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SELED\Arquivos que estavama na pasta colaboração\Controles SLIC\Arquivos Editais\LICITAÇÕES 2022\PE 56\Última versão com comunicado\"/>
    </mc:Choice>
  </mc:AlternateContent>
  <bookViews>
    <workbookView xWindow="0" yWindow="0" windowWidth="24000" windowHeight="9735" tabRatio="791"/>
  </bookViews>
  <sheets>
    <sheet name="RESUMO - licitante" sheetId="1" r:id="rId1"/>
    <sheet name="ENCARGOS SOCIAIS - Ordinário" sheetId="2" r:id="rId2"/>
    <sheet name="CITL - Licitante" sheetId="3" r:id="rId3"/>
    <sheet name="INSUMOS Posto 20h" sheetId="4" r:id="rId4"/>
    <sheet name="INSUMOS Posto 35h" sheetId="5" r:id="rId5"/>
    <sheet name="HORA EXTRA" sheetId="6" r:id="rId6"/>
    <sheet name="V.T." sheetId="7" r:id="rId7"/>
  </sheets>
  <externalReferences>
    <externalReference r:id="rId8"/>
  </externalReferences>
  <definedNames>
    <definedName name="_xlnm.Print_Area" localSheetId="2">'CITL - Licitante'!$A$1:$D$24</definedName>
    <definedName name="_xlnm.Print_Area" localSheetId="1">'ENCARGOS SOCIAIS - Ordinário'!$A$1:$H$68</definedName>
    <definedName name="_xlnm.Print_Area" localSheetId="5">'HORA EXTRA'!$A$1:$I$71</definedName>
    <definedName name="_xlnm.Print_Area" localSheetId="3">'INSUMOS Posto 20h'!$A$1:$F$109</definedName>
    <definedName name="_xlnm.Print_Area" localSheetId="4">'INSUMOS Posto 35h'!$A$1:$F$119</definedName>
    <definedName name="_xlnm.Print_Area" localSheetId="0">'RESUMO - licitante'!$A$1:$T$48</definedName>
    <definedName name="_xlnm.Print_Area" localSheetId="6">V.T.!$A$1:$F$40</definedName>
    <definedName name="Print_Area" localSheetId="2">'CITL - Licitante'!$A$1:$B$21</definedName>
    <definedName name="Print_Area" localSheetId="1">'ENCARGOS SOCIAIS - Ordinário'!$A$1:$H$69</definedName>
    <definedName name="Print_Area" localSheetId="5">'HORA EXTRA'!$A$1:$I$72</definedName>
    <definedName name="Print_Area" localSheetId="3">'INSUMOS Posto 20h'!$A$1:$F$106</definedName>
    <definedName name="Print_Area" localSheetId="4">'INSUMOS Posto 35h'!$A$1:$F$82</definedName>
    <definedName name="Print_Area" localSheetId="0">'RESUMO - licitante'!$A$1:$T$50</definedName>
    <definedName name="Print_Area" localSheetId="6">V.T.!$A$1:$F$40</definedName>
    <definedName name="Print_Titles" localSheetId="1">'ENCARGOS SOCIAIS - Ordinário'!$1:$4</definedName>
    <definedName name="Print_Titles" localSheetId="5">'HORA EXTRA'!$1:$4</definedName>
    <definedName name="Print_Titles" localSheetId="3">'INSUMOS Posto 20h'!$1:$4</definedName>
    <definedName name="Print_Titles" localSheetId="4">'INSUMOS Posto 35h'!$1:$4</definedName>
  </definedNames>
  <calcPr calcId="152511"/>
  <extLst>
    <ext uri="GoogleSheetsCustomDataVersion1">
      <go:sheetsCustomData xmlns:go="http://customooxmlschemas.google.com/" r:id="rId13" roundtripDataSignature="AMtx7mhaLi/AM4Ufm1/iQWTTFDDrBwChtg=="/>
    </ext>
  </extLst>
</workbook>
</file>

<file path=xl/calcChain.xml><?xml version="1.0" encoding="utf-8"?>
<calcChain xmlns="http://schemas.openxmlformats.org/spreadsheetml/2006/main">
  <c r="J19" i="1" l="1"/>
  <c r="J18" i="1"/>
  <c r="J17" i="1"/>
  <c r="E105" i="5" l="1"/>
  <c r="C61" i="6"/>
  <c r="E116" i="5"/>
  <c r="E115" i="5"/>
  <c r="E114" i="5"/>
  <c r="E113" i="5"/>
  <c r="E112" i="5"/>
  <c r="E111" i="5"/>
  <c r="E88" i="5"/>
  <c r="E87" i="5"/>
  <c r="E86" i="5"/>
  <c r="E85" i="5"/>
  <c r="E17" i="1" l="1"/>
  <c r="C20" i="6" l="1"/>
  <c r="D20" i="6" s="1"/>
  <c r="C34" i="6"/>
  <c r="C41" i="6"/>
  <c r="C27" i="6"/>
  <c r="B51" i="6"/>
  <c r="B52" i="6"/>
  <c r="B42" i="6"/>
  <c r="B43" i="6"/>
  <c r="B35" i="6"/>
  <c r="B36" i="6"/>
  <c r="B28" i="6"/>
  <c r="B29" i="6"/>
  <c r="B21" i="6"/>
  <c r="B22" i="6"/>
  <c r="C12" i="6"/>
  <c r="C13" i="6"/>
  <c r="C14" i="6"/>
  <c r="C11" i="6"/>
  <c r="B14" i="6"/>
  <c r="B13" i="6"/>
  <c r="B12" i="6"/>
  <c r="B11" i="6"/>
  <c r="F31" i="1" l="1"/>
  <c r="F32" i="1"/>
  <c r="F33" i="1"/>
  <c r="F34" i="1"/>
  <c r="F35" i="1"/>
  <c r="F36" i="1"/>
  <c r="F30" i="1"/>
  <c r="D34" i="7"/>
  <c r="J16" i="1" s="1"/>
  <c r="F88" i="5"/>
  <c r="F87" i="5"/>
  <c r="F86" i="5"/>
  <c r="F85" i="5"/>
  <c r="C52" i="6" l="1"/>
  <c r="C50" i="6"/>
  <c r="C51" i="6"/>
  <c r="F89" i="5"/>
  <c r="F82" i="4"/>
  <c r="F83" i="4"/>
  <c r="F84" i="4"/>
  <c r="F85" i="4"/>
  <c r="F86" i="4" l="1"/>
  <c r="B18" i="3" l="1"/>
  <c r="A3" i="3"/>
  <c r="F29" i="2"/>
  <c r="F56" i="2"/>
  <c r="F61" i="4"/>
  <c r="F44" i="4"/>
  <c r="F37" i="4"/>
  <c r="F16" i="4"/>
  <c r="E19" i="1"/>
  <c r="E18" i="1"/>
  <c r="E16" i="1"/>
  <c r="C22" i="6" l="1"/>
  <c r="D22" i="6" s="1"/>
  <c r="C43" i="6"/>
  <c r="C36" i="6"/>
  <c r="C29" i="6"/>
  <c r="D29" i="6" s="1"/>
  <c r="C35" i="6"/>
  <c r="C28" i="6"/>
  <c r="D28" i="6" s="1"/>
  <c r="C21" i="6"/>
  <c r="D21" i="6" s="1"/>
  <c r="C42" i="6"/>
  <c r="C40" i="6"/>
  <c r="C19" i="6"/>
  <c r="D19" i="6" s="1"/>
  <c r="K18" i="1"/>
  <c r="L18" i="1"/>
  <c r="H18" i="1"/>
  <c r="G52" i="6" s="1"/>
  <c r="M18" i="1"/>
  <c r="E21" i="6" l="1"/>
  <c r="D43" i="6"/>
  <c r="D36" i="6"/>
  <c r="E29" i="6"/>
  <c r="E28" i="6"/>
  <c r="D35" i="6"/>
  <c r="D42" i="6"/>
  <c r="E22" i="6"/>
  <c r="E43" i="6" l="1"/>
  <c r="E36" i="6"/>
  <c r="E42" i="6"/>
  <c r="E35" i="6"/>
  <c r="A5" i="5"/>
  <c r="A6" i="5"/>
  <c r="F116" i="5" l="1"/>
  <c r="F111" i="5"/>
  <c r="F112" i="5"/>
  <c r="F113" i="5"/>
  <c r="F114" i="5"/>
  <c r="F115" i="5"/>
  <c r="F117" i="5" l="1"/>
  <c r="O19" i="1" s="1"/>
  <c r="K17" i="1"/>
  <c r="L17" i="1"/>
  <c r="H17" i="1"/>
  <c r="G51" i="6" s="1"/>
  <c r="M17" i="1"/>
  <c r="F105" i="5"/>
  <c r="F102" i="4"/>
  <c r="A6" i="7" l="1"/>
  <c r="A5" i="7"/>
  <c r="A3" i="7"/>
  <c r="A2" i="7"/>
  <c r="D60" i="6"/>
  <c r="D63" i="6" s="1"/>
  <c r="G49" i="6"/>
  <c r="H39" i="6"/>
  <c r="B50" i="6"/>
  <c r="B33" i="6"/>
  <c r="A6" i="6"/>
  <c r="A5" i="6"/>
  <c r="A3" i="6"/>
  <c r="A2" i="6"/>
  <c r="E104" i="5"/>
  <c r="F104" i="5" s="1"/>
  <c r="E103" i="5"/>
  <c r="F103" i="5" s="1"/>
  <c r="E102" i="5"/>
  <c r="F102" i="5" s="1"/>
  <c r="E101" i="5"/>
  <c r="F101" i="5" s="1"/>
  <c r="E100" i="5"/>
  <c r="F100" i="5" s="1"/>
  <c r="E99" i="5"/>
  <c r="F99" i="5" s="1"/>
  <c r="E98" i="5"/>
  <c r="F98" i="5" s="1"/>
  <c r="E97" i="5"/>
  <c r="F97" i="5" s="1"/>
  <c r="E96" i="5"/>
  <c r="F96" i="5" s="1"/>
  <c r="E80" i="5"/>
  <c r="F80" i="5" s="1"/>
  <c r="E79" i="5"/>
  <c r="F79" i="5" s="1"/>
  <c r="E78" i="5"/>
  <c r="F78" i="5" s="1"/>
  <c r="E73" i="5"/>
  <c r="F73" i="5" s="1"/>
  <c r="E72" i="5"/>
  <c r="F72" i="5" s="1"/>
  <c r="E71" i="5"/>
  <c r="F71" i="5" s="1"/>
  <c r="E70" i="5"/>
  <c r="F70" i="5" s="1"/>
  <c r="E69" i="5"/>
  <c r="F69" i="5" s="1"/>
  <c r="E68" i="5"/>
  <c r="F68" i="5" s="1"/>
  <c r="E67" i="5"/>
  <c r="F67" i="5" s="1"/>
  <c r="E66" i="5"/>
  <c r="F66" i="5" s="1"/>
  <c r="E65" i="5"/>
  <c r="F65" i="5" s="1"/>
  <c r="E64" i="5"/>
  <c r="F64" i="5" s="1"/>
  <c r="E63" i="5"/>
  <c r="F63" i="5" s="1"/>
  <c r="E56" i="5"/>
  <c r="F56" i="5" s="1"/>
  <c r="E55" i="5"/>
  <c r="F55" i="5" s="1"/>
  <c r="E54" i="5"/>
  <c r="F54" i="5" s="1"/>
  <c r="E53" i="5"/>
  <c r="F53" i="5" s="1"/>
  <c r="E52" i="5"/>
  <c r="F52" i="5" s="1"/>
  <c r="E47" i="5"/>
  <c r="F47" i="5" s="1"/>
  <c r="E46" i="5"/>
  <c r="F46" i="5" s="1"/>
  <c r="E45" i="5"/>
  <c r="F45" i="5" s="1"/>
  <c r="E44" i="5"/>
  <c r="F44" i="5" s="1"/>
  <c r="E43" i="5"/>
  <c r="F43" i="5" s="1"/>
  <c r="E38" i="5"/>
  <c r="F38" i="5" s="1"/>
  <c r="E37" i="5"/>
  <c r="F37" i="5" s="1"/>
  <c r="E35" i="5"/>
  <c r="F35" i="5" s="1"/>
  <c r="E34" i="5"/>
  <c r="F34" i="5" s="1"/>
  <c r="E33" i="5"/>
  <c r="F33" i="5" s="1"/>
  <c r="E32" i="5"/>
  <c r="F32" i="5" s="1"/>
  <c r="E31" i="5"/>
  <c r="F31" i="5" s="1"/>
  <c r="E30" i="5"/>
  <c r="F30" i="5" s="1"/>
  <c r="E29" i="5"/>
  <c r="F29" i="5" s="1"/>
  <c r="E28" i="5"/>
  <c r="F28" i="5" s="1"/>
  <c r="E27" i="5"/>
  <c r="F27" i="5" s="1"/>
  <c r="E26" i="5"/>
  <c r="F26" i="5" s="1"/>
  <c r="E25" i="5"/>
  <c r="F25" i="5" s="1"/>
  <c r="E24" i="5"/>
  <c r="F24" i="5" s="1"/>
  <c r="E23" i="5"/>
  <c r="F23" i="5" s="1"/>
  <c r="E22" i="5"/>
  <c r="F22" i="5" s="1"/>
  <c r="E21" i="5"/>
  <c r="F21" i="5" s="1"/>
  <c r="E20" i="5"/>
  <c r="F20" i="5" s="1"/>
  <c r="E19" i="5"/>
  <c r="F19" i="5" s="1"/>
  <c r="E18" i="5"/>
  <c r="F18" i="5" s="1"/>
  <c r="E17" i="5"/>
  <c r="F17" i="5" s="1"/>
  <c r="E16" i="5"/>
  <c r="F16" i="5" s="1"/>
  <c r="E15" i="5"/>
  <c r="F15" i="5" s="1"/>
  <c r="E14" i="5"/>
  <c r="F14" i="5" s="1"/>
  <c r="A3" i="5"/>
  <c r="A2" i="5"/>
  <c r="F101" i="4"/>
  <c r="F100" i="4"/>
  <c r="F99" i="4"/>
  <c r="F98" i="4"/>
  <c r="F97" i="4"/>
  <c r="F96" i="4"/>
  <c r="F95" i="4"/>
  <c r="F94" i="4"/>
  <c r="F93" i="4"/>
  <c r="F77" i="4"/>
  <c r="F76" i="4"/>
  <c r="F75" i="4"/>
  <c r="F71" i="4"/>
  <c r="F70" i="4"/>
  <c r="F69" i="4"/>
  <c r="F68" i="4"/>
  <c r="F67" i="4"/>
  <c r="F66" i="4"/>
  <c r="F65" i="4"/>
  <c r="F64" i="4"/>
  <c r="F63" i="4"/>
  <c r="F62" i="4"/>
  <c r="F53" i="4"/>
  <c r="F52" i="4"/>
  <c r="F51" i="4"/>
  <c r="F50" i="4"/>
  <c r="F49" i="4"/>
  <c r="F45" i="4"/>
  <c r="F43" i="4"/>
  <c r="F42" i="4"/>
  <c r="F41" i="4"/>
  <c r="F36" i="4"/>
  <c r="F35" i="4"/>
  <c r="F34" i="4"/>
  <c r="F33" i="4"/>
  <c r="F32" i="4"/>
  <c r="F31" i="4"/>
  <c r="F30" i="4"/>
  <c r="F29" i="4"/>
  <c r="F28" i="4"/>
  <c r="F27" i="4"/>
  <c r="F26" i="4"/>
  <c r="F25" i="4"/>
  <c r="F24" i="4"/>
  <c r="F23" i="4"/>
  <c r="F22" i="4"/>
  <c r="F21" i="4"/>
  <c r="F20" i="4"/>
  <c r="F19" i="4"/>
  <c r="F18" i="4"/>
  <c r="F17" i="4"/>
  <c r="F15" i="4"/>
  <c r="F14" i="4"/>
  <c r="F13" i="4"/>
  <c r="A6" i="4"/>
  <c r="A5" i="4"/>
  <c r="A3" i="4"/>
  <c r="A2" i="4"/>
  <c r="H25" i="6"/>
  <c r="A6" i="3"/>
  <c r="A5" i="3"/>
  <c r="A2" i="3"/>
  <c r="F46" i="2"/>
  <c r="F43" i="2"/>
  <c r="F42" i="2"/>
  <c r="F21" i="2"/>
  <c r="F23" i="2" s="1"/>
  <c r="A6" i="2"/>
  <c r="A5" i="2"/>
  <c r="A3" i="2"/>
  <c r="A2" i="2"/>
  <c r="L19" i="1"/>
  <c r="S14" i="1"/>
  <c r="F30" i="2" l="1"/>
  <c r="F32" i="6"/>
  <c r="F25" i="6"/>
  <c r="F18" i="6"/>
  <c r="F39" i="6"/>
  <c r="F39" i="5"/>
  <c r="F57" i="5"/>
  <c r="F81" i="5"/>
  <c r="F74" i="5"/>
  <c r="F38" i="4"/>
  <c r="F48" i="5"/>
  <c r="F106" i="5"/>
  <c r="K16" i="1"/>
  <c r="F78" i="4"/>
  <c r="F72" i="4"/>
  <c r="F103" i="4"/>
  <c r="O16" i="1" s="1"/>
  <c r="B19" i="6"/>
  <c r="C49" i="6"/>
  <c r="F46" i="4"/>
  <c r="F54" i="4"/>
  <c r="B40" i="6"/>
  <c r="K19" i="1"/>
  <c r="B26" i="6"/>
  <c r="B49" i="6"/>
  <c r="F62" i="2"/>
  <c r="F45" i="2"/>
  <c r="F36" i="2"/>
  <c r="H16" i="1"/>
  <c r="G50" i="6" s="1"/>
  <c r="H19" i="1"/>
  <c r="M19" i="1"/>
  <c r="F57" i="2"/>
  <c r="F58" i="2" s="1"/>
  <c r="H48" i="6"/>
  <c r="H32" i="6"/>
  <c r="H18" i="6"/>
  <c r="E60" i="6"/>
  <c r="E63" i="6" s="1"/>
  <c r="F63" i="6" s="1"/>
  <c r="D48" i="6"/>
  <c r="L16" i="1"/>
  <c r="M16" i="1"/>
  <c r="D61" i="6"/>
  <c r="D62" i="6"/>
  <c r="D64" i="6"/>
  <c r="B20" i="6"/>
  <c r="B34" i="6"/>
  <c r="B27" i="6"/>
  <c r="B41" i="6"/>
  <c r="F22" i="6" l="1"/>
  <c r="G22" i="6" s="1"/>
  <c r="F21" i="6"/>
  <c r="G21" i="6" s="1"/>
  <c r="F28" i="6"/>
  <c r="G28" i="6" s="1"/>
  <c r="H28" i="6" s="1"/>
  <c r="I28" i="6" s="1"/>
  <c r="F29" i="6"/>
  <c r="G29" i="6" s="1"/>
  <c r="H29" i="6" s="1"/>
  <c r="I29" i="6" s="1"/>
  <c r="F35" i="6"/>
  <c r="G35" i="6" s="1"/>
  <c r="F36" i="6"/>
  <c r="G36" i="6" s="1"/>
  <c r="F42" i="6"/>
  <c r="G42" i="6" s="1"/>
  <c r="H42" i="6" s="1"/>
  <c r="I42" i="6" s="1"/>
  <c r="F43" i="6"/>
  <c r="G43" i="6" s="1"/>
  <c r="H43" i="6" s="1"/>
  <c r="I43" i="6" s="1"/>
  <c r="H35" i="6"/>
  <c r="I35" i="6" s="1"/>
  <c r="H36" i="6"/>
  <c r="I36" i="6" s="1"/>
  <c r="H21" i="6"/>
  <c r="I21" i="6" s="1"/>
  <c r="H22" i="6"/>
  <c r="I22" i="6" s="1"/>
  <c r="D50" i="6"/>
  <c r="E50" i="6" s="1"/>
  <c r="D52" i="6"/>
  <c r="E52" i="6" s="1"/>
  <c r="D51" i="6"/>
  <c r="E51" i="6" s="1"/>
  <c r="H51" i="6"/>
  <c r="I51" i="6" s="1"/>
  <c r="H52" i="6"/>
  <c r="I52" i="6" s="1"/>
  <c r="H49" i="6"/>
  <c r="I49" i="6" s="1"/>
  <c r="H50" i="6"/>
  <c r="I50" i="6" s="1"/>
  <c r="F90" i="5"/>
  <c r="Q18" i="1" s="1"/>
  <c r="F87" i="4"/>
  <c r="Q16" i="1" s="1"/>
  <c r="F58" i="5"/>
  <c r="P18" i="1" s="1"/>
  <c r="F56" i="4"/>
  <c r="P16" i="1" s="1"/>
  <c r="O17" i="1"/>
  <c r="O18" i="1"/>
  <c r="F31" i="2"/>
  <c r="F63" i="2" s="1"/>
  <c r="F48" i="2"/>
  <c r="F65" i="2" s="1"/>
  <c r="F37" i="2"/>
  <c r="F64" i="2" s="1"/>
  <c r="F66" i="2"/>
  <c r="D41" i="6"/>
  <c r="E20" i="6"/>
  <c r="D27" i="6"/>
  <c r="E27" i="6" s="1"/>
  <c r="D49" i="6"/>
  <c r="E49" i="6" s="1"/>
  <c r="E62" i="6"/>
  <c r="F62" i="6" s="1"/>
  <c r="C26" i="6"/>
  <c r="D26" i="6" s="1"/>
  <c r="C33" i="6"/>
  <c r="E61" i="6"/>
  <c r="F61" i="6" s="1"/>
  <c r="E64" i="6"/>
  <c r="F64" i="6" s="1"/>
  <c r="Q17" i="1" l="1"/>
  <c r="P17" i="1"/>
  <c r="F67" i="2"/>
  <c r="F14" i="1" s="1"/>
  <c r="F18" i="1" s="1"/>
  <c r="G18" i="1" s="1"/>
  <c r="D34" i="6"/>
  <c r="E34" i="6" s="1"/>
  <c r="F27" i="6"/>
  <c r="G27" i="6" s="1"/>
  <c r="E19" i="6"/>
  <c r="F19" i="6" s="1"/>
  <c r="E26" i="6"/>
  <c r="F26" i="6" s="1"/>
  <c r="G26" i="6" s="1"/>
  <c r="E41" i="6"/>
  <c r="D33" i="6"/>
  <c r="D40" i="6"/>
  <c r="F17" i="1" l="1"/>
  <c r="G17" i="1" s="1"/>
  <c r="R17" i="1"/>
  <c r="R18" i="1"/>
  <c r="S18" i="1" s="1"/>
  <c r="T18" i="1" s="1"/>
  <c r="E27" i="1" s="1"/>
  <c r="F27" i="1" s="1"/>
  <c r="F34" i="6"/>
  <c r="G34" i="6" s="1"/>
  <c r="H34" i="6" s="1"/>
  <c r="I34" i="6" s="1"/>
  <c r="H26" i="6"/>
  <c r="I26" i="6" s="1"/>
  <c r="F20" i="6"/>
  <c r="G20" i="6" s="1"/>
  <c r="F41" i="6"/>
  <c r="G41" i="6" s="1"/>
  <c r="F19" i="1"/>
  <c r="G19" i="1" s="1"/>
  <c r="F16" i="1"/>
  <c r="G16" i="1" s="1"/>
  <c r="H27" i="6"/>
  <c r="I27" i="6" s="1"/>
  <c r="E33" i="6"/>
  <c r="F33" i="6" s="1"/>
  <c r="G33" i="6" s="1"/>
  <c r="G19" i="6"/>
  <c r="R19" i="1"/>
  <c r="R16" i="1"/>
  <c r="E40" i="6"/>
  <c r="S17" i="1" l="1"/>
  <c r="T17" i="1" s="1"/>
  <c r="E26" i="1" s="1"/>
  <c r="F26" i="1" s="1"/>
  <c r="H41" i="6"/>
  <c r="I41" i="6" s="1"/>
  <c r="H33" i="6"/>
  <c r="I33" i="6" s="1"/>
  <c r="S16" i="1"/>
  <c r="T16" i="1" s="1"/>
  <c r="E25" i="1" s="1"/>
  <c r="F25" i="1" s="1"/>
  <c r="H20" i="6"/>
  <c r="I20" i="6" s="1"/>
  <c r="F40" i="6"/>
  <c r="G40" i="6" s="1"/>
  <c r="H19" i="6"/>
  <c r="I19" i="6" s="1"/>
  <c r="S19" i="1"/>
  <c r="T19" i="1" s="1"/>
  <c r="E28" i="1" s="1"/>
  <c r="F28" i="1" s="1"/>
  <c r="H40" i="1" l="1"/>
  <c r="H40" i="6"/>
  <c r="I40" i="6" s="1"/>
</calcChain>
</file>

<file path=xl/comments1.xml><?xml version="1.0" encoding="utf-8"?>
<comments xmlns="http://schemas.openxmlformats.org/spreadsheetml/2006/main">
  <authors>
    <author>CARLA</author>
  </authors>
  <commentList>
    <comment ref="E12" authorId="0" shapeId="0">
      <text>
        <r>
          <rPr>
            <b/>
            <sz val="9"/>
            <color indexed="81"/>
            <rFont val="Segoe UI"/>
            <family val="2"/>
          </rPr>
          <t>CARLA:</t>
        </r>
        <r>
          <rPr>
            <sz val="9"/>
            <color indexed="81"/>
            <rFont val="Segoe UI"/>
            <family val="2"/>
          </rPr>
          <t xml:space="preserve">
Proporcional a carga horária </t>
        </r>
      </text>
    </comment>
    <comment ref="Q18" authorId="0" shapeId="0">
      <text>
        <r>
          <rPr>
            <b/>
            <sz val="9"/>
            <color indexed="81"/>
            <rFont val="Segoe UI"/>
            <family val="2"/>
          </rPr>
          <t>CARLA:</t>
        </r>
        <r>
          <rPr>
            <sz val="9"/>
            <color indexed="81"/>
            <rFont val="Segoe UI"/>
            <family val="2"/>
          </rPr>
          <t xml:space="preserve">
Valor rateado pelo número de posto no Fórum (2)
</t>
        </r>
      </text>
    </comment>
    <comment ref="D28" authorId="0" shapeId="0">
      <text>
        <r>
          <rPr>
            <b/>
            <sz val="9"/>
            <color indexed="81"/>
            <rFont val="Segoe UI"/>
            <family val="2"/>
          </rPr>
          <t>CARLA:</t>
        </r>
        <r>
          <rPr>
            <sz val="9"/>
            <color indexed="81"/>
            <rFont val="Segoe UI"/>
            <family val="2"/>
          </rPr>
          <t xml:space="preserve">
agosto a novembro de 2024; caso ocorra prorrogação, ATENÇÃO para recalcular esse período
</t>
        </r>
      </text>
    </comment>
  </commentList>
</comments>
</file>

<file path=xl/sharedStrings.xml><?xml version="1.0" encoding="utf-8"?>
<sst xmlns="http://schemas.openxmlformats.org/spreadsheetml/2006/main" count="638" uniqueCount="365">
  <si>
    <t>Serviços de Limpeza e Conservação - Polo 1 - REGIÃO PONTA GROSSA, METROPOLITANA E LITORAL</t>
  </si>
  <si>
    <t>Nome da Empresa</t>
  </si>
  <si>
    <t>CNPJ</t>
  </si>
  <si>
    <t>ITEM</t>
  </si>
  <si>
    <t>DESCRIÇÃO DO SERVIÇO</t>
  </si>
  <si>
    <t>MONTANTE A</t>
  </si>
  <si>
    <t>MONTANTE B</t>
  </si>
  <si>
    <r>
      <rPr>
        <b/>
        <sz val="9"/>
        <color theme="1"/>
        <rFont val="Arial"/>
        <family val="2"/>
      </rPr>
      <t xml:space="preserve">CITL - CUSTOS INDIRETOS, TRIBUTOS E LUCROS
</t>
    </r>
    <r>
      <rPr>
        <sz val="9"/>
        <color theme="1"/>
        <rFont val="Arial"/>
        <family val="2"/>
      </rPr>
      <t>(Vide Aba)</t>
    </r>
  </si>
  <si>
    <t>VALOR UNITÁRIO MENSAL (A+B+CITL)</t>
  </si>
  <si>
    <t>SALÁRIO</t>
  </si>
  <si>
    <t xml:space="preserve">CUMULAÇÃO DE FUNÇÃO </t>
  </si>
  <si>
    <t>ENCARGOS SOCIAIS
(Vide Aba)</t>
  </si>
  <si>
    <t>AUXÍLIO ALIMENTAÇÃO (Mensal)</t>
  </si>
  <si>
    <t>AUXÍLIO TRANSPORTE (Vide planilha V.T.)</t>
  </si>
  <si>
    <t>Valor Mensal</t>
  </si>
  <si>
    <t>Desc. PAT (%)</t>
  </si>
  <si>
    <t xml:space="preserve">POSTOS </t>
  </si>
  <si>
    <t>Convenção Coletiva de Trabalho utilizada como referência:</t>
  </si>
  <si>
    <t xml:space="preserve">Vigência </t>
  </si>
  <si>
    <t>Resumo Contratual</t>
  </si>
  <si>
    <t>Quantidade de Postos</t>
  </si>
  <si>
    <t>Valor Total Contratual:</t>
  </si>
  <si>
    <t>Observações</t>
  </si>
  <si>
    <r>
      <rPr>
        <b/>
        <sz val="10"/>
        <color theme="1"/>
        <rFont val="Arial"/>
        <family val="2"/>
      </rPr>
      <t xml:space="preserve">Dias úteis: </t>
    </r>
    <r>
      <rPr>
        <sz val="10"/>
        <color theme="1"/>
        <rFont val="Arial"/>
        <family val="2"/>
      </rPr>
      <t>21 =  [ ( 365 / 7 ) X 5 - 9 ] / 12 = 20,98 (Acórdão TCU nº 1904/07 Plenário).</t>
    </r>
  </si>
  <si>
    <r>
      <rPr>
        <b/>
        <sz val="10"/>
        <color theme="1"/>
        <rFont val="Arial"/>
        <family val="2"/>
      </rPr>
      <t xml:space="preserve">CITL: </t>
    </r>
    <r>
      <rPr>
        <sz val="10"/>
        <color theme="1"/>
        <rFont val="Arial"/>
        <family val="2"/>
      </rPr>
      <t>Preencher aba CITL (Custos Indiretos, Tributos e Lucros).</t>
    </r>
  </si>
  <si>
    <r>
      <rPr>
        <b/>
        <sz val="10"/>
        <color theme="1"/>
        <rFont val="Arial"/>
        <family val="2"/>
      </rPr>
      <t xml:space="preserve">Materiais, Ferramentas e Uniformes: </t>
    </r>
    <r>
      <rPr>
        <sz val="10"/>
        <color theme="1"/>
        <rFont val="Arial"/>
        <family val="2"/>
      </rPr>
      <t>Preencher aba "Insumos".</t>
    </r>
  </si>
  <si>
    <r>
      <rPr>
        <b/>
        <sz val="10"/>
        <color theme="1"/>
        <rFont val="Arial"/>
        <family val="2"/>
      </rPr>
      <t>Valor do Posto Unitário Mensal:</t>
    </r>
    <r>
      <rPr>
        <sz val="10"/>
        <color rgb="FF000000"/>
        <rFont val="Arial"/>
        <family val="2"/>
      </rPr>
      <t xml:space="preserve"> Montante A + Montante B + CITL.</t>
    </r>
  </si>
  <si>
    <t>Valores expressos em reais (R$).</t>
  </si>
  <si>
    <t>Optante pela desoneração da folha de pagamento?
(Lei 12.546/2011)</t>
  </si>
  <si>
    <t>Sim</t>
  </si>
  <si>
    <t>x</t>
  </si>
  <si>
    <t>Não</t>
  </si>
  <si>
    <t>ENCARGOS SOCIAIS E TRABALHISTAS</t>
  </si>
  <si>
    <t xml:space="preserve">SUBMÓDULO 1 - Encargos Previdenciários e FGTS </t>
  </si>
  <si>
    <t>%</t>
  </si>
  <si>
    <t>FUNDAMENTO LEGAL</t>
  </si>
  <si>
    <t>MEMÓRIA DE CÁLCULO</t>
  </si>
  <si>
    <t>INSS</t>
  </si>
  <si>
    <t xml:space="preserve">Art. 22, inciso I, da Lei 8.212/91. </t>
  </si>
  <si>
    <t>20% sobre a remuneração.</t>
  </si>
  <si>
    <t>SESI / SESC</t>
  </si>
  <si>
    <t>Art. 30 da Lei 8.036/90.</t>
  </si>
  <si>
    <t>1,5% sobre a remuneração.</t>
  </si>
  <si>
    <t>INCRA</t>
  </si>
  <si>
    <t>Art. 1º, inciso I, do Decreto Lei nº 1.146/70.</t>
  </si>
  <si>
    <t>0,2% sobre a remuneração.</t>
  </si>
  <si>
    <t>SENAI / SENAC</t>
  </si>
  <si>
    <t>Decreto nº 2.318/86.</t>
  </si>
  <si>
    <t>1% sobre a remuneração</t>
  </si>
  <si>
    <t>Salário Educação</t>
  </si>
  <si>
    <t>Art. 3º, inciso I, do Decreto nº 87.043/82; art. 15, de Lei nº 9424/96; e art 2º, do Decreto nº 3412/99.</t>
  </si>
  <si>
    <t>2,5% sobre a remuneração.</t>
  </si>
  <si>
    <t>SEBRAE</t>
  </si>
  <si>
    <t>Art. 8º da Lei 8.029/90, alterada pela Lei nº 8.154/90.</t>
  </si>
  <si>
    <t>0,6% sobre a remuneração.</t>
  </si>
  <si>
    <t>RAT
(%)</t>
  </si>
  <si>
    <t>FAP
(Fator)</t>
  </si>
  <si>
    <t>RAT Ajustado</t>
  </si>
  <si>
    <t xml:space="preserve">Art. 22, inciso II, alineas "b" e "c" da Lei 8.212/91; Decreto nº 6042/07; Anexo da Resolução MPS/CNPS nº 1.329/17 (Fator Acidentário de Prevenção - FAP). </t>
  </si>
  <si>
    <t>Alíquotas do RAT de 1%, 2% ou 3%, pondendo ser reduzida pela metade ou acrescida em até 100% pelo FAP.</t>
  </si>
  <si>
    <t>FGTS</t>
  </si>
  <si>
    <t>Art. 15 da Lei. 8036/90 e art 7º, inciso III, da Constituição Federal de 05/10/88.</t>
  </si>
  <si>
    <t>8% sobre a remuneração.</t>
  </si>
  <si>
    <t>Total do SUBMÓDULO 1:</t>
  </si>
  <si>
    <t>SUBMÓDULO 2 - 13º Salário e Adicional de Férias</t>
  </si>
  <si>
    <t>Adicional de Férias</t>
  </si>
  <si>
    <t>A Constituição Federal no Art. 7º inciso XVII, dispõe que é direito do trabalhador o "gozo de férias anuais remuneradas com, pelo menos, um terço a mais do que o salário normal".</t>
  </si>
  <si>
    <t>((1 / 3) / 12) x 100 = 2,78%</t>
  </si>
  <si>
    <t>13º Salário</t>
  </si>
  <si>
    <t xml:space="preserve">A constituição Federal no Art.  7º inciso XIII, prevê o décimo terceiro salário com base na remuneração integral. Portanto, cada trabalhador faz jus a um salário por ano a esse título. </t>
  </si>
  <si>
    <t>1/12 x 100 = 8,33%</t>
  </si>
  <si>
    <t xml:space="preserve">Subtotal </t>
  </si>
  <si>
    <t>1 sobre subtotal 2</t>
  </si>
  <si>
    <r>
      <rPr>
        <b/>
        <sz val="8"/>
        <color theme="1"/>
        <rFont val="Arial"/>
        <family val="2"/>
      </rPr>
      <t>SUBMÓDULO 1</t>
    </r>
    <r>
      <rPr>
        <sz val="8"/>
        <color theme="1"/>
        <rFont val="Arial"/>
        <family val="2"/>
      </rPr>
      <t xml:space="preserve"> sobre o 13º Salário e Adicional de Férias.</t>
    </r>
  </si>
  <si>
    <t>F23 X B29</t>
  </si>
  <si>
    <t>Total do SUBMÓDULO 2:</t>
  </si>
  <si>
    <t>SUBMÓDULO 3 - Afastamento Maternidade</t>
  </si>
  <si>
    <t>Afastamento Maternidade</t>
  </si>
  <si>
    <t xml:space="preserve">Custeado Integralmente pela Previdência. Tem reflexos em férias, 13º salário e diferença salarial entre o teto da previdência e o recebido. Reflexo: </t>
  </si>
  <si>
    <t>(1,416% X 10% X 6/12) X (8,33% + 8,33% + 2,78% + 20% + 8%) = 0,03%</t>
  </si>
  <si>
    <t>1 sobre subtotal 3</t>
  </si>
  <si>
    <r>
      <rPr>
        <b/>
        <sz val="8"/>
        <color theme="1"/>
        <rFont val="Arial"/>
        <family val="2"/>
      </rPr>
      <t>SUBMÓDULO 1</t>
    </r>
    <r>
      <rPr>
        <sz val="8"/>
        <color theme="1"/>
        <rFont val="Arial"/>
        <family val="2"/>
      </rPr>
      <t xml:space="preserve"> sobre o Afastamento Maternidade. </t>
    </r>
  </si>
  <si>
    <t>F23 X B35</t>
  </si>
  <si>
    <t>Total do SUBMÓDULO 3:</t>
  </si>
  <si>
    <t xml:space="preserve">SUBMÓDULO 4 - Provisão para Rescisão </t>
  </si>
  <si>
    <t>Aviso Prévio Indenizado</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</si>
  <si>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</si>
  <si>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</si>
  <si>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FGTS sobre Aviso Prévio Indenizado</t>
  </si>
  <si>
    <t>Súmula nº 305/TST e Acórdão TCU 2.217/2010 - Plenário.</t>
  </si>
  <si>
    <t>F41 X 8%</t>
  </si>
  <si>
    <t>Multa do FGTS sobre o Aviso Prévio Indenizado</t>
  </si>
  <si>
    <t>F41 X 8% X 40%</t>
  </si>
  <si>
    <t>Aviso Prévio Trabalhado</t>
  </si>
  <si>
    <t xml:space="preserve">Refere-se à indenização de sete dias corridos devida ao empregado no caso de o empregador rescindir o contrato sem justo motivo e conceder aviso prévio, conforme disposto no art. 488 da CLT.  (Acordão TCU 1186/2017). </t>
  </si>
  <si>
    <t>((7 / 30) / 12) X 100 = 1,94%</t>
  </si>
  <si>
    <t>1 sobre o Aviso Prévio Trabalhado</t>
  </si>
  <si>
    <r>
      <rPr>
        <b/>
        <sz val="8"/>
        <color theme="1"/>
        <rFont val="Arial"/>
        <family val="2"/>
      </rPr>
      <t>SUBMÓDULO 1</t>
    </r>
    <r>
      <rPr>
        <sz val="8"/>
        <color theme="1"/>
        <rFont val="Arial"/>
        <family val="2"/>
      </rPr>
      <t xml:space="preserve"> sobre o Aviso Prévio Trabalhado. </t>
    </r>
  </si>
  <si>
    <t>F23 X B44</t>
  </si>
  <si>
    <t>Multa do FGTS sobre o Aviso Prévio Trabalhado</t>
  </si>
  <si>
    <t>F44 X 8% X 40%</t>
  </si>
  <si>
    <t>Multa do FGTS sobre Rescisão sem Justa Causa</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</si>
  <si>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</si>
  <si>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0,4 X 0,9 X [1 + 1/12 + 1/12 + (1/3 X 1/12)] = 3,44%</t>
  </si>
  <si>
    <t>Total do SUBMÓDULO 4:</t>
  </si>
  <si>
    <t>SUBMÓDULO 5 - Custo de Reposição do Profissional Ausente</t>
  </si>
  <si>
    <t>Férias</t>
  </si>
  <si>
    <t>Afastamento de 30 dias, sem prejuizo da remuneração, após cada período de 12 meses de vigência do contrato de trabalho. O pagamento ocorre conforme preceitua o art. 129 e o inc. I art. 130, CLT; e art. 7º, inciso XVII, CF.</t>
  </si>
  <si>
    <t>1/12 X 100 = 8,33%</t>
  </si>
  <si>
    <t>Ausência por Doença</t>
  </si>
  <si>
    <t xml:space="preserve">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 </t>
  </si>
  <si>
    <t>(4,96 / 30) / 12 X 100 = 1,38%</t>
  </si>
  <si>
    <t>Licença Paternidade</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</si>
  <si>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</si>
  <si>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</si>
  <si>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</si>
  <si>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</si>
  <si>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</si>
  <si>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t>Subtotal</t>
  </si>
  <si>
    <t>1 sobre o subtotal 5</t>
  </si>
  <si>
    <r>
      <rPr>
        <b/>
        <sz val="8"/>
        <color theme="1"/>
        <rFont val="Arial"/>
        <family val="2"/>
      </rPr>
      <t>SUBMÓDULO 1</t>
    </r>
    <r>
      <rPr>
        <sz val="8"/>
        <color theme="1"/>
        <rFont val="Arial"/>
        <family val="2"/>
      </rPr>
      <t xml:space="preserve"> sobre o Custo de Repos. do Profiss. Ausente. </t>
    </r>
  </si>
  <si>
    <t>F23 X B57</t>
  </si>
  <si>
    <t>Total do SUBMÓDULO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</si>
  <si>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</si>
  <si>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</si>
  <si>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</si>
  <si>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</si>
  <si>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</si>
  <si>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</si>
  <si>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</si>
  <si>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CITL - CUSTOS INDIRETOS, TRIBUTOS E LUCRO</t>
  </si>
  <si>
    <t>Item</t>
  </si>
  <si>
    <t xml:space="preserve">Percentual </t>
  </si>
  <si>
    <t>Custo Indireto (CI) - Taxa de administração</t>
  </si>
  <si>
    <t>Lucro antes do Imposto de Renda (L)</t>
  </si>
  <si>
    <t>PIS - (T)</t>
  </si>
  <si>
    <t>COFINS - (T)</t>
  </si>
  <si>
    <t>ISS - (T)</t>
  </si>
  <si>
    <r>
      <rPr>
        <sz val="10"/>
        <color theme="1"/>
        <rFont val="Arial"/>
        <family val="2"/>
      </rPr>
      <t xml:space="preserve">INSS (CPRB) </t>
    </r>
    <r>
      <rPr>
        <sz val="10"/>
        <color rgb="FFFF0000"/>
        <rFont val="Arial"/>
        <family val="2"/>
      </rPr>
      <t xml:space="preserve">* </t>
    </r>
    <r>
      <rPr>
        <sz val="10"/>
        <color theme="1"/>
        <rFont val="Arial"/>
        <family val="2"/>
      </rPr>
      <t>(T)</t>
    </r>
  </si>
  <si>
    <r>
      <rPr>
        <sz val="8"/>
        <color rgb="FFFF0000"/>
        <rFont val="Arial"/>
        <family val="2"/>
      </rPr>
      <t xml:space="preserve">* </t>
    </r>
    <r>
      <rPr>
        <sz val="8"/>
        <color theme="1"/>
        <rFont val="Arial"/>
        <family val="2"/>
      </rPr>
      <t>Preencher somente se a empresa for optante pela desoneração da folha de pagamento (Lei 12546/2011; Item 6.5.1 do Acórdão nº 1212/2014-TCU).</t>
    </r>
  </si>
  <si>
    <t>TOTAL</t>
  </si>
  <si>
    <t>Memória de cálculo:</t>
  </si>
  <si>
    <t>% CITL =  ((1 + CI) / (1 - T - L)) - 1</t>
  </si>
  <si>
    <t>INSUMOS (Posto 20 h)</t>
  </si>
  <si>
    <t>Material de Limpeza - Entrega Mensal</t>
  </si>
  <si>
    <t>Descrição</t>
  </si>
  <si>
    <t>Unidade</t>
  </si>
  <si>
    <t>Quant. Mensal por Posto</t>
  </si>
  <si>
    <t>Valor Unitário</t>
  </si>
  <si>
    <t>Soma Mensal por Posto</t>
  </si>
  <si>
    <t>ÁLCOOL, 70% líquido, embalagem de 1 litro. Marca de referência: Asseptgel.</t>
  </si>
  <si>
    <t>Frasco</t>
  </si>
  <si>
    <t>ÁLCOOL 70%, gel antisséptico, embalagem de 500 gr. Marcas de referência: Asseptgel e Renko.</t>
  </si>
  <si>
    <t>SABONETE Líquido, bactericida/antisséptico, fragrância agradável, para saboneteiras de banheiros, embalagem de 1 litro. Marcas de referência: Premisse, Renko Spartan, Nobre Hand, Soft Clean e Suave Tok.</t>
  </si>
  <si>
    <t>PAPEL HIGIÊNICO - rolo de 300 metros, branco macio, de primeira linha, tamanho 10 cm x 300 m. Marca de referência: Scott, Indaial, Sulleg e Nobre.</t>
  </si>
  <si>
    <t>Rolo</t>
  </si>
  <si>
    <t>PAPEL TOALHA - interfolhado, folha dupla, caixa com 2400 folhas em fardos, medidas aproximadas 22 x 22 cm. Marca de referência: Inovatta, Indaial, Santler e Mili.</t>
  </si>
  <si>
    <t>Caixa</t>
  </si>
  <si>
    <t>ÁGUA ÁGUA SANITÁRIA, base hipoclorito de sódio, concentração mínima de 2% de cloro ativo, uso doméstico, embalagem de 1 litro. Marcas de referência: Qboa, Brilhante ou Ypê</t>
  </si>
  <si>
    <t>DESINFETANTE líquido, a base de pinho, uso geral, ação bactericida e germicida, embalagem de 1 litro. Marcas de referência: Brill, Pinho Sol e Urca.</t>
  </si>
  <si>
    <t>ESPONJA sintética, dupla face, um lado para vidro e louça e outro para alumínio, dimensões 110 x 75 x 20 mm. Marcas de referência: Scotch Brite, Ypê, Assolan, Limppano ou Esfrebom.</t>
  </si>
  <si>
    <t>Esponja fina, pacote com 8 unidades. Marcas de referência: Assolan, Bombril, Lustro ou Brilhus.</t>
  </si>
  <si>
    <t>Pacote</t>
  </si>
  <si>
    <t>FLANELA 100% algodão, bordas overloqueadas em linhas de algodão, para uso geral, dimensões mínimas de 30 x 50 cm.</t>
  </si>
  <si>
    <t>LUSTRA MÓVEIS a base de óleo de peroba, embalagem de 200 ml. Marca: King</t>
  </si>
  <si>
    <t>LIMPADOR CONCENTRADO para limpeza pesada, composto de tensoativo não iônico, coadjuvante com perfume, embalagem de 1 litro. Marcas de referência: Veja ou Mr Músculo.</t>
  </si>
  <si>
    <t>PANO DE CHÃO em algodão lavado, tipo saco, medidas aproximadas de 65 x 40 cm.</t>
  </si>
  <si>
    <t>LIMPADOR SAPONÁCEO cremoso, embalagem de 500ml. Marcas de referência: CIF, Mr. Musculo, Assolan ou Sapólio.</t>
  </si>
  <si>
    <t>PANO DE PRATO, composição 100% algodão, medidas aproximadas de 50 X 70 cm.</t>
  </si>
  <si>
    <t>SABÃO EM PÓ biodegradável, pacote de 1 Kg. Marcas de referência: Omo, Tixan, Brilhante, Surf ou Assim.</t>
  </si>
  <si>
    <t>SACO PLÁSTICO para lixo de 40 litros, rolo com 100 unidades, classe I, em resina termoplástica preferencialmente reciclada, 45 x 55 x 03, reforçado. Marca de referência: Esfrelux.</t>
  </si>
  <si>
    <t>SACO PLÁSTICO para lixo de 60 litros, rolo com 100 unidades, classe I, em resina termoplástica preferencialmente reciclada, 50 x 60 x 03, reforçado. Marca de referência: Esfrelux.</t>
  </si>
  <si>
    <t>SACO PLÁSTICO para lixo de 100 litros, rolo com 100 unidades,  classe I, em resina termoplástica preferencialmente reciclada, 75 x 85 x 05, reforçado. Marca de referência: Esfrelux.</t>
  </si>
  <si>
    <t>REMOVEDOR de uso doméstico, tipo Varsol, frasco de 500ml. Marcas de referência: Zulu, Supremo ou Faísca.</t>
  </si>
  <si>
    <t>LUVAS, par multiuso, fina, tamanho único.
Marcas de referência: Descarpack, Viniflex</t>
  </si>
  <si>
    <t>Par</t>
  </si>
  <si>
    <t>DETERGENTE* líquido de cozinha, frasco de 500 ml. Marcas de referência: Veja, Ypê, limpol e Minuano.</t>
  </si>
  <si>
    <t>Luva Limpeza pesada, borracha, forrada internamente, flexíveis, TAM: M. Marcas de referência: Scotch Brite, Limpano</t>
  </si>
  <si>
    <t>LIMPADOR MULTIUSO, frasco de 500ml. Marcas de referência: Veja, Ypê e Pratice.</t>
  </si>
  <si>
    <t>Fibra verde para limpeza pesada. Marca de referência: 3m, Tinindo e Scoth Brite.</t>
  </si>
  <si>
    <t>SOMA MENSAL</t>
  </si>
  <si>
    <t>Materiais de Limpeza - Entrega Anual</t>
  </si>
  <si>
    <t>Quant. Anual por Posto</t>
  </si>
  <si>
    <t>Cera acrilica para piso ceramico de alta resistencia, galão de 5 litros. Marca de referência: Spartan, Becker e Start.</t>
  </si>
  <si>
    <t>Galão</t>
  </si>
  <si>
    <t>Removedor de cera, galão de 5 litros. Marca de referência: Spartan, Becker e Start.</t>
  </si>
  <si>
    <t>Impermeabilizante para piso cerâmico, antiderrapante, galão de 5 litros. Marca de referência: Spartan, Becker e Start.</t>
  </si>
  <si>
    <t>Disco verde limpador, 350 mm. Marca de referência: 3m e Romher.</t>
  </si>
  <si>
    <t>Disco preto removedor, 350mm. Marca de referência: 3m e Romher.</t>
  </si>
  <si>
    <t>Material de Copa e Cozinha - Entrega Mensal</t>
  </si>
  <si>
    <t>CAFÉ TORRADO E MOÍDO EMBALAGEM ALTO VÁCUO - embalado à puro vácuo em embalagens de 500 gramas. Marcas de referência: Melitta, Damasco ou 3 Corações</t>
  </si>
  <si>
    <t>AÇÚCAR branco, refinado, pacote e 5 kg, com no mínimo 10 meses de prazo para expirar o prazo de validade no momento da entrega. Marcas de referência: União, Duçula ou Alto Alegre.</t>
  </si>
  <si>
    <t>CHÁ MATE NATURAL, embalado em caixinhas com peso líquido de aproximadamente 40g, distribuído em 20 ou 25 saches. Marcas de referência: Real ou Leão.</t>
  </si>
  <si>
    <t>FILTRO DE PAPEL para café, número 103, caixa com 30 unidades. Marcas de referência: Melitta, 3 Corações ou Itamaraty.</t>
  </si>
  <si>
    <t>GÁS de cozinha (GLP), carga para botijão de 13 kg (P 13).</t>
  </si>
  <si>
    <t>Botijão</t>
  </si>
  <si>
    <t>Ferramentas</t>
  </si>
  <si>
    <t>Quantidade
por Posto</t>
  </si>
  <si>
    <t>Rateio (Meses de contratação)</t>
  </si>
  <si>
    <t>Custo Mensal</t>
  </si>
  <si>
    <t>Desentupidor para pia; confeccionado em borracha natural; com cabo de madeira curto.</t>
  </si>
  <si>
    <t>Desentupidor para vaso sanitário; confeccionado em borracha natural; com cabo de madeira longo.</t>
  </si>
  <si>
    <t>Pá para lixo, plástica, com cabo longo de madeira.</t>
  </si>
  <si>
    <t>Vassoura rastelo metálica, com cabo de madeira, para folhas de jardim.</t>
  </si>
  <si>
    <t>Escova sanitária em plástico, com suporte.</t>
  </si>
  <si>
    <t>Espátula de aço inox, com cabo de madeira.</t>
  </si>
  <si>
    <t>Vassoura em nylon, cerdas resistentes, com cabo de madeira.</t>
  </si>
  <si>
    <t>Balde plástico, de 15 litros, com alça reforçada.</t>
  </si>
  <si>
    <t>Vassoura de Palha</t>
  </si>
  <si>
    <t>Rodo de limpeza, com lâmina dupla de 60cm, com cabo de madeira.</t>
  </si>
  <si>
    <t>Suporte para fibra abrasiva, para limpeza geral, com cabo da alumínio.</t>
  </si>
  <si>
    <t>Utensílios</t>
  </si>
  <si>
    <t>Mangueira de jardim, plástica, flexível, com bico e conexão, com 100 metros de comprimento.</t>
  </si>
  <si>
    <t>Placa sinalizadora de piso molhado, em plástico reforçado, medidas aproximadas de 30 X 60 cm.</t>
  </si>
  <si>
    <t>Varal de chão, de metal e plástico, capacidade aproximada de 15kg, medidas aproximadas de 85 cm de altura X 125 cm de comprimento X 50cm de largura.</t>
  </si>
  <si>
    <t>Equipamentos</t>
  </si>
  <si>
    <t>ASPIRADOR DE PÓ PARA LÍQUIDOS E SÓLIDOS, profissional, 1300 watts, voltagem 110 volts, reservatório 20 litros, incluindo a substituição de sacos sempre que necessário</t>
  </si>
  <si>
    <t>KIT (UNGER) PARA LIMPEZA DE VIDROS E FORROS - COMPRIMENTO MÍNINO 3m Kits completos com lavador, guias removíveis, raspadores, extensão, etc.</t>
  </si>
  <si>
    <t xml:space="preserve">LAVADORA DE ALTA PRESSÃO, 1900 libras, 2.200 W - bico regulável com acessórios, ergonômica, Mara de referência: Lavor </t>
  </si>
  <si>
    <r>
      <rPr>
        <sz val="10"/>
        <color theme="1"/>
        <rFont val="Arial"/>
        <family val="2"/>
      </rPr>
      <t xml:space="preserve">ENCERADEIRA INDUSTRIAL, 350 mm, </t>
    </r>
    <r>
      <rPr>
        <sz val="11"/>
        <color theme="1"/>
        <rFont val="Candara"/>
        <family val="2"/>
      </rPr>
      <t>bivolt, 0,75 HP,com acessorios. Marca de Referência: Cleaner.</t>
    </r>
  </si>
  <si>
    <t>Uniformes</t>
  </si>
  <si>
    <t>Quantidade por Posto</t>
  </si>
  <si>
    <t>Periodicidade</t>
  </si>
  <si>
    <t>Calça de malha escolar, de boa qualidade, cor PRETA, com bolso nas laterais.</t>
  </si>
  <si>
    <t>Camiseta de malha branca, 100% algodão, com mangas curtas.</t>
  </si>
  <si>
    <t>Camiseta de malha branca, 100% algodão, com mangas longas.</t>
  </si>
  <si>
    <t>Blusa de moletom na cor preta, sem abertura na parte frontal.</t>
  </si>
  <si>
    <t>Bata de limpeza avental duplo, com bolso frontal, em tecido oxford, cor PRETA, com identificação da contratada</t>
  </si>
  <si>
    <t>Jaqueta de nylon; com forração; impermeável; fechamento por zíper e botões de pressão; punhos e barra com ribana.</t>
  </si>
  <si>
    <t>Par de meias com cano longo, tecido 100% algodão, cor preta.</t>
  </si>
  <si>
    <t>Sapato na cor preta, em couro, solado injetado e antiderrapante, confortável. Marca de referência: Works.</t>
  </si>
  <si>
    <t>Botas de borracha/PVC, cano médio, com solado antiderrapante</t>
  </si>
  <si>
    <t>Uniformes Período Eleitoral</t>
  </si>
  <si>
    <t>Calça de malha escolar, de boa qualidade, cor PRETA, com bolso nas laterais</t>
  </si>
  <si>
    <r>
      <rPr>
        <sz val="8"/>
        <color rgb="FFFF0000"/>
        <rFont val="Arial"/>
        <family val="2"/>
      </rPr>
      <t>*</t>
    </r>
    <r>
      <rPr>
        <sz val="8"/>
        <color theme="1"/>
        <rFont val="Arial"/>
        <family val="2"/>
      </rPr>
      <t xml:space="preserve"> Conforme IN 1700/17 da RFB.  Depreciação é demosntrada apenas para conta grafica, não tem base para pagamento por depreciação conforme IN RFB N° 1700/2017 ART 39. ALINEA VIII §§ 10 ITEM II</t>
    </r>
  </si>
  <si>
    <t>INSUMOS (Posto 35 h)</t>
  </si>
  <si>
    <t>Material de Limpeza</t>
  </si>
  <si>
    <t>DESINFETANTE líquido, a base de pinho, uso geral, ação bactericida e germicida, embalagem de 1 litro. Marcas de referência: Pinho Sol e Urca.</t>
  </si>
  <si>
    <t>LUSTRA MÓVEIS a base de óleo de peroba, embalagem de 200 ml.</t>
  </si>
  <si>
    <t>LUVAS, par multiuso, fina, tamanho único.</t>
  </si>
  <si>
    <t xml:space="preserve">Luva Limpeza pesada, borracha, forrada internamente, flexíveis, TAM: M </t>
  </si>
  <si>
    <t xml:space="preserve">Material de Copa e Cozinha </t>
  </si>
  <si>
    <r>
      <rPr>
        <sz val="8"/>
        <color rgb="FFFF0000"/>
        <rFont val="Arial"/>
        <family val="2"/>
      </rPr>
      <t>*</t>
    </r>
    <r>
      <rPr>
        <sz val="8"/>
        <color theme="1"/>
        <rFont val="Arial"/>
        <family val="2"/>
      </rPr>
      <t xml:space="preserve"> Conforme IN 1700/17 da RFB.</t>
    </r>
  </si>
  <si>
    <t>HORA EXTRA SUPLEMENTAR</t>
  </si>
  <si>
    <t>POSTO DE TRABALHO</t>
  </si>
  <si>
    <t>CARGA HOR. SEMANAL</t>
  </si>
  <si>
    <t>HORA SUPLEMENTAR 50%</t>
  </si>
  <si>
    <t xml:space="preserve">SALÁRIO </t>
  </si>
  <si>
    <t>HORA SALARIO COM 50% DE ACRÉSCIMO</t>
  </si>
  <si>
    <t>DESCANSO SEMANAL REMUNERADO</t>
  </si>
  <si>
    <t>ENCARGOS SOCIAIS</t>
  </si>
  <si>
    <t>VALOR  DA HORA SUPLEMENTAR  50%</t>
  </si>
  <si>
    <t>HORA SUPLEMENTAR 100%</t>
  </si>
  <si>
    <t>HORA SALARIO COM 100% DE ACRÉSCIMO</t>
  </si>
  <si>
    <t>VALOR  DA HORA SUPLEMENTAR 100%</t>
  </si>
  <si>
    <t>HORA SUPLEMENTAR NOTURNA 50%</t>
  </si>
  <si>
    <t>HORA SALÁRIO NOTURNA COM 50% DE ACRÉSCIMO</t>
  </si>
  <si>
    <t>VALOR  DA HORA SUPLEMENTAR NOTURNA 50%</t>
  </si>
  <si>
    <t>HORA SUPLEMENTAR NOTURNA 100%</t>
  </si>
  <si>
    <t>HORA SALÁRIO NOTURNA COM 100% DE ACRÉSCIMO</t>
  </si>
  <si>
    <t>VALOR  DA HORA SUPLEMENTAR NOTURNA 100%</t>
  </si>
  <si>
    <t>AUXÍLIOS DECORRENTES DE JORNADA SUPLEMENTAR</t>
  </si>
  <si>
    <t>AUXÍLIO TRANSPORTE *</t>
  </si>
  <si>
    <t>AUXÍLIO ALIMENTAÇÃO **</t>
  </si>
  <si>
    <t>POR DIA</t>
  </si>
  <si>
    <t>AUXÍLIO TRANSPORTE SUPLEMENTAR</t>
  </si>
  <si>
    <t>VALE ALIMENTAÇÃO SUPLEMENTAR</t>
  </si>
  <si>
    <t>BENEFÍCIO EXCLUSIVO - CCT SIEMACO (Vale Alimentação por Assiduidade)</t>
  </si>
  <si>
    <t>–</t>
  </si>
  <si>
    <t>Pago de acordo com a ocorrência do fato gerador.</t>
  </si>
  <si>
    <t>SITUAÇÃO</t>
  </si>
  <si>
    <t>VALOR DO VALE-ALIMENTAÇÃO</t>
  </si>
  <si>
    <t>DESCONTO DO PAT</t>
  </si>
  <si>
    <t>VALOR DEVIDO</t>
  </si>
  <si>
    <t>Nenhuma falta.</t>
  </si>
  <si>
    <t>De 01 a 03 faltas.</t>
  </si>
  <si>
    <t>De 04 a 05 faltas.</t>
  </si>
  <si>
    <t>06 ou mais faltas.</t>
  </si>
  <si>
    <t>VALE TRANSPORTE</t>
  </si>
  <si>
    <t>Município</t>
  </si>
  <si>
    <t>Almirante Tamandaré</t>
  </si>
  <si>
    <t>Antonina</t>
  </si>
  <si>
    <t>Araucária</t>
  </si>
  <si>
    <t>Bocaiúva do Sul</t>
  </si>
  <si>
    <t>Campina da Lagoa</t>
  </si>
  <si>
    <t>Castro</t>
  </si>
  <si>
    <t>Campo Largo</t>
  </si>
  <si>
    <t>Cerro Azul</t>
  </si>
  <si>
    <t>Colombo</t>
  </si>
  <si>
    <t>Fazenda Rio Grande</t>
  </si>
  <si>
    <t>Guaratuba</t>
  </si>
  <si>
    <t>Jaguariaíva</t>
  </si>
  <si>
    <t>Lapa</t>
  </si>
  <si>
    <t>Matinhos</t>
  </si>
  <si>
    <t>Morretes</t>
  </si>
  <si>
    <t>Palmeira</t>
  </si>
  <si>
    <t>Paranaguá</t>
  </si>
  <si>
    <t>Pinhais</t>
  </si>
  <si>
    <t>Piraí Do Sul</t>
  </si>
  <si>
    <t>Piraquara</t>
  </si>
  <si>
    <t>Ponta Grossa</t>
  </si>
  <si>
    <t>Rio Negro</t>
  </si>
  <si>
    <t>Rio Branco do Sul</t>
  </si>
  <si>
    <t>São José dos Pinhais</t>
  </si>
  <si>
    <t>Sengés</t>
  </si>
  <si>
    <t>Média do Valor do V.T.:</t>
  </si>
  <si>
    <t>Poda de árvores acima de 2,00 m</t>
  </si>
  <si>
    <t>Poda de cerca viva</t>
  </si>
  <si>
    <t>Vale-alimentação pago no gozo das férias, de acordo com a ocorrência de faltas (Cláusula Décima Terceira, Parágrafo Oitavo);</t>
  </si>
  <si>
    <r>
      <t xml:space="preserve">PLANILHA DE FORMAÇÃO DE CUSTOS E PREÇOS - </t>
    </r>
    <r>
      <rPr>
        <b/>
        <sz val="12"/>
        <color theme="1"/>
        <rFont val="Arial"/>
        <family val="2"/>
      </rPr>
      <t xml:space="preserve">Paradigma TRE </t>
    </r>
  </si>
  <si>
    <t>Crachá</t>
  </si>
  <si>
    <t>PAD:</t>
  </si>
  <si>
    <t>26764/2022</t>
  </si>
  <si>
    <t>Licitação:</t>
  </si>
  <si>
    <r>
      <t>Depreciação</t>
    </r>
    <r>
      <rPr>
        <b/>
        <sz val="9"/>
        <color theme="1"/>
        <rFont val="Arial"/>
        <family val="2"/>
      </rPr>
      <t xml:space="preserve"> Mensal</t>
    </r>
  </si>
  <si>
    <t xml:space="preserve">Fundo de Formação Profissional </t>
  </si>
  <si>
    <t xml:space="preserve">BENEFÍCIO SOCIAL FAMILIAR </t>
  </si>
  <si>
    <t xml:space="preserve">AUXÍLIO SAÚDE </t>
  </si>
  <si>
    <r>
      <rPr>
        <b/>
        <sz val="10"/>
        <rFont val="Arial"/>
        <family val="2"/>
      </rPr>
      <t>Encargos Sociais</t>
    </r>
    <r>
      <rPr>
        <sz val="10"/>
        <rFont val="Arial"/>
        <family val="2"/>
      </rPr>
      <t>: Percentual máximo de 39,80% - Submódulo 1 de Encargos Sociais.</t>
    </r>
  </si>
  <si>
    <r>
      <rPr>
        <b/>
        <sz val="10"/>
        <rFont val="Arial"/>
        <family val="2"/>
      </rPr>
      <t>Hora Salário Noturna</t>
    </r>
    <r>
      <rPr>
        <sz val="10"/>
        <rFont val="Arial"/>
        <family val="2"/>
      </rPr>
      <t xml:space="preserve">: 20% sobre a hora reduzida 52,5 min. </t>
    </r>
  </si>
  <si>
    <r>
      <rPr>
        <b/>
        <sz val="10"/>
        <rFont val="Arial"/>
        <family val="2"/>
      </rPr>
      <t>Auxílio Transporte</t>
    </r>
    <r>
      <rPr>
        <sz val="10"/>
        <rFont val="Arial"/>
        <family val="2"/>
      </rPr>
      <t>: Valor diário ( VT X 2 ). * Divido por dia e somente nos casos de dias extras (H.E. de sábado, domingo ou feriado.)</t>
    </r>
  </si>
  <si>
    <r>
      <rPr>
        <b/>
        <sz val="10"/>
        <rFont val="Arial"/>
        <family val="2"/>
      </rPr>
      <t>Auxílio Alimentação</t>
    </r>
    <r>
      <rPr>
        <sz val="10"/>
        <rFont val="Arial"/>
        <family val="2"/>
      </rPr>
      <t xml:space="preserve">: Valor diário ( AA / 30 ). ** No regime SDF, o valor será pago por dia efetivamente trabalhado. </t>
    </r>
  </si>
  <si>
    <r>
      <rPr>
        <b/>
        <sz val="10"/>
        <rFont val="Arial"/>
        <family val="2"/>
      </rPr>
      <t>Descanso Semanal Remunerado</t>
    </r>
    <r>
      <rPr>
        <sz val="10"/>
        <rFont val="Arial"/>
        <family val="2"/>
      </rPr>
      <t>: Incluído o DSR de 20% sobre o valor da hora suplementar. Conf. Art. 73 do Decreto Lei 5452/43 - CLT.</t>
    </r>
  </si>
  <si>
    <r>
      <rPr>
        <b/>
        <sz val="10"/>
        <rFont val="Arial"/>
        <family val="2"/>
      </rPr>
      <t>Limite de H.E.</t>
    </r>
    <r>
      <rPr>
        <sz val="10"/>
        <rFont val="Arial"/>
        <family val="2"/>
      </rPr>
      <t>: 6 horas semanais, os contratos de tempo parcial (20 hrs). Conf. Parágrafo 4º do art. 58-A da CLT (Alterado pela Lei 13.467/17).</t>
    </r>
  </si>
  <si>
    <t xml:space="preserve">Período de Depreciação (Meses) </t>
  </si>
  <si>
    <r>
      <t xml:space="preserve">V.U. (R$) </t>
    </r>
    <r>
      <rPr>
        <b/>
        <sz val="10"/>
        <color rgb="FFFF0000"/>
        <rFont val="Arial"/>
        <family val="2"/>
        <scheme val="major"/>
      </rPr>
      <t>*</t>
    </r>
  </si>
  <si>
    <r>
      <rPr>
        <sz val="10"/>
        <color rgb="FFFF0000"/>
        <rFont val="Arial"/>
        <family val="2"/>
        <scheme val="major"/>
      </rPr>
      <t>*</t>
    </r>
    <r>
      <rPr>
        <sz val="10"/>
        <color theme="1"/>
        <rFont val="Arial"/>
        <family val="2"/>
        <scheme val="major"/>
      </rPr>
      <t xml:space="preserve"> Os valores apresentados referem-se a pesquisa realizada. No entanto poderão ser alterados caso haja atualizações.</t>
    </r>
  </si>
  <si>
    <t>Poda de Palmeira</t>
  </si>
  <si>
    <t>Remoção de árvores condenadas</t>
  </si>
  <si>
    <t>Data da proposta</t>
  </si>
  <si>
    <t>Auxiliar de limpeza (CBO 5143-20) Demais Fóruns Eleitorais</t>
  </si>
  <si>
    <r>
      <t xml:space="preserve">Auxiliar de limpeza (CBO 5143-20) </t>
    </r>
    <r>
      <rPr>
        <sz val="10"/>
        <color theme="1"/>
        <rFont val="Arial"/>
        <family val="2"/>
      </rPr>
      <t>São José dos Pinhais</t>
    </r>
  </si>
  <si>
    <r>
      <t xml:space="preserve">Auxiliar de limpeza (CBO 5143-20) </t>
    </r>
    <r>
      <rPr>
        <sz val="10"/>
        <color theme="1"/>
        <rFont val="Arial"/>
        <family val="2"/>
      </rPr>
      <t>Ponta Grossa</t>
    </r>
  </si>
  <si>
    <t>Auxiliar de limpeza (CBO 5143-20) Fórum Eleitoral de Ponta Grossa (período Eleitoral)</t>
  </si>
  <si>
    <t>Carga Horária
(semanal)</t>
  </si>
  <si>
    <t xml:space="preserve">Outros benefícios da CCT </t>
  </si>
  <si>
    <t xml:space="preserve">UNIFORMES </t>
  </si>
  <si>
    <t>MÁQUINAS 
E 
EQUIPAMENTOS</t>
  </si>
  <si>
    <t>MATERIAIS</t>
  </si>
  <si>
    <t xml:space="preserve">INSUMOS </t>
  </si>
  <si>
    <t>Subtotal MATERIAIS</t>
  </si>
  <si>
    <t xml:space="preserve">MATERIAIS </t>
  </si>
  <si>
    <t>MÁQUINAS E EQUIPAMENTOS</t>
  </si>
  <si>
    <t>UNIFORMES</t>
  </si>
  <si>
    <t xml:space="preserve">Subtotal MAQUINAS E EQUIPAMENTOS </t>
  </si>
  <si>
    <t xml:space="preserve">Subtotal 
MAQUINAS E EQUIPAMENTOS </t>
  </si>
  <si>
    <t>Quantidade
por Fórum</t>
  </si>
  <si>
    <t>Quantidade de Fóruns:</t>
  </si>
  <si>
    <t xml:space="preserve">Item </t>
  </si>
  <si>
    <t xml:space="preserve">Valor Mensal </t>
  </si>
  <si>
    <t xml:space="preserve">Descrição do Serviço </t>
  </si>
  <si>
    <t xml:space="preserve">Valor Total </t>
  </si>
  <si>
    <t>Quantidade
por Forum</t>
  </si>
  <si>
    <t xml:space="preserve">Quantidade </t>
  </si>
  <si>
    <t>Quantidade de meses</t>
  </si>
  <si>
    <t>Unidade de medida</t>
  </si>
  <si>
    <t>m2</t>
  </si>
  <si>
    <t>Descrição do Serviço (SOB DEMANDA)</t>
  </si>
  <si>
    <t xml:space="preserve">Aplicação de herbicida </t>
  </si>
  <si>
    <t>Corte de grama</t>
  </si>
  <si>
    <t>Podas</t>
  </si>
  <si>
    <t>Remoções</t>
  </si>
  <si>
    <t>Limpeza de fachada com altura</t>
  </si>
  <si>
    <t>Valor unitario</t>
  </si>
  <si>
    <r>
      <rPr>
        <b/>
        <sz val="8"/>
        <color theme="1"/>
        <rFont val="Arial"/>
        <family val="2"/>
      </rPr>
      <t xml:space="preserve">Lucro antes do Imposto de Renda (L): </t>
    </r>
    <r>
      <rPr>
        <sz val="8"/>
        <color theme="1"/>
        <rFont val="Arial"/>
        <family val="2"/>
      </rPr>
      <t xml:space="preserve">A estimativa de lucro utilizada para cálculo dos valores limites derivam de estudos
realizados pela Fundação Instituto de Pesquisas (FIA) e correspondem à 6,79% em cenário máximo e 3,90% no cenário de atenção. Disponível em: https://www.gov.br/compras/pt-br/acesso-a-informacao/legislacao/instrucoes-normativas/midias/ElaboraodaPlanilhadeCustoseFormaodePreos.pdf. Acesso em 05.10.2022.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</si>
</sst>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8" formatCode="&quot;R$&quot;\ #,##0.00;[Red]\-&quot;R$&quot;\ #,##0.00"/>
    <numFmt numFmtId="164" formatCode="&quot;R$&quot;\ #,##0.00"/>
    <numFmt numFmtId="165" formatCode="_(&quot;R$&quot;* #,##0.00_);_(&quot;R$&quot;* \(#,##0.00\);_(&quot;R$&quot;* &quot;-&quot;??_);_(@_)"/>
    <numFmt numFmtId="166" formatCode="0.00;[Red]0.00"/>
    <numFmt numFmtId="167" formatCode="0.0000"/>
    <numFmt numFmtId="168" formatCode="0;[Red]0"/>
    <numFmt numFmtId="169" formatCode="_-[$R$-416]\ * #,##0.00_-;\-[$R$-416]\ * #,##0.00_-;_-[$R$-416]\ * &quot;-&quot;??_-;_-@_-"/>
  </numFmts>
  <fonts count="48" x14ac:knownFonts="1">
    <font>
      <sz val="10"/>
      <color rgb="FF000000"/>
      <name val="Arial"/>
      <scheme val="minor"/>
    </font>
    <font>
      <b/>
      <sz val="16"/>
      <color theme="1"/>
      <name val="Arial"/>
      <family val="2"/>
    </font>
    <font>
      <sz val="10"/>
      <name val="Arial"/>
      <family val="2"/>
    </font>
    <font>
      <b/>
      <sz val="14"/>
      <color theme="1"/>
      <name val="Arial"/>
      <family val="2"/>
    </font>
    <font>
      <sz val="11"/>
      <color theme="1"/>
      <name val="Arial"/>
      <family val="2"/>
    </font>
    <font>
      <sz val="12"/>
      <color theme="1"/>
      <name val="Arial"/>
      <family val="2"/>
    </font>
    <font>
      <b/>
      <sz val="12"/>
      <color theme="1"/>
      <name val="Arial"/>
      <family val="2"/>
    </font>
    <font>
      <sz val="10"/>
      <color theme="1"/>
      <name val="Arial"/>
      <family val="2"/>
    </font>
    <font>
      <b/>
      <sz val="10"/>
      <color theme="1"/>
      <name val="Arial"/>
      <family val="2"/>
    </font>
    <font>
      <sz val="9"/>
      <color theme="1"/>
      <name val="Arial"/>
      <family val="2"/>
    </font>
    <font>
      <b/>
      <sz val="9"/>
      <color theme="1"/>
      <name val="Arial"/>
      <family val="2"/>
    </font>
    <font>
      <b/>
      <sz val="10"/>
      <color rgb="FF4F6128"/>
      <name val="Arial"/>
      <family val="2"/>
    </font>
    <font>
      <sz val="10"/>
      <color rgb="FFFF0000"/>
      <name val="Arial"/>
      <family val="2"/>
    </font>
    <font>
      <sz val="10"/>
      <color rgb="FF000000"/>
      <name val="Arial"/>
      <family val="2"/>
    </font>
    <font>
      <sz val="14"/>
      <color theme="1"/>
      <name val="Arial"/>
      <family val="2"/>
    </font>
    <font>
      <sz val="8"/>
      <color theme="1"/>
      <name val="Arial"/>
      <family val="2"/>
    </font>
    <font>
      <b/>
      <sz val="13"/>
      <color rgb="FF1F497D"/>
      <name val="Calibri"/>
      <family val="2"/>
    </font>
    <font>
      <b/>
      <sz val="9"/>
      <color rgb="FF7F7F7F"/>
      <name val="Arial"/>
      <family val="2"/>
    </font>
    <font>
      <b/>
      <sz val="8"/>
      <color theme="1"/>
      <name val="Arial"/>
      <family val="2"/>
    </font>
    <font>
      <b/>
      <sz val="8"/>
      <color rgb="FFFF0000"/>
      <name val="Arial"/>
      <family val="2"/>
    </font>
    <font>
      <b/>
      <sz val="10"/>
      <color rgb="FF1F497D"/>
      <name val="Arial"/>
      <family val="2"/>
    </font>
    <font>
      <sz val="11"/>
      <color rgb="FF000000"/>
      <name val="Calibri"/>
      <family val="2"/>
    </font>
    <font>
      <b/>
      <sz val="11"/>
      <color theme="1"/>
      <name val="Arial"/>
      <family val="2"/>
    </font>
    <font>
      <sz val="11"/>
      <color theme="1"/>
      <name val="Garamond"/>
      <family val="1"/>
    </font>
    <font>
      <b/>
      <i/>
      <sz val="8"/>
      <color rgb="FFFF0000"/>
      <name val="Arial"/>
      <family val="2"/>
    </font>
    <font>
      <b/>
      <sz val="12"/>
      <color rgb="FF4F6128"/>
      <name val="Arial"/>
      <family val="2"/>
    </font>
    <font>
      <b/>
      <sz val="12"/>
      <color rgb="FF548DD4"/>
      <name val="Arial"/>
      <family val="2"/>
    </font>
    <font>
      <b/>
      <sz val="12"/>
      <color rgb="FF595959"/>
      <name val="Arial"/>
      <family val="2"/>
    </font>
    <font>
      <b/>
      <sz val="10"/>
      <color rgb="FF595959"/>
      <name val="Arial"/>
      <family val="2"/>
    </font>
    <font>
      <sz val="10"/>
      <color theme="1"/>
      <name val="Calibri"/>
      <family val="2"/>
    </font>
    <font>
      <sz val="10"/>
      <color rgb="FF0000FF"/>
      <name val="Arial"/>
      <family val="2"/>
    </font>
    <font>
      <b/>
      <sz val="10"/>
      <color rgb="FF0000FF"/>
      <name val="Arial"/>
      <family val="2"/>
    </font>
    <font>
      <sz val="8"/>
      <color rgb="FFFF0000"/>
      <name val="Arial"/>
      <family val="2"/>
    </font>
    <font>
      <sz val="11"/>
      <color theme="1"/>
      <name val="Candara"/>
      <family val="2"/>
    </font>
    <font>
      <sz val="10"/>
      <color theme="1"/>
      <name val="Arial"/>
      <family val="2"/>
    </font>
    <font>
      <b/>
      <sz val="10"/>
      <name val="Arial"/>
      <family val="2"/>
    </font>
    <font>
      <sz val="10"/>
      <name val="Arial"/>
      <family val="2"/>
      <scheme val="minor"/>
    </font>
    <font>
      <sz val="10"/>
      <name val="Arial"/>
      <family val="2"/>
      <scheme val="major"/>
    </font>
    <font>
      <sz val="10"/>
      <color rgb="FF000000"/>
      <name val="Arial"/>
      <family val="2"/>
      <scheme val="major"/>
    </font>
    <font>
      <b/>
      <sz val="10"/>
      <color theme="1"/>
      <name val="Arial"/>
      <family val="2"/>
      <scheme val="major"/>
    </font>
    <font>
      <sz val="10"/>
      <color theme="1"/>
      <name val="Arial"/>
      <family val="2"/>
      <scheme val="major"/>
    </font>
    <font>
      <b/>
      <sz val="10"/>
      <color rgb="FFFF0000"/>
      <name val="Arial"/>
      <family val="2"/>
      <scheme val="major"/>
    </font>
    <font>
      <sz val="10"/>
      <color rgb="FFFF0000"/>
      <name val="Arial"/>
      <family val="2"/>
      <scheme val="major"/>
    </font>
    <font>
      <sz val="10"/>
      <color theme="0"/>
      <name val="Arial"/>
      <family val="2"/>
      <scheme val="major"/>
    </font>
    <font>
      <sz val="10"/>
      <color rgb="FF000000"/>
      <name val="Arial"/>
      <family val="2"/>
      <scheme val="minor"/>
    </font>
    <font>
      <sz val="9"/>
      <color indexed="81"/>
      <name val="Segoe UI"/>
      <family val="2"/>
    </font>
    <font>
      <b/>
      <sz val="9"/>
      <color indexed="81"/>
      <name val="Segoe UI"/>
      <family val="2"/>
    </font>
    <font>
      <sz val="10"/>
      <color rgb="FF000000"/>
      <name val="Arial"/>
      <family val="2"/>
      <scheme val="minor"/>
    </font>
  </fonts>
  <fills count="29">
    <fill>
      <patternFill patternType="none"/>
    </fill>
    <fill>
      <patternFill patternType="gray125"/>
    </fill>
    <fill>
      <patternFill patternType="solid">
        <fgColor theme="0"/>
        <bgColor theme="0"/>
      </patternFill>
    </fill>
    <fill>
      <patternFill patternType="solid">
        <fgColor rgb="FFEAF1DD"/>
        <bgColor rgb="FFEAF1DD"/>
      </patternFill>
    </fill>
    <fill>
      <patternFill patternType="solid">
        <fgColor rgb="FFFFFFCC"/>
        <bgColor rgb="FFFFFFCC"/>
      </patternFill>
    </fill>
    <fill>
      <patternFill patternType="solid">
        <fgColor rgb="FFD6E3BC"/>
        <bgColor rgb="FFD6E3BC"/>
      </patternFill>
    </fill>
    <fill>
      <patternFill patternType="solid">
        <fgColor rgb="FFD8D8D8"/>
        <bgColor rgb="FFD8D8D8"/>
      </patternFill>
    </fill>
    <fill>
      <patternFill patternType="solid">
        <fgColor rgb="FFFFFFFF"/>
        <bgColor rgb="FFFFFFFF"/>
      </patternFill>
    </fill>
    <fill>
      <patternFill patternType="solid">
        <fgColor rgb="FFF3F9A7"/>
        <bgColor rgb="FFF3F9A7"/>
      </patternFill>
    </fill>
    <fill>
      <patternFill patternType="solid">
        <fgColor rgb="FFBFBFBF"/>
        <bgColor rgb="FFBFBFBF"/>
      </patternFill>
    </fill>
    <fill>
      <patternFill patternType="solid">
        <fgColor rgb="FFDBE5F1"/>
        <bgColor rgb="FFDBE5F1"/>
      </patternFill>
    </fill>
    <fill>
      <patternFill patternType="solid">
        <fgColor rgb="FFFBD4B4"/>
        <bgColor rgb="FFFBD4B4"/>
      </patternFill>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theme="6" tint="0.79998168889431442"/>
        <bgColor theme="0"/>
      </patternFill>
    </fill>
    <fill>
      <patternFill patternType="solid">
        <fgColor theme="6" tint="0.59999389629810485"/>
        <bgColor indexed="64"/>
      </patternFill>
    </fill>
    <fill>
      <patternFill patternType="solid">
        <fgColor theme="0" tint="-0.14999847407452621"/>
        <bgColor theme="0" tint="-0.14999847407452621"/>
      </patternFill>
    </fill>
    <fill>
      <patternFill patternType="solid">
        <fgColor theme="0" tint="-0.34998626667073579"/>
        <bgColor rgb="FFD8D8D8"/>
      </patternFill>
    </fill>
    <fill>
      <patternFill patternType="solid">
        <fgColor rgb="FFFFFFCC"/>
        <bgColor theme="0"/>
      </patternFill>
    </fill>
    <fill>
      <patternFill patternType="solid">
        <fgColor theme="6" tint="0.59999389629810485"/>
        <bgColor rgb="FFD8D8D8"/>
      </patternFill>
    </fill>
    <fill>
      <patternFill patternType="solid">
        <fgColor theme="4" tint="0.79998168889431442"/>
        <bgColor indexed="64"/>
      </patternFill>
    </fill>
    <fill>
      <patternFill patternType="solid">
        <fgColor theme="4" tint="0.79998168889431442"/>
        <bgColor rgb="FFFFFFFF"/>
      </patternFill>
    </fill>
    <fill>
      <patternFill patternType="solid">
        <fgColor theme="4" tint="0.79998168889431442"/>
        <bgColor rgb="FFDBE5F1"/>
      </patternFill>
    </fill>
    <fill>
      <patternFill patternType="solid">
        <fgColor theme="0" tint="-0.14999847407452621"/>
        <bgColor theme="0"/>
      </patternFill>
    </fill>
    <fill>
      <patternFill patternType="solid">
        <fgColor rgb="FFFFFFCC"/>
        <bgColor rgb="FFFFFFFF"/>
      </patternFill>
    </fill>
    <fill>
      <patternFill patternType="solid">
        <fgColor rgb="FFFFFFCC"/>
        <bgColor rgb="FFEAF1DD"/>
      </patternFill>
    </fill>
    <fill>
      <patternFill patternType="solid">
        <fgColor theme="6" tint="0.59999389629810485"/>
        <bgColor rgb="FFFFFFFF"/>
      </patternFill>
    </fill>
    <fill>
      <patternFill patternType="solid">
        <fgColor theme="6" tint="0.79998168889431442"/>
        <bgColor indexed="64"/>
      </patternFill>
    </fill>
  </fills>
  <borders count="104">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thick">
        <color rgb="FFC2D69B"/>
      </bottom>
      <diagonal/>
    </border>
    <border>
      <left style="thin">
        <color rgb="FF000000"/>
      </left>
      <right style="thin">
        <color rgb="FF000000"/>
      </right>
      <top/>
      <bottom style="thin">
        <color rgb="FF000000"/>
      </bottom>
      <diagonal/>
    </border>
    <border>
      <left/>
      <right/>
      <top style="thin">
        <color rgb="FF000000"/>
      </top>
      <bottom/>
      <diagonal/>
    </border>
    <border>
      <left/>
      <right/>
      <top style="thin">
        <color rgb="FF000000"/>
      </top>
      <bottom/>
      <diagonal/>
    </border>
    <border>
      <left style="thin">
        <color rgb="FF000000"/>
      </left>
      <right style="thin">
        <color rgb="FF000000"/>
      </right>
      <top style="thin">
        <color rgb="FF000000"/>
      </top>
      <bottom/>
      <diagonal/>
    </border>
    <border>
      <left/>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thick">
        <color rgb="FFC2D69B"/>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top style="medium">
        <color rgb="FF000000"/>
      </top>
      <bottom style="medium">
        <color rgb="FF000000"/>
      </bottom>
      <diagonal/>
    </border>
    <border>
      <left/>
      <right/>
      <top/>
      <bottom style="thick">
        <color rgb="FFA7C0DE"/>
      </bottom>
      <diagonal/>
    </border>
    <border>
      <left/>
      <right/>
      <top/>
      <bottom style="thick">
        <color rgb="FFA7C0DE"/>
      </bottom>
      <diagonal/>
    </border>
    <border>
      <left/>
      <right/>
      <top/>
      <bottom style="thick">
        <color rgb="FFA7C0DE"/>
      </bottom>
      <diagonal/>
    </border>
    <border>
      <left/>
      <right/>
      <top/>
      <bottom style="thick">
        <color rgb="FFA7C0DE"/>
      </bottom>
      <diagonal/>
    </border>
    <border>
      <left/>
      <right/>
      <top/>
      <bottom style="thin">
        <color rgb="FF000000"/>
      </bottom>
      <diagonal/>
    </border>
    <border>
      <left/>
      <right/>
      <top style="thin">
        <color rgb="FF000000"/>
      </top>
      <bottom/>
      <diagonal/>
    </border>
    <border>
      <left/>
      <right style="medium">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medium">
        <color rgb="FF000000"/>
      </right>
      <top/>
      <bottom/>
      <diagonal/>
    </border>
    <border>
      <left style="medium">
        <color rgb="FF000000"/>
      </left>
      <right/>
      <top/>
      <bottom/>
      <diagonal/>
    </border>
    <border>
      <left/>
      <right/>
      <top/>
      <bottom style="thick">
        <color rgb="FFA7C0DE"/>
      </bottom>
      <diagonal/>
    </border>
    <border>
      <left/>
      <right/>
      <top/>
      <bottom style="medium">
        <color rgb="FF95B3D7"/>
      </bottom>
      <diagonal/>
    </border>
    <border>
      <left/>
      <right/>
      <top/>
      <bottom style="medium">
        <color rgb="FF95B3D7"/>
      </bottom>
      <diagonal/>
    </border>
    <border>
      <left/>
      <right/>
      <top/>
      <bottom style="medium">
        <color rgb="FF95B3D7"/>
      </bottom>
      <diagonal/>
    </border>
    <border>
      <left/>
      <right/>
      <top/>
      <bottom style="medium">
        <color rgb="FF95B3D7"/>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bottom style="medium">
        <color rgb="FFC2D69B"/>
      </bottom>
      <diagonal/>
    </border>
    <border>
      <left/>
      <right/>
      <top style="medium">
        <color rgb="FFC2D69B"/>
      </top>
      <bottom/>
      <diagonal/>
    </border>
    <border>
      <left/>
      <right/>
      <top style="medium">
        <color rgb="FFC2D69B"/>
      </top>
      <bottom/>
      <diagonal/>
    </border>
    <border>
      <left/>
      <right/>
      <top style="thin">
        <color rgb="FF000000"/>
      </top>
      <bottom/>
      <diagonal/>
    </border>
    <border>
      <left/>
      <right/>
      <top/>
      <bottom style="thick">
        <color rgb="FFC2D69B"/>
      </bottom>
      <diagonal/>
    </border>
    <border>
      <left/>
      <right/>
      <top/>
      <bottom style="thick">
        <color rgb="FFC2D69B"/>
      </bottom>
      <diagonal/>
    </border>
    <border>
      <left style="thin">
        <color rgb="FF000000"/>
      </left>
      <right style="thin">
        <color rgb="FF000000"/>
      </right>
      <top style="thick">
        <color rgb="FFC2D69B"/>
      </top>
      <bottom style="thin">
        <color rgb="FF000000"/>
      </bottom>
      <diagonal/>
    </border>
    <border>
      <left style="thin">
        <color rgb="FF000000"/>
      </left>
      <right style="thin">
        <color rgb="FF000000"/>
      </right>
      <top/>
      <bottom/>
      <diagonal/>
    </border>
    <border>
      <left/>
      <right/>
      <top/>
      <bottom style="thick">
        <color rgb="FFC2D69B"/>
      </bottom>
      <diagonal/>
    </border>
    <border>
      <left style="thin">
        <color rgb="FF000000"/>
      </left>
      <right/>
      <top/>
      <bottom/>
      <diagonal/>
    </border>
    <border>
      <left style="thin">
        <color rgb="FF000000"/>
      </left>
      <right style="thin">
        <color rgb="FF000000"/>
      </right>
      <top style="thick">
        <color rgb="FFC2D69B"/>
      </top>
      <bottom/>
      <diagonal/>
    </border>
    <border>
      <left style="thin">
        <color rgb="FF000000"/>
      </left>
      <right style="thin">
        <color rgb="FF000000"/>
      </right>
      <top/>
      <bottom/>
      <diagonal/>
    </border>
    <border>
      <left/>
      <right/>
      <top/>
      <bottom style="thick">
        <color rgb="FFB8CCE4"/>
      </bottom>
      <diagonal/>
    </border>
    <border>
      <left/>
      <right/>
      <top/>
      <bottom style="thick">
        <color rgb="FFB8CCE4"/>
      </bottom>
      <diagonal/>
    </border>
    <border>
      <left/>
      <right/>
      <top/>
      <bottom style="thick">
        <color rgb="FFB8CCE4"/>
      </bottom>
      <diagonal/>
    </border>
    <border>
      <left style="thin">
        <color rgb="FF000000"/>
      </left>
      <right style="thin">
        <color rgb="FF000000"/>
      </right>
      <top style="thick">
        <color rgb="FFB8CCE4"/>
      </top>
      <bottom/>
      <diagonal/>
    </border>
    <border>
      <left/>
      <right/>
      <top/>
      <bottom style="thick">
        <color rgb="FFBFBFBF"/>
      </bottom>
      <diagonal/>
    </border>
    <border>
      <left/>
      <right/>
      <top/>
      <bottom style="thick">
        <color rgb="FFBFBFBF"/>
      </bottom>
      <diagonal/>
    </border>
    <border>
      <left/>
      <right/>
      <top/>
      <bottom style="thick">
        <color rgb="FFBFBFBF"/>
      </bottom>
      <diagonal/>
    </border>
    <border>
      <left/>
      <right/>
      <top/>
      <bottom/>
      <diagonal/>
    </border>
    <border>
      <left style="thin">
        <color indexed="64"/>
      </left>
      <right style="thin">
        <color indexed="64"/>
      </right>
      <top style="thin">
        <color indexed="64"/>
      </top>
      <bottom style="thin">
        <color indexed="64"/>
      </bottom>
      <diagonal/>
    </border>
    <border>
      <left/>
      <right style="thin">
        <color rgb="FF000000"/>
      </right>
      <top/>
      <bottom/>
      <diagonal/>
    </border>
    <border>
      <left style="thin">
        <color indexed="64"/>
      </left>
      <right/>
      <top style="thin">
        <color indexed="64"/>
      </top>
      <bottom style="thin">
        <color indexed="64"/>
      </bottom>
      <diagonal/>
    </border>
    <border>
      <left style="medium">
        <color rgb="FF000000"/>
      </left>
      <right style="medium">
        <color rgb="FF000000"/>
      </right>
      <top/>
      <bottom style="medium">
        <color rgb="FF000000"/>
      </bottom>
      <diagonal/>
    </border>
    <border>
      <left style="medium">
        <color indexed="64"/>
      </left>
      <right style="medium">
        <color indexed="64"/>
      </right>
      <top style="medium">
        <color indexed="64"/>
      </top>
      <bottom style="medium">
        <color indexed="64"/>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top style="thick">
        <color rgb="FFC2D69B"/>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rgb="FF000000"/>
      </left>
      <right style="medium">
        <color rgb="FF000000"/>
      </right>
      <top style="medium">
        <color rgb="FF000000"/>
      </top>
      <bottom/>
      <diagonal/>
    </border>
  </borders>
  <cellStyleXfs count="2">
    <xf numFmtId="0" fontId="0" fillId="0" borderId="0"/>
    <xf numFmtId="9" fontId="44" fillId="0" borderId="0" applyFont="0" applyFill="0" applyBorder="0" applyAlignment="0" applyProtection="0"/>
  </cellStyleXfs>
  <cellXfs count="636">
    <xf numFmtId="0" fontId="0" fillId="0" borderId="0" xfId="0" applyFont="1" applyAlignment="1"/>
    <xf numFmtId="0" fontId="7" fillId="2" borderId="4" xfId="0" applyFont="1" applyFill="1" applyBorder="1"/>
    <xf numFmtId="0" fontId="8" fillId="2" borderId="4" xfId="0" applyFont="1" applyFill="1" applyBorder="1" applyAlignment="1">
      <alignment wrapText="1"/>
    </xf>
    <xf numFmtId="0" fontId="9" fillId="4" borderId="20" xfId="0" applyFont="1" applyFill="1" applyBorder="1" applyAlignment="1">
      <alignment horizontal="center" vertical="center" wrapText="1"/>
    </xf>
    <xf numFmtId="10" fontId="9" fillId="2" borderId="20" xfId="0" applyNumberFormat="1" applyFont="1" applyFill="1" applyBorder="1" applyAlignment="1">
      <alignment horizontal="center" vertical="center" wrapText="1"/>
    </xf>
    <xf numFmtId="10" fontId="9" fillId="3" borderId="20" xfId="0" applyNumberFormat="1" applyFont="1" applyFill="1" applyBorder="1" applyAlignment="1">
      <alignment horizontal="center" vertical="center" wrapText="1"/>
    </xf>
    <xf numFmtId="0" fontId="11" fillId="2" borderId="21" xfId="0" applyFont="1" applyFill="1" applyBorder="1"/>
    <xf numFmtId="0" fontId="7" fillId="0" borderId="20" xfId="0" applyFont="1" applyBorder="1" applyAlignment="1">
      <alignment horizontal="center" vertical="center"/>
    </xf>
    <xf numFmtId="4" fontId="7" fillId="0" borderId="19" xfId="0" applyNumberFormat="1" applyFont="1" applyBorder="1" applyAlignment="1">
      <alignment horizontal="center" vertical="center"/>
    </xf>
    <xf numFmtId="4" fontId="7" fillId="0" borderId="19" xfId="0" applyNumberFormat="1" applyFont="1" applyBorder="1" applyAlignment="1">
      <alignment horizontal="center" vertical="center" wrapText="1"/>
    </xf>
    <xf numFmtId="0" fontId="7" fillId="2" borderId="20" xfId="0" applyFont="1" applyFill="1" applyBorder="1" applyAlignment="1">
      <alignment horizontal="center" vertical="center"/>
    </xf>
    <xf numFmtId="0" fontId="7" fillId="2" borderId="20" xfId="0" applyFont="1" applyFill="1" applyBorder="1" applyAlignment="1">
      <alignment horizontal="left" vertical="center" wrapText="1"/>
    </xf>
    <xf numFmtId="4" fontId="7" fillId="0" borderId="20" xfId="0" applyNumberFormat="1" applyFont="1" applyBorder="1" applyAlignment="1">
      <alignment horizontal="center" vertical="center"/>
    </xf>
    <xf numFmtId="0" fontId="7" fillId="0" borderId="20" xfId="0" applyFont="1" applyBorder="1" applyAlignment="1">
      <alignment horizontal="left" vertical="center" wrapText="1"/>
    </xf>
    <xf numFmtId="4" fontId="7" fillId="0" borderId="20" xfId="0" applyNumberFormat="1" applyFont="1" applyBorder="1" applyAlignment="1">
      <alignment horizontal="center" vertical="center" wrapText="1"/>
    </xf>
    <xf numFmtId="0" fontId="7" fillId="0" borderId="0" xfId="0" applyFont="1" applyAlignment="1">
      <alignment horizontal="center" vertical="center"/>
    </xf>
    <xf numFmtId="0" fontId="7" fillId="2" borderId="23" xfId="0" applyFont="1" applyFill="1" applyBorder="1" applyAlignment="1">
      <alignment horizontal="left" vertical="center" wrapText="1"/>
    </xf>
    <xf numFmtId="164" fontId="8" fillId="2" borderId="23" xfId="0" applyNumberFormat="1" applyFont="1" applyFill="1" applyBorder="1" applyAlignment="1">
      <alignment horizontal="center" vertical="center"/>
    </xf>
    <xf numFmtId="4" fontId="8" fillId="2" borderId="23" xfId="0" applyNumberFormat="1" applyFont="1" applyFill="1" applyBorder="1" applyAlignment="1">
      <alignment horizontal="right" vertical="center"/>
    </xf>
    <xf numFmtId="4" fontId="7" fillId="2" borderId="23" xfId="0" applyNumberFormat="1" applyFont="1" applyFill="1" applyBorder="1" applyAlignment="1">
      <alignment horizontal="right" vertical="center"/>
    </xf>
    <xf numFmtId="4" fontId="7" fillId="2" borderId="24" xfId="0" applyNumberFormat="1" applyFont="1" applyFill="1" applyBorder="1" applyAlignment="1">
      <alignment horizontal="right" vertical="center"/>
    </xf>
    <xf numFmtId="4" fontId="7" fillId="2" borderId="24" xfId="0" applyNumberFormat="1" applyFont="1" applyFill="1" applyBorder="1" applyAlignment="1">
      <alignment horizontal="right" vertical="center" wrapText="1"/>
    </xf>
    <xf numFmtId="164" fontId="8" fillId="2" borderId="24" xfId="0" applyNumberFormat="1" applyFont="1" applyFill="1" applyBorder="1" applyAlignment="1">
      <alignment horizontal="center" vertical="center" wrapText="1"/>
    </xf>
    <xf numFmtId="0" fontId="7" fillId="2" borderId="4" xfId="0" applyFont="1" applyFill="1" applyBorder="1" applyAlignment="1">
      <alignment horizontal="center" vertical="center"/>
    </xf>
    <xf numFmtId="0" fontId="7" fillId="2" borderId="4" xfId="0" applyFont="1" applyFill="1" applyBorder="1" applyAlignment="1">
      <alignment horizontal="left" vertical="center" wrapText="1"/>
    </xf>
    <xf numFmtId="165" fontId="8" fillId="2" borderId="4" xfId="0" applyNumberFormat="1" applyFont="1" applyFill="1" applyBorder="1" applyAlignment="1">
      <alignment horizontal="center" vertical="center"/>
    </xf>
    <xf numFmtId="4" fontId="8" fillId="2" borderId="4" xfId="0" applyNumberFormat="1" applyFont="1" applyFill="1" applyBorder="1" applyAlignment="1">
      <alignment horizontal="center" vertical="center"/>
    </xf>
    <xf numFmtId="4" fontId="7" fillId="2" borderId="4" xfId="0" applyNumberFormat="1" applyFont="1" applyFill="1" applyBorder="1" applyAlignment="1">
      <alignment horizontal="center" vertical="center"/>
    </xf>
    <xf numFmtId="2" fontId="7" fillId="2" borderId="4" xfId="0" applyNumberFormat="1" applyFont="1" applyFill="1" applyBorder="1" applyAlignment="1">
      <alignment horizontal="center" vertical="center"/>
    </xf>
    <xf numFmtId="4" fontId="8" fillId="2" borderId="1" xfId="0" applyNumberFormat="1" applyFont="1" applyFill="1" applyBorder="1" applyAlignment="1">
      <alignment horizontal="right" vertical="center"/>
    </xf>
    <xf numFmtId="4" fontId="8" fillId="2" borderId="4" xfId="0" applyNumberFormat="1" applyFont="1" applyFill="1" applyBorder="1" applyAlignment="1">
      <alignment horizontal="right" vertical="center"/>
    </xf>
    <xf numFmtId="0" fontId="8" fillId="2" borderId="20" xfId="0" applyFont="1" applyFill="1" applyBorder="1" applyAlignment="1">
      <alignment horizontal="center" vertical="center"/>
    </xf>
    <xf numFmtId="0" fontId="8" fillId="2" borderId="4" xfId="0" applyFont="1" applyFill="1" applyBorder="1" applyAlignment="1">
      <alignment horizontal="center"/>
    </xf>
    <xf numFmtId="0" fontId="7" fillId="0" borderId="0" xfId="0" applyFont="1" applyAlignment="1">
      <alignment horizontal="left" vertical="center" wrapText="1"/>
    </xf>
    <xf numFmtId="0" fontId="8" fillId="2" borderId="4" xfId="0" applyFont="1" applyFill="1" applyBorder="1" applyAlignment="1">
      <alignment horizontal="center" vertical="center"/>
    </xf>
    <xf numFmtId="0" fontId="7" fillId="0" borderId="0" xfId="0" applyFont="1"/>
    <xf numFmtId="164" fontId="7" fillId="0" borderId="20" xfId="0" applyNumberFormat="1" applyFont="1" applyBorder="1" applyAlignment="1">
      <alignment horizontal="center" vertical="center"/>
    </xf>
    <xf numFmtId="0" fontId="13" fillId="0" borderId="0" xfId="0" applyFont="1"/>
    <xf numFmtId="164" fontId="8" fillId="2" borderId="20" xfId="0" applyNumberFormat="1" applyFont="1" applyFill="1" applyBorder="1" applyAlignment="1">
      <alignment horizontal="center" vertical="center"/>
    </xf>
    <xf numFmtId="4" fontId="8" fillId="2" borderId="4" xfId="0" applyNumberFormat="1" applyFont="1" applyFill="1" applyBorder="1"/>
    <xf numFmtId="4" fontId="8" fillId="2" borderId="4" xfId="0" applyNumberFormat="1" applyFont="1" applyFill="1" applyBorder="1" applyAlignment="1">
      <alignment wrapText="1"/>
    </xf>
    <xf numFmtId="0" fontId="7" fillId="2" borderId="26" xfId="0" applyFont="1" applyFill="1" applyBorder="1" applyAlignment="1">
      <alignment horizontal="center" vertical="center"/>
    </xf>
    <xf numFmtId="0" fontId="8" fillId="6" borderId="20" xfId="0" applyFont="1" applyFill="1" applyBorder="1" applyAlignment="1">
      <alignment horizontal="center" vertical="center" wrapText="1"/>
    </xf>
    <xf numFmtId="49" fontId="8" fillId="2" borderId="4" xfId="0" applyNumberFormat="1" applyFont="1" applyFill="1" applyBorder="1" applyAlignment="1">
      <alignment horizontal="center" vertical="center"/>
    </xf>
    <xf numFmtId="164" fontId="8" fillId="2" borderId="4" xfId="0" applyNumberFormat="1" applyFont="1" applyFill="1" applyBorder="1" applyAlignment="1">
      <alignment horizontal="right" vertical="center"/>
    </xf>
    <xf numFmtId="4" fontId="11" fillId="2" borderId="4" xfId="0" applyNumberFormat="1" applyFont="1" applyFill="1" applyBorder="1"/>
    <xf numFmtId="0" fontId="11" fillId="2" borderId="21" xfId="0" applyFont="1" applyFill="1" applyBorder="1" applyAlignment="1">
      <alignment wrapText="1"/>
    </xf>
    <xf numFmtId="4" fontId="11" fillId="2" borderId="21" xfId="0" applyNumberFormat="1" applyFont="1" applyFill="1" applyBorder="1"/>
    <xf numFmtId="2" fontId="8" fillId="2" borderId="4" xfId="0" applyNumberFormat="1" applyFont="1" applyFill="1" applyBorder="1" applyAlignment="1">
      <alignment horizontal="right" vertical="center"/>
    </xf>
    <xf numFmtId="0" fontId="7" fillId="2" borderId="4" xfId="0" applyFont="1" applyFill="1" applyBorder="1" applyAlignment="1">
      <alignment horizontal="right"/>
    </xf>
    <xf numFmtId="4" fontId="11" fillId="2" borderId="21" xfId="0" applyNumberFormat="1" applyFont="1" applyFill="1" applyBorder="1" applyAlignment="1">
      <alignment wrapText="1"/>
    </xf>
    <xf numFmtId="0" fontId="11" fillId="2" borderId="31" xfId="0" applyFont="1" applyFill="1" applyBorder="1"/>
    <xf numFmtId="0" fontId="11" fillId="2" borderId="31" xfId="0" applyFont="1" applyFill="1" applyBorder="1" applyAlignment="1">
      <alignment wrapText="1"/>
    </xf>
    <xf numFmtId="4" fontId="11" fillId="2" borderId="31" xfId="0" applyNumberFormat="1" applyFont="1" applyFill="1" applyBorder="1"/>
    <xf numFmtId="2" fontId="11" fillId="2" borderId="31" xfId="0" applyNumberFormat="1" applyFont="1" applyFill="1" applyBorder="1"/>
    <xf numFmtId="4" fontId="11" fillId="2" borderId="31" xfId="0" applyNumberFormat="1" applyFont="1" applyFill="1" applyBorder="1" applyAlignment="1">
      <alignment wrapText="1"/>
    </xf>
    <xf numFmtId="0" fontId="8" fillId="2" borderId="4" xfId="0" applyFont="1" applyFill="1" applyBorder="1" applyAlignment="1">
      <alignment horizontal="left" vertical="center" wrapText="1"/>
    </xf>
    <xf numFmtId="0" fontId="8" fillId="2" borderId="4" xfId="0" applyFont="1" applyFill="1" applyBorder="1" applyAlignment="1">
      <alignment horizontal="left" vertical="center"/>
    </xf>
    <xf numFmtId="0" fontId="7" fillId="2" borderId="4" xfId="0" applyFont="1" applyFill="1" applyBorder="1" applyAlignment="1">
      <alignment horizontal="left"/>
    </xf>
    <xf numFmtId="0" fontId="7" fillId="7" borderId="4" xfId="0" applyFont="1" applyFill="1" applyBorder="1"/>
    <xf numFmtId="0" fontId="7" fillId="7" borderId="4" xfId="0" applyFont="1" applyFill="1" applyBorder="1" applyAlignment="1">
      <alignment horizontal="center" vertical="center"/>
    </xf>
    <xf numFmtId="0" fontId="15" fillId="7" borderId="4" xfId="0" applyFont="1" applyFill="1" applyBorder="1" applyAlignment="1">
      <alignment vertical="center"/>
    </xf>
    <xf numFmtId="0" fontId="8" fillId="7" borderId="4" xfId="0" applyFont="1" applyFill="1" applyBorder="1" applyAlignment="1">
      <alignment horizontal="center" vertical="center"/>
    </xf>
    <xf numFmtId="0" fontId="7" fillId="7" borderId="4" xfId="0" applyFont="1" applyFill="1" applyBorder="1" applyAlignment="1">
      <alignment horizontal="left" vertical="center"/>
    </xf>
    <xf numFmtId="0" fontId="8" fillId="7" borderId="4" xfId="0" applyFont="1" applyFill="1" applyBorder="1" applyAlignment="1">
      <alignment horizontal="left" vertical="center"/>
    </xf>
    <xf numFmtId="166" fontId="7" fillId="7" borderId="4" xfId="0" applyNumberFormat="1" applyFont="1" applyFill="1" applyBorder="1" applyAlignment="1">
      <alignment horizontal="center" vertical="center"/>
    </xf>
    <xf numFmtId="0" fontId="16" fillId="0" borderId="46" xfId="0" applyFont="1" applyBorder="1"/>
    <xf numFmtId="0" fontId="17" fillId="7" borderId="47" xfId="0" applyFont="1" applyFill="1" applyBorder="1" applyAlignment="1">
      <alignment horizontal="center"/>
    </xf>
    <xf numFmtId="10" fontId="15" fillId="0" borderId="20" xfId="0" applyNumberFormat="1" applyFont="1" applyBorder="1" applyAlignment="1">
      <alignment horizontal="left" vertical="center" wrapText="1"/>
    </xf>
    <xf numFmtId="0" fontId="7" fillId="0" borderId="0" xfId="0" applyFont="1" applyAlignment="1">
      <alignment wrapText="1"/>
    </xf>
    <xf numFmtId="0" fontId="7" fillId="0" borderId="20" xfId="0" applyFont="1" applyBorder="1" applyAlignment="1">
      <alignment horizontal="center" vertical="center" wrapText="1"/>
    </xf>
    <xf numFmtId="4" fontId="7" fillId="7" borderId="20" xfId="0" applyNumberFormat="1" applyFont="1" applyFill="1" applyBorder="1" applyAlignment="1">
      <alignment horizontal="center" vertical="center" wrapText="1"/>
    </xf>
    <xf numFmtId="4" fontId="8" fillId="4" borderId="50" xfId="0" applyNumberFormat="1" applyFont="1" applyFill="1" applyBorder="1" applyAlignment="1">
      <alignment horizontal="center" vertical="center" wrapText="1"/>
    </xf>
    <xf numFmtId="10" fontId="15" fillId="0" borderId="51" xfId="0" applyNumberFormat="1" applyFont="1" applyBorder="1" applyAlignment="1">
      <alignment horizontal="left" vertical="center"/>
    </xf>
    <xf numFmtId="10" fontId="15" fillId="7" borderId="4" xfId="0" applyNumberFormat="1" applyFont="1" applyFill="1" applyBorder="1" applyAlignment="1">
      <alignment horizontal="left" vertical="center"/>
    </xf>
    <xf numFmtId="0" fontId="8" fillId="7" borderId="4" xfId="0" applyFont="1" applyFill="1" applyBorder="1" applyAlignment="1">
      <alignment vertical="center"/>
    </xf>
    <xf numFmtId="4" fontId="8" fillId="7" borderId="52" xfId="0" applyNumberFormat="1" applyFont="1" applyFill="1" applyBorder="1" applyAlignment="1">
      <alignment horizontal="center" vertical="center" wrapText="1"/>
    </xf>
    <xf numFmtId="0" fontId="15" fillId="0" borderId="20" xfId="0" applyFont="1" applyBorder="1" applyAlignment="1">
      <alignment vertical="center" wrapText="1"/>
    </xf>
    <xf numFmtId="4" fontId="7" fillId="7" borderId="53" xfId="0" applyNumberFormat="1" applyFont="1" applyFill="1" applyBorder="1" applyAlignment="1">
      <alignment horizontal="center" vertical="center" wrapText="1"/>
    </xf>
    <xf numFmtId="0" fontId="18" fillId="0" borderId="20" xfId="0" applyFont="1" applyBorder="1" applyAlignment="1">
      <alignment horizontal="left" vertical="center" wrapText="1"/>
    </xf>
    <xf numFmtId="0" fontId="15" fillId="0" borderId="20" xfId="0" applyFont="1" applyBorder="1" applyAlignment="1">
      <alignment horizontal="left" vertical="center" wrapText="1"/>
    </xf>
    <xf numFmtId="10" fontId="15" fillId="7" borderId="55" xfId="0" applyNumberFormat="1" applyFont="1" applyFill="1" applyBorder="1" applyAlignment="1">
      <alignment horizontal="left" vertical="center"/>
    </xf>
    <xf numFmtId="10" fontId="15" fillId="0" borderId="0" xfId="0" applyNumberFormat="1" applyFont="1" applyAlignment="1">
      <alignment horizontal="left" vertical="center"/>
    </xf>
    <xf numFmtId="4" fontId="7" fillId="7" borderId="25" xfId="0" applyNumberFormat="1" applyFont="1" applyFill="1" applyBorder="1" applyAlignment="1">
      <alignment horizontal="center" vertical="center" wrapText="1"/>
    </xf>
    <xf numFmtId="0" fontId="16" fillId="7" borderId="56" xfId="0" applyFont="1" applyFill="1" applyBorder="1" applyAlignment="1">
      <alignment horizontal="left"/>
    </xf>
    <xf numFmtId="0" fontId="16" fillId="7" borderId="56" xfId="0" applyFont="1" applyFill="1" applyBorder="1" applyAlignment="1">
      <alignment horizontal="center"/>
    </xf>
    <xf numFmtId="0" fontId="16" fillId="0" borderId="46" xfId="0" applyFont="1" applyBorder="1" applyAlignment="1">
      <alignment horizontal="left"/>
    </xf>
    <xf numFmtId="166" fontId="7" fillId="0" borderId="20" xfId="0" applyNumberFormat="1" applyFont="1" applyBorder="1" applyAlignment="1">
      <alignment horizontal="center" vertical="center" wrapText="1"/>
    </xf>
    <xf numFmtId="0" fontId="15" fillId="0" borderId="20" xfId="0" applyFont="1" applyBorder="1" applyAlignment="1">
      <alignment vertical="center" shrinkToFit="1"/>
    </xf>
    <xf numFmtId="0" fontId="18" fillId="0" borderId="20" xfId="0" applyFont="1" applyBorder="1" applyAlignment="1">
      <alignment vertical="center" wrapText="1"/>
    </xf>
    <xf numFmtId="2" fontId="7" fillId="0" borderId="20" xfId="0" applyNumberFormat="1" applyFont="1" applyBorder="1" applyAlignment="1">
      <alignment horizontal="center" vertical="center" wrapText="1"/>
    </xf>
    <xf numFmtId="0" fontId="19" fillId="0" borderId="20" xfId="0" applyFont="1" applyBorder="1" applyAlignment="1">
      <alignment vertical="center" wrapText="1"/>
    </xf>
    <xf numFmtId="10" fontId="15" fillId="7" borderId="20" xfId="0" applyNumberFormat="1" applyFont="1" applyFill="1" applyBorder="1" applyAlignment="1">
      <alignment horizontal="left" vertical="center" wrapText="1"/>
    </xf>
    <xf numFmtId="0" fontId="8" fillId="7" borderId="4" xfId="0" applyFont="1" applyFill="1" applyBorder="1" applyAlignment="1">
      <alignment horizontal="left"/>
    </xf>
    <xf numFmtId="166" fontId="8" fillId="7" borderId="20" xfId="0" applyNumberFormat="1" applyFont="1" applyFill="1" applyBorder="1" applyAlignment="1">
      <alignment horizontal="center" vertical="center" wrapText="1"/>
    </xf>
    <xf numFmtId="0" fontId="15" fillId="7" borderId="20" xfId="0" applyFont="1" applyFill="1" applyBorder="1" applyAlignment="1">
      <alignment vertical="center" wrapText="1"/>
    </xf>
    <xf numFmtId="166" fontId="7" fillId="7" borderId="25" xfId="0" applyNumberFormat="1" applyFont="1" applyFill="1" applyBorder="1" applyAlignment="1">
      <alignment horizontal="center" vertical="center" wrapText="1"/>
    </xf>
    <xf numFmtId="0" fontId="18" fillId="7" borderId="4" xfId="0" applyFont="1" applyFill="1" applyBorder="1" applyAlignment="1">
      <alignment horizontal="center" vertical="center"/>
    </xf>
    <xf numFmtId="166" fontId="8" fillId="7" borderId="60" xfId="0" applyNumberFormat="1" applyFont="1" applyFill="1" applyBorder="1" applyAlignment="1">
      <alignment horizontal="center" vertical="center"/>
    </xf>
    <xf numFmtId="0" fontId="21" fillId="7" borderId="4" xfId="0" applyFont="1" applyFill="1" applyBorder="1" applyAlignment="1">
      <alignment horizontal="left" vertical="center"/>
    </xf>
    <xf numFmtId="0" fontId="21" fillId="7" borderId="4" xfId="0" applyFont="1" applyFill="1" applyBorder="1" applyAlignment="1">
      <alignment horizontal="center" vertical="center" wrapText="1"/>
    </xf>
    <xf numFmtId="0" fontId="21" fillId="7" borderId="4" xfId="0" applyFont="1" applyFill="1" applyBorder="1" applyAlignment="1">
      <alignment horizontal="left" vertical="center" wrapText="1"/>
    </xf>
    <xf numFmtId="0" fontId="7" fillId="0" borderId="0" xfId="0" applyFont="1" applyAlignment="1">
      <alignment horizontal="center"/>
    </xf>
    <xf numFmtId="0" fontId="23" fillId="0" borderId="0" xfId="0" applyFont="1"/>
    <xf numFmtId="0" fontId="4" fillId="2" borderId="4" xfId="0" applyFont="1" applyFill="1" applyBorder="1"/>
    <xf numFmtId="0" fontId="8" fillId="0" borderId="61" xfId="0" applyFont="1" applyBorder="1" applyAlignment="1">
      <alignment horizontal="center"/>
    </xf>
    <xf numFmtId="0" fontId="8" fillId="0" borderId="62" xfId="0" applyFont="1" applyBorder="1" applyAlignment="1">
      <alignment horizontal="center"/>
    </xf>
    <xf numFmtId="0" fontId="7" fillId="0" borderId="63" xfId="0" applyFont="1" applyBorder="1"/>
    <xf numFmtId="0" fontId="7" fillId="0" borderId="65" xfId="0" applyFont="1" applyBorder="1"/>
    <xf numFmtId="0" fontId="7" fillId="2" borderId="68" xfId="0" applyFont="1" applyFill="1" applyBorder="1"/>
    <xf numFmtId="0" fontId="8" fillId="0" borderId="29" xfId="0" applyFont="1" applyBorder="1"/>
    <xf numFmtId="10" fontId="8" fillId="2" borderId="50" xfId="0" applyNumberFormat="1" applyFont="1" applyFill="1" applyBorder="1" applyAlignment="1">
      <alignment horizontal="center"/>
    </xf>
    <xf numFmtId="0" fontId="8" fillId="2" borderId="4" xfId="0" applyFont="1" applyFill="1" applyBorder="1"/>
    <xf numFmtId="10" fontId="8" fillId="2" borderId="4" xfId="0" applyNumberFormat="1" applyFont="1" applyFill="1" applyBorder="1" applyAlignment="1">
      <alignment horizontal="right"/>
    </xf>
    <xf numFmtId="0" fontId="11" fillId="2" borderId="71" xfId="0" applyFont="1" applyFill="1" applyBorder="1"/>
    <xf numFmtId="0" fontId="7" fillId="2" borderId="71" xfId="0" applyFont="1" applyFill="1" applyBorder="1"/>
    <xf numFmtId="0" fontId="4" fillId="0" borderId="0" xfId="0" applyFont="1"/>
    <xf numFmtId="0" fontId="8" fillId="0" borderId="0" xfId="0" applyFont="1" applyAlignment="1">
      <alignment horizontal="center" vertical="center"/>
    </xf>
    <xf numFmtId="0" fontId="8" fillId="2" borderId="4" xfId="0" applyFont="1" applyFill="1" applyBorder="1" applyAlignment="1">
      <alignment vertical="center"/>
    </xf>
    <xf numFmtId="0" fontId="11" fillId="2" borderId="21" xfId="0" applyFont="1" applyFill="1" applyBorder="1" applyAlignment="1">
      <alignment vertical="center"/>
    </xf>
    <xf numFmtId="0" fontId="11" fillId="2" borderId="21" xfId="0" applyFont="1" applyFill="1" applyBorder="1" applyAlignment="1">
      <alignment horizontal="center" vertical="center"/>
    </xf>
    <xf numFmtId="0" fontId="8" fillId="6" borderId="25" xfId="0" applyFont="1" applyFill="1" applyBorder="1" applyAlignment="1">
      <alignment horizontal="center" vertical="center" wrapText="1"/>
    </xf>
    <xf numFmtId="0" fontId="8" fillId="6" borderId="77" xfId="0" applyFont="1" applyFill="1" applyBorder="1" applyAlignment="1">
      <alignment horizontal="center" vertical="center" wrapText="1"/>
    </xf>
    <xf numFmtId="0" fontId="8" fillId="0" borderId="20" xfId="0" applyFont="1" applyBorder="1" applyAlignment="1">
      <alignment horizontal="center" vertical="center" wrapText="1"/>
    </xf>
    <xf numFmtId="0" fontId="7" fillId="6" borderId="20" xfId="0" applyFont="1" applyFill="1" applyBorder="1" applyAlignment="1">
      <alignment horizontal="left" vertical="center" wrapText="1"/>
    </xf>
    <xf numFmtId="0" fontId="7" fillId="6" borderId="20" xfId="0" applyFont="1" applyFill="1" applyBorder="1" applyAlignment="1">
      <alignment horizontal="center" vertical="center" wrapText="1"/>
    </xf>
    <xf numFmtId="4" fontId="7" fillId="6" borderId="20" xfId="0" applyNumberFormat="1" applyFont="1" applyFill="1" applyBorder="1" applyAlignment="1">
      <alignment horizontal="center" vertical="center"/>
    </xf>
    <xf numFmtId="4" fontId="7" fillId="6" borderId="22" xfId="0" applyNumberFormat="1" applyFont="1" applyFill="1" applyBorder="1" applyAlignment="1">
      <alignment horizontal="center" vertical="center"/>
    </xf>
    <xf numFmtId="0" fontId="7" fillId="0" borderId="0" xfId="0" applyFont="1" applyAlignment="1">
      <alignment vertical="center"/>
    </xf>
    <xf numFmtId="4" fontId="7" fillId="0" borderId="17" xfId="0" applyNumberFormat="1" applyFont="1" applyBorder="1" applyAlignment="1">
      <alignment horizontal="center" vertical="center"/>
    </xf>
    <xf numFmtId="0" fontId="25" fillId="2" borderId="4" xfId="0" applyFont="1" applyFill="1" applyBorder="1" applyAlignment="1">
      <alignment vertical="center"/>
    </xf>
    <xf numFmtId="4" fontId="7" fillId="0" borderId="13" xfId="0" applyNumberFormat="1" applyFont="1" applyBorder="1" applyAlignment="1">
      <alignment horizontal="center" vertical="center"/>
    </xf>
    <xf numFmtId="0" fontId="13" fillId="0" borderId="0" xfId="0" applyFont="1" applyAlignment="1">
      <alignment vertical="center"/>
    </xf>
    <xf numFmtId="4" fontId="7" fillId="0" borderId="0" xfId="0" applyNumberFormat="1" applyFont="1" applyAlignment="1">
      <alignment horizontal="center" vertical="center"/>
    </xf>
    <xf numFmtId="0" fontId="25" fillId="2" borderId="21" xfId="0" applyFont="1" applyFill="1" applyBorder="1" applyAlignment="1">
      <alignment horizontal="center"/>
    </xf>
    <xf numFmtId="0" fontId="8" fillId="0" borderId="0" xfId="0" applyFont="1" applyAlignment="1">
      <alignment horizontal="center" vertical="center" wrapText="1"/>
    </xf>
    <xf numFmtId="0" fontId="25" fillId="2" borderId="4" xfId="0" applyFont="1" applyFill="1" applyBorder="1" applyAlignment="1">
      <alignment horizontal="left"/>
    </xf>
    <xf numFmtId="0" fontId="25" fillId="2" borderId="4" xfId="0" applyFont="1" applyFill="1" applyBorder="1" applyAlignment="1">
      <alignment horizontal="center"/>
    </xf>
    <xf numFmtId="0" fontId="25" fillId="2" borderId="4" xfId="0" applyFont="1" applyFill="1" applyBorder="1"/>
    <xf numFmtId="0" fontId="10" fillId="6" borderId="20" xfId="0" applyFont="1" applyFill="1" applyBorder="1" applyAlignment="1">
      <alignment horizontal="center" vertical="center" wrapText="1"/>
    </xf>
    <xf numFmtId="4" fontId="7" fillId="6" borderId="22" xfId="0" applyNumberFormat="1" applyFont="1" applyFill="1" applyBorder="1" applyAlignment="1">
      <alignment horizontal="center" vertical="center" wrapText="1"/>
    </xf>
    <xf numFmtId="0" fontId="7" fillId="0" borderId="0" xfId="0" applyFont="1" applyAlignment="1">
      <alignment vertical="center" wrapText="1"/>
    </xf>
    <xf numFmtId="0" fontId="7" fillId="6" borderId="25" xfId="0" applyFont="1" applyFill="1" applyBorder="1" applyAlignment="1">
      <alignment horizontal="left" vertical="center" wrapText="1"/>
    </xf>
    <xf numFmtId="0" fontId="7" fillId="6" borderId="25" xfId="0" applyFont="1" applyFill="1" applyBorder="1" applyAlignment="1">
      <alignment horizontal="center" vertical="center" wrapText="1"/>
    </xf>
    <xf numFmtId="4" fontId="7" fillId="6" borderId="78"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4" fontId="7" fillId="6" borderId="78" xfId="0" applyNumberFormat="1" applyFont="1" applyFill="1" applyBorder="1" applyAlignment="1">
      <alignment horizontal="center" vertical="center"/>
    </xf>
    <xf numFmtId="0" fontId="7" fillId="0" borderId="0" xfId="0" applyFont="1" applyAlignment="1">
      <alignment horizontal="center" vertical="center" wrapText="1"/>
    </xf>
    <xf numFmtId="0" fontId="15" fillId="2"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4" fontId="25" fillId="4" borderId="22" xfId="0" applyNumberFormat="1" applyFont="1" applyFill="1" applyBorder="1" applyAlignment="1">
      <alignment horizontal="center"/>
    </xf>
    <xf numFmtId="0" fontId="13" fillId="0" borderId="0" xfId="0" applyFont="1" applyAlignment="1">
      <alignment horizontal="center"/>
    </xf>
    <xf numFmtId="4" fontId="7" fillId="0" borderId="0" xfId="0" applyNumberFormat="1" applyFont="1" applyAlignment="1">
      <alignment horizontal="center"/>
    </xf>
    <xf numFmtId="0" fontId="1" fillId="0" borderId="0" xfId="0" applyFont="1" applyAlignment="1">
      <alignment vertical="center" wrapText="1"/>
    </xf>
    <xf numFmtId="0" fontId="5" fillId="0" borderId="0" xfId="0" applyFont="1" applyAlignment="1">
      <alignment wrapText="1"/>
    </xf>
    <xf numFmtId="0" fontId="6" fillId="0" borderId="0" xfId="0" applyFont="1" applyAlignment="1">
      <alignment wrapText="1"/>
    </xf>
    <xf numFmtId="0" fontId="3" fillId="0" borderId="0" xfId="0" applyFont="1" applyAlignment="1">
      <alignment horizontal="center" wrapText="1"/>
    </xf>
    <xf numFmtId="0" fontId="22" fillId="0" borderId="0" xfId="0" applyFont="1" applyAlignment="1">
      <alignment wrapText="1"/>
    </xf>
    <xf numFmtId="0" fontId="7" fillId="9" borderId="20" xfId="0" applyFont="1" applyFill="1" applyBorder="1" applyAlignment="1">
      <alignment horizontal="left" vertical="center" wrapText="1"/>
    </xf>
    <xf numFmtId="0" fontId="7" fillId="9" borderId="20" xfId="0" applyFont="1" applyFill="1" applyBorder="1" applyAlignment="1">
      <alignment horizontal="center" vertical="center" wrapText="1"/>
    </xf>
    <xf numFmtId="4" fontId="7" fillId="9" borderId="22" xfId="0" applyNumberFormat="1" applyFont="1" applyFill="1" applyBorder="1" applyAlignment="1">
      <alignment horizontal="center" vertical="center"/>
    </xf>
    <xf numFmtId="0" fontId="7" fillId="0" borderId="13" xfId="0" applyFont="1" applyBorder="1" applyAlignment="1">
      <alignment horizontal="left" vertical="center" wrapText="1"/>
    </xf>
    <xf numFmtId="0" fontId="7" fillId="0" borderId="13" xfId="0" applyFont="1" applyBorder="1" applyAlignment="1">
      <alignment horizontal="center" vertical="center" wrapText="1"/>
    </xf>
    <xf numFmtId="4" fontId="7" fillId="9" borderId="20" xfId="0" applyNumberFormat="1" applyFont="1" applyFill="1" applyBorder="1" applyAlignment="1">
      <alignment horizontal="center" vertical="center"/>
    </xf>
    <xf numFmtId="4" fontId="8" fillId="4" borderId="50" xfId="0" applyNumberFormat="1" applyFont="1" applyFill="1" applyBorder="1" applyAlignment="1">
      <alignment horizontal="center" vertical="center"/>
    </xf>
    <xf numFmtId="168" fontId="7" fillId="2" borderId="4" xfId="0" applyNumberFormat="1" applyFont="1" applyFill="1" applyBorder="1" applyAlignment="1">
      <alignment horizontal="center" vertical="center"/>
    </xf>
    <xf numFmtId="0" fontId="15" fillId="2" borderId="4" xfId="0" applyFont="1" applyFill="1" applyBorder="1" applyAlignment="1">
      <alignment horizontal="left" vertical="center"/>
    </xf>
    <xf numFmtId="0" fontId="7" fillId="2" borderId="4" xfId="0" applyFont="1" applyFill="1" applyBorder="1" applyAlignment="1">
      <alignment vertical="center"/>
    </xf>
    <xf numFmtId="0" fontId="8" fillId="2" borderId="4" xfId="0" applyFont="1" applyFill="1" applyBorder="1" applyAlignment="1">
      <alignment horizontal="center" vertical="center" wrapText="1"/>
    </xf>
    <xf numFmtId="0" fontId="8" fillId="2" borderId="52" xfId="0" applyFont="1" applyFill="1" applyBorder="1" applyAlignment="1">
      <alignment horizontal="center" vertical="center" wrapText="1"/>
    </xf>
    <xf numFmtId="0" fontId="8" fillId="0" borderId="80" xfId="0" applyFont="1" applyBorder="1" applyAlignment="1">
      <alignment horizontal="center" vertical="center"/>
    </xf>
    <xf numFmtId="4" fontId="7" fillId="0" borderId="20" xfId="0" applyNumberFormat="1" applyFont="1" applyBorder="1" applyAlignment="1">
      <alignment horizontal="left" vertical="center" wrapText="1"/>
    </xf>
    <xf numFmtId="0" fontId="8" fillId="0" borderId="20" xfId="0" applyFont="1" applyBorder="1" applyAlignment="1">
      <alignment horizontal="center" vertical="center"/>
    </xf>
    <xf numFmtId="10" fontId="7" fillId="2" borderId="22" xfId="0" applyNumberFormat="1" applyFont="1" applyFill="1" applyBorder="1" applyAlignment="1">
      <alignment horizontal="center" vertical="center" wrapText="1"/>
    </xf>
    <xf numFmtId="0" fontId="8" fillId="10" borderId="20" xfId="0" applyFont="1" applyFill="1" applyBorder="1" applyAlignment="1">
      <alignment horizontal="center" vertical="center" wrapText="1"/>
    </xf>
    <xf numFmtId="0" fontId="8" fillId="7" borderId="47" xfId="0" applyFont="1" applyFill="1" applyBorder="1" applyAlignment="1">
      <alignment vertical="center"/>
    </xf>
    <xf numFmtId="0" fontId="8" fillId="7" borderId="47" xfId="0" applyFont="1" applyFill="1" applyBorder="1" applyAlignment="1">
      <alignment vertical="center" wrapText="1"/>
    </xf>
    <xf numFmtId="10" fontId="7" fillId="2" borderId="20" xfId="0" applyNumberFormat="1" applyFont="1" applyFill="1" applyBorder="1" applyAlignment="1">
      <alignment horizontal="center" vertical="center" wrapText="1"/>
    </xf>
    <xf numFmtId="0" fontId="7" fillId="2" borderId="4" xfId="0" applyFont="1" applyFill="1" applyBorder="1" applyAlignment="1">
      <alignment horizontal="center"/>
    </xf>
    <xf numFmtId="4" fontId="8" fillId="2" borderId="4" xfId="0" applyNumberFormat="1" applyFont="1" applyFill="1" applyBorder="1" applyAlignment="1">
      <alignment horizontal="center"/>
    </xf>
    <xf numFmtId="0" fontId="7" fillId="7" borderId="4" xfId="0" applyFont="1" applyFill="1" applyBorder="1" applyAlignment="1">
      <alignment horizontal="left" vertical="center" wrapText="1"/>
    </xf>
    <xf numFmtId="0" fontId="29" fillId="0" borderId="0" xfId="0" applyFont="1" applyAlignment="1">
      <alignment horizontal="right"/>
    </xf>
    <xf numFmtId="0" fontId="7" fillId="0" borderId="0" xfId="0" applyFont="1" applyAlignment="1">
      <alignment horizontal="left"/>
    </xf>
    <xf numFmtId="0" fontId="8" fillId="0" borderId="0" xfId="0" applyFont="1"/>
    <xf numFmtId="2" fontId="7" fillId="0" borderId="0" xfId="0" applyNumberFormat="1" applyFont="1"/>
    <xf numFmtId="0" fontId="31" fillId="0" borderId="0" xfId="0" applyFont="1" applyAlignment="1">
      <alignment vertical="center" wrapText="1"/>
    </xf>
    <xf numFmtId="0" fontId="7" fillId="7" borderId="4" xfId="0" applyFont="1" applyFill="1" applyBorder="1" applyAlignment="1">
      <alignment horizontal="center" vertical="center" wrapText="1"/>
    </xf>
    <xf numFmtId="0" fontId="34" fillId="0" borderId="0" xfId="0" applyFont="1"/>
    <xf numFmtId="0" fontId="7" fillId="2" borderId="90" xfId="0" applyFont="1" applyFill="1" applyBorder="1"/>
    <xf numFmtId="0" fontId="0" fillId="0" borderId="0" xfId="0" applyFont="1" applyAlignment="1"/>
    <xf numFmtId="0" fontId="8" fillId="0" borderId="90" xfId="0" applyFont="1" applyBorder="1" applyAlignment="1">
      <alignment horizontal="center" vertical="center" wrapText="1"/>
    </xf>
    <xf numFmtId="0" fontId="7" fillId="0" borderId="90" xfId="0" applyFont="1" applyBorder="1" applyAlignment="1">
      <alignment horizontal="left" vertical="center" wrapText="1"/>
    </xf>
    <xf numFmtId="0" fontId="7" fillId="0" borderId="90" xfId="0" applyFont="1" applyBorder="1" applyAlignment="1">
      <alignment horizontal="center" vertical="center" wrapText="1"/>
    </xf>
    <xf numFmtId="4" fontId="7" fillId="0" borderId="90" xfId="0" applyNumberFormat="1" applyFont="1" applyBorder="1" applyAlignment="1">
      <alignment horizontal="center" vertical="center"/>
    </xf>
    <xf numFmtId="2" fontId="7" fillId="0" borderId="90" xfId="0" applyNumberFormat="1" applyFont="1" applyBorder="1" applyAlignment="1">
      <alignment horizontal="center" vertical="center" wrapText="1"/>
    </xf>
    <xf numFmtId="0" fontId="0" fillId="0" borderId="0" xfId="0" applyFont="1" applyAlignment="1"/>
    <xf numFmtId="0" fontId="7" fillId="0" borderId="52" xfId="0" applyFont="1" applyFill="1" applyBorder="1" applyAlignment="1">
      <alignment horizontal="center" vertical="center" wrapText="1"/>
    </xf>
    <xf numFmtId="0" fontId="6" fillId="2" borderId="90" xfId="0" applyFont="1" applyFill="1" applyBorder="1" applyAlignment="1">
      <alignment horizontal="center" wrapText="1"/>
    </xf>
    <xf numFmtId="0" fontId="8" fillId="2" borderId="92" xfId="0" applyFont="1" applyFill="1" applyBorder="1" applyAlignment="1">
      <alignment horizontal="right" vertical="center" wrapText="1"/>
    </xf>
    <xf numFmtId="0" fontId="7" fillId="2" borderId="20" xfId="0" applyFont="1" applyFill="1" applyBorder="1" applyAlignment="1">
      <alignment horizontal="center" wrapText="1"/>
    </xf>
    <xf numFmtId="0" fontId="8" fillId="2" borderId="90" xfId="0" applyFont="1" applyFill="1" applyBorder="1" applyAlignment="1">
      <alignment horizontal="right" vertical="center" wrapText="1"/>
    </xf>
    <xf numFmtId="0" fontId="0" fillId="0" borderId="0" xfId="0" applyFont="1" applyAlignment="1"/>
    <xf numFmtId="0" fontId="7" fillId="0" borderId="0" xfId="0" applyFont="1" applyAlignment="1">
      <alignment horizontal="left" vertical="center" wrapText="1"/>
    </xf>
    <xf numFmtId="0" fontId="8" fillId="2" borderId="90" xfId="0" applyFont="1" applyFill="1" applyBorder="1" applyAlignment="1">
      <alignment wrapText="1"/>
    </xf>
    <xf numFmtId="4" fontId="25" fillId="4" borderId="20" xfId="0" applyNumberFormat="1" applyFont="1" applyFill="1" applyBorder="1" applyAlignment="1">
      <alignment horizontal="center"/>
    </xf>
    <xf numFmtId="0" fontId="7" fillId="12" borderId="19" xfId="0" applyFont="1" applyFill="1" applyBorder="1" applyAlignment="1">
      <alignment horizontal="left" vertical="center" wrapText="1"/>
    </xf>
    <xf numFmtId="4" fontId="35" fillId="2" borderId="1" xfId="0" applyNumberFormat="1" applyFont="1" applyFill="1" applyBorder="1" applyAlignment="1">
      <alignment horizontal="right" vertical="center"/>
    </xf>
    <xf numFmtId="0" fontId="7" fillId="0" borderId="0" xfId="0" applyFont="1" applyAlignment="1">
      <alignment horizontal="center"/>
    </xf>
    <xf numFmtId="164" fontId="8" fillId="0" borderId="20" xfId="0" applyNumberFormat="1" applyFont="1" applyBorder="1" applyAlignment="1">
      <alignment horizontal="center" vertical="center"/>
    </xf>
    <xf numFmtId="0" fontId="30" fillId="0" borderId="0" xfId="0" applyFont="1" applyAlignment="1">
      <alignment horizontal="center"/>
    </xf>
    <xf numFmtId="0" fontId="0" fillId="0" borderId="0" xfId="0" applyFont="1" applyAlignment="1">
      <alignment horizontal="center"/>
    </xf>
    <xf numFmtId="164" fontId="8" fillId="7" borderId="20" xfId="0" applyNumberFormat="1" applyFont="1" applyFill="1" applyBorder="1" applyAlignment="1">
      <alignment horizontal="center" vertical="center" wrapText="1"/>
    </xf>
    <xf numFmtId="164" fontId="7" fillId="7" borderId="20" xfId="0" applyNumberFormat="1" applyFont="1" applyFill="1" applyBorder="1" applyAlignment="1">
      <alignment horizontal="center" vertical="center" wrapText="1"/>
    </xf>
    <xf numFmtId="164" fontId="7" fillId="6" borderId="20" xfId="0" applyNumberFormat="1" applyFont="1" applyFill="1" applyBorder="1" applyAlignment="1">
      <alignment horizontal="center" vertical="center" wrapText="1"/>
    </xf>
    <xf numFmtId="0" fontId="38" fillId="0" borderId="0" xfId="0" applyFont="1" applyAlignment="1"/>
    <xf numFmtId="0" fontId="40" fillId="2" borderId="4" xfId="0" applyFont="1" applyFill="1" applyBorder="1"/>
    <xf numFmtId="0" fontId="39" fillId="2" borderId="4" xfId="0" applyFont="1" applyFill="1" applyBorder="1"/>
    <xf numFmtId="4" fontId="39" fillId="6" borderId="20" xfId="0" applyNumberFormat="1" applyFont="1" applyFill="1" applyBorder="1" applyAlignment="1">
      <alignment horizontal="center" vertical="center" wrapText="1"/>
    </xf>
    <xf numFmtId="0" fontId="40" fillId="2" borderId="20" xfId="0" applyFont="1" applyFill="1" applyBorder="1" applyAlignment="1">
      <alignment horizontal="center"/>
    </xf>
    <xf numFmtId="0" fontId="38" fillId="0" borderId="20" xfId="0" applyFont="1" applyBorder="1" applyAlignment="1">
      <alignment horizontal="left" vertical="center" wrapText="1"/>
    </xf>
    <xf numFmtId="0" fontId="40" fillId="2" borderId="4" xfId="0" applyFont="1" applyFill="1" applyBorder="1" applyAlignment="1">
      <alignment horizontal="center"/>
    </xf>
    <xf numFmtId="0" fontId="39" fillId="2" borderId="4" xfId="0" applyFont="1" applyFill="1" applyBorder="1" applyAlignment="1">
      <alignment horizontal="right"/>
    </xf>
    <xf numFmtId="164" fontId="39" fillId="11" borderId="22" xfId="0" applyNumberFormat="1" applyFont="1" applyFill="1" applyBorder="1" applyAlignment="1">
      <alignment horizontal="center"/>
    </xf>
    <xf numFmtId="4" fontId="40" fillId="2" borderId="4" xfId="0" applyNumberFormat="1" applyFont="1" applyFill="1" applyBorder="1" applyAlignment="1">
      <alignment horizontal="center"/>
    </xf>
    <xf numFmtId="0" fontId="38" fillId="0" borderId="0" xfId="0" applyFont="1" applyAlignment="1">
      <alignment horizontal="center"/>
    </xf>
    <xf numFmtId="0" fontId="40" fillId="0" borderId="0" xfId="0" applyFont="1"/>
    <xf numFmtId="0" fontId="43" fillId="2" borderId="4" xfId="0" applyFont="1" applyFill="1" applyBorder="1"/>
    <xf numFmtId="0" fontId="40" fillId="0" borderId="0" xfId="0" applyFont="1" applyAlignment="1">
      <alignment horizontal="center"/>
    </xf>
    <xf numFmtId="0" fontId="0" fillId="0" borderId="0" xfId="0" applyFont="1" applyAlignment="1"/>
    <xf numFmtId="0" fontId="8" fillId="0" borderId="0" xfId="0" applyFont="1" applyAlignment="1">
      <alignment horizontal="center" vertical="center"/>
    </xf>
    <xf numFmtId="0" fontId="40" fillId="2" borderId="22" xfId="0" applyFont="1" applyFill="1" applyBorder="1" applyAlignment="1">
      <alignment horizontal="center" vertical="center"/>
    </xf>
    <xf numFmtId="0" fontId="8" fillId="2" borderId="90" xfId="0" applyFont="1" applyFill="1" applyBorder="1" applyAlignment="1">
      <alignment horizontal="right" vertical="center"/>
    </xf>
    <xf numFmtId="0" fontId="7" fillId="2" borderId="25" xfId="0" applyFont="1" applyFill="1" applyBorder="1" applyAlignment="1">
      <alignment horizontal="center" wrapText="1"/>
    </xf>
    <xf numFmtId="0" fontId="10" fillId="4" borderId="53" xfId="0" applyFont="1" applyFill="1" applyBorder="1" applyAlignment="1">
      <alignment horizontal="center" vertical="center" wrapText="1"/>
    </xf>
    <xf numFmtId="0" fontId="11" fillId="2" borderId="79" xfId="0" applyFont="1" applyFill="1" applyBorder="1"/>
    <xf numFmtId="0" fontId="7" fillId="2" borderId="74" xfId="0" applyFont="1" applyFill="1" applyBorder="1" applyAlignment="1">
      <alignment horizontal="left" vertical="center" wrapText="1"/>
    </xf>
    <xf numFmtId="0" fontId="7" fillId="2" borderId="90" xfId="0" applyFont="1" applyFill="1" applyBorder="1" applyAlignment="1">
      <alignment horizontal="left" vertical="center" wrapText="1"/>
    </xf>
    <xf numFmtId="0" fontId="7" fillId="2" borderId="90" xfId="0" applyFont="1" applyFill="1" applyBorder="1" applyAlignment="1">
      <alignment horizontal="center" vertical="center"/>
    </xf>
    <xf numFmtId="0" fontId="11" fillId="2" borderId="79" xfId="0" applyFont="1" applyFill="1" applyBorder="1" applyAlignment="1">
      <alignment wrapText="1"/>
    </xf>
    <xf numFmtId="0" fontId="7" fillId="2" borderId="90" xfId="0" applyFont="1" applyFill="1" applyBorder="1" applyAlignment="1">
      <alignment horizontal="left"/>
    </xf>
    <xf numFmtId="0" fontId="7" fillId="12" borderId="22"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0" borderId="14" xfId="0" applyFont="1" applyFill="1" applyBorder="1" applyAlignment="1">
      <alignment horizontal="left" vertical="center" wrapText="1"/>
    </xf>
    <xf numFmtId="4" fontId="7" fillId="2" borderId="74" xfId="0" applyNumberFormat="1" applyFont="1" applyFill="1" applyBorder="1" applyAlignment="1">
      <alignment horizontal="right" vertical="center"/>
    </xf>
    <xf numFmtId="4" fontId="8" fillId="2" borderId="90" xfId="0" applyNumberFormat="1" applyFont="1" applyFill="1" applyBorder="1" applyAlignment="1">
      <alignment horizontal="right" vertical="center"/>
    </xf>
    <xf numFmtId="4" fontId="8" fillId="2" borderId="90" xfId="0" applyNumberFormat="1" applyFont="1" applyFill="1" applyBorder="1"/>
    <xf numFmtId="0" fontId="7" fillId="2" borderId="90" xfId="0" applyFont="1" applyFill="1" applyBorder="1" applyAlignment="1">
      <alignment horizontal="right"/>
    </xf>
    <xf numFmtId="0" fontId="8" fillId="2" borderId="90" xfId="0" applyFont="1" applyFill="1" applyBorder="1" applyAlignment="1">
      <alignment horizontal="left" vertical="center" wrapText="1"/>
    </xf>
    <xf numFmtId="0" fontId="7" fillId="0" borderId="20" xfId="0" applyFont="1" applyFill="1" applyBorder="1" applyAlignment="1">
      <alignment horizontal="center" vertical="center" wrapText="1"/>
    </xf>
    <xf numFmtId="0" fontId="7" fillId="0" borderId="0" xfId="0" applyFont="1" applyFill="1"/>
    <xf numFmtId="0" fontId="0" fillId="0" borderId="0" xfId="0" applyFont="1" applyFill="1" applyAlignment="1"/>
    <xf numFmtId="0" fontId="8" fillId="0" borderId="25"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3" fillId="0" borderId="14" xfId="0" applyFont="1" applyFill="1" applyBorder="1" applyAlignment="1">
      <alignment wrapText="1"/>
    </xf>
    <xf numFmtId="4" fontId="7" fillId="0" borderId="20" xfId="0" applyNumberFormat="1" applyFont="1" applyFill="1" applyBorder="1" applyAlignment="1">
      <alignment horizontal="center" vertical="center" wrapText="1"/>
    </xf>
    <xf numFmtId="0" fontId="7" fillId="0" borderId="52" xfId="0" applyFont="1" applyFill="1" applyBorder="1" applyAlignment="1">
      <alignment horizontal="left" vertical="center" wrapText="1"/>
    </xf>
    <xf numFmtId="0" fontId="7" fillId="0" borderId="97" xfId="0" applyFont="1" applyFill="1" applyBorder="1" applyAlignment="1">
      <alignment horizontal="center" vertical="center" wrapText="1"/>
    </xf>
    <xf numFmtId="0" fontId="7" fillId="0" borderId="98" xfId="0" applyFont="1" applyFill="1" applyBorder="1" applyAlignment="1">
      <alignment horizontal="left" vertical="center" wrapText="1"/>
    </xf>
    <xf numFmtId="4" fontId="7" fillId="0" borderId="97" xfId="0" applyNumberFormat="1" applyFont="1" applyFill="1" applyBorder="1" applyAlignment="1">
      <alignment horizontal="center" vertical="center" wrapText="1"/>
    </xf>
    <xf numFmtId="0" fontId="8" fillId="18" borderId="25" xfId="0" applyFont="1" applyFill="1" applyBorder="1" applyAlignment="1">
      <alignment horizontal="center" vertical="center" wrapText="1"/>
    </xf>
    <xf numFmtId="0" fontId="10" fillId="18" borderId="20" xfId="0" applyFont="1" applyFill="1" applyBorder="1" applyAlignment="1">
      <alignment horizontal="center" vertical="center" wrapText="1"/>
    </xf>
    <xf numFmtId="0" fontId="8" fillId="18" borderId="20" xfId="0" applyFont="1" applyFill="1" applyBorder="1" applyAlignment="1">
      <alignment horizontal="center" vertical="center" wrapText="1"/>
    </xf>
    <xf numFmtId="0" fontId="8" fillId="6" borderId="40" xfId="0" applyFont="1" applyFill="1" applyBorder="1" applyAlignment="1">
      <alignment horizontal="center" vertical="center" wrapText="1"/>
    </xf>
    <xf numFmtId="0" fontId="8" fillId="0" borderId="16" xfId="0" applyFont="1" applyBorder="1" applyAlignment="1">
      <alignment horizontal="center" vertical="center" wrapText="1"/>
    </xf>
    <xf numFmtId="0" fontId="8" fillId="6" borderId="16" xfId="0" applyFont="1" applyFill="1" applyBorder="1" applyAlignment="1">
      <alignment horizontal="center" vertical="center" wrapText="1"/>
    </xf>
    <xf numFmtId="0" fontId="8" fillId="6" borderId="99" xfId="0" applyFont="1" applyFill="1" applyBorder="1" applyAlignment="1">
      <alignment horizontal="center" vertical="center" wrapText="1"/>
    </xf>
    <xf numFmtId="4" fontId="7" fillId="0" borderId="27" xfId="0" applyNumberFormat="1" applyFont="1" applyBorder="1" applyAlignment="1">
      <alignment horizontal="center" vertical="center"/>
    </xf>
    <xf numFmtId="4" fontId="7" fillId="6" borderId="27" xfId="0" applyNumberFormat="1" applyFont="1" applyFill="1" applyBorder="1" applyAlignment="1">
      <alignment horizontal="center" vertical="center"/>
    </xf>
    <xf numFmtId="0" fontId="11" fillId="2" borderId="90" xfId="0" applyFont="1" applyFill="1" applyBorder="1" applyAlignment="1">
      <alignment vertical="center"/>
    </xf>
    <xf numFmtId="0" fontId="11" fillId="2" borderId="90" xfId="0" applyFont="1" applyFill="1" applyBorder="1" applyAlignment="1">
      <alignment horizontal="center" vertical="center"/>
    </xf>
    <xf numFmtId="0" fontId="8" fillId="0" borderId="40" xfId="0" applyFont="1" applyBorder="1" applyAlignment="1">
      <alignment horizontal="center" vertical="center" wrapText="1"/>
    </xf>
    <xf numFmtId="0" fontId="7" fillId="0" borderId="25" xfId="0" applyFont="1" applyBorder="1" applyAlignment="1">
      <alignment horizontal="left" vertical="center" wrapText="1"/>
    </xf>
    <xf numFmtId="0" fontId="7" fillId="0" borderId="25" xfId="0" applyFont="1" applyBorder="1" applyAlignment="1">
      <alignment horizontal="center" vertical="center" wrapText="1"/>
    </xf>
    <xf numFmtId="4" fontId="7" fillId="0" borderId="82" xfId="0" applyNumberFormat="1" applyFont="1" applyBorder="1" applyAlignment="1">
      <alignment horizontal="center" vertical="center"/>
    </xf>
    <xf numFmtId="4" fontId="7" fillId="0" borderId="80" xfId="0" applyNumberFormat="1" applyFont="1" applyBorder="1" applyAlignment="1">
      <alignment horizontal="center" vertical="center"/>
    </xf>
    <xf numFmtId="0" fontId="25" fillId="2" borderId="90" xfId="0" applyFont="1" applyFill="1" applyBorder="1" applyAlignment="1">
      <alignment horizontal="left"/>
    </xf>
    <xf numFmtId="0" fontId="2" fillId="0" borderId="90" xfId="0" applyFont="1" applyBorder="1"/>
    <xf numFmtId="0" fontId="25" fillId="2" borderId="90" xfId="0" applyFont="1" applyFill="1" applyBorder="1" applyAlignment="1">
      <alignment horizontal="center"/>
    </xf>
    <xf numFmtId="0" fontId="8" fillId="9" borderId="16" xfId="0" applyFont="1" applyFill="1" applyBorder="1" applyAlignment="1">
      <alignment horizontal="center" vertical="center" wrapText="1"/>
    </xf>
    <xf numFmtId="4" fontId="7" fillId="9" borderId="27" xfId="0" applyNumberFormat="1" applyFont="1" applyFill="1" applyBorder="1" applyAlignment="1">
      <alignment horizontal="center" vertical="center"/>
    </xf>
    <xf numFmtId="2" fontId="7" fillId="0" borderId="25" xfId="0" applyNumberFormat="1" applyFont="1" applyBorder="1" applyAlignment="1">
      <alignment horizontal="center" vertical="center" wrapText="1"/>
    </xf>
    <xf numFmtId="0" fontId="10" fillId="6" borderId="52" xfId="0" applyFont="1" applyFill="1" applyBorder="1" applyAlignment="1">
      <alignment horizontal="center" vertical="center" wrapText="1"/>
    </xf>
    <xf numFmtId="4" fontId="7" fillId="9" borderId="52" xfId="0" applyNumberFormat="1" applyFont="1" applyFill="1" applyBorder="1" applyAlignment="1">
      <alignment horizontal="center" vertical="center"/>
    </xf>
    <xf numFmtId="4" fontId="7" fillId="0" borderId="25" xfId="0" applyNumberFormat="1" applyFont="1" applyBorder="1" applyAlignment="1">
      <alignment horizontal="center" vertical="center"/>
    </xf>
    <xf numFmtId="4" fontId="7" fillId="0" borderId="53" xfId="0" applyNumberFormat="1" applyFont="1" applyBorder="1" applyAlignment="1">
      <alignment horizontal="center" vertical="center"/>
    </xf>
    <xf numFmtId="0" fontId="8" fillId="18" borderId="40" xfId="0" applyFont="1" applyFill="1" applyBorder="1" applyAlignment="1">
      <alignment horizontal="center" vertical="center" wrapText="1"/>
    </xf>
    <xf numFmtId="0" fontId="10" fillId="18" borderId="52" xfId="0" applyFont="1" applyFill="1" applyBorder="1" applyAlignment="1">
      <alignment horizontal="center" vertical="center" wrapText="1"/>
    </xf>
    <xf numFmtId="4" fontId="7" fillId="2" borderId="90" xfId="0" applyNumberFormat="1" applyFont="1" applyFill="1" applyBorder="1" applyAlignment="1">
      <alignment horizontal="center" vertical="center"/>
    </xf>
    <xf numFmtId="4" fontId="8" fillId="0" borderId="90" xfId="0" applyNumberFormat="1" applyFont="1" applyFill="1" applyBorder="1" applyAlignment="1">
      <alignment horizontal="center" vertical="center" wrapText="1"/>
    </xf>
    <xf numFmtId="0" fontId="25" fillId="2" borderId="90" xfId="0" applyFont="1" applyFill="1" applyBorder="1"/>
    <xf numFmtId="4" fontId="25" fillId="0" borderId="90" xfId="0" applyNumberFormat="1" applyFont="1" applyFill="1" applyBorder="1" applyAlignment="1">
      <alignment horizontal="center"/>
    </xf>
    <xf numFmtId="4" fontId="25" fillId="14" borderId="91" xfId="0" applyNumberFormat="1" applyFont="1" applyFill="1" applyBorder="1" applyAlignment="1">
      <alignment horizontal="center"/>
    </xf>
    <xf numFmtId="0" fontId="22" fillId="0" borderId="90" xfId="0" applyFont="1" applyFill="1" applyBorder="1" applyAlignment="1">
      <alignment horizontal="center" vertical="center" wrapText="1"/>
    </xf>
    <xf numFmtId="4" fontId="25" fillId="4" borderId="91" xfId="0" applyNumberFormat="1" applyFont="1" applyFill="1" applyBorder="1" applyAlignment="1">
      <alignment horizontal="center"/>
    </xf>
    <xf numFmtId="0" fontId="25" fillId="2" borderId="4" xfId="0" applyFont="1" applyFill="1" applyBorder="1" applyAlignment="1">
      <alignment horizontal="right"/>
    </xf>
    <xf numFmtId="4" fontId="8" fillId="0" borderId="90" xfId="0" applyNumberFormat="1" applyFont="1" applyFill="1" applyBorder="1" applyAlignment="1">
      <alignment horizontal="center" vertical="center"/>
    </xf>
    <xf numFmtId="4" fontId="8" fillId="4" borderId="94" xfId="0" applyNumberFormat="1" applyFont="1" applyFill="1" applyBorder="1" applyAlignment="1">
      <alignment horizontal="center" vertical="center"/>
    </xf>
    <xf numFmtId="0" fontId="8" fillId="17" borderId="96" xfId="0" applyFont="1" applyFill="1" applyBorder="1" applyAlignment="1">
      <alignment horizontal="center" vertical="center" wrapText="1"/>
    </xf>
    <xf numFmtId="0" fontId="8" fillId="0" borderId="90" xfId="0" applyFont="1" applyFill="1" applyBorder="1" applyAlignment="1">
      <alignment horizontal="center" vertical="center" wrapText="1"/>
    </xf>
    <xf numFmtId="0" fontId="10" fillId="0" borderId="90" xfId="0" applyFont="1" applyFill="1" applyBorder="1" applyAlignment="1">
      <alignment horizontal="center" vertical="center" wrapText="1"/>
    </xf>
    <xf numFmtId="0" fontId="7" fillId="0" borderId="90" xfId="0" applyFont="1" applyFill="1" applyBorder="1" applyAlignment="1">
      <alignment horizontal="left" vertical="center" wrapText="1"/>
    </xf>
    <xf numFmtId="0" fontId="7" fillId="0" borderId="90" xfId="0" applyFont="1" applyFill="1" applyBorder="1" applyAlignment="1">
      <alignment horizontal="center" vertical="center" wrapText="1"/>
    </xf>
    <xf numFmtId="4" fontId="7" fillId="0" borderId="90" xfId="0" applyNumberFormat="1" applyFont="1" applyFill="1" applyBorder="1" applyAlignment="1">
      <alignment horizontal="center" vertical="center"/>
    </xf>
    <xf numFmtId="0" fontId="13" fillId="0" borderId="90" xfId="0" applyFont="1" applyFill="1" applyBorder="1" applyAlignment="1">
      <alignment wrapText="1"/>
    </xf>
    <xf numFmtId="4" fontId="7" fillId="0" borderId="90" xfId="0" applyNumberFormat="1" applyFont="1" applyFill="1" applyBorder="1" applyAlignment="1">
      <alignment horizontal="center" vertical="center" wrapText="1"/>
    </xf>
    <xf numFmtId="4" fontId="7" fillId="4" borderId="80" xfId="0" applyNumberFormat="1" applyFont="1" applyFill="1" applyBorder="1" applyAlignment="1">
      <alignment horizontal="center" vertical="center"/>
    </xf>
    <xf numFmtId="4" fontId="8" fillId="4" borderId="103" xfId="0" applyNumberFormat="1" applyFont="1" applyFill="1" applyBorder="1" applyAlignment="1">
      <alignment horizontal="center" vertical="center"/>
    </xf>
    <xf numFmtId="4" fontId="25" fillId="14" borderId="95" xfId="0" applyNumberFormat="1" applyFont="1" applyFill="1" applyBorder="1" applyAlignment="1">
      <alignment horizontal="center"/>
    </xf>
    <xf numFmtId="4" fontId="25" fillId="19" borderId="95" xfId="0" applyNumberFormat="1" applyFont="1" applyFill="1" applyBorder="1" applyAlignment="1">
      <alignment horizontal="center"/>
    </xf>
    <xf numFmtId="0" fontId="7" fillId="0" borderId="25" xfId="0" applyFont="1" applyFill="1" applyBorder="1" applyAlignment="1">
      <alignment horizontal="center" vertical="center" wrapText="1"/>
    </xf>
    <xf numFmtId="0" fontId="7" fillId="0" borderId="53" xfId="0" applyFont="1" applyFill="1" applyBorder="1" applyAlignment="1">
      <alignment horizontal="left" vertical="center" wrapText="1"/>
    </xf>
    <xf numFmtId="4" fontId="7" fillId="0" borderId="53" xfId="0" applyNumberFormat="1" applyFont="1" applyFill="1" applyBorder="1" applyAlignment="1">
      <alignment horizontal="center" vertical="center" wrapText="1"/>
    </xf>
    <xf numFmtId="4" fontId="7" fillId="14" borderId="95" xfId="0" applyNumberFormat="1" applyFont="1" applyFill="1" applyBorder="1" applyAlignment="1">
      <alignment horizontal="center" vertical="center" wrapText="1"/>
    </xf>
    <xf numFmtId="0" fontId="25" fillId="2" borderId="4" xfId="0" applyFont="1" applyFill="1" applyBorder="1" applyAlignment="1">
      <alignment horizontal="right" vertical="center"/>
    </xf>
    <xf numFmtId="9" fontId="40" fillId="2" borderId="4" xfId="1" applyFont="1" applyFill="1" applyBorder="1"/>
    <xf numFmtId="9" fontId="40" fillId="2" borderId="4" xfId="1" applyFont="1" applyFill="1" applyBorder="1" applyAlignment="1">
      <alignment horizontal="center"/>
    </xf>
    <xf numFmtId="9" fontId="39" fillId="2" borderId="4" xfId="1" applyFont="1" applyFill="1" applyBorder="1" applyAlignment="1">
      <alignment horizontal="center"/>
    </xf>
    <xf numFmtId="9" fontId="40" fillId="0" borderId="0" xfId="1" applyFont="1"/>
    <xf numFmtId="9" fontId="38" fillId="0" borderId="0" xfId="1" applyFont="1" applyAlignment="1"/>
    <xf numFmtId="9" fontId="40" fillId="2" borderId="90" xfId="1" applyFont="1" applyFill="1" applyBorder="1"/>
    <xf numFmtId="9" fontId="40" fillId="2" borderId="90" xfId="1" applyFont="1" applyFill="1" applyBorder="1" applyAlignment="1">
      <alignment horizontal="center"/>
    </xf>
    <xf numFmtId="9" fontId="39" fillId="2" borderId="90" xfId="1" applyFont="1" applyFill="1" applyBorder="1" applyAlignment="1">
      <alignment horizontal="center"/>
    </xf>
    <xf numFmtId="10" fontId="9" fillId="14" borderId="20" xfId="0" applyNumberFormat="1" applyFont="1" applyFill="1" applyBorder="1" applyAlignment="1">
      <alignment horizontal="center" vertical="center"/>
    </xf>
    <xf numFmtId="0" fontId="25" fillId="2" borderId="90" xfId="0" applyFont="1" applyFill="1" applyBorder="1" applyAlignment="1">
      <alignment horizontal="right" vertical="center" wrapText="1"/>
    </xf>
    <xf numFmtId="4" fontId="11" fillId="2" borderId="90" xfId="0" applyNumberFormat="1" applyFont="1" applyFill="1" applyBorder="1"/>
    <xf numFmtId="2" fontId="11" fillId="2" borderId="90" xfId="0" applyNumberFormat="1" applyFont="1" applyFill="1" applyBorder="1"/>
    <xf numFmtId="4" fontId="11" fillId="2" borderId="90" xfId="0" applyNumberFormat="1" applyFont="1" applyFill="1" applyBorder="1" applyAlignment="1">
      <alignment wrapText="1"/>
    </xf>
    <xf numFmtId="0" fontId="8" fillId="2" borderId="90" xfId="0" applyFont="1" applyFill="1" applyBorder="1" applyAlignment="1">
      <alignment horizontal="center"/>
    </xf>
    <xf numFmtId="4" fontId="8" fillId="2" borderId="90" xfId="0" applyNumberFormat="1" applyFont="1" applyFill="1" applyBorder="1" applyAlignment="1">
      <alignment horizontal="center" vertical="center"/>
    </xf>
    <xf numFmtId="0" fontId="8" fillId="2" borderId="90" xfId="0" applyFont="1" applyFill="1" applyBorder="1" applyAlignment="1">
      <alignment horizontal="center" vertical="center"/>
    </xf>
    <xf numFmtId="164" fontId="7" fillId="2" borderId="90" xfId="0" applyNumberFormat="1" applyFont="1" applyFill="1" applyBorder="1" applyAlignment="1">
      <alignment horizontal="center" vertical="center"/>
    </xf>
    <xf numFmtId="3" fontId="7" fillId="2" borderId="90" xfId="0" applyNumberFormat="1" applyFont="1" applyFill="1" applyBorder="1" applyAlignment="1">
      <alignment horizontal="center" vertical="center"/>
    </xf>
    <xf numFmtId="0" fontId="8" fillId="2" borderId="90" xfId="0" applyFont="1" applyFill="1" applyBorder="1"/>
    <xf numFmtId="0" fontId="11" fillId="19" borderId="91" xfId="0" applyFont="1" applyFill="1" applyBorder="1" applyAlignment="1">
      <alignment horizontal="center"/>
    </xf>
    <xf numFmtId="0" fontId="11" fillId="19" borderId="91" xfId="0" applyFont="1" applyFill="1" applyBorder="1" applyAlignment="1">
      <alignment horizontal="center" wrapText="1"/>
    </xf>
    <xf numFmtId="0" fontId="7" fillId="0" borderId="91" xfId="0" applyFont="1" applyBorder="1" applyAlignment="1">
      <alignment horizontal="center" vertical="center"/>
    </xf>
    <xf numFmtId="0" fontId="7" fillId="12" borderId="91" xfId="0" applyFont="1" applyFill="1" applyBorder="1" applyAlignment="1">
      <alignment horizontal="left" vertical="center" wrapText="1"/>
    </xf>
    <xf numFmtId="0" fontId="7" fillId="0" borderId="91" xfId="0" applyFont="1" applyBorder="1" applyAlignment="1">
      <alignment horizontal="center" vertical="center" wrapText="1"/>
    </xf>
    <xf numFmtId="0" fontId="0" fillId="0" borderId="91" xfId="0" applyFont="1" applyBorder="1" applyAlignment="1"/>
    <xf numFmtId="169" fontId="7" fillId="2" borderId="91" xfId="0" applyNumberFormat="1" applyFont="1" applyFill="1" applyBorder="1" applyAlignment="1">
      <alignment horizontal="center" vertical="center"/>
    </xf>
    <xf numFmtId="0" fontId="7" fillId="2" borderId="91" xfId="0" applyFont="1" applyFill="1" applyBorder="1" applyAlignment="1">
      <alignment horizontal="center" vertical="center"/>
    </xf>
    <xf numFmtId="0" fontId="7" fillId="2" borderId="91" xfId="0" applyFont="1" applyFill="1" applyBorder="1" applyAlignment="1">
      <alignment horizontal="left" vertical="center" wrapText="1"/>
    </xf>
    <xf numFmtId="0" fontId="7" fillId="0" borderId="91" xfId="0" applyFont="1" applyFill="1" applyBorder="1" applyAlignment="1">
      <alignment horizontal="left" vertical="center" wrapText="1"/>
    </xf>
    <xf numFmtId="0" fontId="0" fillId="0" borderId="91" xfId="0" applyFont="1" applyFill="1" applyBorder="1" applyAlignment="1"/>
    <xf numFmtId="0" fontId="7" fillId="0" borderId="91" xfId="0" applyFont="1" applyBorder="1" applyAlignment="1">
      <alignment horizontal="left" vertical="center" wrapText="1"/>
    </xf>
    <xf numFmtId="164" fontId="7" fillId="2" borderId="91" xfId="0" applyNumberFormat="1" applyFont="1" applyFill="1" applyBorder="1" applyAlignment="1">
      <alignment horizontal="center" vertical="center"/>
    </xf>
    <xf numFmtId="0" fontId="13" fillId="0" borderId="91" xfId="0" applyFont="1" applyFill="1" applyBorder="1" applyAlignment="1">
      <alignment vertical="center" wrapText="1"/>
    </xf>
    <xf numFmtId="0" fontId="13" fillId="13" borderId="91" xfId="0" applyFont="1" applyFill="1" applyBorder="1" applyAlignment="1">
      <alignment horizontal="center" vertical="center" wrapText="1"/>
    </xf>
    <xf numFmtId="0" fontId="13" fillId="0" borderId="91" xfId="0" applyFont="1" applyBorder="1" applyAlignment="1">
      <alignment horizontal="center" vertical="center" wrapText="1"/>
    </xf>
    <xf numFmtId="0" fontId="11" fillId="19" borderId="91" xfId="0" applyFont="1" applyFill="1" applyBorder="1" applyAlignment="1">
      <alignment horizontal="center" vertical="center" wrapText="1"/>
    </xf>
    <xf numFmtId="4" fontId="7" fillId="0" borderId="91" xfId="0" applyNumberFormat="1" applyFont="1" applyFill="1" applyBorder="1" applyAlignment="1">
      <alignment horizontal="center" vertical="center"/>
    </xf>
    <xf numFmtId="8" fontId="13" fillId="0" borderId="91" xfId="0" applyNumberFormat="1" applyFont="1" applyFill="1" applyBorder="1" applyAlignment="1">
      <alignment horizontal="center" vertical="center"/>
    </xf>
    <xf numFmtId="4" fontId="8" fillId="2" borderId="90" xfId="0" applyNumberFormat="1" applyFont="1" applyFill="1" applyBorder="1" applyAlignment="1">
      <alignment vertical="center"/>
    </xf>
    <xf numFmtId="0" fontId="7" fillId="0" borderId="20" xfId="0" applyFont="1" applyFill="1" applyBorder="1" applyAlignment="1">
      <alignment horizontal="left" vertical="center" wrapText="1"/>
    </xf>
    <xf numFmtId="0" fontId="13" fillId="0" borderId="20" xfId="0" applyFont="1" applyFill="1" applyBorder="1" applyAlignment="1">
      <alignment wrapText="1"/>
    </xf>
    <xf numFmtId="0" fontId="8" fillId="0" borderId="40"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10" fillId="0" borderId="53" xfId="0" applyFont="1" applyFill="1" applyBorder="1" applyAlignment="1">
      <alignment horizontal="center" vertical="center" wrapText="1"/>
    </xf>
    <xf numFmtId="4" fontId="7" fillId="0" borderId="52" xfId="0" applyNumberFormat="1" applyFont="1" applyFill="1" applyBorder="1" applyAlignment="1">
      <alignment horizontal="center" vertical="center" wrapText="1"/>
    </xf>
    <xf numFmtId="0" fontId="13" fillId="0" borderId="25" xfId="0" applyFont="1" applyFill="1" applyBorder="1" applyAlignment="1">
      <alignment wrapText="1"/>
    </xf>
    <xf numFmtId="0" fontId="7" fillId="0" borderId="53" xfId="0" applyFont="1" applyFill="1" applyBorder="1" applyAlignment="1">
      <alignment horizontal="center" vertical="center" wrapText="1"/>
    </xf>
    <xf numFmtId="0" fontId="0" fillId="0" borderId="0" xfId="0" applyFont="1" applyAlignment="1"/>
    <xf numFmtId="0" fontId="7" fillId="0" borderId="0" xfId="0" applyFont="1" applyAlignment="1">
      <alignment horizontal="center"/>
    </xf>
    <xf numFmtId="0" fontId="7" fillId="0" borderId="90" xfId="0" applyFont="1" applyBorder="1" applyAlignment="1">
      <alignment horizontal="center" vertical="center"/>
    </xf>
    <xf numFmtId="4" fontId="7" fillId="0" borderId="90" xfId="0" applyNumberFormat="1" applyFont="1" applyBorder="1" applyAlignment="1">
      <alignment horizontal="left" vertical="center" wrapText="1"/>
    </xf>
    <xf numFmtId="164" fontId="7" fillId="0" borderId="90" xfId="0" applyNumberFormat="1" applyFont="1" applyBorder="1" applyAlignment="1">
      <alignment horizontal="center" vertical="center"/>
    </xf>
    <xf numFmtId="164" fontId="8" fillId="2" borderId="90" xfId="0" applyNumberFormat="1" applyFont="1" applyFill="1" applyBorder="1" applyAlignment="1">
      <alignment horizontal="center" vertical="center"/>
    </xf>
    <xf numFmtId="4" fontId="8" fillId="2" borderId="90" xfId="0" applyNumberFormat="1" applyFont="1" applyFill="1" applyBorder="1" applyAlignment="1">
      <alignment horizontal="center"/>
    </xf>
    <xf numFmtId="0" fontId="7" fillId="0" borderId="25" xfId="0" applyFont="1" applyBorder="1" applyAlignment="1">
      <alignment horizontal="center" vertical="center"/>
    </xf>
    <xf numFmtId="4" fontId="7" fillId="0" borderId="25" xfId="0" applyNumberFormat="1" applyFont="1" applyBorder="1" applyAlignment="1">
      <alignment horizontal="left" vertical="center" wrapText="1"/>
    </xf>
    <xf numFmtId="164" fontId="7" fillId="0" borderId="25" xfId="0" applyNumberFormat="1" applyFont="1" applyBorder="1" applyAlignment="1">
      <alignment horizontal="center" vertical="center"/>
    </xf>
    <xf numFmtId="164" fontId="8" fillId="2" borderId="25" xfId="0" applyNumberFormat="1" applyFont="1" applyFill="1" applyBorder="1" applyAlignment="1">
      <alignment horizontal="center" vertical="center"/>
    </xf>
    <xf numFmtId="0" fontId="7" fillId="0" borderId="25" xfId="0" applyFont="1" applyFill="1" applyBorder="1" applyAlignment="1">
      <alignment horizontal="center" vertical="center"/>
    </xf>
    <xf numFmtId="4" fontId="7" fillId="0" borderId="25" xfId="0" applyNumberFormat="1" applyFont="1" applyFill="1" applyBorder="1" applyAlignment="1">
      <alignment horizontal="left" vertical="center" wrapText="1"/>
    </xf>
    <xf numFmtId="0" fontId="7" fillId="0" borderId="91" xfId="0" applyFont="1" applyFill="1" applyBorder="1" applyAlignment="1">
      <alignment horizontal="center" vertical="center"/>
    </xf>
    <xf numFmtId="4" fontId="7" fillId="0" borderId="91" xfId="0" applyNumberFormat="1" applyFont="1" applyFill="1" applyBorder="1" applyAlignment="1">
      <alignment horizontal="left" vertical="center" wrapText="1"/>
    </xf>
    <xf numFmtId="0" fontId="7" fillId="0" borderId="90" xfId="0" applyFont="1" applyFill="1" applyBorder="1" applyAlignment="1">
      <alignment horizontal="center" vertical="center"/>
    </xf>
    <xf numFmtId="4" fontId="7" fillId="0" borderId="90" xfId="0" applyNumberFormat="1" applyFont="1" applyFill="1" applyBorder="1" applyAlignment="1">
      <alignment horizontal="left" vertical="center" wrapText="1"/>
    </xf>
    <xf numFmtId="0" fontId="8" fillId="0" borderId="90" xfId="0" applyFont="1" applyFill="1" applyBorder="1" applyAlignment="1">
      <alignment horizontal="center" vertical="center"/>
    </xf>
    <xf numFmtId="0" fontId="7" fillId="0" borderId="20" xfId="0" applyFont="1" applyFill="1" applyBorder="1" applyAlignment="1">
      <alignment horizontal="center" vertical="center"/>
    </xf>
    <xf numFmtId="4" fontId="7" fillId="0" borderId="20" xfId="0" applyNumberFormat="1" applyFont="1" applyFill="1" applyBorder="1" applyAlignment="1">
      <alignment horizontal="left" vertical="center" wrapText="1"/>
    </xf>
    <xf numFmtId="164" fontId="7" fillId="0" borderId="20" xfId="0" applyNumberFormat="1" applyFont="1" applyFill="1" applyBorder="1" applyAlignment="1">
      <alignment horizontal="center" vertical="center"/>
    </xf>
    <xf numFmtId="164" fontId="8" fillId="0" borderId="20" xfId="0" applyNumberFormat="1" applyFont="1" applyFill="1" applyBorder="1" applyAlignment="1">
      <alignment horizontal="center" vertical="center"/>
    </xf>
    <xf numFmtId="164" fontId="7" fillId="0" borderId="25" xfId="0" applyNumberFormat="1" applyFont="1" applyFill="1" applyBorder="1" applyAlignment="1">
      <alignment horizontal="center" vertical="center"/>
    </xf>
    <xf numFmtId="164" fontId="8" fillId="0" borderId="25" xfId="0" applyNumberFormat="1" applyFont="1" applyFill="1" applyBorder="1" applyAlignment="1">
      <alignment horizontal="center" vertical="center"/>
    </xf>
    <xf numFmtId="0" fontId="7" fillId="0" borderId="97" xfId="0" applyFont="1" applyBorder="1" applyAlignment="1">
      <alignment horizontal="center" vertical="center"/>
    </xf>
    <xf numFmtId="0" fontId="7" fillId="0" borderId="90" xfId="0" applyFont="1" applyBorder="1"/>
    <xf numFmtId="164" fontId="7" fillId="0" borderId="0" xfId="0" applyNumberFormat="1" applyFont="1"/>
    <xf numFmtId="0" fontId="8" fillId="22" borderId="20" xfId="0" applyFont="1" applyFill="1" applyBorder="1" applyAlignment="1">
      <alignment horizontal="center" vertical="center" wrapText="1"/>
    </xf>
    <xf numFmtId="0" fontId="8" fillId="24" borderId="20" xfId="0" applyFont="1" applyFill="1" applyBorder="1" applyAlignment="1">
      <alignment horizontal="center" vertical="center" wrapText="1"/>
    </xf>
    <xf numFmtId="0" fontId="8" fillId="26" borderId="20" xfId="0" applyFont="1" applyFill="1" applyBorder="1" applyAlignment="1">
      <alignment horizontal="center" vertical="center" wrapText="1"/>
    </xf>
    <xf numFmtId="0" fontId="8" fillId="25" borderId="20" xfId="0" applyFont="1" applyFill="1" applyBorder="1" applyAlignment="1">
      <alignment horizontal="center" vertical="center" wrapText="1"/>
    </xf>
    <xf numFmtId="3" fontId="8" fillId="2" borderId="4" xfId="0" applyNumberFormat="1" applyFont="1" applyFill="1" applyBorder="1" applyAlignment="1">
      <alignment horizontal="center" vertical="center"/>
    </xf>
    <xf numFmtId="3" fontId="8" fillId="2" borderId="90" xfId="0" applyNumberFormat="1" applyFont="1" applyFill="1" applyBorder="1" applyAlignment="1">
      <alignment horizontal="left" vertical="center"/>
    </xf>
    <xf numFmtId="169" fontId="8" fillId="0" borderId="19" xfId="0" applyNumberFormat="1" applyFont="1" applyBorder="1" applyAlignment="1">
      <alignment horizontal="center" vertical="center"/>
    </xf>
    <xf numFmtId="169" fontId="7" fillId="0" borderId="19" xfId="0" applyNumberFormat="1" applyFont="1" applyBorder="1" applyAlignment="1">
      <alignment horizontal="center" vertical="center"/>
    </xf>
    <xf numFmtId="169" fontId="7" fillId="0" borderId="16" xfId="0" applyNumberFormat="1" applyFont="1" applyBorder="1" applyAlignment="1">
      <alignment horizontal="center" vertical="center"/>
    </xf>
    <xf numFmtId="169" fontId="7" fillId="2" borderId="20" xfId="0" applyNumberFormat="1" applyFont="1" applyFill="1" applyBorder="1" applyAlignment="1">
      <alignment horizontal="center" vertical="center"/>
    </xf>
    <xf numFmtId="169" fontId="7" fillId="2" borderId="22" xfId="0" applyNumberFormat="1" applyFont="1" applyFill="1" applyBorder="1" applyAlignment="1">
      <alignment horizontal="center" vertical="center"/>
    </xf>
    <xf numFmtId="169" fontId="7" fillId="0" borderId="19" xfId="0" applyNumberFormat="1" applyFont="1" applyBorder="1" applyAlignment="1">
      <alignment horizontal="center" vertical="center" wrapText="1"/>
    </xf>
    <xf numFmtId="169" fontId="8" fillId="0" borderId="19" xfId="0" applyNumberFormat="1" applyFont="1" applyBorder="1" applyAlignment="1">
      <alignment horizontal="center" vertical="center" wrapText="1"/>
    </xf>
    <xf numFmtId="169" fontId="8" fillId="0" borderId="20" xfId="0" applyNumberFormat="1" applyFont="1" applyBorder="1" applyAlignment="1">
      <alignment horizontal="center" vertical="center"/>
    </xf>
    <xf numFmtId="169" fontId="7" fillId="0" borderId="20" xfId="0" applyNumberFormat="1" applyFont="1" applyBorder="1" applyAlignment="1">
      <alignment horizontal="center" vertical="center"/>
    </xf>
    <xf numFmtId="169" fontId="7" fillId="2" borderId="20" xfId="0" applyNumberFormat="1" applyFont="1" applyFill="1" applyBorder="1" applyAlignment="1">
      <alignment horizontal="center" vertical="center" wrapText="1"/>
    </xf>
    <xf numFmtId="169" fontId="8" fillId="2" borderId="20" xfId="0" applyNumberFormat="1" applyFont="1" applyFill="1" applyBorder="1" applyAlignment="1">
      <alignment horizontal="center" vertical="center" wrapText="1"/>
    </xf>
    <xf numFmtId="169" fontId="7" fillId="0" borderId="20" xfId="0" applyNumberFormat="1" applyFont="1" applyFill="1" applyBorder="1" applyAlignment="1">
      <alignment horizontal="center" vertical="center"/>
    </xf>
    <xf numFmtId="169" fontId="7" fillId="0" borderId="25" xfId="0" applyNumberFormat="1" applyFont="1" applyFill="1" applyBorder="1" applyAlignment="1">
      <alignment horizontal="center" vertical="center"/>
    </xf>
    <xf numFmtId="169" fontId="7" fillId="2" borderId="25" xfId="0" applyNumberFormat="1" applyFont="1" applyFill="1" applyBorder="1" applyAlignment="1">
      <alignment horizontal="center" vertical="center"/>
    </xf>
    <xf numFmtId="4" fontId="7" fillId="0" borderId="93" xfId="0" applyNumberFormat="1" applyFont="1" applyFill="1" applyBorder="1" applyAlignment="1">
      <alignment horizontal="left" vertical="center" wrapText="1"/>
    </xf>
    <xf numFmtId="164" fontId="7" fillId="0" borderId="91" xfId="0" applyNumberFormat="1" applyFont="1" applyFill="1" applyBorder="1" applyAlignment="1">
      <alignment horizontal="center" vertical="center"/>
    </xf>
    <xf numFmtId="169" fontId="7" fillId="0" borderId="91" xfId="0" applyNumberFormat="1" applyFont="1" applyFill="1" applyBorder="1" applyAlignment="1">
      <alignment horizontal="center" vertical="center"/>
    </xf>
    <xf numFmtId="164" fontId="8" fillId="0" borderId="91" xfId="0" applyNumberFormat="1" applyFont="1" applyFill="1" applyBorder="1" applyAlignment="1">
      <alignment horizontal="center" vertical="center"/>
    </xf>
    <xf numFmtId="4" fontId="8" fillId="0" borderId="90" xfId="0" applyNumberFormat="1" applyFont="1" applyFill="1" applyBorder="1" applyAlignment="1">
      <alignment horizontal="center"/>
    </xf>
    <xf numFmtId="0" fontId="7" fillId="15" borderId="91" xfId="0" applyFont="1" applyFill="1" applyBorder="1" applyAlignment="1" applyProtection="1">
      <alignment horizontal="center" wrapText="1"/>
      <protection locked="0"/>
    </xf>
    <xf numFmtId="164" fontId="9" fillId="3" borderId="20" xfId="0" applyNumberFormat="1" applyFont="1" applyFill="1" applyBorder="1" applyAlignment="1" applyProtection="1">
      <alignment horizontal="center" vertical="center" wrapText="1"/>
      <protection locked="0"/>
    </xf>
    <xf numFmtId="164" fontId="9" fillId="3" borderId="52" xfId="0" applyNumberFormat="1" applyFont="1" applyFill="1" applyBorder="1" applyAlignment="1" applyProtection="1">
      <alignment horizontal="center" vertical="center" wrapText="1"/>
      <protection locked="0"/>
    </xf>
    <xf numFmtId="164" fontId="8" fillId="5" borderId="20" xfId="0" applyNumberFormat="1" applyFont="1" applyFill="1" applyBorder="1" applyAlignment="1" applyProtection="1">
      <alignment horizontal="center" vertical="center"/>
      <protection locked="0"/>
    </xf>
    <xf numFmtId="8" fontId="13" fillId="16" borderId="91" xfId="0" applyNumberFormat="1" applyFont="1" applyFill="1" applyBorder="1" applyAlignment="1" applyProtection="1">
      <alignment horizontal="center" vertical="center" wrapText="1"/>
      <protection locked="0"/>
    </xf>
    <xf numFmtId="4" fontId="7" fillId="3" borderId="20" xfId="0" applyNumberFormat="1" applyFont="1" applyFill="1" applyBorder="1" applyAlignment="1" applyProtection="1">
      <alignment horizontal="center" vertical="center" wrapText="1"/>
      <protection locked="0"/>
    </xf>
    <xf numFmtId="0" fontId="8" fillId="3" borderId="20" xfId="0" applyFont="1" applyFill="1" applyBorder="1" applyAlignment="1" applyProtection="1">
      <alignment horizontal="center" vertical="center"/>
      <protection locked="0"/>
    </xf>
    <xf numFmtId="167" fontId="7" fillId="3" borderId="20" xfId="0" applyNumberFormat="1" applyFont="1" applyFill="1" applyBorder="1" applyAlignment="1" applyProtection="1">
      <alignment horizontal="center" vertical="center" wrapText="1"/>
      <protection locked="0"/>
    </xf>
    <xf numFmtId="4" fontId="7" fillId="3" borderId="25" xfId="0" applyNumberFormat="1" applyFont="1" applyFill="1" applyBorder="1" applyAlignment="1" applyProtection="1">
      <alignment horizontal="center" vertical="center" wrapText="1"/>
      <protection locked="0"/>
    </xf>
    <xf numFmtId="4" fontId="7" fillId="3" borderId="52" xfId="0" applyNumberFormat="1" applyFont="1" applyFill="1" applyBorder="1" applyAlignment="1" applyProtection="1">
      <alignment horizontal="center" vertical="center" wrapText="1"/>
      <protection locked="0"/>
    </xf>
    <xf numFmtId="166" fontId="7" fillId="3" borderId="20" xfId="0" applyNumberFormat="1" applyFont="1" applyFill="1" applyBorder="1" applyAlignment="1" applyProtection="1">
      <alignment horizontal="center" vertical="center" wrapText="1"/>
      <protection locked="0"/>
    </xf>
    <xf numFmtId="166" fontId="7" fillId="3" borderId="25" xfId="0" applyNumberFormat="1" applyFont="1" applyFill="1" applyBorder="1" applyAlignment="1" applyProtection="1">
      <alignment horizontal="center" vertical="center" wrapText="1"/>
      <protection locked="0"/>
    </xf>
    <xf numFmtId="10" fontId="8" fillId="3" borderId="66" xfId="0" applyNumberFormat="1" applyFont="1" applyFill="1" applyBorder="1" applyAlignment="1" applyProtection="1">
      <alignment horizontal="center" vertical="center"/>
      <protection locked="0"/>
    </xf>
    <xf numFmtId="10" fontId="8" fillId="3" borderId="64" xfId="0" applyNumberFormat="1" applyFont="1" applyFill="1" applyBorder="1" applyAlignment="1" applyProtection="1">
      <alignment horizontal="center" vertical="center"/>
      <protection locked="0"/>
    </xf>
    <xf numFmtId="10" fontId="35" fillId="3" borderId="66" xfId="0" applyNumberFormat="1" applyFont="1" applyFill="1" applyBorder="1" applyAlignment="1" applyProtection="1">
      <alignment horizontal="center" vertical="center"/>
      <protection locked="0"/>
    </xf>
    <xf numFmtId="10" fontId="8" fillId="3" borderId="67" xfId="0" applyNumberFormat="1" applyFont="1" applyFill="1" applyBorder="1" applyAlignment="1" applyProtection="1">
      <alignment horizontal="center" vertical="center"/>
      <protection locked="0"/>
    </xf>
    <xf numFmtId="4" fontId="7" fillId="16" borderId="20" xfId="0" applyNumberFormat="1" applyFont="1" applyFill="1" applyBorder="1" applyAlignment="1" applyProtection="1">
      <alignment horizontal="center" vertical="center" wrapText="1"/>
      <protection locked="0"/>
    </xf>
    <xf numFmtId="4" fontId="7" fillId="16" borderId="20" xfId="0" applyNumberFormat="1" applyFont="1" applyFill="1" applyBorder="1" applyAlignment="1" applyProtection="1">
      <alignment horizontal="center" vertical="center"/>
      <protection locked="0"/>
    </xf>
    <xf numFmtId="4" fontId="7" fillId="20" borderId="20" xfId="0" applyNumberFormat="1" applyFont="1" applyFill="1" applyBorder="1" applyAlignment="1" applyProtection="1">
      <alignment horizontal="center" vertical="center"/>
      <protection locked="0"/>
    </xf>
    <xf numFmtId="4" fontId="7" fillId="20" borderId="20" xfId="0" applyNumberFormat="1" applyFont="1" applyFill="1" applyBorder="1" applyAlignment="1" applyProtection="1">
      <alignment horizontal="center" vertical="center" wrapText="1"/>
      <protection locked="0"/>
    </xf>
    <xf numFmtId="4" fontId="7" fillId="16" borderId="25" xfId="0" applyNumberFormat="1" applyFont="1" applyFill="1" applyBorder="1" applyAlignment="1" applyProtection="1">
      <alignment horizontal="center" vertical="center" wrapText="1"/>
      <protection locked="0"/>
    </xf>
    <xf numFmtId="164" fontId="7" fillId="27" borderId="20" xfId="0" applyNumberFormat="1" applyFont="1" applyFill="1" applyBorder="1" applyAlignment="1" applyProtection="1">
      <alignment horizontal="center" vertical="center" wrapText="1"/>
      <protection locked="0"/>
    </xf>
    <xf numFmtId="164" fontId="7" fillId="20" borderId="20" xfId="0" applyNumberFormat="1" applyFont="1" applyFill="1" applyBorder="1" applyAlignment="1" applyProtection="1">
      <alignment horizontal="center" vertical="center" wrapText="1"/>
      <protection locked="0"/>
    </xf>
    <xf numFmtId="0" fontId="0" fillId="0" borderId="90" xfId="0" applyFont="1" applyBorder="1" applyAlignment="1"/>
    <xf numFmtId="0" fontId="8" fillId="0" borderId="20" xfId="0" applyFont="1" applyFill="1" applyBorder="1" applyAlignment="1">
      <alignment horizontal="center" vertical="center"/>
    </xf>
    <xf numFmtId="164" fontId="38" fillId="16" borderId="20" xfId="0" applyNumberFormat="1" applyFont="1" applyFill="1" applyBorder="1" applyAlignment="1" applyProtection="1">
      <alignment horizontal="center" vertical="center" wrapText="1"/>
      <protection locked="0"/>
    </xf>
    <xf numFmtId="164" fontId="7" fillId="0" borderId="16" xfId="0" applyNumberFormat="1" applyFont="1" applyBorder="1" applyAlignment="1">
      <alignment horizontal="center" vertical="center"/>
    </xf>
    <xf numFmtId="0" fontId="7" fillId="28" borderId="20" xfId="0" applyFont="1" applyFill="1" applyBorder="1" applyAlignment="1" applyProtection="1">
      <alignment horizontal="center" vertical="center" wrapText="1"/>
      <protection locked="0"/>
    </xf>
    <xf numFmtId="0" fontId="8" fillId="2" borderId="1" xfId="0" applyFont="1" applyFill="1" applyBorder="1" applyAlignment="1">
      <alignment horizontal="left" vertical="center" wrapText="1"/>
    </xf>
    <xf numFmtId="0" fontId="2" fillId="0" borderId="2" xfId="0" applyFont="1" applyBorder="1"/>
    <xf numFmtId="0" fontId="2" fillId="0" borderId="90" xfId="0" applyFont="1" applyBorder="1"/>
    <xf numFmtId="0" fontId="2" fillId="0" borderId="3" xfId="0" applyFont="1" applyBorder="1"/>
    <xf numFmtId="164" fontId="8" fillId="4" borderId="29" xfId="0" applyNumberFormat="1" applyFont="1" applyFill="1" applyBorder="1" applyAlignment="1">
      <alignment horizontal="center" vertical="center" wrapText="1"/>
    </xf>
    <xf numFmtId="0" fontId="2" fillId="0" borderId="30" xfId="0" applyFont="1" applyBorder="1"/>
    <xf numFmtId="169" fontId="7" fillId="2" borderId="8" xfId="0" applyNumberFormat="1" applyFont="1" applyFill="1" applyBorder="1" applyAlignment="1">
      <alignment horizontal="center" vertical="center"/>
    </xf>
    <xf numFmtId="169" fontId="2" fillId="0" borderId="10" xfId="0" applyNumberFormat="1" applyFont="1" applyBorder="1"/>
    <xf numFmtId="169" fontId="7" fillId="2" borderId="14" xfId="0" applyNumberFormat="1" applyFont="1" applyFill="1" applyBorder="1" applyAlignment="1">
      <alignment horizontal="center" vertical="center"/>
    </xf>
    <xf numFmtId="169" fontId="2" fillId="0" borderId="16" xfId="0" applyNumberFormat="1" applyFont="1" applyBorder="1"/>
    <xf numFmtId="4" fontId="2" fillId="3" borderId="14" xfId="0" applyNumberFormat="1" applyFont="1" applyFill="1" applyBorder="1" applyAlignment="1" applyProtection="1">
      <alignment horizontal="center"/>
      <protection locked="0"/>
    </xf>
    <xf numFmtId="0" fontId="2" fillId="0" borderId="15" xfId="0" applyFont="1" applyBorder="1" applyProtection="1">
      <protection locked="0"/>
    </xf>
    <xf numFmtId="0" fontId="2" fillId="0" borderId="16" xfId="0" applyFont="1" applyBorder="1" applyProtection="1">
      <protection locked="0"/>
    </xf>
    <xf numFmtId="0" fontId="9" fillId="4" borderId="13" xfId="0" applyFont="1" applyFill="1" applyBorder="1" applyAlignment="1">
      <alignment horizontal="center" vertical="center"/>
    </xf>
    <xf numFmtId="0" fontId="2" fillId="0" borderId="17" xfId="0" applyFont="1" applyBorder="1"/>
    <xf numFmtId="0" fontId="2" fillId="0" borderId="19" xfId="0" applyFont="1" applyBorder="1"/>
    <xf numFmtId="0" fontId="10" fillId="4" borderId="13" xfId="0" applyFont="1" applyFill="1" applyBorder="1" applyAlignment="1">
      <alignment horizontal="center" vertical="center" wrapText="1"/>
    </xf>
    <xf numFmtId="0" fontId="7" fillId="3" borderId="14" xfId="0" applyFont="1" applyFill="1" applyBorder="1" applyAlignment="1" applyProtection="1">
      <alignment horizontal="center"/>
      <protection locked="0"/>
    </xf>
    <xf numFmtId="0" fontId="9" fillId="4" borderId="8" xfId="0" applyFont="1" applyFill="1" applyBorder="1" applyAlignment="1">
      <alignment horizontal="center" vertical="center" wrapText="1"/>
    </xf>
    <xf numFmtId="0" fontId="2" fillId="0" borderId="10" xfId="0" applyFont="1" applyBorder="1"/>
    <xf numFmtId="0" fontId="2" fillId="14" borderId="82" xfId="0" applyFont="1" applyFill="1" applyBorder="1" applyAlignment="1">
      <alignment horizontal="center" vertical="center" wrapText="1"/>
    </xf>
    <xf numFmtId="0" fontId="2" fillId="14" borderId="22" xfId="0" applyFont="1" applyFill="1" applyBorder="1" applyAlignment="1">
      <alignment horizontal="center" vertical="center" wrapText="1"/>
    </xf>
    <xf numFmtId="0" fontId="9" fillId="3" borderId="93" xfId="0" applyFont="1" applyFill="1" applyBorder="1" applyAlignment="1" applyProtection="1">
      <alignment horizontal="center" vertical="center" wrapText="1"/>
      <protection locked="0"/>
    </xf>
    <xf numFmtId="0" fontId="10" fillId="4" borderId="14" xfId="0" applyFont="1" applyFill="1" applyBorder="1" applyAlignment="1">
      <alignment horizontal="center" vertical="center" wrapText="1"/>
    </xf>
    <xf numFmtId="0" fontId="2" fillId="0" borderId="15" xfId="0" applyFont="1" applyBorder="1"/>
    <xf numFmtId="0" fontId="2" fillId="0" borderId="16" xfId="0" applyFont="1" applyBorder="1"/>
    <xf numFmtId="0" fontId="9" fillId="4" borderId="13" xfId="0" applyFont="1" applyFill="1" applyBorder="1" applyAlignment="1">
      <alignment horizontal="center" vertical="center" wrapText="1"/>
    </xf>
    <xf numFmtId="0" fontId="1" fillId="2" borderId="1" xfId="0" applyFont="1" applyFill="1" applyBorder="1" applyAlignment="1">
      <alignment horizontal="center" vertical="center"/>
    </xf>
    <xf numFmtId="0" fontId="5" fillId="2" borderId="1" xfId="0" applyFont="1" applyFill="1" applyBorder="1" applyAlignment="1">
      <alignment horizontal="center" wrapText="1"/>
    </xf>
    <xf numFmtId="0" fontId="6" fillId="2" borderId="1" xfId="0" applyFont="1" applyFill="1" applyBorder="1" applyAlignment="1">
      <alignment horizontal="center" wrapText="1"/>
    </xf>
    <xf numFmtId="0" fontId="8" fillId="3" borderId="5" xfId="0" applyFont="1" applyFill="1" applyBorder="1" applyAlignment="1" applyProtection="1">
      <alignment horizontal="center" wrapText="1"/>
      <protection locked="0"/>
    </xf>
    <xf numFmtId="0" fontId="2" fillId="0" borderId="6" xfId="0" applyFont="1" applyBorder="1" applyProtection="1">
      <protection locked="0"/>
    </xf>
    <xf numFmtId="0" fontId="2" fillId="0" borderId="74" xfId="0" applyFont="1" applyBorder="1" applyProtection="1">
      <protection locked="0"/>
    </xf>
    <xf numFmtId="0" fontId="2" fillId="0" borderId="92" xfId="0" applyFont="1" applyBorder="1" applyProtection="1">
      <protection locked="0"/>
    </xf>
    <xf numFmtId="0" fontId="8" fillId="3" borderId="8" xfId="0" applyFont="1" applyFill="1" applyBorder="1" applyAlignment="1" applyProtection="1">
      <alignment horizontal="center" wrapText="1"/>
      <protection locked="0"/>
    </xf>
    <xf numFmtId="0" fontId="2" fillId="0" borderId="9" xfId="0" applyFont="1" applyBorder="1" applyProtection="1">
      <protection locked="0"/>
    </xf>
    <xf numFmtId="0" fontId="2" fillId="0" borderId="47" xfId="0" applyFont="1" applyBorder="1" applyProtection="1">
      <protection locked="0"/>
    </xf>
    <xf numFmtId="0" fontId="2" fillId="0" borderId="10" xfId="0" applyFont="1" applyBorder="1" applyProtection="1">
      <protection locked="0"/>
    </xf>
    <xf numFmtId="0" fontId="8" fillId="2" borderId="11" xfId="0" applyFont="1" applyFill="1" applyBorder="1" applyAlignment="1">
      <alignment horizontal="center" wrapText="1"/>
    </xf>
    <xf numFmtId="0" fontId="2" fillId="0" borderId="9" xfId="0" applyFont="1" applyBorder="1"/>
    <xf numFmtId="0" fontId="2" fillId="0" borderId="47" xfId="0" applyFont="1" applyBorder="1"/>
    <xf numFmtId="0" fontId="2" fillId="0" borderId="12" xfId="0" applyFont="1" applyBorder="1"/>
    <xf numFmtId="0" fontId="2" fillId="0" borderId="74" xfId="0" applyFont="1" applyBorder="1"/>
    <xf numFmtId="0" fontId="2" fillId="0" borderId="40" xfId="0" applyFont="1" applyBorder="1"/>
    <xf numFmtId="0" fontId="2" fillId="0" borderId="92" xfId="0" applyFont="1" applyBorder="1"/>
    <xf numFmtId="0" fontId="2" fillId="0" borderId="28" xfId="0" applyFont="1" applyBorder="1"/>
    <xf numFmtId="0" fontId="9" fillId="4" borderId="18" xfId="0" applyFont="1" applyFill="1" applyBorder="1" applyAlignment="1">
      <alignment horizontal="center" vertical="center" wrapText="1"/>
    </xf>
    <xf numFmtId="0" fontId="9" fillId="3" borderId="13" xfId="0" applyFont="1" applyFill="1" applyBorder="1" applyAlignment="1" applyProtection="1">
      <alignment horizontal="center" vertical="center" wrapText="1"/>
      <protection locked="0"/>
    </xf>
    <xf numFmtId="0" fontId="2" fillId="0" borderId="19" xfId="0" applyFont="1" applyBorder="1" applyProtection="1">
      <protection locked="0"/>
    </xf>
    <xf numFmtId="0" fontId="9" fillId="3" borderId="53" xfId="0" applyFont="1" applyFill="1" applyBorder="1" applyAlignment="1" applyProtection="1">
      <alignment horizontal="center" vertical="center" wrapText="1"/>
      <protection locked="0"/>
    </xf>
    <xf numFmtId="0" fontId="2" fillId="0" borderId="27" xfId="0" applyFont="1" applyBorder="1" applyProtection="1">
      <protection locked="0"/>
    </xf>
    <xf numFmtId="0" fontId="47" fillId="14" borderId="93" xfId="0" applyFont="1" applyFill="1" applyBorder="1" applyAlignment="1">
      <alignment horizontal="center"/>
    </xf>
    <xf numFmtId="0" fontId="47" fillId="14" borderId="100" xfId="0" applyFont="1" applyFill="1" applyBorder="1" applyAlignment="1">
      <alignment horizontal="center"/>
    </xf>
    <xf numFmtId="0" fontId="47" fillId="14" borderId="101" xfId="0" applyFont="1" applyFill="1" applyBorder="1" applyAlignment="1">
      <alignment horizontal="center"/>
    </xf>
    <xf numFmtId="0" fontId="9" fillId="4" borderId="91" xfId="0" applyFont="1" applyFill="1" applyBorder="1" applyAlignment="1">
      <alignment horizontal="center" vertical="center" wrapText="1"/>
    </xf>
    <xf numFmtId="0" fontId="47" fillId="14" borderId="91" xfId="0" applyFont="1" applyFill="1" applyBorder="1" applyAlignment="1">
      <alignment horizontal="center" vertical="center" wrapText="1"/>
    </xf>
    <xf numFmtId="0" fontId="14" fillId="7" borderId="1" xfId="0" applyFont="1" applyFill="1" applyBorder="1" applyAlignment="1">
      <alignment horizontal="center"/>
    </xf>
    <xf numFmtId="0" fontId="7" fillId="7" borderId="1" xfId="0" applyFont="1" applyFill="1" applyBorder="1" applyAlignment="1">
      <alignment horizontal="center"/>
    </xf>
    <xf numFmtId="0" fontId="8" fillId="7" borderId="1" xfId="0" applyFont="1" applyFill="1" applyBorder="1" applyAlignment="1">
      <alignment horizontal="center"/>
    </xf>
    <xf numFmtId="0" fontId="8" fillId="4" borderId="32" xfId="0" applyFont="1" applyFill="1" applyBorder="1" applyAlignment="1">
      <alignment horizontal="center" vertical="center"/>
    </xf>
    <xf numFmtId="0" fontId="2" fillId="0" borderId="33" xfId="0" applyFont="1" applyBorder="1"/>
    <xf numFmtId="0" fontId="2" fillId="0" borderId="34" xfId="0" applyFont="1" applyBorder="1"/>
    <xf numFmtId="0" fontId="8" fillId="4" borderId="35" xfId="0" applyFont="1" applyFill="1" applyBorder="1" applyAlignment="1">
      <alignment horizontal="center" vertical="center"/>
    </xf>
    <xf numFmtId="0" fontId="2" fillId="0" borderId="36" xfId="0" applyFont="1" applyBorder="1"/>
    <xf numFmtId="0" fontId="2" fillId="0" borderId="37" xfId="0" applyFont="1" applyBorder="1"/>
    <xf numFmtId="0" fontId="7" fillId="7" borderId="38" xfId="0" applyFont="1" applyFill="1" applyBorder="1" applyAlignment="1">
      <alignment horizontal="center" vertical="center" wrapText="1"/>
    </xf>
    <xf numFmtId="0" fontId="2" fillId="0" borderId="39" xfId="0" applyFont="1" applyBorder="1"/>
    <xf numFmtId="0" fontId="2" fillId="0" borderId="27" xfId="0" applyFont="1" applyBorder="1"/>
    <xf numFmtId="0" fontId="2" fillId="0" borderId="41" xfId="0" applyFont="1" applyBorder="1"/>
    <xf numFmtId="0" fontId="8" fillId="4" borderId="29" xfId="0" applyFont="1" applyFill="1" applyBorder="1" applyAlignment="1">
      <alignment horizontal="center" vertical="center"/>
    </xf>
    <xf numFmtId="0" fontId="2" fillId="0" borderId="42" xfId="0" applyFont="1" applyBorder="1"/>
    <xf numFmtId="0" fontId="16" fillId="7" borderId="43" xfId="0" applyFont="1" applyFill="1" applyBorder="1" applyAlignment="1">
      <alignment horizontal="left"/>
    </xf>
    <xf numFmtId="0" fontId="2" fillId="0" borderId="44" xfId="0" applyFont="1" applyBorder="1"/>
    <xf numFmtId="0" fontId="2" fillId="0" borderId="45" xfId="0" applyFont="1" applyBorder="1"/>
    <xf numFmtId="0" fontId="7" fillId="0" borderId="14" xfId="0" applyFont="1" applyBorder="1" applyAlignment="1">
      <alignment vertical="center" wrapText="1"/>
    </xf>
    <xf numFmtId="0" fontId="10" fillId="7" borderId="48" xfId="0" applyFont="1" applyFill="1" applyBorder="1" applyAlignment="1">
      <alignment horizontal="right" vertical="center" wrapText="1"/>
    </xf>
    <xf numFmtId="0" fontId="2" fillId="0" borderId="6" xfId="0" applyFont="1" applyBorder="1"/>
    <xf numFmtId="0" fontId="2" fillId="0" borderId="49" xfId="0" applyFont="1" applyBorder="1"/>
    <xf numFmtId="0" fontId="8" fillId="0" borderId="14" xfId="0" applyFont="1" applyBorder="1" applyAlignment="1">
      <alignment vertical="center" wrapText="1"/>
    </xf>
    <xf numFmtId="0" fontId="7" fillId="0" borderId="14" xfId="0" applyFont="1" applyBorder="1" applyAlignment="1">
      <alignment wrapText="1"/>
    </xf>
    <xf numFmtId="0" fontId="10" fillId="7" borderId="1" xfId="0" applyFont="1" applyFill="1" applyBorder="1" applyAlignment="1">
      <alignment horizontal="right" vertical="center" wrapText="1"/>
    </xf>
    <xf numFmtId="0" fontId="2" fillId="0" borderId="54" xfId="0" applyFont="1" applyBorder="1"/>
    <xf numFmtId="0" fontId="7" fillId="0" borderId="38" xfId="0" applyFont="1" applyBorder="1" applyAlignment="1">
      <alignment wrapText="1"/>
    </xf>
    <xf numFmtId="0" fontId="20" fillId="7" borderId="57" xfId="0" applyFont="1" applyFill="1" applyBorder="1" applyAlignment="1">
      <alignment horizontal="left" vertical="center" wrapText="1"/>
    </xf>
    <xf numFmtId="0" fontId="2" fillId="0" borderId="58" xfId="0" applyFont="1" applyBorder="1"/>
    <xf numFmtId="0" fontId="2" fillId="0" borderId="59" xfId="0" applyFont="1" applyBorder="1"/>
    <xf numFmtId="0" fontId="8" fillId="7" borderId="14" xfId="0" applyFont="1" applyFill="1" applyBorder="1" applyAlignment="1">
      <alignment wrapText="1"/>
    </xf>
    <xf numFmtId="0" fontId="7" fillId="0" borderId="38" xfId="0" applyFont="1" applyBorder="1" applyAlignment="1">
      <alignment horizontal="left" vertical="center" wrapText="1"/>
    </xf>
    <xf numFmtId="0" fontId="8" fillId="4" borderId="29" xfId="0" applyFont="1" applyFill="1" applyBorder="1" applyAlignment="1">
      <alignment horizontal="center" vertical="center" wrapText="1"/>
    </xf>
    <xf numFmtId="0" fontId="15" fillId="2" borderId="69" xfId="0" applyFont="1" applyFill="1" applyBorder="1" applyAlignment="1">
      <alignment horizontal="left" vertical="top" wrapText="1"/>
    </xf>
    <xf numFmtId="0" fontId="2" fillId="0" borderId="70" xfId="0" applyFont="1" applyBorder="1"/>
    <xf numFmtId="0" fontId="24" fillId="2" borderId="72" xfId="0" applyFont="1" applyFill="1" applyBorder="1" applyAlignment="1">
      <alignment horizontal="left" wrapText="1"/>
    </xf>
    <xf numFmtId="0" fontId="2" fillId="0" borderId="73" xfId="0" applyFont="1" applyBorder="1"/>
    <xf numFmtId="0" fontId="22" fillId="2" borderId="1" xfId="0" applyFont="1" applyFill="1" applyBorder="1" applyAlignment="1">
      <alignment horizontal="center"/>
    </xf>
    <xf numFmtId="0" fontId="4" fillId="2" borderId="1" xfId="0" applyFont="1" applyFill="1" applyBorder="1" applyAlignment="1">
      <alignment horizontal="center"/>
    </xf>
    <xf numFmtId="0" fontId="9" fillId="2" borderId="1" xfId="0" applyFont="1" applyFill="1" applyBorder="1" applyAlignment="1">
      <alignment horizontal="center"/>
    </xf>
    <xf numFmtId="0" fontId="2" fillId="0" borderId="3" xfId="0" applyFont="1" applyBorder="1" applyAlignment="1"/>
    <xf numFmtId="0" fontId="0" fillId="0" borderId="0" xfId="0" applyFont="1" applyAlignment="1"/>
    <xf numFmtId="0" fontId="10" fillId="2" borderId="1" xfId="0" applyFont="1" applyFill="1" applyBorder="1" applyAlignment="1">
      <alignment horizontal="center"/>
    </xf>
    <xf numFmtId="0" fontId="8" fillId="3" borderId="53" xfId="0" applyFont="1" applyFill="1" applyBorder="1" applyAlignment="1">
      <alignment horizontal="center"/>
    </xf>
    <xf numFmtId="0" fontId="2" fillId="0" borderId="74" xfId="0" applyFont="1" applyBorder="1" applyAlignment="1"/>
    <xf numFmtId="0" fontId="0" fillId="0" borderId="74" xfId="0" applyFont="1" applyBorder="1" applyAlignment="1"/>
    <xf numFmtId="0" fontId="0" fillId="0" borderId="40" xfId="0" applyFont="1" applyBorder="1" applyAlignment="1"/>
    <xf numFmtId="0" fontId="8" fillId="3" borderId="27" xfId="0" applyFont="1" applyFill="1" applyBorder="1" applyAlignment="1">
      <alignment horizontal="center"/>
    </xf>
    <xf numFmtId="0" fontId="2" fillId="0" borderId="47" xfId="0" applyFont="1" applyBorder="1" applyAlignment="1"/>
    <xf numFmtId="0" fontId="0" fillId="0" borderId="47" xfId="0" applyFont="1" applyBorder="1" applyAlignment="1"/>
    <xf numFmtId="0" fontId="0" fillId="0" borderId="28" xfId="0" applyFont="1" applyBorder="1" applyAlignment="1"/>
    <xf numFmtId="0" fontId="2" fillId="0" borderId="70" xfId="0" applyFont="1" applyBorder="1" applyAlignment="1"/>
    <xf numFmtId="0" fontId="0" fillId="0" borderId="70" xfId="0" applyFont="1" applyBorder="1" applyAlignment="1"/>
    <xf numFmtId="0" fontId="0" fillId="0" borderId="30" xfId="0" applyFont="1" applyBorder="1" applyAlignment="1"/>
    <xf numFmtId="0" fontId="15" fillId="2" borderId="1" xfId="0" applyFont="1" applyFill="1" applyBorder="1" applyAlignment="1">
      <alignment wrapText="1"/>
    </xf>
    <xf numFmtId="0" fontId="15" fillId="2" borderId="1" xfId="0" applyFont="1" applyFill="1" applyBorder="1" applyAlignment="1"/>
    <xf numFmtId="0" fontId="25" fillId="2" borderId="75" xfId="0" applyFont="1" applyFill="1" applyBorder="1" applyAlignment="1">
      <alignment horizontal="left"/>
    </xf>
    <xf numFmtId="0" fontId="2" fillId="0" borderId="79" xfId="0" applyFont="1" applyBorder="1"/>
    <xf numFmtId="0" fontId="2" fillId="0" borderId="76" xfId="0" applyFont="1" applyBorder="1"/>
    <xf numFmtId="0" fontId="25" fillId="19" borderId="91" xfId="0" applyFont="1" applyFill="1" applyBorder="1" applyAlignment="1">
      <alignment horizontal="center"/>
    </xf>
    <xf numFmtId="0" fontId="3"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0" xfId="0" applyFont="1" applyAlignment="1">
      <alignment horizontal="center" vertical="center"/>
    </xf>
    <xf numFmtId="0" fontId="8" fillId="3" borderId="53" xfId="0" applyFont="1" applyFill="1" applyBorder="1" applyAlignment="1">
      <alignment horizontal="center" vertical="center"/>
    </xf>
    <xf numFmtId="0" fontId="8" fillId="3" borderId="27" xfId="0" applyFont="1" applyFill="1" applyBorder="1" applyAlignment="1">
      <alignment horizontal="center" vertical="center"/>
    </xf>
    <xf numFmtId="0" fontId="22" fillId="4" borderId="29" xfId="0" applyFont="1" applyFill="1" applyBorder="1" applyAlignment="1">
      <alignment horizontal="center" vertical="center" wrapText="1"/>
    </xf>
    <xf numFmtId="0" fontId="25" fillId="2" borderId="90" xfId="0" applyFont="1" applyFill="1" applyBorder="1" applyAlignment="1">
      <alignment horizontal="right" wrapText="1"/>
    </xf>
    <xf numFmtId="0" fontId="25" fillId="2" borderId="102" xfId="0" applyFont="1" applyFill="1" applyBorder="1" applyAlignment="1">
      <alignment horizontal="right" wrapText="1"/>
    </xf>
    <xf numFmtId="0" fontId="15" fillId="2" borderId="38" xfId="0" applyFont="1" applyFill="1" applyBorder="1" applyAlignment="1">
      <alignment horizontal="center" vertical="center" wrapText="1"/>
    </xf>
    <xf numFmtId="4" fontId="8" fillId="0" borderId="90" xfId="0" applyNumberFormat="1" applyFont="1" applyFill="1" applyBorder="1" applyAlignment="1">
      <alignment horizontal="center" vertical="center" wrapText="1"/>
    </xf>
    <xf numFmtId="0" fontId="2" fillId="0" borderId="90" xfId="0" applyFont="1" applyFill="1" applyBorder="1"/>
    <xf numFmtId="0" fontId="8" fillId="3" borderId="47"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74" xfId="0" applyFont="1" applyFill="1" applyBorder="1" applyAlignment="1">
      <alignment horizontal="center" vertical="center"/>
    </xf>
    <xf numFmtId="0" fontId="8" fillId="3" borderId="40" xfId="0" applyFont="1" applyFill="1" applyBorder="1" applyAlignment="1">
      <alignment horizontal="center" vertical="center"/>
    </xf>
    <xf numFmtId="0" fontId="22" fillId="8" borderId="29" xfId="0" applyFont="1" applyFill="1" applyBorder="1" applyAlignment="1">
      <alignment horizontal="center" vertical="center" wrapText="1"/>
    </xf>
    <xf numFmtId="0" fontId="22" fillId="8" borderId="70" xfId="0" applyFont="1" applyFill="1" applyBorder="1" applyAlignment="1">
      <alignment horizontal="center" vertical="center" wrapText="1"/>
    </xf>
    <xf numFmtId="0" fontId="22" fillId="8" borderId="30" xfId="0" applyFont="1" applyFill="1" applyBorder="1" applyAlignment="1">
      <alignment horizontal="center" vertical="center" wrapText="1"/>
    </xf>
    <xf numFmtId="0" fontId="25" fillId="2" borderId="90" xfId="0" applyFont="1" applyFill="1" applyBorder="1" applyAlignment="1">
      <alignment horizontal="left"/>
    </xf>
    <xf numFmtId="0" fontId="25" fillId="2" borderId="90" xfId="0" applyFont="1" applyFill="1" applyBorder="1" applyAlignment="1">
      <alignment horizontal="right"/>
    </xf>
    <xf numFmtId="0" fontId="25" fillId="2" borderId="90" xfId="0" applyFont="1" applyFill="1" applyBorder="1" applyAlignment="1">
      <alignment horizontal="right" vertical="center" wrapText="1"/>
    </xf>
    <xf numFmtId="0" fontId="8" fillId="10" borderId="86" xfId="0" applyFont="1" applyFill="1" applyBorder="1" applyAlignment="1">
      <alignment horizontal="center" vertical="center" wrapText="1"/>
    </xf>
    <xf numFmtId="0" fontId="2" fillId="0" borderId="19" xfId="0" applyFont="1" applyBorder="1" applyAlignment="1">
      <alignment horizontal="center"/>
    </xf>
    <xf numFmtId="0" fontId="8" fillId="7" borderId="18" xfId="0" applyFont="1" applyFill="1" applyBorder="1" applyAlignment="1">
      <alignment horizontal="center" vertical="center"/>
    </xf>
    <xf numFmtId="0" fontId="2" fillId="0" borderId="82" xfId="0" applyFont="1" applyBorder="1"/>
    <xf numFmtId="0" fontId="8" fillId="7" borderId="18" xfId="0" applyFont="1" applyFill="1" applyBorder="1" applyAlignment="1">
      <alignment horizontal="center" vertical="center" wrapText="1"/>
    </xf>
    <xf numFmtId="0" fontId="8" fillId="25" borderId="13" xfId="0" applyFont="1" applyFill="1" applyBorder="1" applyAlignment="1">
      <alignment horizontal="center" vertical="center"/>
    </xf>
    <xf numFmtId="0" fontId="2" fillId="14" borderId="19" xfId="0" applyFont="1" applyFill="1" applyBorder="1" applyAlignment="1">
      <alignment horizontal="center"/>
    </xf>
    <xf numFmtId="0" fontId="8" fillId="26" borderId="81" xfId="0" applyFont="1" applyFill="1" applyBorder="1" applyAlignment="1">
      <alignment horizontal="center" vertical="center" wrapText="1"/>
    </xf>
    <xf numFmtId="0" fontId="25" fillId="2" borderId="75" xfId="0" applyFont="1" applyFill="1" applyBorder="1" applyAlignment="1">
      <alignment horizontal="center"/>
    </xf>
    <xf numFmtId="0" fontId="8" fillId="26" borderId="13" xfId="0" applyFont="1" applyFill="1" applyBorder="1" applyAlignment="1">
      <alignment horizontal="center" vertical="center"/>
    </xf>
    <xf numFmtId="0" fontId="8" fillId="26" borderId="13" xfId="0" applyFont="1" applyFill="1" applyBorder="1" applyAlignment="1">
      <alignment horizontal="center" vertical="center" wrapText="1"/>
    </xf>
    <xf numFmtId="0" fontId="26" fillId="2" borderId="83" xfId="0" applyFont="1" applyFill="1" applyBorder="1" applyAlignment="1">
      <alignment horizontal="center"/>
    </xf>
    <xf numFmtId="0" fontId="2" fillId="0" borderId="84" xfId="0" applyFont="1" applyBorder="1"/>
    <xf numFmtId="0" fontId="2" fillId="0" borderId="85" xfId="0" applyFont="1" applyBorder="1"/>
    <xf numFmtId="0" fontId="8" fillId="22" borderId="13" xfId="0" applyFont="1" applyFill="1" applyBorder="1" applyAlignment="1">
      <alignment horizontal="center" vertical="center"/>
    </xf>
    <xf numFmtId="0" fontId="2" fillId="21" borderId="19" xfId="0" applyFont="1" applyFill="1" applyBorder="1" applyAlignment="1">
      <alignment horizontal="center"/>
    </xf>
    <xf numFmtId="0" fontId="8" fillId="23" borderId="86" xfId="0" applyFont="1" applyFill="1" applyBorder="1" applyAlignment="1">
      <alignment horizontal="center" vertical="center" wrapText="1"/>
    </xf>
    <xf numFmtId="0" fontId="2" fillId="0" borderId="0" xfId="0" applyFont="1" applyAlignment="1">
      <alignment horizontal="left" vertical="center" wrapText="1"/>
    </xf>
    <xf numFmtId="0" fontId="36" fillId="0" borderId="0" xfId="0" applyFont="1" applyAlignment="1"/>
    <xf numFmtId="0" fontId="8" fillId="6" borderId="13" xfId="0" applyFont="1" applyFill="1" applyBorder="1" applyAlignment="1">
      <alignment horizontal="center" vertical="center" wrapText="1"/>
    </xf>
    <xf numFmtId="0" fontId="27" fillId="2" borderId="87" xfId="0" applyFont="1" applyFill="1" applyBorder="1" applyAlignment="1">
      <alignment horizontal="center"/>
    </xf>
    <xf numFmtId="0" fontId="2" fillId="0" borderId="88" xfId="0" applyFont="1" applyBorder="1"/>
    <xf numFmtId="0" fontId="2" fillId="0" borderId="89" xfId="0" applyFont="1" applyBorder="1"/>
    <xf numFmtId="0" fontId="7" fillId="6" borderId="14" xfId="0" applyFont="1" applyFill="1" applyBorder="1"/>
    <xf numFmtId="0" fontId="7" fillId="0" borderId="14" xfId="0" applyFont="1" applyBorder="1"/>
    <xf numFmtId="0" fontId="14" fillId="2" borderId="1" xfId="0" applyFont="1" applyFill="1" applyBorder="1" applyAlignment="1">
      <alignment horizontal="center"/>
    </xf>
    <xf numFmtId="0" fontId="7" fillId="2" borderId="1" xfId="0" applyFont="1" applyFill="1" applyBorder="1" applyAlignment="1">
      <alignment horizontal="center"/>
    </xf>
    <xf numFmtId="0" fontId="8" fillId="2" borderId="1" xfId="0" applyFont="1" applyFill="1" applyBorder="1" applyAlignment="1">
      <alignment horizontal="center"/>
    </xf>
    <xf numFmtId="0" fontId="8" fillId="3" borderId="5" xfId="0" applyFont="1" applyFill="1" applyBorder="1" applyAlignment="1">
      <alignment horizontal="center" wrapText="1"/>
    </xf>
    <xf numFmtId="0" fontId="2" fillId="0" borderId="7" xfId="0" applyFont="1" applyBorder="1"/>
    <xf numFmtId="0" fontId="8" fillId="3" borderId="8" xfId="0" applyFont="1" applyFill="1" applyBorder="1" applyAlignment="1">
      <alignment horizontal="center" wrapText="1"/>
    </xf>
    <xf numFmtId="0" fontId="7" fillId="0" borderId="0" xfId="0" applyFont="1" applyAlignment="1">
      <alignment horizontal="center"/>
    </xf>
    <xf numFmtId="0" fontId="28" fillId="2" borderId="11" xfId="0" applyFont="1" applyFill="1" applyBorder="1" applyAlignment="1">
      <alignment horizontal="center"/>
    </xf>
    <xf numFmtId="0" fontId="8" fillId="0" borderId="38" xfId="0" applyFont="1" applyBorder="1" applyAlignment="1">
      <alignment horizontal="center" vertical="center"/>
    </xf>
    <xf numFmtId="0" fontId="8" fillId="10" borderId="13" xfId="0" applyFont="1" applyFill="1" applyBorder="1" applyAlignment="1">
      <alignment horizontal="center" vertical="center"/>
    </xf>
    <xf numFmtId="0" fontId="8" fillId="10" borderId="13" xfId="0" applyFont="1" applyFill="1" applyBorder="1" applyAlignment="1">
      <alignment horizontal="center" vertical="center" wrapText="1"/>
    </xf>
    <xf numFmtId="0" fontId="8" fillId="7" borderId="13" xfId="0" applyFont="1" applyFill="1" applyBorder="1" applyAlignment="1">
      <alignment horizontal="center" vertical="center"/>
    </xf>
    <xf numFmtId="0" fontId="8" fillId="7" borderId="13" xfId="0" applyFont="1" applyFill="1" applyBorder="1" applyAlignment="1">
      <alignment horizontal="center" vertical="center" wrapText="1"/>
    </xf>
    <xf numFmtId="0" fontId="39" fillId="6" borderId="14" xfId="0" applyFont="1" applyFill="1" applyBorder="1" applyAlignment="1">
      <alignment horizontal="center" vertical="center" wrapText="1"/>
    </xf>
    <xf numFmtId="0" fontId="37" fillId="0" borderId="16" xfId="0" applyFont="1" applyBorder="1"/>
    <xf numFmtId="0" fontId="40" fillId="2" borderId="1" xfId="0" applyFont="1" applyFill="1" applyBorder="1" applyAlignment="1">
      <alignment horizontal="left" vertical="center" wrapText="1"/>
    </xf>
    <xf numFmtId="0" fontId="37" fillId="0" borderId="2" xfId="0" applyFont="1" applyBorder="1"/>
    <xf numFmtId="0" fontId="37" fillId="0" borderId="3" xfId="0" applyFont="1" applyBorder="1"/>
    <xf numFmtId="0" fontId="39" fillId="2" borderId="1" xfId="0" applyFont="1" applyFill="1" applyBorder="1" applyAlignment="1">
      <alignment horizontal="center" wrapText="1"/>
    </xf>
    <xf numFmtId="0" fontId="40" fillId="2" borderId="1" xfId="0" applyFont="1" applyFill="1" applyBorder="1" applyAlignment="1">
      <alignment horizontal="center"/>
    </xf>
    <xf numFmtId="0" fontId="39" fillId="2" borderId="1" xfId="0" applyFont="1" applyFill="1" applyBorder="1" applyAlignment="1">
      <alignment horizontal="center"/>
    </xf>
    <xf numFmtId="0" fontId="40" fillId="2" borderId="11" xfId="0" applyFont="1" applyFill="1" applyBorder="1" applyAlignment="1">
      <alignment horizontal="center"/>
    </xf>
    <xf numFmtId="0" fontId="37" fillId="0" borderId="9" xfId="0" applyFont="1" applyBorder="1"/>
    <xf numFmtId="0" fontId="37" fillId="0" borderId="12" xfId="0" applyFont="1" applyBorder="1"/>
    <xf numFmtId="0" fontId="39" fillId="3" borderId="5" xfId="0" applyFont="1" applyFill="1" applyBorder="1" applyAlignment="1">
      <alignment horizontal="center"/>
    </xf>
    <xf numFmtId="0" fontId="37" fillId="0" borderId="6" xfId="0" applyFont="1" applyBorder="1"/>
    <xf numFmtId="0" fontId="37" fillId="0" borderId="7" xfId="0" applyFont="1" applyBorder="1"/>
    <xf numFmtId="0" fontId="39" fillId="3" borderId="8" xfId="0" applyFont="1" applyFill="1" applyBorder="1" applyAlignment="1">
      <alignment horizontal="center"/>
    </xf>
    <xf numFmtId="0" fontId="37" fillId="0" borderId="10" xfId="0" applyFont="1" applyBorder="1"/>
    <xf numFmtId="0" fontId="39" fillId="4" borderId="29" xfId="0" applyFont="1" applyFill="1" applyBorder="1" applyAlignment="1">
      <alignment horizontal="center" vertical="center" wrapText="1"/>
    </xf>
    <xf numFmtId="0" fontId="37" fillId="0" borderId="42" xfId="0" applyFont="1" applyBorder="1"/>
    <xf numFmtId="0" fontId="37" fillId="0" borderId="30" xfId="0" applyFont="1" applyBorder="1"/>
  </cellXfs>
  <cellStyles count="2">
    <cellStyle name="Normal" xfId="0" builtinId="0"/>
    <cellStyle name="Porcentagem" xfId="1" builtinId="5"/>
  </cellStyles>
  <dxfs count="118">
    <dxf>
      <fill>
        <patternFill patternType="none">
          <fgColor indexed="64"/>
          <bgColor auto="1"/>
        </patternFill>
      </fill>
    </dxf>
    <dxf>
      <font>
        <b/>
        <i val="0"/>
        <strike val="0"/>
        <condense val="0"/>
        <extend val="0"/>
        <outline val="0"/>
        <shadow val="0"/>
        <u val="none"/>
        <vertAlign val="baseline"/>
        <sz val="9"/>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top/>
        <bottom style="thin">
          <color rgb="FF000000"/>
        </bottom>
      </border>
    </dxf>
    <dxf>
      <fill>
        <patternFill patternType="none">
          <fgColor indexed="64"/>
          <bgColor auto="1"/>
        </patternFill>
      </fill>
    </dxf>
    <dxf>
      <font>
        <b/>
        <i val="0"/>
        <strike val="0"/>
        <condense val="0"/>
        <extend val="0"/>
        <outline val="0"/>
        <shadow val="0"/>
        <u val="none"/>
        <vertAlign val="baseline"/>
        <sz val="10"/>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ill>
        <patternFill patternType="none">
          <fgColor indexed="64"/>
          <bgColor auto="1"/>
        </patternFill>
      </fill>
    </dxf>
    <dxf>
      <font>
        <b/>
        <i val="0"/>
        <strike val="0"/>
        <condense val="0"/>
        <extend val="0"/>
        <outline val="0"/>
        <shadow val="0"/>
        <u val="none"/>
        <vertAlign val="baseline"/>
        <sz val="9"/>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ill>
        <patternFill patternType="none">
          <fgColor indexed="64"/>
          <bgColor auto="1"/>
        </patternFill>
      </fill>
    </dxf>
    <dxf>
      <font>
        <b/>
        <i val="0"/>
        <strike val="0"/>
        <condense val="0"/>
        <extend val="0"/>
        <outline val="0"/>
        <shadow val="0"/>
        <u val="none"/>
        <vertAlign val="baseline"/>
        <sz val="9"/>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ill>
        <patternFill patternType="none">
          <fgColor indexed="64"/>
          <bgColor auto="1"/>
        </patternFill>
      </fill>
    </dxf>
    <dxf>
      <font>
        <b/>
        <i val="0"/>
        <strike val="0"/>
        <condense val="0"/>
        <extend val="0"/>
        <outline val="0"/>
        <shadow val="0"/>
        <u val="none"/>
        <vertAlign val="baseline"/>
        <sz val="10"/>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ill>
        <patternFill patternType="none">
          <fgColor indexed="64"/>
          <bgColor auto="1"/>
        </patternFill>
      </fill>
    </dxf>
    <dxf>
      <font>
        <b/>
        <i val="0"/>
        <strike val="0"/>
        <condense val="0"/>
        <extend val="0"/>
        <outline val="0"/>
        <shadow val="0"/>
        <u val="none"/>
        <vertAlign val="baseline"/>
        <sz val="10"/>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right style="thin">
          <color rgb="FF000000"/>
        </right>
        <top/>
        <bottom/>
      </border>
    </dxf>
    <dxf>
      <fill>
        <patternFill patternType="none">
          <fgColor indexed="64"/>
          <bgColor auto="1"/>
        </patternFill>
      </fill>
    </dxf>
    <dxf>
      <font>
        <b/>
        <i val="0"/>
        <strike val="0"/>
        <condense val="0"/>
        <extend val="0"/>
        <outline val="0"/>
        <shadow val="0"/>
        <u val="none"/>
        <vertAlign val="baseline"/>
        <sz val="9"/>
        <color theme="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i val="0"/>
        <strike val="0"/>
        <condense val="0"/>
        <extend val="0"/>
        <outline val="0"/>
        <shadow val="0"/>
        <u val="none"/>
        <vertAlign val="baseline"/>
        <sz val="9"/>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top/>
        <bottom style="thin">
          <color rgb="FF000000"/>
        </bottom>
      </border>
    </dxf>
    <dxf>
      <font>
        <b/>
        <i val="0"/>
        <strike val="0"/>
        <condense val="0"/>
        <extend val="0"/>
        <outline val="0"/>
        <shadow val="0"/>
        <u val="none"/>
        <vertAlign val="baseline"/>
        <sz val="10"/>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i val="0"/>
        <strike val="0"/>
        <condense val="0"/>
        <extend val="0"/>
        <outline val="0"/>
        <shadow val="0"/>
        <u val="none"/>
        <vertAlign val="baseline"/>
        <sz val="9"/>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i val="0"/>
        <strike val="0"/>
        <condense val="0"/>
        <extend val="0"/>
        <outline val="0"/>
        <shadow val="0"/>
        <u val="none"/>
        <vertAlign val="baseline"/>
        <sz val="9"/>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i val="0"/>
        <strike val="0"/>
        <condense val="0"/>
        <extend val="0"/>
        <outline val="0"/>
        <shadow val="0"/>
        <u val="none"/>
        <vertAlign val="baseline"/>
        <sz val="10"/>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i val="0"/>
        <strike val="0"/>
        <condense val="0"/>
        <extend val="0"/>
        <outline val="0"/>
        <shadow val="0"/>
        <u val="none"/>
        <vertAlign val="baseline"/>
        <sz val="10"/>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right style="thin">
          <color rgb="FF000000"/>
        </right>
        <top/>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9"/>
        <color theme="1"/>
        <name val="Arial"/>
        <scheme val="none"/>
      </font>
      <fill>
        <patternFill patternType="solid">
          <fgColor rgb="FFD8D8D8"/>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i val="0"/>
        <strike val="0"/>
        <condense val="0"/>
        <extend val="0"/>
        <outline val="0"/>
        <shadow val="0"/>
        <u val="none"/>
        <vertAlign val="baseline"/>
        <sz val="9"/>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top/>
        <bottom style="thin">
          <color rgb="FF000000"/>
        </bottom>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vertical/>
        <horizontal/>
      </border>
    </dxf>
    <dxf>
      <font>
        <b/>
        <i val="0"/>
        <strike val="0"/>
        <condense val="0"/>
        <extend val="0"/>
        <outline val="0"/>
        <shadow val="0"/>
        <u val="none"/>
        <vertAlign val="baseline"/>
        <sz val="9"/>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vertical/>
        <horizontal/>
      </border>
    </dxf>
    <dxf>
      <font>
        <b/>
        <i val="0"/>
        <strike val="0"/>
        <condense val="0"/>
        <extend val="0"/>
        <outline val="0"/>
        <shadow val="0"/>
        <u val="none"/>
        <vertAlign val="baseline"/>
        <sz val="9"/>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left style="thin">
          <color rgb="FF000000"/>
        </left>
        <right style="thin">
          <color rgb="FF000000"/>
        </right>
        <top style="thin">
          <color rgb="FF000000"/>
        </top>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style="thin">
          <color rgb="FF000000"/>
        </right>
        <top style="thin">
          <color rgb="FF000000"/>
        </top>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right style="thin">
          <color rgb="FF000000"/>
        </right>
        <top/>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9"/>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numFmt numFmtId="4" formatCode="#,##0.00"/>
      <alignment horizontal="center" vertical="center" textRotation="0" wrapText="0" indent="0" justifyLastLine="0" shrinkToFit="0" readingOrder="0"/>
      <border diagonalUp="0" diagonalDown="0">
        <left style="thin">
          <color rgb="FF000000"/>
        </left>
        <right/>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top style="thick">
          <color rgb="FFC2D69B"/>
        </top>
        <bottom style="thin">
          <color rgb="FF000000"/>
        </bottom>
      </border>
    </dxf>
    <dxf>
      <font>
        <b val="0"/>
        <i val="0"/>
        <strike val="0"/>
        <condense val="0"/>
        <extend val="0"/>
        <outline val="0"/>
        <shadow val="0"/>
        <u val="none"/>
        <vertAlign val="baseline"/>
        <sz val="10"/>
        <color theme="1"/>
        <name val="Arial"/>
        <scheme val="none"/>
      </font>
      <numFmt numFmtId="4" formatCode="#,##0.00"/>
      <alignment horizontal="center" vertical="center" textRotation="0" wrapText="0" indent="0" justifyLastLine="0" shrinkToFit="0" readingOrder="0"/>
      <border diagonalUp="0" diagonalDown="0">
        <left style="thin">
          <color rgb="FF000000"/>
        </left>
        <right style="thin">
          <color rgb="FF000000"/>
        </right>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right style="thin">
          <color rgb="FF000000"/>
        </right>
        <top style="thin">
          <color rgb="FF000000"/>
        </top>
        <bottom/>
      </border>
    </dxf>
    <dxf>
      <border outline="0">
        <left style="thin">
          <color rgb="FF000000"/>
        </left>
        <right style="thin">
          <color rgb="FF000000"/>
        </right>
        <top style="thick">
          <color rgb="FFC2D69B"/>
        </top>
        <bottom style="thin">
          <color rgb="FF000000"/>
        </bottom>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numFmt numFmtId="4" formatCode="#,##0.00"/>
      <alignment horizontal="center" vertical="center" textRotation="0" wrapText="0" indent="0" justifyLastLine="0" shrinkToFit="0" readingOrder="0"/>
      <border diagonalUp="0" diagonalDown="0">
        <left style="thin">
          <color rgb="FF000000"/>
        </left>
        <right/>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top style="thick">
          <color rgb="FFC2D69B"/>
        </top>
        <bottom style="thin">
          <color rgb="FF000000"/>
        </bottom>
      </border>
    </dxf>
    <dxf>
      <font>
        <b val="0"/>
        <i val="0"/>
        <strike val="0"/>
        <condense val="0"/>
        <extend val="0"/>
        <outline val="0"/>
        <shadow val="0"/>
        <u val="none"/>
        <vertAlign val="baseline"/>
        <sz val="10"/>
        <color theme="1"/>
        <name val="Arial"/>
        <scheme val="none"/>
      </font>
      <numFmt numFmtId="4" formatCode="#,##0.00"/>
      <alignment horizontal="center" vertical="center" textRotation="0" wrapText="0" indent="0" justifyLastLine="0" shrinkToFit="0" readingOrder="0"/>
      <border diagonalUp="0" diagonalDown="0">
        <left style="thin">
          <color rgb="FF000000"/>
        </left>
        <right style="thin">
          <color rgb="FF000000"/>
        </right>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ck">
          <color rgb="FFC2D69B"/>
        </top>
        <bottom style="thin">
          <color rgb="FF000000"/>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right style="thin">
          <color rgb="FF000000"/>
        </right>
        <top style="thin">
          <color rgb="FF000000"/>
        </top>
        <bottom/>
      </border>
    </dxf>
    <dxf>
      <border outline="0">
        <left style="thin">
          <color rgb="FF000000"/>
        </left>
        <right style="thin">
          <color rgb="FF000000"/>
        </right>
        <top style="thick">
          <color rgb="FFC2D69B"/>
        </top>
        <bottom style="thin">
          <color rgb="FF000000"/>
        </bottom>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numFmt numFmtId="4" formatCode="#,##0.00"/>
      <fill>
        <patternFill patternType="solid">
          <fgColor rgb="FFFFFFCC"/>
          <bgColor rgb="FFFFFFCC"/>
        </patternFill>
      </fill>
      <alignment horizontal="center" vertical="center" textRotation="0" wrapText="0" indent="0" justifyLastLine="0" shrinkToFit="0" readingOrder="0"/>
      <border diagonalUp="0" diagonalDown="0" outline="0">
        <left style="thin">
          <color rgb="FF000000"/>
        </left>
        <right/>
        <top/>
        <bottom/>
      </border>
    </dxf>
    <dxf>
      <font>
        <b val="0"/>
        <i val="0"/>
        <strike val="0"/>
        <condense val="0"/>
        <extend val="0"/>
        <outline val="0"/>
        <shadow val="0"/>
        <u val="none"/>
        <vertAlign val="baseline"/>
        <sz val="10"/>
        <color theme="1"/>
        <name val="Arial"/>
        <scheme val="none"/>
      </font>
      <numFmt numFmtId="4" formatCode="#,##0.00"/>
      <alignment horizontal="center" vertical="center" textRotation="0" wrapText="0" indent="0" justifyLastLine="0" shrinkToFit="0" readingOrder="0"/>
      <border diagonalUp="0" diagonalDown="0">
        <left style="thin">
          <color rgb="FF000000"/>
        </left>
        <right/>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top style="thick">
          <color rgb="FFC2D69B"/>
        </top>
        <bottom style="thin">
          <color rgb="FF000000"/>
        </bottom>
      </border>
    </dxf>
    <dxf>
      <font>
        <b val="0"/>
        <i val="0"/>
        <strike val="0"/>
        <condense val="0"/>
        <extend val="0"/>
        <outline val="0"/>
        <shadow val="0"/>
        <u val="none"/>
        <vertAlign val="baseline"/>
        <sz val="10"/>
        <color theme="1"/>
        <name val="Arial"/>
        <scheme val="none"/>
      </font>
      <numFmt numFmtId="4" formatCode="#,##0.00"/>
      <alignment horizontal="center" vertical="center" textRotation="0" wrapText="0"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numFmt numFmtId="4" formatCode="#,##0.00"/>
      <alignment horizontal="center" vertical="center" textRotation="0" wrapText="0" indent="0" justifyLastLine="0" shrinkToFit="0" readingOrder="0"/>
      <border diagonalUp="0" diagonalDown="0">
        <left style="thin">
          <color rgb="FF000000"/>
        </left>
        <right style="thin">
          <color rgb="FF000000"/>
        </right>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rgb="FF000000"/>
        </right>
        <top style="thin">
          <color rgb="FF000000"/>
        </top>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right style="thin">
          <color rgb="FF000000"/>
        </right>
        <top style="thin">
          <color rgb="FF000000"/>
        </top>
        <bottom/>
      </border>
    </dxf>
    <dxf>
      <border outline="0">
        <left style="thin">
          <color rgb="FF000000"/>
        </left>
        <right style="thin">
          <color rgb="FF000000"/>
        </right>
        <top style="thick">
          <color rgb="FFC2D69B"/>
        </top>
        <bottom style="thin">
          <color rgb="FF000000"/>
        </bottom>
      </border>
    </dxf>
    <dxf>
      <font>
        <b/>
        <i val="0"/>
        <strike val="0"/>
        <condense val="0"/>
        <extend val="0"/>
        <outline val="0"/>
        <shadow val="0"/>
        <u val="none"/>
        <vertAlign val="baseline"/>
        <sz val="10"/>
        <color theme="1"/>
        <name val="Arial"/>
        <scheme val="none"/>
      </font>
      <fill>
        <patternFill patternType="solid">
          <fgColor rgb="FFD8D8D8"/>
          <bgColor rgb="FFD8D8D8"/>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numFmt numFmtId="4" formatCode="#,##0.00"/>
      <fill>
        <patternFill patternType="solid">
          <fgColor indexed="64"/>
          <bgColor rgb="FFFFFFCC"/>
        </patternFill>
      </fill>
      <alignment horizontal="center" vertical="center" textRotation="0" wrapText="1" indent="0" justifyLastLine="0" shrinkToFit="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theme="1"/>
        <name val="Arial"/>
        <scheme val="none"/>
      </font>
      <numFmt numFmtId="4" formatCode="#,##0.00"/>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9"/>
        <color theme="1"/>
        <name val="Arial"/>
        <scheme val="none"/>
      </font>
      <fill>
        <patternFill patternType="solid">
          <fgColor indexed="64"/>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numFmt numFmtId="4" formatCode="#,##0.00"/>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top style="thin">
          <color rgb="FF000000"/>
        </top>
        <bottom/>
      </border>
    </dxf>
    <dxf>
      <font>
        <b val="0"/>
        <i val="0"/>
        <strike val="0"/>
        <condense val="0"/>
        <extend val="0"/>
        <outline val="0"/>
        <shadow val="0"/>
        <u val="none"/>
        <vertAlign val="baseline"/>
        <sz val="10"/>
        <color theme="1"/>
        <name val="Arial"/>
        <scheme val="none"/>
      </font>
      <numFmt numFmtId="4" formatCode="#,##0.00"/>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indexed="64"/>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9"/>
        <color theme="1"/>
        <name val="Arial"/>
        <scheme val="none"/>
      </font>
      <fill>
        <patternFill patternType="solid">
          <fgColor indexed="64"/>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9"/>
        <color theme="1"/>
        <name val="Arial"/>
        <scheme val="none"/>
      </font>
      <fill>
        <patternFill patternType="solid">
          <fgColor indexed="64"/>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rgb="FF000000"/>
        </left>
        <right/>
        <top style="thin">
          <color rgb="FF000000"/>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rgb="FF000000"/>
        </left>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indexed="64"/>
          <bgColor theme="0" tint="-0.34998626667073579"/>
        </patternFill>
      </fill>
      <alignment horizontal="center" vertical="center" textRotation="0" wrapText="1" indent="0" justifyLastLine="0" shrinkToFit="0" readingOrder="0"/>
      <border diagonalUp="0" diagonalDown="0" outline="0">
        <left style="thin">
          <color rgb="FF000000"/>
        </left>
        <right/>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solid">
          <fgColor indexed="64"/>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border outline="0">
        <top style="thin">
          <color rgb="FF000000"/>
        </top>
        <bottom style="thin">
          <color indexed="64"/>
        </bottom>
      </border>
    </dxf>
    <dxf>
      <font>
        <b/>
        <i val="0"/>
        <strike val="0"/>
        <condense val="0"/>
        <extend val="0"/>
        <outline val="0"/>
        <shadow val="0"/>
        <u val="none"/>
        <vertAlign val="baseline"/>
        <sz val="9"/>
        <color theme="1"/>
        <name val="Arial"/>
        <scheme val="none"/>
      </font>
      <fill>
        <patternFill patternType="solid">
          <fgColor indexed="64"/>
          <bgColor theme="0" tint="-0.34998626667073579"/>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numFmt numFmtId="4" formatCode="#,##0.00"/>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top style="thin">
          <color rgb="FF000000"/>
        </top>
        <bottom style="thin">
          <color rgb="FF000000"/>
        </bottom>
        <vertical/>
        <horizontal/>
      </border>
    </dxf>
    <dxf>
      <font>
        <b/>
        <i val="0"/>
        <strike val="0"/>
        <condense val="0"/>
        <extend val="0"/>
        <outline val="0"/>
        <shadow val="0"/>
        <u val="none"/>
        <vertAlign val="baseline"/>
        <sz val="9"/>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top/>
        <bottom/>
      </border>
    </dxf>
    <dxf>
      <font>
        <b val="0"/>
        <i val="0"/>
        <strike val="0"/>
        <condense val="0"/>
        <extend val="0"/>
        <outline val="0"/>
        <shadow val="0"/>
        <u val="none"/>
        <vertAlign val="baseline"/>
        <sz val="10"/>
        <color theme="1"/>
        <name val="Arial"/>
        <scheme val="none"/>
      </font>
      <numFmt numFmtId="4" formatCode="#,##0.00"/>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top style="thin">
          <color rgb="FF000000"/>
        </top>
        <bottom style="thin">
          <color rgb="FF000000"/>
        </bottom>
        <vertical/>
        <horizontal/>
      </border>
    </dxf>
    <dxf>
      <font>
        <b/>
        <i val="0"/>
        <strike val="0"/>
        <condense val="0"/>
        <extend val="0"/>
        <outline val="0"/>
        <shadow val="0"/>
        <u val="none"/>
        <vertAlign val="baseline"/>
        <sz val="9"/>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9"/>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bottom style="thin">
          <color rgb="FF000000"/>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left/>
        <right style="thin">
          <color rgb="FF000000"/>
        </right>
        <top style="thin">
          <color rgb="FF000000"/>
        </top>
        <bottom style="thin">
          <color rgb="FF000000"/>
        </bottom>
        <vertical/>
        <horizontal/>
      </border>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rgb="FF000000"/>
        </right>
        <top/>
        <bottom/>
      </border>
    </dxf>
    <dxf>
      <border outline="0">
        <left style="thin">
          <color rgb="FF000000"/>
        </left>
        <right style="thin">
          <color rgb="FF000000"/>
        </right>
        <top style="thin">
          <color rgb="FF000000"/>
        </top>
        <bottom style="thin">
          <color rgb="FF000000"/>
        </bottom>
      </border>
    </dxf>
    <dxf>
      <font>
        <b/>
        <color rgb="FFFF0000"/>
      </font>
      <fill>
        <patternFill patternType="none"/>
      </fill>
    </dxf>
    <dxf>
      <font>
        <b/>
        <color rgb="FFFF0000"/>
      </font>
      <fill>
        <patternFill patternType="none"/>
      </fill>
    </dxf>
    <dxf>
      <font>
        <b/>
        <color rgb="FFFF0000"/>
      </font>
      <fill>
        <patternFill patternType="none"/>
      </fill>
    </dxf>
    <dxf>
      <font>
        <b/>
        <color rgb="FFFF0000"/>
      </font>
      <fill>
        <patternFill patternType="none"/>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customschemas.google.com/relationships/workbookmetadata" Target="metadata"/><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tyles" Target="styles.xml"/><Relationship Id="rId4" Type="http://schemas.openxmlformats.org/officeDocument/2006/relationships/worksheet" Target="worksheets/sheet4.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rives%20compartilhados/SCCAT/Planilhas%20de%20Terceiriza&#231;&#227;o/2022/2022_4140%20-%20Bombeiros/Planilha%20de%20Custos%20-%20Estimativa%20TRE%20%20-%20Bombeir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tos"/>
      <sheetName val="Encargos Sociais"/>
      <sheetName val="CITL"/>
      <sheetName val="Insumos"/>
      <sheetName val="Hora Extra"/>
      <sheetName val="Fiscalização"/>
    </sheetNames>
    <sheetDataSet>
      <sheetData sheetId="0">
        <row r="9">
          <cell r="A9" t="str">
            <v>Empresa</v>
          </cell>
          <cell r="B9">
            <v>0</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row>
        <row r="10">
          <cell r="A10" t="str">
            <v>CNPJ</v>
          </cell>
          <cell r="B10">
            <v>0</v>
          </cell>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row>
      </sheetData>
      <sheetData sheetId="1"/>
      <sheetData sheetId="2"/>
      <sheetData sheetId="3"/>
      <sheetData sheetId="4"/>
      <sheetData sheetId="5"/>
    </sheetDataSet>
  </externalBook>
</externalLink>
</file>

<file path=xl/tables/table1.xml><?xml version="1.0" encoding="utf-8"?>
<table xmlns="http://schemas.openxmlformats.org/spreadsheetml/2006/main" id="16" name="Tabela16" displayName="Tabela16" ref="A92:F102" headerRowCount="0" totalsRowShown="0" tableBorderDxfId="113">
  <tableColumns count="6">
    <tableColumn id="1" name="Colunas1" headerRowDxfId="112" dataDxfId="111"/>
    <tableColumn id="2" name="Colunas2" headerRowDxfId="110" dataDxfId="109"/>
    <tableColumn id="3" name="Colunas3" headerRowDxfId="108" dataDxfId="107"/>
    <tableColumn id="4" name="Colunas4" headerRowDxfId="106" dataDxfId="105"/>
    <tableColumn id="5" name="Colunas5" headerRowDxfId="104" dataDxfId="103"/>
    <tableColumn id="6" name="Colunas6" headerRowDxfId="102" dataDxfId="101">
      <calculatedColumnFormula>ROUND(((C92*E92)/D92),2)</calculatedColumnFormula>
    </tableColumn>
  </tableColumns>
  <tableStyleInfo name="TableStyleLight15" showFirstColumn="0" showLastColumn="0" showRowStripes="1" showColumnStripes="0"/>
</table>
</file>

<file path=xl/tables/table2.xml><?xml version="1.0" encoding="utf-8"?>
<table xmlns="http://schemas.openxmlformats.org/spreadsheetml/2006/main" id="5" name="Tabela5" displayName="Tabela5" ref="A111:F117" headerRowCount="0" totalsRowCount="1" headerRowDxfId="100" tableBorderDxfId="99">
  <tableColumns count="6">
    <tableColumn id="1" name="Item" headerRowDxfId="98" dataDxfId="97" totalsRowDxfId="96"/>
    <tableColumn id="2" name="Descrição" headerRowDxfId="95" dataDxfId="94" totalsRowDxfId="93"/>
    <tableColumn id="3" name="Quantidade por Posto" headerRowDxfId="92" dataDxfId="91" totalsRowDxfId="90"/>
    <tableColumn id="4" name="Periodicidade" headerRowDxfId="89" dataDxfId="88" totalsRowDxfId="87"/>
    <tableColumn id="5" name="Valor Unitário" headerRowDxfId="86" dataDxfId="85" totalsRowDxfId="84"/>
    <tableColumn id="6" name="Soma Mensal por Posto" totalsRowFunction="custom" headerRowDxfId="83" dataDxfId="82" totalsRowDxfId="81">
      <calculatedColumnFormula>ROUND(((C111*E111)/D111),2)</calculatedColumnFormula>
      <totalsRowFormula>SUM(F111:F115)</totalsRowFormula>
    </tableColumn>
  </tableColumns>
  <tableStyleInfo name="TableStyleLight15" showFirstColumn="0" showLastColumn="0" showRowStripes="1" showColumnStripes="0"/>
</table>
</file>

<file path=xl/tables/table3.xml><?xml version="1.0" encoding="utf-8"?>
<table xmlns="http://schemas.openxmlformats.org/spreadsheetml/2006/main" id="9" name="Tabela9" displayName="Tabela9" ref="A13:F39" headerRowCount="0" totalsRowCount="1" headerRowDxfId="80" tableBorderDxfId="79">
  <tableColumns count="6">
    <tableColumn id="1" name="Colunas1" headerRowDxfId="78" dataDxfId="77" totalsRowDxfId="76"/>
    <tableColumn id="2" name="Colunas2" headerRowDxfId="75" dataDxfId="74" totalsRowDxfId="73"/>
    <tableColumn id="3" name="Colunas3" headerRowDxfId="72" dataDxfId="71" totalsRowDxfId="70"/>
    <tableColumn id="4" name="Colunas4" headerRowDxfId="69" dataDxfId="68" totalsRowDxfId="67"/>
    <tableColumn id="5" name="Colunas5" headerRowDxfId="66" dataDxfId="65" totalsRowDxfId="64"/>
    <tableColumn id="6" name="Colunas6" totalsRowFunction="custom" headerRowDxfId="63" dataDxfId="62" totalsRowDxfId="61">
      <calculatedColumnFormula>ROUND((D13*E13),2)</calculatedColumnFormula>
      <totalsRowFormula>ROUND(SUM(F14:F38),2)</totalsRowFormula>
    </tableColumn>
  </tableColumns>
  <tableStyleInfo name="TableStyleLight15" showFirstColumn="0" showLastColumn="0" showRowStripes="1" showColumnStripes="0"/>
</table>
</file>

<file path=xl/tables/table4.xml><?xml version="1.0" encoding="utf-8"?>
<table xmlns="http://schemas.openxmlformats.org/spreadsheetml/2006/main" id="10" name="Tabela10" displayName="Tabela10" ref="A42:F47" headerRowCount="0" totalsRowShown="0" headerRowDxfId="60" tableBorderDxfId="59">
  <tableColumns count="6">
    <tableColumn id="1" name="Colunas1" headerRowDxfId="58" dataDxfId="57"/>
    <tableColumn id="2" name="Colunas2" headerRowDxfId="56" dataDxfId="55"/>
    <tableColumn id="3" name="Colunas3" headerRowDxfId="54" dataDxfId="53"/>
    <tableColumn id="4" name="Colunas4" headerRowDxfId="52" dataDxfId="51"/>
    <tableColumn id="5" name="Colunas5" headerRowDxfId="50" dataDxfId="49">
      <calculatedColumnFormula>'INSUMOS Posto 20h'!E40</calculatedColumnFormula>
    </tableColumn>
    <tableColumn id="6" name="Colunas6" headerRowDxfId="48" dataDxfId="47">
      <calculatedColumnFormula>ROUND((D42*E42),2)/12</calculatedColumnFormula>
    </tableColumn>
  </tableColumns>
  <tableStyleInfo name="TableStyleLight15" showFirstColumn="0" showLastColumn="0" showRowStripes="1" showColumnStripes="0"/>
</table>
</file>

<file path=xl/tables/table5.xml><?xml version="1.0" encoding="utf-8"?>
<table xmlns="http://schemas.openxmlformats.org/spreadsheetml/2006/main" id="11" name="Tabela11" displayName="Tabela11" ref="A51:F56" headerRowCount="0" totalsRowShown="0" headerRowDxfId="46" tableBorderDxfId="45">
  <tableColumns count="6">
    <tableColumn id="1" name="Colunas1" headerRowDxfId="44" dataDxfId="43"/>
    <tableColumn id="2" name="Colunas2" headerRowDxfId="42" dataDxfId="41"/>
    <tableColumn id="3" name="Colunas3" headerRowDxfId="40" dataDxfId="39"/>
    <tableColumn id="4" name="Colunas4" headerRowDxfId="38"/>
    <tableColumn id="5" name="Colunas5" headerRowDxfId="37" dataDxfId="36">
      <calculatedColumnFormula>'INSUMOS Posto 20h'!E48</calculatedColumnFormula>
    </tableColumn>
    <tableColumn id="6" name="Colunas6" headerRowDxfId="35" dataDxfId="34">
      <calculatedColumnFormula>ROUND((D51*E51),2)</calculatedColumnFormula>
    </tableColumn>
  </tableColumns>
  <tableStyleInfo name="TableStyleLight15" showFirstColumn="0" showLastColumn="0" showRowStripes="1" showColumnStripes="0"/>
</table>
</file>

<file path=xl/tables/table6.xml><?xml version="1.0" encoding="utf-8"?>
<table xmlns="http://schemas.openxmlformats.org/spreadsheetml/2006/main" id="12" name="Tabela12" displayName="Tabela12" ref="A62:F73" headerRowCount="0" totalsRowShown="0" headerRowDxfId="33" tableBorderDxfId="32">
  <tableColumns count="6">
    <tableColumn id="1" name="Colunas1" headerRowDxfId="31" dataDxfId="30"/>
    <tableColumn id="2" name="Colunas2" headerRowDxfId="29" dataDxfId="28"/>
    <tableColumn id="3" name="Colunas3" headerRowDxfId="27" dataDxfId="26"/>
    <tableColumn id="4" name="Colunas4" headerRowDxfId="25" dataDxfId="24"/>
    <tableColumn id="5" name="Colunas5" headerRowDxfId="23">
      <calculatedColumnFormula>'INSUMOS Posto 20h'!E60</calculatedColumnFormula>
    </tableColumn>
    <tableColumn id="6" name="Colunas6" headerRowDxfId="22">
      <calculatedColumnFormula>ROUND(((E62*C62)/D62),2)</calculatedColumnFormula>
    </tableColumn>
  </tableColumns>
  <tableStyleInfo name="TableStyleLight15" showFirstColumn="0" showLastColumn="0" showRowStripes="1" showColumnStripes="0"/>
</table>
</file>

<file path=xl/tables/table7.xml><?xml version="1.0" encoding="utf-8"?>
<table xmlns="http://schemas.openxmlformats.org/spreadsheetml/2006/main" id="13" name="Tabela13" displayName="Tabela13" ref="A77:F80" headerRowCount="0" totalsRowShown="0" headerRowDxfId="21" tableBorderDxfId="20">
  <tableColumns count="6">
    <tableColumn id="1" name="Colunas1" headerRowDxfId="19"/>
    <tableColumn id="2" name="Colunas2" headerRowDxfId="18"/>
    <tableColumn id="3" name="Colunas3" headerRowDxfId="17"/>
    <tableColumn id="4" name="Colunas4" headerRowDxfId="16"/>
    <tableColumn id="5" name="Colunas5" headerRowDxfId="15">
      <calculatedColumnFormula>'INSUMOS Posto 20h'!E74</calculatedColumnFormula>
    </tableColumn>
    <tableColumn id="6" name="Colunas6" headerRowDxfId="14">
      <calculatedColumnFormula>ROUND(((E77*C77)/D77),2)</calculatedColumnFormula>
    </tableColumn>
  </tableColumns>
  <tableStyleInfo name="TableStyleLight15" showFirstColumn="0" showLastColumn="0" showRowStripes="1" showColumnStripes="0"/>
</table>
</file>

<file path=xl/tables/table8.xml><?xml version="1.0" encoding="utf-8"?>
<table xmlns="http://schemas.openxmlformats.org/spreadsheetml/2006/main" id="14" name="Tabela14" displayName="Tabela14" ref="A95:F105" headerRowCount="0" totalsRowShown="0" headerRowDxfId="13" dataDxfId="12">
  <tableColumns count="6">
    <tableColumn id="1" name="Colunas1" headerRowDxfId="11" dataDxfId="10"/>
    <tableColumn id="2" name="Colunas2" headerRowDxfId="9" dataDxfId="8"/>
    <tableColumn id="3" name="Colunas3" headerRowDxfId="7" dataDxfId="6"/>
    <tableColumn id="4" name="Colunas4" headerRowDxfId="5" dataDxfId="4"/>
    <tableColumn id="5" name="Colunas5" headerRowDxfId="3" dataDxfId="2"/>
    <tableColumn id="6" name="Colunas6" headerRowDxfId="1" dataDxfId="0">
      <calculatedColumnFormula>ROUND(((C95*E95)/D95),2)</calculatedColumnFormula>
    </tableColumn>
  </tableColumns>
  <tableStyleInfo name="TableStyleLight15"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T974"/>
  <sheetViews>
    <sheetView tabSelected="1" view="pageBreakPreview" zoomScale="110" zoomScaleNormal="100" zoomScaleSheetLayoutView="110" workbookViewId="0">
      <selection activeCell="H12" sqref="H12:I12"/>
    </sheetView>
  </sheetViews>
  <sheetFormatPr defaultColWidth="12.5703125" defaultRowHeight="15" customHeight="1" x14ac:dyDescent="0.2"/>
  <cols>
    <col min="1" max="1" width="4.85546875" customWidth="1"/>
    <col min="2" max="2" width="29.85546875" customWidth="1"/>
    <col min="3" max="3" width="11.5703125" style="228" bestFit="1" customWidth="1"/>
    <col min="4" max="4" width="13.5703125" bestFit="1" customWidth="1"/>
    <col min="5" max="5" width="12.28515625" customWidth="1"/>
    <col min="6" max="6" width="15.85546875" bestFit="1" customWidth="1"/>
    <col min="7" max="7" width="16.7109375" customWidth="1"/>
    <col min="8" max="8" width="10.7109375" customWidth="1"/>
    <col min="9" max="9" width="6.7109375" customWidth="1"/>
    <col min="10" max="10" width="13.140625" customWidth="1"/>
    <col min="11" max="11" width="11.28515625" customWidth="1"/>
    <col min="12" max="12" width="10.140625" customWidth="1"/>
    <col min="13" max="13" width="11.42578125" customWidth="1"/>
    <col min="14" max="15" width="11.42578125" style="228" customWidth="1"/>
    <col min="16" max="16" width="12.140625" bestFit="1" customWidth="1"/>
    <col min="17" max="17" width="14.5703125" bestFit="1" customWidth="1"/>
    <col min="18" max="18" width="12.140625" bestFit="1" customWidth="1"/>
    <col min="19" max="19" width="16.5703125" bestFit="1" customWidth="1"/>
    <col min="20" max="20" width="17.5703125" customWidth="1"/>
  </cols>
  <sheetData>
    <row r="1" spans="1:20" ht="12.75" customHeight="1" x14ac:dyDescent="0.2">
      <c r="A1" s="468"/>
      <c r="B1" s="442"/>
      <c r="C1" s="443"/>
      <c r="D1" s="442"/>
      <c r="E1" s="442"/>
      <c r="F1" s="442"/>
      <c r="G1" s="442"/>
      <c r="H1" s="442"/>
      <c r="I1" s="442"/>
      <c r="J1" s="442"/>
      <c r="K1" s="442"/>
      <c r="L1" s="442"/>
      <c r="M1" s="442"/>
      <c r="N1" s="443"/>
      <c r="O1" s="443"/>
      <c r="P1" s="442"/>
      <c r="Q1" s="442"/>
      <c r="R1" s="442"/>
      <c r="S1" s="442"/>
      <c r="T1" s="444"/>
    </row>
    <row r="2" spans="1:20" ht="15" customHeight="1" x14ac:dyDescent="0.25">
      <c r="A2" s="469" t="s">
        <v>309</v>
      </c>
      <c r="B2" s="442"/>
      <c r="C2" s="443"/>
      <c r="D2" s="442"/>
      <c r="E2" s="442"/>
      <c r="F2" s="442"/>
      <c r="G2" s="442"/>
      <c r="H2" s="442"/>
      <c r="I2" s="442"/>
      <c r="J2" s="442"/>
      <c r="K2" s="442"/>
      <c r="L2" s="442"/>
      <c r="M2" s="442"/>
      <c r="N2" s="443"/>
      <c r="O2" s="443"/>
      <c r="P2" s="442"/>
      <c r="Q2" s="442"/>
      <c r="R2" s="442"/>
      <c r="S2" s="442"/>
      <c r="T2" s="444"/>
    </row>
    <row r="3" spans="1:20" ht="15" customHeight="1" x14ac:dyDescent="0.25">
      <c r="A3" s="470" t="s">
        <v>0</v>
      </c>
      <c r="B3" s="442"/>
      <c r="C3" s="443"/>
      <c r="D3" s="442"/>
      <c r="E3" s="442"/>
      <c r="F3" s="442"/>
      <c r="G3" s="442"/>
      <c r="H3" s="442"/>
      <c r="I3" s="442"/>
      <c r="J3" s="442"/>
      <c r="K3" s="442"/>
      <c r="L3" s="442"/>
      <c r="M3" s="442"/>
      <c r="N3" s="443"/>
      <c r="O3" s="443"/>
      <c r="P3" s="442"/>
      <c r="Q3" s="442"/>
      <c r="R3" s="442"/>
      <c r="S3" s="442"/>
      <c r="T3" s="444"/>
    </row>
    <row r="4" spans="1:20" s="201" customFormat="1" ht="15" customHeight="1" x14ac:dyDescent="0.25">
      <c r="A4" s="197"/>
      <c r="B4" s="2"/>
      <c r="C4" s="203"/>
      <c r="D4" s="2"/>
      <c r="E4" s="2"/>
      <c r="F4" s="2"/>
      <c r="G4" s="2"/>
      <c r="H4" s="2"/>
      <c r="I4" s="2"/>
      <c r="J4" s="2"/>
      <c r="K4" s="2"/>
      <c r="L4" s="2"/>
      <c r="M4" s="2"/>
      <c r="N4" s="203"/>
      <c r="O4" s="203"/>
      <c r="P4" s="2"/>
      <c r="Q4" s="2"/>
      <c r="R4" s="2"/>
      <c r="S4" s="2"/>
      <c r="T4" s="2"/>
    </row>
    <row r="5" spans="1:20" s="195" customFormat="1" ht="15" customHeight="1" x14ac:dyDescent="0.25">
      <c r="A5" s="197"/>
      <c r="B5" s="2"/>
      <c r="C5" s="203"/>
      <c r="D5" s="2"/>
      <c r="E5" s="2"/>
      <c r="F5" s="2"/>
      <c r="G5" s="2"/>
      <c r="H5" s="2"/>
      <c r="I5" s="2"/>
      <c r="J5" s="2"/>
      <c r="K5" s="2"/>
      <c r="L5" s="2"/>
      <c r="M5" s="2"/>
      <c r="N5" s="203"/>
      <c r="O5" s="203"/>
      <c r="P5" s="2"/>
      <c r="Q5" s="2"/>
      <c r="R5" s="2"/>
      <c r="S5" s="198" t="s">
        <v>311</v>
      </c>
      <c r="T5" s="199" t="s">
        <v>312</v>
      </c>
    </row>
    <row r="6" spans="1:20" ht="15" customHeight="1" x14ac:dyDescent="0.2">
      <c r="A6" s="1"/>
      <c r="B6" s="2"/>
      <c r="C6" s="203"/>
      <c r="D6" s="2"/>
      <c r="E6" s="2"/>
      <c r="F6" s="2"/>
      <c r="G6" s="2"/>
      <c r="H6" s="2"/>
      <c r="I6" s="2"/>
      <c r="J6" s="2"/>
      <c r="K6" s="2"/>
      <c r="L6" s="2"/>
      <c r="M6" s="2"/>
      <c r="N6" s="203"/>
      <c r="O6" s="203"/>
      <c r="P6" s="2"/>
      <c r="Q6" s="2"/>
      <c r="R6" s="2"/>
      <c r="S6" s="200" t="s">
        <v>313</v>
      </c>
      <c r="T6" s="232"/>
    </row>
    <row r="7" spans="1:20" s="201" customFormat="1" ht="15" customHeight="1" x14ac:dyDescent="0.2">
      <c r="A7" s="188"/>
      <c r="B7" s="203"/>
      <c r="C7" s="203"/>
      <c r="D7" s="203"/>
      <c r="E7" s="203"/>
      <c r="F7" s="203"/>
      <c r="G7" s="203"/>
      <c r="H7" s="203"/>
      <c r="I7" s="203"/>
      <c r="J7" s="203"/>
      <c r="K7" s="203"/>
      <c r="L7" s="203"/>
      <c r="M7" s="203"/>
      <c r="N7" s="203"/>
      <c r="O7" s="203"/>
      <c r="P7" s="203"/>
      <c r="Q7" s="203"/>
      <c r="R7" s="203"/>
      <c r="S7" s="231" t="s">
        <v>329</v>
      </c>
      <c r="T7" s="413"/>
    </row>
    <row r="8" spans="1:20" ht="15" customHeight="1" x14ac:dyDescent="0.2">
      <c r="A8" s="471" t="s">
        <v>1</v>
      </c>
      <c r="B8" s="472"/>
      <c r="C8" s="473"/>
      <c r="D8" s="472"/>
      <c r="E8" s="472"/>
      <c r="F8" s="472"/>
      <c r="G8" s="472"/>
      <c r="H8" s="472"/>
      <c r="I8" s="472"/>
      <c r="J8" s="472"/>
      <c r="K8" s="472"/>
      <c r="L8" s="472"/>
      <c r="M8" s="472"/>
      <c r="N8" s="473"/>
      <c r="O8" s="473"/>
      <c r="P8" s="472"/>
      <c r="Q8" s="472"/>
      <c r="R8" s="472"/>
      <c r="S8" s="472"/>
      <c r="T8" s="474"/>
    </row>
    <row r="9" spans="1:20" ht="15" customHeight="1" x14ac:dyDescent="0.2">
      <c r="A9" s="475" t="s">
        <v>2</v>
      </c>
      <c r="B9" s="476"/>
      <c r="C9" s="477"/>
      <c r="D9" s="476"/>
      <c r="E9" s="476"/>
      <c r="F9" s="476"/>
      <c r="G9" s="476"/>
      <c r="H9" s="476"/>
      <c r="I9" s="476"/>
      <c r="J9" s="476"/>
      <c r="K9" s="476"/>
      <c r="L9" s="476"/>
      <c r="M9" s="476"/>
      <c r="N9" s="477"/>
      <c r="O9" s="477"/>
      <c r="P9" s="476"/>
      <c r="Q9" s="476"/>
      <c r="R9" s="476"/>
      <c r="S9" s="476"/>
      <c r="T9" s="478"/>
    </row>
    <row r="10" spans="1:20" ht="15" customHeight="1" x14ac:dyDescent="0.2">
      <c r="A10" s="479"/>
      <c r="B10" s="480"/>
      <c r="C10" s="481"/>
      <c r="D10" s="480"/>
      <c r="E10" s="480"/>
      <c r="F10" s="480"/>
      <c r="G10" s="480"/>
      <c r="H10" s="480"/>
      <c r="I10" s="480"/>
      <c r="J10" s="480"/>
      <c r="K10" s="480"/>
      <c r="L10" s="480"/>
      <c r="M10" s="480"/>
      <c r="N10" s="481"/>
      <c r="O10" s="481"/>
      <c r="P10" s="480"/>
      <c r="Q10" s="480"/>
      <c r="R10" s="480"/>
      <c r="S10" s="480"/>
      <c r="T10" s="482"/>
    </row>
    <row r="11" spans="1:20" ht="22.5" customHeight="1" x14ac:dyDescent="0.2">
      <c r="A11" s="454" t="s">
        <v>3</v>
      </c>
      <c r="B11" s="457" t="s">
        <v>4</v>
      </c>
      <c r="C11" s="233"/>
      <c r="D11" s="464" t="s">
        <v>5</v>
      </c>
      <c r="E11" s="465"/>
      <c r="F11" s="466"/>
      <c r="G11" s="457" t="s">
        <v>5</v>
      </c>
      <c r="H11" s="464" t="s">
        <v>6</v>
      </c>
      <c r="I11" s="465"/>
      <c r="J11" s="465"/>
      <c r="K11" s="465"/>
      <c r="L11" s="465"/>
      <c r="M11" s="465"/>
      <c r="N11" s="483"/>
      <c r="O11" s="483"/>
      <c r="P11" s="483"/>
      <c r="Q11" s="484"/>
      <c r="R11" s="457" t="s">
        <v>6</v>
      </c>
      <c r="S11" s="457" t="s">
        <v>7</v>
      </c>
      <c r="T11" s="457" t="s">
        <v>8</v>
      </c>
    </row>
    <row r="12" spans="1:20" ht="23.25" customHeight="1" x14ac:dyDescent="0.2">
      <c r="A12" s="455"/>
      <c r="B12" s="455"/>
      <c r="C12" s="461" t="s">
        <v>334</v>
      </c>
      <c r="D12" s="467" t="s">
        <v>9</v>
      </c>
      <c r="E12" s="467" t="s">
        <v>10</v>
      </c>
      <c r="F12" s="467" t="s">
        <v>11</v>
      </c>
      <c r="G12" s="455"/>
      <c r="H12" s="459" t="s">
        <v>12</v>
      </c>
      <c r="I12" s="460"/>
      <c r="J12" s="487" t="s">
        <v>13</v>
      </c>
      <c r="K12" s="488" t="s">
        <v>317</v>
      </c>
      <c r="L12" s="488" t="s">
        <v>316</v>
      </c>
      <c r="M12" s="490" t="s">
        <v>315</v>
      </c>
      <c r="N12" s="463" t="s">
        <v>335</v>
      </c>
      <c r="O12" s="492" t="s">
        <v>339</v>
      </c>
      <c r="P12" s="493"/>
      <c r="Q12" s="494"/>
      <c r="R12" s="485"/>
      <c r="S12" s="455"/>
      <c r="T12" s="455"/>
    </row>
    <row r="13" spans="1:20" ht="39.75" customHeight="1" x14ac:dyDescent="0.2">
      <c r="A13" s="455"/>
      <c r="B13" s="455"/>
      <c r="C13" s="461"/>
      <c r="D13" s="455"/>
      <c r="E13" s="456"/>
      <c r="F13" s="456"/>
      <c r="G13" s="455"/>
      <c r="H13" s="3" t="s">
        <v>14</v>
      </c>
      <c r="I13" s="3" t="s">
        <v>15</v>
      </c>
      <c r="J13" s="455"/>
      <c r="K13" s="489"/>
      <c r="L13" s="489"/>
      <c r="M13" s="491"/>
      <c r="N13" s="463"/>
      <c r="O13" s="495" t="s">
        <v>336</v>
      </c>
      <c r="P13" s="496" t="s">
        <v>338</v>
      </c>
      <c r="Q13" s="495" t="s">
        <v>337</v>
      </c>
      <c r="R13" s="485"/>
      <c r="S13" s="456"/>
      <c r="T13" s="455"/>
    </row>
    <row r="14" spans="1:20" ht="23.25" customHeight="1" x14ac:dyDescent="0.2">
      <c r="A14" s="456"/>
      <c r="B14" s="456"/>
      <c r="C14" s="462"/>
      <c r="D14" s="456"/>
      <c r="E14" s="414"/>
      <c r="F14" s="4">
        <f>'ENCARGOS SOCIAIS - Ordinário'!F67/100</f>
        <v>0</v>
      </c>
      <c r="G14" s="456"/>
      <c r="H14" s="414"/>
      <c r="I14" s="5">
        <v>0.2</v>
      </c>
      <c r="J14" s="456"/>
      <c r="K14" s="414"/>
      <c r="L14" s="414"/>
      <c r="M14" s="414"/>
      <c r="N14" s="415"/>
      <c r="O14" s="495"/>
      <c r="P14" s="496"/>
      <c r="Q14" s="495"/>
      <c r="R14" s="486"/>
      <c r="S14" s="322">
        <f>'CITL - Licitante'!B18</f>
        <v>0</v>
      </c>
      <c r="T14" s="456"/>
    </row>
    <row r="15" spans="1:20" ht="13.5" thickBot="1" x14ac:dyDescent="0.25">
      <c r="A15" s="6" t="s">
        <v>16</v>
      </c>
      <c r="B15" s="6"/>
      <c r="C15" s="234"/>
      <c r="D15" s="6"/>
      <c r="E15" s="6"/>
      <c r="F15" s="6"/>
      <c r="G15" s="6"/>
      <c r="H15" s="6"/>
      <c r="I15" s="6"/>
      <c r="J15" s="6"/>
      <c r="K15" s="6"/>
      <c r="L15" s="6"/>
      <c r="M15" s="6"/>
      <c r="N15" s="234"/>
      <c r="O15" s="234"/>
      <c r="P15" s="6"/>
      <c r="Q15" s="6"/>
      <c r="R15" s="6"/>
      <c r="S15" s="6"/>
      <c r="T15" s="6"/>
    </row>
    <row r="16" spans="1:20" ht="45.75" customHeight="1" thickTop="1" x14ac:dyDescent="0.2">
      <c r="A16" s="7">
        <v>1</v>
      </c>
      <c r="B16" s="205" t="s">
        <v>330</v>
      </c>
      <c r="C16" s="240">
        <v>20</v>
      </c>
      <c r="D16" s="416"/>
      <c r="E16" s="394">
        <f>ROUND((IF(D16&gt;0,($E$14/44)*C16,0)),2)</f>
        <v>0</v>
      </c>
      <c r="F16" s="395">
        <f t="shared" ref="F16:F19" si="0">ROUND(IF(D16&lt;&gt;0,(D16+E16)*$F$14,0),2)</f>
        <v>0</v>
      </c>
      <c r="G16" s="395">
        <f>ROUND(SUM(D16:F16),2)</f>
        <v>0</v>
      </c>
      <c r="H16" s="447">
        <f t="shared" ref="H16:H19" si="1">ROUND((IF((D16&gt;0),$H$14-($H$14*$I$14),0)),2)</f>
        <v>0</v>
      </c>
      <c r="I16" s="448"/>
      <c r="J16" s="396">
        <f>(V.T.!D34*2*21)-(D16*6%)</f>
        <v>0</v>
      </c>
      <c r="K16" s="397">
        <f t="shared" ref="K16" si="2">IF(D16&gt;0,$K$14,0)</f>
        <v>0</v>
      </c>
      <c r="L16" s="398">
        <f t="shared" ref="L16:L19" si="3">IF(D16&gt;0,$L$14,0)</f>
        <v>0</v>
      </c>
      <c r="M16" s="398">
        <f t="shared" ref="M16:M19" si="4">IF(D16&gt;0,$M$14,0)</f>
        <v>0</v>
      </c>
      <c r="N16" s="398">
        <v>0</v>
      </c>
      <c r="O16" s="398">
        <f>'INSUMOS Posto 20h'!F103</f>
        <v>0</v>
      </c>
      <c r="P16" s="395">
        <f>'INSUMOS Posto 20h'!F56</f>
        <v>0</v>
      </c>
      <c r="Q16" s="398">
        <f>'INSUMOS Posto 20h'!F87</f>
        <v>0</v>
      </c>
      <c r="R16" s="399">
        <f>ROUND(SUM(H16:Q16),2)</f>
        <v>0</v>
      </c>
      <c r="S16" s="399">
        <f t="shared" ref="S16:S19" si="5">ROUND(((G16+R16)*$S$14),2)</f>
        <v>0</v>
      </c>
      <c r="T16" s="400">
        <f t="shared" ref="T16:T19" si="6">ROUND(G16+R16+S16,2)</f>
        <v>0</v>
      </c>
    </row>
    <row r="17" spans="1:20" s="201" customFormat="1" ht="51" customHeight="1" x14ac:dyDescent="0.2">
      <c r="A17" s="10">
        <v>2</v>
      </c>
      <c r="B17" s="11" t="s">
        <v>331</v>
      </c>
      <c r="C17" s="241">
        <v>35</v>
      </c>
      <c r="D17" s="416"/>
      <c r="E17" s="401">
        <f>ROUND((IF(D17&gt;0,($E$14/44)*C17,0)),2)</f>
        <v>0</v>
      </c>
      <c r="F17" s="397">
        <f t="shared" ref="F17" si="7">ROUND(IF(D17&lt;&gt;0,(D17+E17)*$F$14,0),2)</f>
        <v>0</v>
      </c>
      <c r="G17" s="395">
        <f>ROUND(SUM(D17:F17),2)</f>
        <v>0</v>
      </c>
      <c r="H17" s="449">
        <f t="shared" ref="H17" si="8">ROUND((IF((D17&gt;0),$H$14-($H$14*$I$14),0)),2)</f>
        <v>0</v>
      </c>
      <c r="I17" s="450"/>
      <c r="J17" s="439">
        <f>(V.T.!D37*2*21)-(D17*6%)</f>
        <v>0</v>
      </c>
      <c r="K17" s="397">
        <f>IF(D17&gt;0,$K$14,0)</f>
        <v>0</v>
      </c>
      <c r="L17" s="397">
        <f t="shared" ref="L17" si="9">IF(D17&gt;0,$L$14,0)</f>
        <v>0</v>
      </c>
      <c r="M17" s="397">
        <f t="shared" ref="M17" si="10">IF(D17&gt;0,$M$14,0)</f>
        <v>0</v>
      </c>
      <c r="N17" s="398">
        <v>0</v>
      </c>
      <c r="O17" s="398">
        <f>'INSUMOS Posto 35h'!F106</f>
        <v>0</v>
      </c>
      <c r="P17" s="395">
        <f>'INSUMOS Posto 35h'!F58</f>
        <v>0</v>
      </c>
      <c r="Q17" s="402">
        <f>'INSUMOS Posto 35h'!F90</f>
        <v>0</v>
      </c>
      <c r="R17" s="399">
        <f>ROUND(SUM(H17:Q17),2)</f>
        <v>0</v>
      </c>
      <c r="S17" s="403">
        <f t="shared" ref="S17" si="11">ROUND(((G17+R17)*$S$14),2)</f>
        <v>0</v>
      </c>
      <c r="T17" s="404">
        <f t="shared" ref="T17" si="12">ROUND(G17+R17+S17,2)</f>
        <v>0</v>
      </c>
    </row>
    <row r="18" spans="1:20" s="228" customFormat="1" ht="51" customHeight="1" x14ac:dyDescent="0.2">
      <c r="A18" s="10">
        <v>3</v>
      </c>
      <c r="B18" s="11" t="s">
        <v>332</v>
      </c>
      <c r="C18" s="241">
        <v>35</v>
      </c>
      <c r="D18" s="416"/>
      <c r="E18" s="401">
        <f>ROUND((IF(D18&gt;0,($E$14/44)*C18,0)),2)</f>
        <v>0</v>
      </c>
      <c r="F18" s="397">
        <f t="shared" ref="F18" si="13">ROUND(IF(D18&lt;&gt;0,(D18+E18)*$F$14,0),2)</f>
        <v>0</v>
      </c>
      <c r="G18" s="395">
        <f>ROUND(SUM(D18:F18),2)</f>
        <v>0</v>
      </c>
      <c r="H18" s="449">
        <f t="shared" ref="H18" si="14">ROUND((IF((D18&gt;0),$H$14-($H$14*$I$14),0)),2)</f>
        <v>0</v>
      </c>
      <c r="I18" s="450"/>
      <c r="J18" s="439">
        <f>(V.T.!D38*2*21)-(D18*6%)</f>
        <v>0</v>
      </c>
      <c r="K18" s="397">
        <f>IF(D18&gt;0,$K$14,0)</f>
        <v>0</v>
      </c>
      <c r="L18" s="397">
        <f t="shared" ref="L18" si="15">IF(D18&gt;0,$L$14,0)</f>
        <v>0</v>
      </c>
      <c r="M18" s="397">
        <f t="shared" ref="M18" si="16">IF(D18&gt;0,$M$14,0)</f>
        <v>0</v>
      </c>
      <c r="N18" s="398">
        <v>0</v>
      </c>
      <c r="O18" s="398">
        <f>'INSUMOS Posto 35h'!F106</f>
        <v>0</v>
      </c>
      <c r="P18" s="395">
        <f>'INSUMOS Posto 35h'!F58/C27</f>
        <v>0</v>
      </c>
      <c r="Q18" s="402">
        <f>'INSUMOS Posto 35h'!F90/C27</f>
        <v>0</v>
      </c>
      <c r="R18" s="399">
        <f>ROUND(SUM(H18:Q18),2)</f>
        <v>0</v>
      </c>
      <c r="S18" s="403">
        <f t="shared" ref="S18" si="17">ROUND(((G18+R18)*$S$14),2)</f>
        <v>0</v>
      </c>
      <c r="T18" s="404">
        <f t="shared" ref="T18" si="18">ROUND(G18+R18+S18,2)</f>
        <v>0</v>
      </c>
    </row>
    <row r="19" spans="1:20" ht="54.75" customHeight="1" x14ac:dyDescent="0.2">
      <c r="A19" s="10">
        <v>4</v>
      </c>
      <c r="B19" s="242" t="s">
        <v>333</v>
      </c>
      <c r="C19" s="196">
        <v>35</v>
      </c>
      <c r="D19" s="416"/>
      <c r="E19" s="401">
        <f>ROUND((IF(D19&gt;0,($E$14/44)*C19,0)),2)</f>
        <v>0</v>
      </c>
      <c r="F19" s="397">
        <f t="shared" si="0"/>
        <v>0</v>
      </c>
      <c r="G19" s="395">
        <f t="shared" ref="G19" si="19">ROUND(SUM(D19:F19),2)</f>
        <v>0</v>
      </c>
      <c r="H19" s="449">
        <f t="shared" si="1"/>
        <v>0</v>
      </c>
      <c r="I19" s="450"/>
      <c r="J19" s="439">
        <f>(V.T.!D38*2*21)-(D19*6%)</f>
        <v>0</v>
      </c>
      <c r="K19" s="397">
        <f t="shared" ref="K19" si="20">IF(D19&gt;0,$K$14,0)</f>
        <v>0</v>
      </c>
      <c r="L19" s="397">
        <f t="shared" si="3"/>
        <v>0</v>
      </c>
      <c r="M19" s="397">
        <f t="shared" si="4"/>
        <v>0</v>
      </c>
      <c r="N19" s="398">
        <v>0</v>
      </c>
      <c r="O19" s="398">
        <f>Tabela5[[#Totals],[Soma Mensal por Posto]]</f>
        <v>0</v>
      </c>
      <c r="P19" s="398">
        <v>0</v>
      </c>
      <c r="Q19" s="402">
        <v>0</v>
      </c>
      <c r="R19" s="399">
        <f t="shared" ref="R19" si="21">ROUND(SUM(H19:Q19),2)</f>
        <v>0</v>
      </c>
      <c r="S19" s="403">
        <f t="shared" si="5"/>
        <v>0</v>
      </c>
      <c r="T19" s="404">
        <f t="shared" si="6"/>
        <v>0</v>
      </c>
    </row>
    <row r="20" spans="1:20" ht="12.75" x14ac:dyDescent="0.2">
      <c r="A20" s="15"/>
      <c r="B20" s="16"/>
      <c r="C20" s="235"/>
      <c r="D20" s="17"/>
      <c r="E20" s="18"/>
      <c r="F20" s="19"/>
      <c r="G20" s="19"/>
      <c r="H20" s="19"/>
      <c r="I20" s="19"/>
      <c r="J20" s="19"/>
      <c r="K20" s="19"/>
      <c r="L20" s="20"/>
      <c r="M20" s="20"/>
      <c r="N20" s="243"/>
      <c r="O20" s="243"/>
      <c r="P20" s="20"/>
      <c r="Q20" s="21"/>
      <c r="R20" s="21"/>
      <c r="S20" s="22"/>
      <c r="T20" s="22"/>
    </row>
    <row r="21" spans="1:20" ht="15" customHeight="1" x14ac:dyDescent="0.2">
      <c r="A21" s="23"/>
      <c r="B21" s="24"/>
      <c r="C21" s="236"/>
      <c r="D21" s="25"/>
      <c r="E21" s="26"/>
      <c r="F21" s="27"/>
      <c r="G21" s="28"/>
      <c r="H21" s="28"/>
      <c r="I21" s="27"/>
      <c r="J21" s="27"/>
      <c r="K21" s="29" t="s">
        <v>17</v>
      </c>
      <c r="L21" s="458"/>
      <c r="M21" s="452"/>
      <c r="N21" s="452"/>
      <c r="O21" s="452"/>
      <c r="P21" s="452"/>
      <c r="Q21" s="452"/>
      <c r="R21" s="452"/>
      <c r="S21" s="452"/>
      <c r="T21" s="453"/>
    </row>
    <row r="22" spans="1:20" ht="15" customHeight="1" x14ac:dyDescent="0.2">
      <c r="A22" s="23"/>
      <c r="B22" s="24"/>
      <c r="C22" s="236"/>
      <c r="D22" s="25"/>
      <c r="E22" s="26"/>
      <c r="F22" s="27"/>
      <c r="G22" s="28"/>
      <c r="H22" s="28"/>
      <c r="I22" s="27"/>
      <c r="J22" s="27"/>
      <c r="K22" s="206" t="s">
        <v>18</v>
      </c>
      <c r="L22" s="451"/>
      <c r="M22" s="452"/>
      <c r="N22" s="452"/>
      <c r="O22" s="452"/>
      <c r="P22" s="452"/>
      <c r="Q22" s="452"/>
      <c r="R22" s="452"/>
      <c r="S22" s="452"/>
      <c r="T22" s="453"/>
    </row>
    <row r="23" spans="1:20" ht="15" customHeight="1" x14ac:dyDescent="0.2">
      <c r="A23" s="332" t="s">
        <v>19</v>
      </c>
      <c r="B23" s="203"/>
      <c r="C23" s="203"/>
      <c r="D23" s="245"/>
      <c r="E23" s="331"/>
      <c r="F23" s="331"/>
      <c r="G23" s="331"/>
      <c r="H23" s="331"/>
      <c r="I23" s="331"/>
      <c r="J23" s="331"/>
      <c r="K23" s="331"/>
      <c r="L23" s="331"/>
      <c r="M23" s="331"/>
      <c r="N23" s="331"/>
      <c r="O23" s="331"/>
      <c r="P23" s="331"/>
      <c r="Q23" s="331"/>
      <c r="R23" s="331"/>
      <c r="S23" s="331"/>
      <c r="T23" s="331"/>
    </row>
    <row r="24" spans="1:20" s="210" customFormat="1" ht="25.5" x14ac:dyDescent="0.2">
      <c r="A24" s="333" t="s">
        <v>348</v>
      </c>
      <c r="B24" s="333" t="s">
        <v>350</v>
      </c>
      <c r="C24" s="334" t="s">
        <v>20</v>
      </c>
      <c r="D24" s="349" t="s">
        <v>354</v>
      </c>
      <c r="E24" s="334" t="s">
        <v>349</v>
      </c>
      <c r="F24" s="334" t="s">
        <v>351</v>
      </c>
      <c r="G24" s="331"/>
      <c r="H24" s="331"/>
      <c r="I24" s="331"/>
      <c r="J24" s="331"/>
      <c r="K24" s="331"/>
      <c r="L24" s="331"/>
      <c r="M24" s="331"/>
      <c r="N24" s="331"/>
      <c r="O24" s="331"/>
      <c r="P24" s="331"/>
      <c r="Q24" s="331"/>
      <c r="R24" s="331"/>
      <c r="S24" s="331"/>
      <c r="T24" s="331"/>
    </row>
    <row r="25" spans="1:20" ht="43.5" customHeight="1" x14ac:dyDescent="0.2">
      <c r="A25" s="335">
        <v>1</v>
      </c>
      <c r="B25" s="336" t="s">
        <v>330</v>
      </c>
      <c r="C25" s="337">
        <v>23</v>
      </c>
      <c r="D25" s="338">
        <v>30</v>
      </c>
      <c r="E25" s="339">
        <f>T16</f>
        <v>0</v>
      </c>
      <c r="F25" s="339">
        <f>(E25*D25)*C25</f>
        <v>0</v>
      </c>
      <c r="G25" s="331"/>
      <c r="H25" s="331"/>
      <c r="I25" s="331"/>
      <c r="J25" s="331"/>
      <c r="K25" s="331"/>
      <c r="L25" s="331"/>
      <c r="M25" s="331"/>
      <c r="N25" s="331"/>
      <c r="O25" s="331"/>
      <c r="P25" s="331"/>
      <c r="Q25" s="331"/>
      <c r="R25" s="331"/>
      <c r="S25" s="331"/>
      <c r="T25" s="331"/>
    </row>
    <row r="26" spans="1:20" s="228" customFormat="1" ht="43.5" customHeight="1" x14ac:dyDescent="0.2">
      <c r="A26" s="340">
        <v>2</v>
      </c>
      <c r="B26" s="341" t="s">
        <v>331</v>
      </c>
      <c r="C26" s="337">
        <v>1</v>
      </c>
      <c r="D26" s="338">
        <v>30</v>
      </c>
      <c r="E26" s="339">
        <f>T17</f>
        <v>0</v>
      </c>
      <c r="F26" s="339">
        <f t="shared" ref="F26:F28" si="22">(E26*D26)*C26</f>
        <v>0</v>
      </c>
      <c r="G26" s="331"/>
      <c r="H26" s="330"/>
      <c r="I26" s="244"/>
      <c r="J26" s="287"/>
      <c r="K26" s="287"/>
      <c r="L26" s="244"/>
      <c r="M26" s="244"/>
      <c r="N26" s="244"/>
      <c r="O26" s="244"/>
      <c r="P26" s="244"/>
      <c r="Q26" s="244"/>
      <c r="R26" s="244"/>
      <c r="S26" s="244"/>
      <c r="T26" s="244"/>
    </row>
    <row r="27" spans="1:20" s="228" customFormat="1" ht="43.5" customHeight="1" x14ac:dyDescent="0.2">
      <c r="A27" s="340">
        <v>3</v>
      </c>
      <c r="B27" s="341" t="s">
        <v>332</v>
      </c>
      <c r="C27" s="337">
        <v>2</v>
      </c>
      <c r="D27" s="338">
        <v>30</v>
      </c>
      <c r="E27" s="339">
        <f>T18</f>
        <v>0</v>
      </c>
      <c r="F27" s="339">
        <f t="shared" si="22"/>
        <v>0</v>
      </c>
      <c r="G27" s="331"/>
      <c r="H27" s="330"/>
      <c r="I27" s="244"/>
      <c r="J27" s="287"/>
      <c r="K27" s="287"/>
      <c r="L27" s="244"/>
      <c r="M27" s="244"/>
      <c r="N27" s="244"/>
      <c r="O27" s="244"/>
      <c r="P27" s="244"/>
      <c r="Q27" s="244"/>
      <c r="R27" s="244"/>
      <c r="S27" s="244"/>
      <c r="T27" s="244"/>
    </row>
    <row r="28" spans="1:20" s="228" customFormat="1" ht="43.5" customHeight="1" x14ac:dyDescent="0.2">
      <c r="A28" s="335">
        <v>4</v>
      </c>
      <c r="B28" s="342" t="s">
        <v>333</v>
      </c>
      <c r="C28" s="337">
        <v>1</v>
      </c>
      <c r="D28" s="343">
        <v>4</v>
      </c>
      <c r="E28" s="339">
        <f>T19</f>
        <v>0</v>
      </c>
      <c r="F28" s="339">
        <f t="shared" si="22"/>
        <v>0</v>
      </c>
      <c r="G28" s="331"/>
      <c r="H28" s="330"/>
      <c r="I28" s="244"/>
      <c r="J28" s="287"/>
      <c r="K28" s="287"/>
      <c r="L28" s="244"/>
      <c r="M28" s="244"/>
      <c r="N28" s="244"/>
      <c r="O28" s="244"/>
      <c r="P28" s="244"/>
      <c r="Q28" s="244"/>
      <c r="R28" s="244"/>
      <c r="S28" s="244"/>
      <c r="T28" s="244"/>
    </row>
    <row r="29" spans="1:20" s="228" customFormat="1" ht="43.5" customHeight="1" x14ac:dyDescent="0.2">
      <c r="A29" s="333" t="s">
        <v>348</v>
      </c>
      <c r="B29" s="334" t="s">
        <v>357</v>
      </c>
      <c r="C29" s="349" t="s">
        <v>353</v>
      </c>
      <c r="D29" s="349" t="s">
        <v>355</v>
      </c>
      <c r="E29" s="334" t="s">
        <v>363</v>
      </c>
      <c r="F29" s="334" t="s">
        <v>351</v>
      </c>
      <c r="G29" s="331"/>
      <c r="H29" s="330"/>
      <c r="I29" s="244"/>
      <c r="J29" s="287"/>
      <c r="K29" s="287"/>
      <c r="L29" s="244"/>
      <c r="M29" s="244"/>
      <c r="N29" s="244"/>
      <c r="O29" s="244"/>
      <c r="P29" s="244"/>
      <c r="Q29" s="244"/>
      <c r="R29" s="244"/>
      <c r="S29" s="244"/>
      <c r="T29" s="244"/>
    </row>
    <row r="30" spans="1:20" s="228" customFormat="1" ht="12.75" x14ac:dyDescent="0.2">
      <c r="A30" s="340">
        <v>5</v>
      </c>
      <c r="B30" s="344" t="s">
        <v>359</v>
      </c>
      <c r="C30" s="337">
        <v>273615</v>
      </c>
      <c r="D30" s="350" t="s">
        <v>356</v>
      </c>
      <c r="E30" s="417"/>
      <c r="F30" s="345">
        <f>E30*C30</f>
        <v>0</v>
      </c>
      <c r="G30" s="331"/>
      <c r="H30" s="330"/>
      <c r="I30" s="244"/>
      <c r="J30" s="287"/>
      <c r="K30" s="287"/>
      <c r="L30" s="244"/>
      <c r="M30" s="244"/>
      <c r="N30" s="244"/>
      <c r="O30" s="244"/>
      <c r="P30" s="244"/>
      <c r="Q30" s="244"/>
      <c r="R30" s="244"/>
      <c r="S30" s="244"/>
      <c r="T30" s="244"/>
    </row>
    <row r="31" spans="1:20" s="228" customFormat="1" ht="12.75" x14ac:dyDescent="0.2">
      <c r="A31" s="340">
        <v>6</v>
      </c>
      <c r="B31" s="346" t="s">
        <v>306</v>
      </c>
      <c r="C31" s="347">
        <v>30</v>
      </c>
      <c r="D31" s="351" t="s">
        <v>360</v>
      </c>
      <c r="E31" s="417"/>
      <c r="F31" s="345">
        <f t="shared" ref="F31:F36" si="23">E31*C31</f>
        <v>0</v>
      </c>
      <c r="G31" s="331"/>
      <c r="H31" s="330"/>
      <c r="I31" s="244"/>
      <c r="J31" s="287"/>
      <c r="K31" s="287"/>
      <c r="L31" s="244"/>
      <c r="M31" s="244"/>
      <c r="N31" s="244"/>
      <c r="O31" s="244"/>
      <c r="P31" s="244"/>
      <c r="Q31" s="244"/>
      <c r="R31" s="244"/>
      <c r="S31" s="244"/>
      <c r="T31" s="244"/>
    </row>
    <row r="32" spans="1:20" s="228" customFormat="1" ht="12.75" x14ac:dyDescent="0.2">
      <c r="A32" s="335">
        <v>7</v>
      </c>
      <c r="B32" s="346" t="s">
        <v>327</v>
      </c>
      <c r="C32" s="347">
        <v>30</v>
      </c>
      <c r="D32" s="351" t="s">
        <v>360</v>
      </c>
      <c r="E32" s="417"/>
      <c r="F32" s="345">
        <f t="shared" si="23"/>
        <v>0</v>
      </c>
      <c r="G32" s="331"/>
      <c r="H32" s="330"/>
      <c r="I32" s="244"/>
      <c r="J32" s="287"/>
      <c r="K32" s="287"/>
      <c r="L32" s="244"/>
      <c r="M32" s="244"/>
      <c r="N32" s="244"/>
      <c r="O32" s="244"/>
      <c r="P32" s="244"/>
      <c r="Q32" s="244"/>
      <c r="R32" s="244"/>
      <c r="S32" s="244"/>
      <c r="T32" s="244"/>
    </row>
    <row r="33" spans="1:20" s="228" customFormat="1" ht="12.75" x14ac:dyDescent="0.2">
      <c r="A33" s="340">
        <v>8</v>
      </c>
      <c r="B33" s="346" t="s">
        <v>328</v>
      </c>
      <c r="C33" s="347">
        <v>10</v>
      </c>
      <c r="D33" s="351" t="s">
        <v>361</v>
      </c>
      <c r="E33" s="417"/>
      <c r="F33" s="345">
        <f t="shared" si="23"/>
        <v>0</v>
      </c>
      <c r="G33" s="331"/>
      <c r="H33" s="330"/>
      <c r="I33" s="244"/>
      <c r="J33" s="287"/>
      <c r="K33" s="287"/>
      <c r="L33" s="244"/>
      <c r="M33" s="244"/>
      <c r="N33" s="244"/>
      <c r="O33" s="244"/>
      <c r="P33" s="244"/>
      <c r="Q33" s="244"/>
      <c r="R33" s="244"/>
      <c r="S33" s="244"/>
      <c r="T33" s="244"/>
    </row>
    <row r="34" spans="1:20" s="228" customFormat="1" ht="12.75" x14ac:dyDescent="0.2">
      <c r="A34" s="340">
        <v>9</v>
      </c>
      <c r="B34" s="346" t="s">
        <v>307</v>
      </c>
      <c r="C34" s="347">
        <v>10</v>
      </c>
      <c r="D34" s="351" t="s">
        <v>360</v>
      </c>
      <c r="E34" s="417"/>
      <c r="F34" s="345">
        <f t="shared" si="23"/>
        <v>0</v>
      </c>
      <c r="G34" s="331"/>
      <c r="H34" s="330"/>
      <c r="I34" s="244"/>
      <c r="J34" s="287"/>
      <c r="K34" s="287"/>
      <c r="L34" s="244"/>
      <c r="M34" s="244"/>
      <c r="N34" s="244"/>
      <c r="O34" s="244"/>
      <c r="P34" s="244"/>
      <c r="Q34" s="244"/>
      <c r="R34" s="244"/>
      <c r="S34" s="244"/>
      <c r="T34" s="244"/>
    </row>
    <row r="35" spans="1:20" s="228" customFormat="1" ht="12.75" x14ac:dyDescent="0.2">
      <c r="A35" s="335">
        <v>10</v>
      </c>
      <c r="B35" s="346" t="s">
        <v>358</v>
      </c>
      <c r="C35" s="348">
        <v>40000</v>
      </c>
      <c r="D35" s="351" t="s">
        <v>356</v>
      </c>
      <c r="E35" s="417"/>
      <c r="F35" s="345">
        <f t="shared" si="23"/>
        <v>0</v>
      </c>
      <c r="G35" s="331"/>
      <c r="H35" s="330"/>
      <c r="I35" s="244"/>
      <c r="J35" s="287"/>
      <c r="K35" s="287"/>
      <c r="L35" s="244"/>
      <c r="M35" s="244"/>
      <c r="N35" s="244"/>
      <c r="O35" s="244"/>
      <c r="P35" s="244"/>
      <c r="Q35" s="244"/>
      <c r="R35" s="244"/>
      <c r="S35" s="244"/>
      <c r="T35" s="244"/>
    </row>
    <row r="36" spans="1:20" s="228" customFormat="1" ht="12.75" x14ac:dyDescent="0.2">
      <c r="A36" s="340">
        <v>11</v>
      </c>
      <c r="B36" s="346" t="s">
        <v>362</v>
      </c>
      <c r="C36" s="347">
        <v>1800</v>
      </c>
      <c r="D36" s="351" t="s">
        <v>356</v>
      </c>
      <c r="E36" s="417"/>
      <c r="F36" s="345">
        <f t="shared" si="23"/>
        <v>0</v>
      </c>
      <c r="G36" s="331"/>
      <c r="H36" s="330"/>
      <c r="I36" s="244"/>
      <c r="J36" s="287"/>
      <c r="K36" s="287"/>
      <c r="L36" s="244"/>
      <c r="M36" s="244"/>
      <c r="N36" s="244"/>
      <c r="O36" s="244"/>
      <c r="P36" s="244"/>
      <c r="Q36" s="244"/>
      <c r="R36" s="244"/>
      <c r="S36" s="244"/>
      <c r="T36" s="244"/>
    </row>
    <row r="37" spans="1:20" s="228" customFormat="1" ht="12.75" customHeight="1" x14ac:dyDescent="0.2">
      <c r="A37" s="327"/>
      <c r="B37" s="202"/>
      <c r="C37" s="202"/>
      <c r="D37" s="328"/>
      <c r="E37" s="329"/>
      <c r="F37" s="330"/>
      <c r="G37" s="331"/>
      <c r="H37" s="330"/>
      <c r="I37" s="244"/>
      <c r="J37" s="287"/>
      <c r="K37" s="287"/>
      <c r="L37" s="244"/>
      <c r="M37" s="244"/>
      <c r="N37" s="244"/>
      <c r="O37" s="244"/>
      <c r="P37" s="244"/>
      <c r="Q37" s="244"/>
      <c r="R37" s="244"/>
      <c r="S37" s="244"/>
      <c r="T37" s="244"/>
    </row>
    <row r="38" spans="1:20" ht="30" customHeight="1" x14ac:dyDescent="0.2">
      <c r="A38" s="41"/>
      <c r="B38" s="41"/>
      <c r="C38" s="237"/>
      <c r="D38" s="41"/>
      <c r="E38" s="41"/>
      <c r="F38" s="41"/>
      <c r="G38" s="41"/>
      <c r="H38" s="41"/>
      <c r="I38" s="41"/>
      <c r="J38" s="39"/>
      <c r="K38" s="39"/>
      <c r="L38" s="39"/>
      <c r="M38" s="39"/>
      <c r="N38" s="245"/>
      <c r="O38" s="245"/>
      <c r="P38" s="39"/>
      <c r="Q38" s="39"/>
      <c r="R38" s="40"/>
      <c r="S38" s="40"/>
      <c r="T38" s="40"/>
    </row>
    <row r="39" spans="1:20" ht="15" customHeight="1" thickBot="1" x14ac:dyDescent="0.25">
      <c r="A39" s="23"/>
      <c r="B39" s="23"/>
      <c r="C39" s="237"/>
      <c r="D39" s="23"/>
      <c r="E39" s="23"/>
      <c r="F39" s="23"/>
      <c r="G39" s="23"/>
      <c r="H39" s="23"/>
      <c r="I39" s="23"/>
      <c r="J39" s="23"/>
      <c r="K39" s="27"/>
      <c r="L39" s="30"/>
      <c r="M39" s="30"/>
      <c r="N39" s="244"/>
      <c r="O39" s="244"/>
      <c r="P39" s="30"/>
      <c r="Q39" s="30"/>
      <c r="R39" s="30"/>
      <c r="S39" s="30"/>
      <c r="T39" s="30"/>
    </row>
    <row r="40" spans="1:20" ht="15" customHeight="1" x14ac:dyDescent="0.2">
      <c r="A40" s="23"/>
      <c r="B40" s="24"/>
      <c r="C40" s="236"/>
      <c r="D40" s="25"/>
      <c r="E40" s="43"/>
      <c r="F40" s="44"/>
      <c r="G40" s="44" t="s">
        <v>21</v>
      </c>
      <c r="H40" s="445">
        <f>SUM(F25:F36)</f>
        <v>0</v>
      </c>
      <c r="I40" s="446"/>
      <c r="J40" s="45"/>
      <c r="K40" s="27"/>
      <c r="L40" s="30"/>
      <c r="M40" s="30"/>
      <c r="N40" s="244"/>
      <c r="O40" s="244"/>
      <c r="P40" s="30"/>
      <c r="Q40" s="30"/>
      <c r="R40" s="30"/>
      <c r="S40" s="30"/>
      <c r="T40" s="30"/>
    </row>
    <row r="41" spans="1:20" ht="12.75" x14ac:dyDescent="0.2">
      <c r="A41" s="6" t="s">
        <v>22</v>
      </c>
      <c r="B41" s="46"/>
      <c r="C41" s="238"/>
      <c r="D41" s="47"/>
      <c r="E41" s="47"/>
      <c r="F41" s="47"/>
      <c r="G41" s="47"/>
      <c r="H41" s="47"/>
      <c r="I41" s="47"/>
      <c r="J41" s="48"/>
      <c r="K41" s="48"/>
      <c r="L41" s="49"/>
      <c r="M41" s="49"/>
      <c r="N41" s="246"/>
      <c r="O41" s="246"/>
      <c r="P41" s="47"/>
      <c r="Q41" s="47"/>
      <c r="R41" s="50"/>
      <c r="S41" s="50"/>
      <c r="T41" s="50"/>
    </row>
    <row r="42" spans="1:20" ht="13.5" thickTop="1" x14ac:dyDescent="0.2">
      <c r="A42" s="51"/>
      <c r="B42" s="52"/>
      <c r="C42" s="52"/>
      <c r="D42" s="53"/>
      <c r="E42" s="53"/>
      <c r="F42" s="53"/>
      <c r="G42" s="53"/>
      <c r="H42" s="53"/>
      <c r="I42" s="54"/>
      <c r="J42" s="53"/>
      <c r="K42" s="53"/>
      <c r="L42" s="53"/>
      <c r="M42" s="53"/>
      <c r="N42" s="53"/>
      <c r="O42" s="53"/>
      <c r="P42" s="53"/>
      <c r="Q42" s="53"/>
      <c r="R42" s="55"/>
      <c r="S42" s="55"/>
      <c r="T42" s="55"/>
    </row>
    <row r="43" spans="1:20" s="228" customFormat="1" ht="12.75" customHeight="1" x14ac:dyDescent="0.2">
      <c r="A43" s="352" t="s">
        <v>347</v>
      </c>
      <c r="B43" s="244"/>
      <c r="C43" s="393">
        <v>25</v>
      </c>
      <c r="D43" s="244"/>
      <c r="E43" s="244"/>
      <c r="F43" s="324"/>
      <c r="G43" s="324"/>
      <c r="H43" s="324"/>
      <c r="I43" s="325"/>
      <c r="J43" s="324"/>
      <c r="K43" s="324"/>
      <c r="L43" s="324"/>
      <c r="M43" s="324"/>
      <c r="N43" s="324"/>
      <c r="O43" s="324"/>
      <c r="P43" s="324"/>
      <c r="Q43" s="324"/>
      <c r="R43" s="326"/>
      <c r="S43" s="326"/>
      <c r="T43" s="326"/>
    </row>
    <row r="44" spans="1:20" ht="12.75" x14ac:dyDescent="0.2">
      <c r="A44" s="441" t="s">
        <v>23</v>
      </c>
      <c r="B44" s="442"/>
      <c r="C44" s="443"/>
      <c r="D44" s="442"/>
      <c r="E44" s="444"/>
      <c r="F44" s="56"/>
      <c r="G44" s="56"/>
      <c r="H44" s="56"/>
      <c r="I44" s="56"/>
      <c r="J44" s="56"/>
      <c r="K44" s="56"/>
      <c r="L44" s="56"/>
      <c r="M44" s="56"/>
      <c r="N44" s="247"/>
      <c r="O44" s="247"/>
      <c r="P44" s="56"/>
      <c r="Q44" s="56"/>
      <c r="R44" s="56"/>
      <c r="S44" s="56"/>
      <c r="T44" s="56"/>
    </row>
    <row r="45" spans="1:20" ht="12.75" x14ac:dyDescent="0.2">
      <c r="A45" s="441" t="s">
        <v>24</v>
      </c>
      <c r="B45" s="442"/>
      <c r="C45" s="443"/>
      <c r="D45" s="442"/>
      <c r="E45" s="444"/>
      <c r="F45" s="56"/>
      <c r="G45" s="56"/>
      <c r="H45" s="56"/>
      <c r="I45" s="56"/>
      <c r="J45" s="56"/>
      <c r="K45" s="56"/>
      <c r="L45" s="56"/>
      <c r="M45" s="56"/>
      <c r="N45" s="247"/>
      <c r="O45" s="247"/>
      <c r="P45" s="56"/>
      <c r="Q45" s="56"/>
      <c r="R45" s="56"/>
      <c r="S45" s="56"/>
      <c r="T45" s="56"/>
    </row>
    <row r="46" spans="1:20" ht="12.75" x14ac:dyDescent="0.2">
      <c r="A46" s="441" t="s">
        <v>25</v>
      </c>
      <c r="B46" s="442"/>
      <c r="C46" s="443"/>
      <c r="D46" s="442"/>
      <c r="E46" s="444"/>
      <c r="F46" s="56"/>
      <c r="G46" s="56"/>
      <c r="H46" s="56"/>
      <c r="I46" s="56"/>
      <c r="J46" s="56"/>
      <c r="K46" s="56"/>
      <c r="L46" s="56"/>
      <c r="M46" s="56"/>
      <c r="N46" s="247"/>
      <c r="O46" s="247"/>
      <c r="P46" s="56"/>
      <c r="Q46" s="56"/>
      <c r="R46" s="56"/>
      <c r="S46" s="56"/>
      <c r="T46" s="56"/>
    </row>
    <row r="47" spans="1:20" ht="12.75" x14ac:dyDescent="0.2">
      <c r="A47" s="441" t="s">
        <v>26</v>
      </c>
      <c r="B47" s="442"/>
      <c r="C47" s="443"/>
      <c r="D47" s="442"/>
      <c r="E47" s="444"/>
      <c r="F47" s="56"/>
      <c r="G47" s="56"/>
      <c r="H47" s="56"/>
      <c r="I47" s="56"/>
      <c r="J47" s="35"/>
      <c r="K47" s="56"/>
      <c r="L47" s="56"/>
      <c r="M47" s="56"/>
      <c r="N47" s="247"/>
      <c r="O47" s="247"/>
      <c r="P47" s="56"/>
      <c r="Q47" s="56"/>
      <c r="R47" s="56"/>
      <c r="S47" s="56"/>
      <c r="T47" s="56"/>
    </row>
    <row r="48" spans="1:20" ht="12.75" x14ac:dyDescent="0.2">
      <c r="A48" s="57" t="s">
        <v>27</v>
      </c>
      <c r="B48" s="35"/>
      <c r="C48" s="35"/>
      <c r="D48" s="56"/>
      <c r="E48" s="56"/>
      <c r="F48" s="56"/>
      <c r="G48" s="56"/>
      <c r="H48" s="56"/>
      <c r="I48" s="56"/>
      <c r="J48" s="58"/>
      <c r="K48" s="58"/>
      <c r="L48" s="58"/>
      <c r="M48" s="58"/>
      <c r="N48" s="239"/>
      <c r="O48" s="239"/>
      <c r="P48" s="58"/>
      <c r="Q48" s="58"/>
      <c r="R48" s="56"/>
      <c r="S48" s="56"/>
      <c r="T48" s="56"/>
    </row>
    <row r="49" spans="1:20" ht="12.75" x14ac:dyDescent="0.2">
      <c r="A49" s="58"/>
      <c r="B49" s="58"/>
      <c r="C49" s="239"/>
      <c r="D49" s="58"/>
      <c r="E49" s="58"/>
      <c r="F49" s="58"/>
      <c r="G49" s="58"/>
      <c r="H49" s="58"/>
      <c r="I49" s="58"/>
      <c r="J49" s="58"/>
      <c r="K49" s="58"/>
      <c r="L49" s="58"/>
      <c r="M49" s="58"/>
      <c r="N49" s="239"/>
      <c r="O49" s="239"/>
      <c r="P49" s="58"/>
      <c r="Q49" s="58"/>
      <c r="R49" s="56"/>
      <c r="S49" s="56"/>
      <c r="T49" s="56"/>
    </row>
    <row r="50" spans="1:20" ht="12.75" x14ac:dyDescent="0.2">
      <c r="A50" s="35"/>
      <c r="B50" s="58"/>
      <c r="C50" s="239"/>
      <c r="D50" s="58"/>
      <c r="E50" s="58"/>
      <c r="F50" s="58"/>
      <c r="G50" s="58"/>
      <c r="H50" s="58"/>
      <c r="I50" s="58"/>
      <c r="J50" s="58"/>
      <c r="K50" s="58"/>
      <c r="L50" s="58"/>
      <c r="M50" s="58"/>
      <c r="N50" s="239"/>
      <c r="O50" s="239"/>
      <c r="P50" s="58"/>
      <c r="Q50" s="58"/>
      <c r="R50" s="56"/>
      <c r="S50" s="56"/>
      <c r="T50" s="56"/>
    </row>
    <row r="51" spans="1:20" ht="12.75" customHeight="1" x14ac:dyDescent="0.2">
      <c r="A51" s="35"/>
      <c r="B51" s="35"/>
      <c r="C51" s="35"/>
      <c r="D51" s="35"/>
      <c r="E51" s="35"/>
      <c r="F51" s="35"/>
      <c r="G51" s="35"/>
      <c r="H51" s="35"/>
      <c r="I51" s="35"/>
      <c r="J51" s="35"/>
      <c r="K51" s="35"/>
      <c r="L51" s="35"/>
      <c r="M51" s="35"/>
      <c r="N51" s="35"/>
      <c r="O51" s="35"/>
      <c r="P51" s="35"/>
      <c r="Q51" s="35"/>
      <c r="R51" s="35"/>
      <c r="S51" s="35"/>
      <c r="T51" s="35"/>
    </row>
    <row r="52" spans="1:20" ht="12.75" customHeight="1" x14ac:dyDescent="0.2">
      <c r="A52" s="35"/>
      <c r="B52" s="35"/>
      <c r="C52" s="35"/>
      <c r="D52" s="35"/>
      <c r="E52" s="35"/>
      <c r="F52" s="35"/>
      <c r="G52" s="35"/>
      <c r="H52" s="35"/>
      <c r="I52" s="35"/>
      <c r="J52" s="35"/>
      <c r="K52" s="35"/>
      <c r="L52" s="35"/>
      <c r="M52" s="35"/>
      <c r="N52" s="35"/>
      <c r="O52" s="35"/>
      <c r="P52" s="35"/>
      <c r="Q52" s="35"/>
      <c r="R52" s="35"/>
      <c r="S52" s="35"/>
      <c r="T52" s="35"/>
    </row>
    <row r="53" spans="1:20" ht="12.75" customHeight="1" x14ac:dyDescent="0.2">
      <c r="A53" s="35"/>
      <c r="B53" s="35"/>
      <c r="C53" s="35"/>
      <c r="D53" s="35"/>
      <c r="E53" s="35"/>
      <c r="F53" s="35"/>
      <c r="G53" s="35"/>
      <c r="H53" s="35"/>
      <c r="I53" s="35"/>
      <c r="J53" s="35"/>
      <c r="K53" s="35"/>
      <c r="L53" s="35"/>
      <c r="M53" s="35"/>
      <c r="N53" s="35"/>
      <c r="O53" s="35"/>
      <c r="P53" s="35"/>
      <c r="Q53" s="35"/>
      <c r="R53" s="35"/>
      <c r="S53" s="35"/>
      <c r="T53" s="35"/>
    </row>
    <row r="54" spans="1:20" ht="12.75" customHeight="1" x14ac:dyDescent="0.2">
      <c r="A54" s="35"/>
      <c r="B54" s="35"/>
      <c r="C54" s="35"/>
      <c r="D54" s="35"/>
      <c r="E54" s="35"/>
      <c r="F54" s="35"/>
      <c r="G54" s="35"/>
      <c r="H54" s="35"/>
      <c r="I54" s="35"/>
      <c r="J54" s="35"/>
      <c r="K54" s="35"/>
      <c r="L54" s="35"/>
      <c r="M54" s="35"/>
      <c r="N54" s="35"/>
      <c r="O54" s="35"/>
      <c r="P54" s="35"/>
      <c r="Q54" s="35"/>
      <c r="R54" s="35"/>
      <c r="S54" s="35"/>
      <c r="T54" s="35"/>
    </row>
    <row r="55" spans="1:20" ht="12.75" customHeight="1" x14ac:dyDescent="0.2">
      <c r="A55" s="35"/>
      <c r="B55" s="35"/>
      <c r="C55" s="35"/>
      <c r="D55" s="35"/>
      <c r="E55" s="35"/>
      <c r="F55" s="35"/>
      <c r="G55" s="35"/>
      <c r="H55" s="35"/>
      <c r="I55" s="35"/>
      <c r="J55" s="35"/>
      <c r="K55" s="35"/>
      <c r="L55" s="35"/>
      <c r="M55" s="35"/>
      <c r="N55" s="35"/>
      <c r="O55" s="35"/>
      <c r="P55" s="35"/>
      <c r="Q55" s="35"/>
      <c r="R55" s="35"/>
      <c r="S55" s="35"/>
      <c r="T55" s="35"/>
    </row>
    <row r="56" spans="1:20" ht="12.75" customHeight="1" x14ac:dyDescent="0.2">
      <c r="A56" s="35"/>
      <c r="B56" s="35"/>
      <c r="C56" s="35"/>
      <c r="D56" s="35"/>
      <c r="E56" s="35"/>
      <c r="F56" s="35"/>
      <c r="G56" s="35"/>
      <c r="H56" s="35"/>
      <c r="I56" s="35"/>
      <c r="J56" s="35"/>
      <c r="K56" s="35"/>
      <c r="L56" s="35"/>
      <c r="M56" s="35"/>
      <c r="N56" s="35"/>
      <c r="O56" s="35"/>
      <c r="P56" s="35"/>
      <c r="Q56" s="35"/>
      <c r="R56" s="35"/>
      <c r="S56" s="35"/>
      <c r="T56" s="35"/>
    </row>
    <row r="57" spans="1:20" ht="12.75" customHeight="1" x14ac:dyDescent="0.2">
      <c r="A57" s="35"/>
      <c r="B57" s="35"/>
      <c r="C57" s="35"/>
      <c r="D57" s="35"/>
      <c r="E57" s="35"/>
      <c r="F57" s="35"/>
      <c r="G57" s="35"/>
      <c r="H57" s="35"/>
      <c r="I57" s="35"/>
      <c r="J57" s="35"/>
      <c r="K57" s="35"/>
      <c r="L57" s="35"/>
      <c r="M57" s="35"/>
      <c r="N57" s="35"/>
      <c r="O57" s="35"/>
      <c r="P57" s="35"/>
      <c r="Q57" s="35"/>
      <c r="R57" s="35"/>
      <c r="S57" s="35"/>
      <c r="T57" s="35"/>
    </row>
    <row r="58" spans="1:20" ht="12.75" customHeight="1" x14ac:dyDescent="0.2">
      <c r="A58" s="35"/>
      <c r="B58" s="35"/>
      <c r="C58" s="35"/>
      <c r="D58" s="35"/>
      <c r="E58" s="35"/>
      <c r="F58" s="35"/>
      <c r="G58" s="35"/>
      <c r="H58" s="35"/>
      <c r="I58" s="35"/>
      <c r="J58" s="35"/>
      <c r="K58" s="35"/>
      <c r="L58" s="35"/>
      <c r="M58" s="35"/>
      <c r="N58" s="35"/>
      <c r="O58" s="35"/>
      <c r="P58" s="35"/>
      <c r="Q58" s="35"/>
      <c r="R58" s="35"/>
      <c r="S58" s="35"/>
      <c r="T58" s="35"/>
    </row>
    <row r="59" spans="1:20" ht="12.75" customHeight="1" x14ac:dyDescent="0.2">
      <c r="A59" s="35"/>
      <c r="B59" s="35"/>
      <c r="C59" s="35"/>
      <c r="D59" s="35"/>
      <c r="E59" s="35"/>
      <c r="F59" s="35"/>
      <c r="G59" s="35"/>
      <c r="H59" s="35"/>
      <c r="I59" s="35"/>
      <c r="J59" s="35"/>
      <c r="K59" s="35"/>
      <c r="L59" s="35"/>
      <c r="M59" s="35"/>
      <c r="N59" s="35"/>
      <c r="O59" s="35"/>
      <c r="P59" s="35"/>
      <c r="Q59" s="35"/>
      <c r="R59" s="35"/>
      <c r="S59" s="35"/>
      <c r="T59" s="35"/>
    </row>
    <row r="60" spans="1:20" ht="12.75" customHeight="1" x14ac:dyDescent="0.2">
      <c r="A60" s="35"/>
      <c r="B60" s="35"/>
      <c r="C60" s="35"/>
      <c r="D60" s="35"/>
      <c r="E60" s="35"/>
      <c r="F60" s="35"/>
      <c r="G60" s="35"/>
      <c r="H60" s="35"/>
      <c r="I60" s="35"/>
      <c r="J60" s="35"/>
      <c r="K60" s="35"/>
      <c r="L60" s="35"/>
      <c r="M60" s="35"/>
      <c r="N60" s="35"/>
      <c r="O60" s="35"/>
      <c r="P60" s="35"/>
      <c r="Q60" s="35"/>
      <c r="R60" s="35"/>
      <c r="S60" s="35"/>
      <c r="T60" s="35"/>
    </row>
    <row r="61" spans="1:20" ht="12.75" customHeight="1" x14ac:dyDescent="0.2">
      <c r="A61" s="35"/>
      <c r="B61" s="35"/>
      <c r="C61" s="35"/>
      <c r="D61" s="35"/>
      <c r="E61" s="35"/>
      <c r="F61" s="35"/>
      <c r="G61" s="35"/>
      <c r="H61" s="35"/>
      <c r="I61" s="35"/>
      <c r="J61" s="35"/>
      <c r="K61" s="35"/>
      <c r="L61" s="35"/>
      <c r="M61" s="35"/>
      <c r="N61" s="35"/>
      <c r="O61" s="35"/>
      <c r="P61" s="35"/>
      <c r="Q61" s="35"/>
      <c r="R61" s="35"/>
      <c r="S61" s="35"/>
      <c r="T61" s="35"/>
    </row>
    <row r="62" spans="1:20" ht="12.75" customHeight="1" x14ac:dyDescent="0.2">
      <c r="A62" s="35"/>
      <c r="B62" s="35"/>
      <c r="C62" s="35"/>
      <c r="D62" s="35"/>
      <c r="E62" s="35"/>
      <c r="F62" s="35"/>
      <c r="G62" s="35"/>
      <c r="H62" s="35"/>
      <c r="I62" s="35"/>
      <c r="J62" s="35"/>
      <c r="K62" s="35"/>
      <c r="L62" s="35"/>
      <c r="M62" s="35"/>
      <c r="N62" s="35"/>
      <c r="O62" s="35"/>
      <c r="P62" s="35"/>
      <c r="Q62" s="35"/>
      <c r="R62" s="35"/>
      <c r="S62" s="35"/>
      <c r="T62" s="35"/>
    </row>
    <row r="63" spans="1:20" ht="12.75" customHeight="1" x14ac:dyDescent="0.2">
      <c r="A63" s="35"/>
      <c r="B63" s="35"/>
      <c r="C63" s="35"/>
      <c r="D63" s="35"/>
      <c r="E63" s="35"/>
      <c r="F63" s="35"/>
      <c r="G63" s="35"/>
      <c r="H63" s="35"/>
      <c r="I63" s="35"/>
      <c r="J63" s="35"/>
      <c r="K63" s="35"/>
      <c r="L63" s="35"/>
      <c r="M63" s="35"/>
      <c r="N63" s="35"/>
      <c r="O63" s="35"/>
      <c r="P63" s="35"/>
      <c r="Q63" s="35"/>
      <c r="R63" s="35"/>
      <c r="S63" s="35"/>
      <c r="T63" s="35"/>
    </row>
    <row r="64" spans="1:20" ht="12.75" customHeight="1" x14ac:dyDescent="0.2">
      <c r="A64" s="35"/>
      <c r="B64" s="35"/>
      <c r="C64" s="35"/>
      <c r="D64" s="35"/>
      <c r="E64" s="35"/>
      <c r="F64" s="35"/>
      <c r="G64" s="35"/>
      <c r="H64" s="35"/>
      <c r="I64" s="35"/>
      <c r="J64" s="35"/>
      <c r="K64" s="35"/>
      <c r="L64" s="35"/>
      <c r="M64" s="35"/>
      <c r="N64" s="35"/>
      <c r="O64" s="35"/>
      <c r="P64" s="35"/>
      <c r="Q64" s="35"/>
      <c r="R64" s="35"/>
      <c r="S64" s="35"/>
      <c r="T64" s="35"/>
    </row>
    <row r="65" spans="1:20" ht="12.75" customHeight="1" x14ac:dyDescent="0.2">
      <c r="A65" s="35"/>
      <c r="B65" s="35"/>
      <c r="C65" s="35"/>
      <c r="D65" s="35"/>
      <c r="E65" s="35"/>
      <c r="F65" s="35"/>
      <c r="G65" s="35"/>
      <c r="H65" s="35"/>
      <c r="I65" s="35"/>
      <c r="J65" s="35"/>
      <c r="K65" s="35"/>
      <c r="L65" s="35"/>
      <c r="M65" s="35"/>
      <c r="N65" s="35"/>
      <c r="O65" s="35"/>
      <c r="P65" s="35"/>
      <c r="Q65" s="35"/>
      <c r="R65" s="35"/>
      <c r="S65" s="35"/>
      <c r="T65" s="35"/>
    </row>
    <row r="66" spans="1:20" ht="12.75" customHeight="1" x14ac:dyDescent="0.2">
      <c r="A66" s="35"/>
      <c r="B66" s="35"/>
      <c r="C66" s="35"/>
      <c r="D66" s="35"/>
      <c r="E66" s="35"/>
      <c r="F66" s="35"/>
      <c r="G66" s="35"/>
      <c r="H66" s="35"/>
      <c r="I66" s="35"/>
      <c r="J66" s="35"/>
      <c r="K66" s="35"/>
      <c r="L66" s="35"/>
      <c r="M66" s="35"/>
      <c r="N66" s="35"/>
      <c r="O66" s="35"/>
      <c r="P66" s="35"/>
      <c r="Q66" s="35"/>
      <c r="R66" s="35"/>
      <c r="S66" s="35"/>
      <c r="T66" s="35"/>
    </row>
    <row r="67" spans="1:20" ht="12.75" customHeight="1" x14ac:dyDescent="0.2">
      <c r="A67" s="35"/>
      <c r="B67" s="35"/>
      <c r="C67" s="35"/>
      <c r="D67" s="35"/>
      <c r="E67" s="35"/>
      <c r="F67" s="35"/>
      <c r="G67" s="35"/>
      <c r="H67" s="35"/>
      <c r="I67" s="35"/>
      <c r="J67" s="35"/>
      <c r="K67" s="35"/>
      <c r="L67" s="35"/>
      <c r="M67" s="35"/>
      <c r="N67" s="35"/>
      <c r="O67" s="35"/>
      <c r="P67" s="35"/>
      <c r="Q67" s="35"/>
      <c r="R67" s="35"/>
      <c r="S67" s="35"/>
      <c r="T67" s="35"/>
    </row>
    <row r="68" spans="1:20" ht="12.75" customHeight="1" x14ac:dyDescent="0.2">
      <c r="A68" s="35"/>
      <c r="B68" s="35"/>
      <c r="C68" s="35"/>
      <c r="D68" s="35"/>
      <c r="E68" s="35"/>
      <c r="F68" s="35"/>
      <c r="G68" s="35"/>
      <c r="H68" s="35"/>
      <c r="I68" s="35"/>
      <c r="J68" s="35"/>
      <c r="K68" s="35"/>
      <c r="L68" s="35"/>
      <c r="M68" s="35"/>
      <c r="N68" s="35"/>
      <c r="O68" s="35"/>
      <c r="P68" s="35"/>
      <c r="Q68" s="35"/>
      <c r="R68" s="35"/>
      <c r="S68" s="35"/>
      <c r="T68" s="35"/>
    </row>
    <row r="69" spans="1:20" ht="12.75" customHeight="1" x14ac:dyDescent="0.2">
      <c r="A69" s="35"/>
      <c r="B69" s="35"/>
      <c r="C69" s="35"/>
      <c r="D69" s="35"/>
      <c r="E69" s="35"/>
      <c r="F69" s="35"/>
      <c r="G69" s="35"/>
      <c r="H69" s="35"/>
      <c r="I69" s="35"/>
      <c r="J69" s="35"/>
      <c r="K69" s="35"/>
      <c r="L69" s="35"/>
      <c r="M69" s="35"/>
      <c r="N69" s="35"/>
      <c r="O69" s="35"/>
      <c r="P69" s="35"/>
      <c r="Q69" s="35"/>
      <c r="R69" s="35"/>
      <c r="S69" s="35"/>
      <c r="T69" s="35"/>
    </row>
    <row r="70" spans="1:20" ht="12.75" customHeight="1" x14ac:dyDescent="0.2">
      <c r="A70" s="35"/>
      <c r="B70" s="35"/>
      <c r="C70" s="35"/>
      <c r="D70" s="35"/>
      <c r="E70" s="35"/>
      <c r="F70" s="35"/>
      <c r="G70" s="35"/>
      <c r="H70" s="35"/>
      <c r="I70" s="35"/>
      <c r="J70" s="35"/>
      <c r="K70" s="35"/>
      <c r="L70" s="35"/>
      <c r="M70" s="35"/>
      <c r="N70" s="35"/>
      <c r="O70" s="35"/>
      <c r="P70" s="35"/>
      <c r="Q70" s="35"/>
      <c r="R70" s="35"/>
      <c r="S70" s="35"/>
      <c r="T70" s="35"/>
    </row>
    <row r="71" spans="1:20" ht="12.75" customHeight="1" x14ac:dyDescent="0.2">
      <c r="A71" s="35"/>
      <c r="B71" s="35"/>
      <c r="C71" s="35"/>
      <c r="D71" s="35"/>
      <c r="E71" s="35"/>
      <c r="F71" s="35"/>
      <c r="G71" s="35"/>
      <c r="H71" s="35"/>
      <c r="I71" s="35"/>
      <c r="J71" s="35"/>
      <c r="K71" s="35"/>
      <c r="L71" s="35"/>
      <c r="M71" s="35"/>
      <c r="N71" s="35"/>
      <c r="O71" s="35"/>
      <c r="P71" s="35"/>
      <c r="Q71" s="35"/>
      <c r="R71" s="35"/>
      <c r="S71" s="35"/>
      <c r="T71" s="35"/>
    </row>
    <row r="72" spans="1:20" ht="12.75" customHeight="1" x14ac:dyDescent="0.2">
      <c r="A72" s="35"/>
      <c r="B72" s="35"/>
      <c r="C72" s="35"/>
      <c r="D72" s="35"/>
      <c r="E72" s="35"/>
      <c r="F72" s="35"/>
      <c r="G72" s="35"/>
      <c r="H72" s="35"/>
      <c r="I72" s="35"/>
      <c r="J72" s="35"/>
      <c r="K72" s="35"/>
      <c r="L72" s="35"/>
      <c r="M72" s="35"/>
      <c r="N72" s="35"/>
      <c r="O72" s="35"/>
      <c r="P72" s="35"/>
      <c r="Q72" s="35"/>
      <c r="R72" s="35"/>
      <c r="S72" s="35"/>
      <c r="T72" s="35"/>
    </row>
    <row r="73" spans="1:20" ht="12.75" customHeight="1" x14ac:dyDescent="0.2">
      <c r="A73" s="35"/>
      <c r="B73" s="35"/>
      <c r="C73" s="35"/>
      <c r="D73" s="35"/>
      <c r="E73" s="35"/>
      <c r="F73" s="35"/>
      <c r="G73" s="35"/>
      <c r="H73" s="35"/>
      <c r="I73" s="35"/>
      <c r="J73" s="35"/>
      <c r="K73" s="35"/>
      <c r="L73" s="35"/>
      <c r="M73" s="35"/>
      <c r="N73" s="35"/>
      <c r="O73" s="35"/>
      <c r="P73" s="35"/>
      <c r="Q73" s="35"/>
      <c r="R73" s="35"/>
      <c r="S73" s="35"/>
      <c r="T73" s="35"/>
    </row>
    <row r="74" spans="1:20" ht="12.75" customHeight="1" x14ac:dyDescent="0.2">
      <c r="A74" s="35"/>
      <c r="B74" s="35"/>
      <c r="C74" s="35"/>
      <c r="D74" s="35"/>
      <c r="E74" s="35"/>
      <c r="F74" s="35"/>
      <c r="G74" s="35"/>
      <c r="H74" s="35"/>
      <c r="I74" s="35"/>
      <c r="J74" s="35"/>
      <c r="K74" s="35"/>
      <c r="L74" s="35"/>
      <c r="M74" s="35"/>
      <c r="N74" s="35"/>
      <c r="O74" s="35"/>
      <c r="P74" s="35"/>
      <c r="Q74" s="35"/>
      <c r="R74" s="35"/>
      <c r="S74" s="35"/>
      <c r="T74" s="35"/>
    </row>
    <row r="75" spans="1:20" ht="12.75" customHeight="1" x14ac:dyDescent="0.2">
      <c r="A75" s="35"/>
      <c r="B75" s="35"/>
      <c r="C75" s="35"/>
      <c r="D75" s="35"/>
      <c r="E75" s="35"/>
      <c r="F75" s="35"/>
      <c r="G75" s="35"/>
      <c r="H75" s="35"/>
      <c r="I75" s="35"/>
      <c r="J75" s="35"/>
      <c r="K75" s="35"/>
      <c r="L75" s="35"/>
      <c r="M75" s="35"/>
      <c r="N75" s="35"/>
      <c r="O75" s="35"/>
      <c r="P75" s="35"/>
      <c r="Q75" s="35"/>
      <c r="R75" s="35"/>
      <c r="S75" s="35"/>
      <c r="T75" s="35"/>
    </row>
    <row r="76" spans="1:20" ht="12.75" customHeight="1" x14ac:dyDescent="0.2">
      <c r="A76" s="35"/>
      <c r="B76" s="35"/>
      <c r="C76" s="35"/>
      <c r="D76" s="35"/>
      <c r="E76" s="35"/>
      <c r="F76" s="35"/>
      <c r="G76" s="35"/>
      <c r="H76" s="35"/>
      <c r="I76" s="35"/>
      <c r="J76" s="35"/>
      <c r="K76" s="35"/>
      <c r="L76" s="35"/>
      <c r="M76" s="35"/>
      <c r="N76" s="35"/>
      <c r="O76" s="35"/>
      <c r="P76" s="35"/>
      <c r="Q76" s="35"/>
      <c r="R76" s="35"/>
      <c r="S76" s="35"/>
      <c r="T76" s="35"/>
    </row>
    <row r="77" spans="1:20" ht="12.75" customHeight="1" x14ac:dyDescent="0.2">
      <c r="A77" s="35"/>
      <c r="B77" s="35"/>
      <c r="C77" s="35"/>
      <c r="D77" s="35"/>
      <c r="E77" s="35"/>
      <c r="F77" s="35"/>
      <c r="G77" s="35"/>
      <c r="H77" s="35"/>
      <c r="I77" s="35"/>
      <c r="J77" s="35"/>
      <c r="K77" s="35"/>
      <c r="L77" s="35"/>
      <c r="M77" s="35"/>
      <c r="N77" s="35"/>
      <c r="O77" s="35"/>
      <c r="P77" s="35"/>
      <c r="Q77" s="35"/>
      <c r="R77" s="35"/>
      <c r="S77" s="35"/>
      <c r="T77" s="35"/>
    </row>
    <row r="78" spans="1:20" ht="12.75" customHeight="1" x14ac:dyDescent="0.2">
      <c r="A78" s="35"/>
      <c r="B78" s="35"/>
      <c r="C78" s="35"/>
      <c r="D78" s="35"/>
      <c r="E78" s="35"/>
      <c r="F78" s="35"/>
      <c r="G78" s="35"/>
      <c r="H78" s="35"/>
      <c r="I78" s="35"/>
      <c r="J78" s="35"/>
      <c r="K78" s="35"/>
      <c r="L78" s="35"/>
      <c r="M78" s="35"/>
      <c r="N78" s="35"/>
      <c r="O78" s="35"/>
      <c r="P78" s="35"/>
      <c r="Q78" s="35"/>
      <c r="R78" s="35"/>
      <c r="S78" s="35"/>
      <c r="T78" s="35"/>
    </row>
    <row r="79" spans="1:20" ht="12.75" customHeight="1" x14ac:dyDescent="0.2">
      <c r="A79" s="35"/>
      <c r="B79" s="35"/>
      <c r="C79" s="35"/>
      <c r="D79" s="35"/>
      <c r="E79" s="35"/>
      <c r="F79" s="35"/>
      <c r="G79" s="35"/>
      <c r="H79" s="35"/>
      <c r="I79" s="35"/>
      <c r="J79" s="35"/>
      <c r="K79" s="35"/>
      <c r="L79" s="35"/>
      <c r="M79" s="35"/>
      <c r="N79" s="35"/>
      <c r="O79" s="35"/>
      <c r="P79" s="35"/>
      <c r="Q79" s="35"/>
      <c r="R79" s="35"/>
      <c r="S79" s="35"/>
      <c r="T79" s="35"/>
    </row>
    <row r="80" spans="1:20" ht="12.75" customHeight="1" x14ac:dyDescent="0.2">
      <c r="A80" s="35"/>
      <c r="B80" s="35"/>
      <c r="C80" s="35"/>
      <c r="D80" s="35"/>
      <c r="E80" s="35"/>
      <c r="F80" s="35"/>
      <c r="G80" s="35"/>
      <c r="H80" s="35"/>
      <c r="I80" s="35"/>
      <c r="J80" s="35"/>
      <c r="K80" s="35"/>
      <c r="L80" s="35"/>
      <c r="M80" s="35"/>
      <c r="N80" s="35"/>
      <c r="O80" s="35"/>
      <c r="P80" s="35"/>
      <c r="Q80" s="35"/>
      <c r="R80" s="35"/>
      <c r="S80" s="35"/>
      <c r="T80" s="35"/>
    </row>
    <row r="81" spans="1:20" ht="12.75" customHeight="1" x14ac:dyDescent="0.2">
      <c r="A81" s="35"/>
      <c r="B81" s="35"/>
      <c r="C81" s="35"/>
      <c r="D81" s="35"/>
      <c r="E81" s="35"/>
      <c r="F81" s="35"/>
      <c r="G81" s="35"/>
      <c r="H81" s="35"/>
      <c r="I81" s="35"/>
      <c r="J81" s="35"/>
      <c r="K81" s="35"/>
      <c r="L81" s="35"/>
      <c r="M81" s="35"/>
      <c r="N81" s="35"/>
      <c r="O81" s="35"/>
      <c r="P81" s="35"/>
      <c r="Q81" s="35"/>
      <c r="R81" s="35"/>
      <c r="S81" s="35"/>
      <c r="T81" s="35"/>
    </row>
    <row r="82" spans="1:20" ht="12.75" customHeight="1" x14ac:dyDescent="0.2">
      <c r="A82" s="35"/>
      <c r="B82" s="35"/>
      <c r="C82" s="35"/>
      <c r="D82" s="35"/>
      <c r="E82" s="35"/>
      <c r="F82" s="35"/>
      <c r="G82" s="35"/>
      <c r="H82" s="35"/>
      <c r="I82" s="35"/>
      <c r="J82" s="35"/>
      <c r="K82" s="35"/>
      <c r="L82" s="35"/>
      <c r="M82" s="35"/>
      <c r="N82" s="35"/>
      <c r="O82" s="35"/>
      <c r="P82" s="35"/>
      <c r="Q82" s="35"/>
      <c r="R82" s="35"/>
      <c r="S82" s="35"/>
      <c r="T82" s="35"/>
    </row>
    <row r="83" spans="1:20" ht="12.75" customHeight="1" x14ac:dyDescent="0.2">
      <c r="A83" s="35"/>
      <c r="B83" s="35"/>
      <c r="C83" s="35"/>
      <c r="D83" s="35"/>
      <c r="E83" s="35"/>
      <c r="F83" s="35"/>
      <c r="G83" s="35"/>
      <c r="H83" s="35"/>
      <c r="I83" s="35"/>
      <c r="J83" s="35"/>
      <c r="K83" s="35"/>
      <c r="L83" s="35"/>
      <c r="M83" s="35"/>
      <c r="N83" s="35"/>
      <c r="O83" s="35"/>
      <c r="P83" s="35"/>
      <c r="Q83" s="35"/>
      <c r="R83" s="35"/>
      <c r="S83" s="35"/>
      <c r="T83" s="35"/>
    </row>
    <row r="84" spans="1:20" ht="12.75" customHeight="1" x14ac:dyDescent="0.2">
      <c r="A84" s="35"/>
      <c r="B84" s="35"/>
      <c r="C84" s="35"/>
      <c r="D84" s="35"/>
      <c r="E84" s="35"/>
      <c r="F84" s="35"/>
      <c r="G84" s="35"/>
      <c r="H84" s="35"/>
      <c r="I84" s="35"/>
      <c r="J84" s="35"/>
      <c r="K84" s="35"/>
      <c r="L84" s="35"/>
      <c r="M84" s="35"/>
      <c r="N84" s="35"/>
      <c r="O84" s="35"/>
      <c r="P84" s="35"/>
      <c r="Q84" s="35"/>
      <c r="R84" s="35"/>
      <c r="S84" s="35"/>
      <c r="T84" s="35"/>
    </row>
    <row r="85" spans="1:20" ht="12.75" customHeight="1" x14ac:dyDescent="0.2">
      <c r="A85" s="35"/>
      <c r="B85" s="35"/>
      <c r="C85" s="35"/>
      <c r="D85" s="35"/>
      <c r="E85" s="35"/>
      <c r="F85" s="35"/>
      <c r="G85" s="35"/>
      <c r="H85" s="35"/>
      <c r="I85" s="35"/>
      <c r="J85" s="35"/>
      <c r="K85" s="35"/>
      <c r="L85" s="35"/>
      <c r="M85" s="35"/>
      <c r="N85" s="35"/>
      <c r="O85" s="35"/>
      <c r="P85" s="35"/>
      <c r="Q85" s="35"/>
      <c r="R85" s="35"/>
      <c r="S85" s="35"/>
      <c r="T85" s="35"/>
    </row>
    <row r="86" spans="1:20" ht="12.75" customHeight="1" x14ac:dyDescent="0.2">
      <c r="A86" s="35"/>
      <c r="B86" s="35"/>
      <c r="C86" s="35"/>
      <c r="D86" s="35"/>
      <c r="E86" s="35"/>
      <c r="F86" s="35"/>
      <c r="G86" s="35"/>
      <c r="H86" s="35"/>
      <c r="I86" s="35"/>
      <c r="J86" s="35"/>
      <c r="K86" s="35"/>
      <c r="L86" s="35"/>
      <c r="M86" s="35"/>
      <c r="N86" s="35"/>
      <c r="O86" s="35"/>
      <c r="P86" s="35"/>
      <c r="Q86" s="35"/>
      <c r="R86" s="35"/>
      <c r="S86" s="35"/>
      <c r="T86" s="35"/>
    </row>
    <row r="87" spans="1:20" ht="12.75" customHeight="1" x14ac:dyDescent="0.2">
      <c r="A87" s="35"/>
      <c r="B87" s="35"/>
      <c r="C87" s="35"/>
      <c r="D87" s="35"/>
      <c r="E87" s="35"/>
      <c r="F87" s="35"/>
      <c r="G87" s="35"/>
      <c r="H87" s="35"/>
      <c r="I87" s="35"/>
      <c r="J87" s="35"/>
      <c r="K87" s="35"/>
      <c r="L87" s="35"/>
      <c r="M87" s="35"/>
      <c r="N87" s="35"/>
      <c r="O87" s="35"/>
      <c r="P87" s="35"/>
      <c r="Q87" s="35"/>
      <c r="R87" s="35"/>
      <c r="S87" s="35"/>
      <c r="T87" s="35"/>
    </row>
    <row r="88" spans="1:20" ht="12.75" customHeight="1" x14ac:dyDescent="0.2">
      <c r="A88" s="35"/>
      <c r="B88" s="35"/>
      <c r="C88" s="35"/>
      <c r="D88" s="35"/>
      <c r="E88" s="35"/>
      <c r="F88" s="35"/>
      <c r="G88" s="35"/>
      <c r="H88" s="35"/>
      <c r="I88" s="35"/>
      <c r="J88" s="35"/>
      <c r="K88" s="35"/>
      <c r="L88" s="35"/>
      <c r="M88" s="35"/>
      <c r="N88" s="35"/>
      <c r="O88" s="35"/>
      <c r="P88" s="35"/>
      <c r="Q88" s="35"/>
      <c r="R88" s="35"/>
      <c r="S88" s="35"/>
      <c r="T88" s="35"/>
    </row>
    <row r="89" spans="1:20" ht="12.75" customHeight="1" x14ac:dyDescent="0.2">
      <c r="A89" s="35"/>
      <c r="B89" s="35"/>
      <c r="C89" s="35"/>
      <c r="D89" s="35"/>
      <c r="E89" s="35"/>
      <c r="F89" s="35"/>
      <c r="G89" s="35"/>
      <c r="H89" s="35"/>
      <c r="I89" s="35"/>
      <c r="J89" s="35"/>
      <c r="K89" s="35"/>
      <c r="L89" s="35"/>
      <c r="M89" s="35"/>
      <c r="N89" s="35"/>
      <c r="O89" s="35"/>
      <c r="P89" s="35"/>
      <c r="Q89" s="35"/>
      <c r="R89" s="35"/>
      <c r="S89" s="35"/>
      <c r="T89" s="35"/>
    </row>
    <row r="90" spans="1:20" ht="12.75" customHeight="1" x14ac:dyDescent="0.2">
      <c r="A90" s="35"/>
      <c r="B90" s="35"/>
      <c r="C90" s="35"/>
      <c r="D90" s="35"/>
      <c r="E90" s="35"/>
      <c r="F90" s="35"/>
      <c r="G90" s="35"/>
      <c r="H90" s="35"/>
      <c r="I90" s="35"/>
      <c r="J90" s="35"/>
      <c r="K90" s="35"/>
      <c r="L90" s="35"/>
      <c r="M90" s="35"/>
      <c r="N90" s="35"/>
      <c r="O90" s="35"/>
      <c r="P90" s="35"/>
      <c r="Q90" s="35"/>
      <c r="R90" s="35"/>
      <c r="S90" s="35"/>
      <c r="T90" s="35"/>
    </row>
    <row r="91" spans="1:20" ht="12.75" customHeight="1" x14ac:dyDescent="0.2">
      <c r="A91" s="35"/>
      <c r="B91" s="35"/>
      <c r="C91" s="35"/>
      <c r="D91" s="35"/>
      <c r="E91" s="35"/>
      <c r="F91" s="35"/>
      <c r="G91" s="35"/>
      <c r="H91" s="35"/>
      <c r="I91" s="35"/>
      <c r="J91" s="35"/>
      <c r="K91" s="35"/>
      <c r="L91" s="35"/>
      <c r="M91" s="35"/>
      <c r="N91" s="35"/>
      <c r="O91" s="35"/>
      <c r="P91" s="35"/>
      <c r="Q91" s="35"/>
      <c r="R91" s="35"/>
      <c r="S91" s="35"/>
      <c r="T91" s="35"/>
    </row>
    <row r="92" spans="1:20" ht="12.75" customHeight="1" x14ac:dyDescent="0.2">
      <c r="A92" s="35"/>
      <c r="B92" s="35"/>
      <c r="C92" s="35"/>
      <c r="D92" s="35"/>
      <c r="E92" s="35"/>
      <c r="F92" s="35"/>
      <c r="G92" s="35"/>
      <c r="H92" s="35"/>
      <c r="I92" s="35"/>
      <c r="J92" s="35"/>
      <c r="K92" s="35"/>
      <c r="L92" s="35"/>
      <c r="M92" s="35"/>
      <c r="N92" s="35"/>
      <c r="O92" s="35"/>
      <c r="P92" s="35"/>
      <c r="Q92" s="35"/>
      <c r="R92" s="35"/>
      <c r="S92" s="35"/>
      <c r="T92" s="35"/>
    </row>
    <row r="93" spans="1:20" ht="12.75" customHeight="1" x14ac:dyDescent="0.2">
      <c r="A93" s="35"/>
      <c r="B93" s="35"/>
      <c r="C93" s="35"/>
      <c r="D93" s="35"/>
      <c r="E93" s="35"/>
      <c r="F93" s="35"/>
      <c r="G93" s="35"/>
      <c r="H93" s="35"/>
      <c r="I93" s="35"/>
      <c r="J93" s="35"/>
      <c r="K93" s="35"/>
      <c r="L93" s="35"/>
      <c r="M93" s="35"/>
      <c r="N93" s="35"/>
      <c r="O93" s="35"/>
      <c r="P93" s="35"/>
      <c r="Q93" s="35"/>
      <c r="R93" s="35"/>
      <c r="S93" s="35"/>
      <c r="T93" s="35"/>
    </row>
    <row r="94" spans="1:20" ht="12.75" customHeight="1" x14ac:dyDescent="0.2">
      <c r="A94" s="35"/>
      <c r="B94" s="35"/>
      <c r="C94" s="35"/>
      <c r="D94" s="35"/>
      <c r="E94" s="35"/>
      <c r="F94" s="35"/>
      <c r="G94" s="35"/>
      <c r="H94" s="35"/>
      <c r="I94" s="35"/>
      <c r="J94" s="35"/>
      <c r="K94" s="35"/>
      <c r="L94" s="35"/>
      <c r="M94" s="35"/>
      <c r="N94" s="35"/>
      <c r="O94" s="35"/>
      <c r="P94" s="35"/>
      <c r="Q94" s="35"/>
      <c r="R94" s="35"/>
      <c r="S94" s="35"/>
      <c r="T94" s="35"/>
    </row>
    <row r="95" spans="1:20" ht="12.75" customHeight="1" x14ac:dyDescent="0.2">
      <c r="A95" s="35"/>
      <c r="B95" s="35"/>
      <c r="C95" s="35"/>
      <c r="D95" s="35"/>
      <c r="E95" s="35"/>
      <c r="F95" s="35"/>
      <c r="G95" s="35"/>
      <c r="H95" s="35"/>
      <c r="I95" s="35"/>
      <c r="J95" s="35"/>
      <c r="K95" s="35"/>
      <c r="L95" s="35"/>
      <c r="M95" s="35"/>
      <c r="N95" s="35"/>
      <c r="O95" s="35"/>
      <c r="P95" s="35"/>
      <c r="Q95" s="35"/>
      <c r="R95" s="35"/>
      <c r="S95" s="35"/>
      <c r="T95" s="35"/>
    </row>
    <row r="96" spans="1:20" ht="12.75" customHeight="1" x14ac:dyDescent="0.2">
      <c r="A96" s="35"/>
      <c r="B96" s="35"/>
      <c r="C96" s="35"/>
      <c r="D96" s="35"/>
      <c r="E96" s="35"/>
      <c r="F96" s="35"/>
      <c r="G96" s="35"/>
      <c r="H96" s="35"/>
      <c r="I96" s="35"/>
      <c r="J96" s="35"/>
      <c r="K96" s="35"/>
      <c r="L96" s="35"/>
      <c r="M96" s="35"/>
      <c r="N96" s="35"/>
      <c r="O96" s="35"/>
      <c r="P96" s="35"/>
      <c r="Q96" s="35"/>
      <c r="R96" s="35"/>
      <c r="S96" s="35"/>
      <c r="T96" s="35"/>
    </row>
    <row r="97" spans="1:20" ht="12.75" customHeight="1" x14ac:dyDescent="0.2">
      <c r="A97" s="35"/>
      <c r="B97" s="35"/>
      <c r="C97" s="35"/>
      <c r="D97" s="35"/>
      <c r="E97" s="35"/>
      <c r="F97" s="35"/>
      <c r="G97" s="35"/>
      <c r="H97" s="35"/>
      <c r="I97" s="35"/>
      <c r="J97" s="35"/>
      <c r="K97" s="35"/>
      <c r="L97" s="35"/>
      <c r="M97" s="35"/>
      <c r="N97" s="35"/>
      <c r="O97" s="35"/>
      <c r="P97" s="35"/>
      <c r="Q97" s="35"/>
      <c r="R97" s="35"/>
      <c r="S97" s="35"/>
      <c r="T97" s="35"/>
    </row>
    <row r="98" spans="1:20" ht="12.75" customHeight="1" x14ac:dyDescent="0.2">
      <c r="A98" s="35"/>
      <c r="B98" s="35"/>
      <c r="C98" s="35"/>
      <c r="D98" s="35"/>
      <c r="E98" s="35"/>
      <c r="F98" s="35"/>
      <c r="G98" s="35"/>
      <c r="H98" s="35"/>
      <c r="I98" s="35"/>
      <c r="J98" s="35"/>
      <c r="K98" s="35"/>
      <c r="L98" s="35"/>
      <c r="M98" s="35"/>
      <c r="N98" s="35"/>
      <c r="O98" s="35"/>
      <c r="P98" s="35"/>
      <c r="Q98" s="35"/>
      <c r="R98" s="35"/>
      <c r="S98" s="35"/>
      <c r="T98" s="35"/>
    </row>
    <row r="99" spans="1:20" ht="12.75" customHeight="1" x14ac:dyDescent="0.2">
      <c r="A99" s="35"/>
      <c r="B99" s="35"/>
      <c r="C99" s="35"/>
      <c r="D99" s="35"/>
      <c r="E99" s="35"/>
      <c r="F99" s="35"/>
      <c r="G99" s="35"/>
      <c r="H99" s="35"/>
      <c r="I99" s="35"/>
      <c r="J99" s="35"/>
      <c r="K99" s="35"/>
      <c r="L99" s="35"/>
      <c r="M99" s="35"/>
      <c r="N99" s="35"/>
      <c r="O99" s="35"/>
      <c r="P99" s="35"/>
      <c r="Q99" s="35"/>
      <c r="R99" s="35"/>
      <c r="S99" s="35"/>
      <c r="T99" s="35"/>
    </row>
    <row r="100" spans="1:20" ht="12.75" customHeight="1" x14ac:dyDescent="0.2">
      <c r="A100" s="35"/>
      <c r="B100" s="35"/>
      <c r="C100" s="35"/>
      <c r="D100" s="35"/>
      <c r="E100" s="35"/>
      <c r="F100" s="35"/>
      <c r="G100" s="35"/>
      <c r="H100" s="35"/>
      <c r="I100" s="35"/>
      <c r="J100" s="35"/>
      <c r="K100" s="35"/>
      <c r="L100" s="35"/>
      <c r="M100" s="35"/>
      <c r="N100" s="35"/>
      <c r="O100" s="35"/>
      <c r="P100" s="35"/>
      <c r="Q100" s="35"/>
      <c r="R100" s="35"/>
      <c r="S100" s="35"/>
      <c r="T100" s="35"/>
    </row>
    <row r="101" spans="1:20" ht="12.75" customHeight="1" x14ac:dyDescent="0.2">
      <c r="A101" s="35"/>
      <c r="B101" s="35"/>
      <c r="C101" s="35"/>
      <c r="D101" s="35"/>
      <c r="E101" s="35"/>
      <c r="F101" s="35"/>
      <c r="G101" s="35"/>
      <c r="H101" s="35"/>
      <c r="I101" s="35"/>
      <c r="J101" s="35"/>
      <c r="K101" s="35"/>
      <c r="L101" s="35"/>
      <c r="M101" s="35"/>
      <c r="N101" s="35"/>
      <c r="O101" s="35"/>
      <c r="P101" s="35"/>
      <c r="Q101" s="35"/>
      <c r="R101" s="35"/>
      <c r="S101" s="35"/>
      <c r="T101" s="35"/>
    </row>
    <row r="102" spans="1:20" ht="12.75" customHeight="1" x14ac:dyDescent="0.2">
      <c r="A102" s="35"/>
      <c r="B102" s="35"/>
      <c r="C102" s="35"/>
      <c r="D102" s="35"/>
      <c r="E102" s="35"/>
      <c r="F102" s="35"/>
      <c r="G102" s="35"/>
      <c r="H102" s="35"/>
      <c r="I102" s="35"/>
      <c r="J102" s="35"/>
      <c r="K102" s="35"/>
      <c r="L102" s="35"/>
      <c r="M102" s="35"/>
      <c r="N102" s="35"/>
      <c r="O102" s="35"/>
      <c r="P102" s="35"/>
      <c r="Q102" s="35"/>
      <c r="R102" s="35"/>
      <c r="S102" s="35"/>
      <c r="T102" s="35"/>
    </row>
    <row r="103" spans="1:20" ht="12.75" customHeight="1" x14ac:dyDescent="0.2">
      <c r="A103" s="35"/>
      <c r="B103" s="35"/>
      <c r="C103" s="35"/>
      <c r="D103" s="35"/>
      <c r="E103" s="35"/>
      <c r="F103" s="35"/>
      <c r="G103" s="35"/>
      <c r="H103" s="35"/>
      <c r="I103" s="35"/>
      <c r="J103" s="35"/>
      <c r="K103" s="35"/>
      <c r="L103" s="35"/>
      <c r="M103" s="35"/>
      <c r="N103" s="35"/>
      <c r="O103" s="35"/>
      <c r="P103" s="35"/>
      <c r="Q103" s="35"/>
      <c r="R103" s="35"/>
      <c r="S103" s="35"/>
      <c r="T103" s="35"/>
    </row>
    <row r="104" spans="1:20" ht="12.75" customHeight="1" x14ac:dyDescent="0.2">
      <c r="A104" s="35"/>
      <c r="B104" s="35"/>
      <c r="C104" s="35"/>
      <c r="D104" s="35"/>
      <c r="E104" s="35"/>
      <c r="F104" s="35"/>
      <c r="G104" s="35"/>
      <c r="H104" s="35"/>
      <c r="I104" s="35"/>
      <c r="J104" s="35"/>
      <c r="K104" s="35"/>
      <c r="L104" s="35"/>
      <c r="M104" s="35"/>
      <c r="N104" s="35"/>
      <c r="O104" s="35"/>
      <c r="P104" s="35"/>
      <c r="Q104" s="35"/>
      <c r="R104" s="35"/>
      <c r="S104" s="35"/>
      <c r="T104" s="35"/>
    </row>
    <row r="105" spans="1:20" ht="12.75" customHeight="1" x14ac:dyDescent="0.2">
      <c r="A105" s="35"/>
      <c r="B105" s="35"/>
      <c r="C105" s="35"/>
      <c r="D105" s="35"/>
      <c r="E105" s="35"/>
      <c r="F105" s="35"/>
      <c r="G105" s="35"/>
      <c r="H105" s="35"/>
      <c r="I105" s="35"/>
      <c r="J105" s="35"/>
      <c r="K105" s="35"/>
      <c r="L105" s="35"/>
      <c r="M105" s="35"/>
      <c r="N105" s="35"/>
      <c r="O105" s="35"/>
      <c r="P105" s="35"/>
      <c r="Q105" s="35"/>
      <c r="R105" s="35"/>
      <c r="S105" s="35"/>
      <c r="T105" s="35"/>
    </row>
    <row r="106" spans="1:20" ht="12.75" customHeight="1" x14ac:dyDescent="0.2">
      <c r="A106" s="35"/>
      <c r="B106" s="35"/>
      <c r="C106" s="35"/>
      <c r="D106" s="35"/>
      <c r="E106" s="35"/>
      <c r="F106" s="35"/>
      <c r="G106" s="35"/>
      <c r="H106" s="35"/>
      <c r="I106" s="35"/>
      <c r="J106" s="35"/>
      <c r="K106" s="35"/>
      <c r="L106" s="35"/>
      <c r="M106" s="35"/>
      <c r="N106" s="35"/>
      <c r="O106" s="35"/>
      <c r="P106" s="35"/>
      <c r="Q106" s="35"/>
      <c r="R106" s="35"/>
      <c r="S106" s="35"/>
      <c r="T106" s="35"/>
    </row>
    <row r="107" spans="1:20" ht="12.75" customHeight="1" x14ac:dyDescent="0.2">
      <c r="A107" s="35"/>
      <c r="B107" s="35"/>
      <c r="C107" s="35"/>
      <c r="D107" s="35"/>
      <c r="E107" s="35"/>
      <c r="F107" s="35"/>
      <c r="G107" s="35"/>
      <c r="H107" s="35"/>
      <c r="I107" s="35"/>
      <c r="J107" s="35"/>
      <c r="K107" s="35"/>
      <c r="L107" s="35"/>
      <c r="M107" s="35"/>
      <c r="N107" s="35"/>
      <c r="O107" s="35"/>
      <c r="P107" s="35"/>
      <c r="Q107" s="35"/>
      <c r="R107" s="35"/>
      <c r="S107" s="35"/>
      <c r="T107" s="35"/>
    </row>
    <row r="108" spans="1:20" ht="12.75" customHeight="1" x14ac:dyDescent="0.2">
      <c r="A108" s="35"/>
      <c r="B108" s="35"/>
      <c r="C108" s="35"/>
      <c r="D108" s="35"/>
      <c r="E108" s="35"/>
      <c r="F108" s="35"/>
      <c r="G108" s="35"/>
      <c r="H108" s="35"/>
      <c r="I108" s="35"/>
      <c r="J108" s="35"/>
      <c r="K108" s="35"/>
      <c r="L108" s="35"/>
      <c r="M108" s="35"/>
      <c r="N108" s="35"/>
      <c r="O108" s="35"/>
      <c r="P108" s="35"/>
      <c r="Q108" s="35"/>
      <c r="R108" s="35"/>
      <c r="S108" s="35"/>
      <c r="T108" s="35"/>
    </row>
    <row r="109" spans="1:20" ht="12.75" customHeight="1" x14ac:dyDescent="0.2">
      <c r="A109" s="35"/>
      <c r="B109" s="35"/>
      <c r="C109" s="35"/>
      <c r="D109" s="35"/>
      <c r="E109" s="35"/>
      <c r="F109" s="35"/>
      <c r="G109" s="35"/>
      <c r="H109" s="35"/>
      <c r="I109" s="35"/>
      <c r="J109" s="35"/>
      <c r="K109" s="35"/>
      <c r="L109" s="35"/>
      <c r="M109" s="35"/>
      <c r="N109" s="35"/>
      <c r="O109" s="35"/>
      <c r="P109" s="35"/>
      <c r="Q109" s="35"/>
      <c r="R109" s="35"/>
      <c r="S109" s="35"/>
      <c r="T109" s="35"/>
    </row>
    <row r="110" spans="1:20" ht="12.75" customHeight="1" x14ac:dyDescent="0.2">
      <c r="A110" s="35"/>
      <c r="B110" s="35"/>
      <c r="C110" s="35"/>
      <c r="D110" s="35"/>
      <c r="E110" s="35"/>
      <c r="F110" s="35"/>
      <c r="G110" s="35"/>
      <c r="H110" s="35"/>
      <c r="I110" s="35"/>
      <c r="J110" s="35"/>
      <c r="K110" s="35"/>
      <c r="L110" s="35"/>
      <c r="M110" s="35"/>
      <c r="N110" s="35"/>
      <c r="O110" s="35"/>
      <c r="P110" s="35"/>
      <c r="Q110" s="35"/>
      <c r="R110" s="35"/>
      <c r="S110" s="35"/>
      <c r="T110" s="35"/>
    </row>
    <row r="111" spans="1:20" ht="12.75" customHeight="1" x14ac:dyDescent="0.2">
      <c r="A111" s="35"/>
      <c r="B111" s="35"/>
      <c r="C111" s="35"/>
      <c r="D111" s="35"/>
      <c r="E111" s="35"/>
      <c r="F111" s="35"/>
      <c r="G111" s="35"/>
      <c r="H111" s="35"/>
      <c r="I111" s="35"/>
      <c r="J111" s="35"/>
      <c r="K111" s="35"/>
      <c r="L111" s="35"/>
      <c r="M111" s="35"/>
      <c r="N111" s="35"/>
      <c r="O111" s="35"/>
      <c r="P111" s="35"/>
      <c r="Q111" s="35"/>
      <c r="R111" s="35"/>
      <c r="S111" s="35"/>
      <c r="T111" s="35"/>
    </row>
    <row r="112" spans="1:20" ht="12.75" customHeight="1" x14ac:dyDescent="0.2">
      <c r="A112" s="35"/>
      <c r="B112" s="35"/>
      <c r="C112" s="35"/>
      <c r="D112" s="35"/>
      <c r="E112" s="35"/>
      <c r="F112" s="35"/>
      <c r="G112" s="35"/>
      <c r="H112" s="35"/>
      <c r="I112" s="35"/>
      <c r="J112" s="35"/>
      <c r="K112" s="35"/>
      <c r="L112" s="35"/>
      <c r="M112" s="35"/>
      <c r="N112" s="35"/>
      <c r="O112" s="35"/>
      <c r="P112" s="35"/>
      <c r="Q112" s="35"/>
      <c r="R112" s="35"/>
      <c r="S112" s="35"/>
      <c r="T112" s="35"/>
    </row>
    <row r="113" spans="1:20" ht="12.75" customHeight="1" x14ac:dyDescent="0.2">
      <c r="A113" s="35"/>
      <c r="B113" s="35"/>
      <c r="C113" s="35"/>
      <c r="D113" s="35"/>
      <c r="E113" s="35"/>
      <c r="F113" s="35"/>
      <c r="G113" s="35"/>
      <c r="H113" s="35"/>
      <c r="I113" s="35"/>
      <c r="J113" s="35"/>
      <c r="K113" s="35"/>
      <c r="L113" s="35"/>
      <c r="M113" s="35"/>
      <c r="N113" s="35"/>
      <c r="O113" s="35"/>
      <c r="P113" s="35"/>
      <c r="Q113" s="35"/>
      <c r="R113" s="35"/>
      <c r="S113" s="35"/>
      <c r="T113" s="35"/>
    </row>
    <row r="114" spans="1:20" ht="12.75" customHeight="1" x14ac:dyDescent="0.2">
      <c r="A114" s="35"/>
      <c r="B114" s="35"/>
      <c r="C114" s="35"/>
      <c r="D114" s="35"/>
      <c r="E114" s="35"/>
      <c r="F114" s="35"/>
      <c r="G114" s="35"/>
      <c r="H114" s="35"/>
      <c r="I114" s="35"/>
      <c r="J114" s="35"/>
      <c r="K114" s="35"/>
      <c r="L114" s="35"/>
      <c r="M114" s="35"/>
      <c r="N114" s="35"/>
      <c r="O114" s="35"/>
      <c r="P114" s="35"/>
      <c r="Q114" s="35"/>
      <c r="R114" s="35"/>
      <c r="S114" s="35"/>
      <c r="T114" s="35"/>
    </row>
    <row r="115" spans="1:20" ht="12.75" customHeight="1" x14ac:dyDescent="0.2">
      <c r="A115" s="35"/>
      <c r="B115" s="35"/>
      <c r="C115" s="35"/>
      <c r="D115" s="35"/>
      <c r="E115" s="35"/>
      <c r="F115" s="35"/>
      <c r="G115" s="35"/>
      <c r="H115" s="35"/>
      <c r="I115" s="35"/>
      <c r="J115" s="35"/>
      <c r="K115" s="35"/>
      <c r="L115" s="35"/>
      <c r="M115" s="35"/>
      <c r="N115" s="35"/>
      <c r="O115" s="35"/>
      <c r="P115" s="35"/>
      <c r="Q115" s="35"/>
      <c r="R115" s="35"/>
      <c r="S115" s="35"/>
      <c r="T115" s="35"/>
    </row>
    <row r="116" spans="1:20" ht="12.75" customHeight="1" x14ac:dyDescent="0.2">
      <c r="A116" s="35"/>
      <c r="B116" s="35"/>
      <c r="C116" s="35"/>
      <c r="D116" s="35"/>
      <c r="E116" s="35"/>
      <c r="F116" s="35"/>
      <c r="G116" s="35"/>
      <c r="H116" s="35"/>
      <c r="I116" s="35"/>
      <c r="J116" s="35"/>
      <c r="K116" s="35"/>
      <c r="L116" s="35"/>
      <c r="M116" s="35"/>
      <c r="N116" s="35"/>
      <c r="O116" s="35"/>
      <c r="P116" s="35"/>
      <c r="Q116" s="35"/>
      <c r="R116" s="35"/>
      <c r="S116" s="35"/>
      <c r="T116" s="35"/>
    </row>
    <row r="117" spans="1:20" ht="12.75" customHeight="1" x14ac:dyDescent="0.2">
      <c r="A117" s="35"/>
      <c r="B117" s="35"/>
      <c r="C117" s="35"/>
      <c r="D117" s="35"/>
      <c r="E117" s="35"/>
      <c r="F117" s="35"/>
      <c r="G117" s="35"/>
      <c r="H117" s="35"/>
      <c r="I117" s="35"/>
      <c r="J117" s="35"/>
      <c r="K117" s="35"/>
      <c r="L117" s="35"/>
      <c r="M117" s="35"/>
      <c r="N117" s="35"/>
      <c r="O117" s="35"/>
      <c r="P117" s="35"/>
      <c r="Q117" s="35"/>
      <c r="R117" s="35"/>
      <c r="S117" s="35"/>
      <c r="T117" s="35"/>
    </row>
    <row r="118" spans="1:20" ht="12.75" customHeight="1" x14ac:dyDescent="0.2">
      <c r="A118" s="35"/>
      <c r="B118" s="35"/>
      <c r="C118" s="35"/>
      <c r="D118" s="35"/>
      <c r="E118" s="35"/>
      <c r="F118" s="35"/>
      <c r="G118" s="35"/>
      <c r="H118" s="35"/>
      <c r="I118" s="35"/>
      <c r="J118" s="35"/>
      <c r="K118" s="35"/>
      <c r="L118" s="35"/>
      <c r="M118" s="35"/>
      <c r="N118" s="35"/>
      <c r="O118" s="35"/>
      <c r="P118" s="35"/>
      <c r="Q118" s="35"/>
      <c r="R118" s="35"/>
      <c r="S118" s="35"/>
      <c r="T118" s="35"/>
    </row>
    <row r="119" spans="1:20" ht="12.75" customHeight="1" x14ac:dyDescent="0.2">
      <c r="A119" s="35"/>
      <c r="B119" s="35"/>
      <c r="C119" s="35"/>
      <c r="D119" s="35"/>
      <c r="E119" s="35"/>
      <c r="F119" s="35"/>
      <c r="G119" s="35"/>
      <c r="H119" s="35"/>
      <c r="I119" s="35"/>
      <c r="J119" s="35"/>
      <c r="K119" s="35"/>
      <c r="L119" s="35"/>
      <c r="M119" s="35"/>
      <c r="N119" s="35"/>
      <c r="O119" s="35"/>
      <c r="P119" s="35"/>
      <c r="Q119" s="35"/>
      <c r="R119" s="35"/>
      <c r="S119" s="35"/>
      <c r="T119" s="35"/>
    </row>
    <row r="120" spans="1:20" ht="12.75" customHeight="1" x14ac:dyDescent="0.2">
      <c r="A120" s="35"/>
      <c r="B120" s="35"/>
      <c r="C120" s="35"/>
      <c r="D120" s="35"/>
      <c r="E120" s="35"/>
      <c r="F120" s="35"/>
      <c r="G120" s="35"/>
      <c r="H120" s="35"/>
      <c r="I120" s="35"/>
      <c r="J120" s="35"/>
      <c r="K120" s="35"/>
      <c r="L120" s="35"/>
      <c r="M120" s="35"/>
      <c r="N120" s="35"/>
      <c r="O120" s="35"/>
      <c r="P120" s="35"/>
      <c r="Q120" s="35"/>
      <c r="R120" s="35"/>
      <c r="S120" s="35"/>
      <c r="T120" s="35"/>
    </row>
    <row r="121" spans="1:20" ht="12.75" customHeight="1" x14ac:dyDescent="0.2">
      <c r="A121" s="35"/>
      <c r="B121" s="35"/>
      <c r="C121" s="35"/>
      <c r="D121" s="35"/>
      <c r="E121" s="35"/>
      <c r="F121" s="35"/>
      <c r="G121" s="35"/>
      <c r="H121" s="35"/>
      <c r="I121" s="35"/>
      <c r="J121" s="35"/>
      <c r="K121" s="35"/>
      <c r="L121" s="35"/>
      <c r="M121" s="35"/>
      <c r="N121" s="35"/>
      <c r="O121" s="35"/>
      <c r="P121" s="35"/>
      <c r="Q121" s="35"/>
      <c r="R121" s="35"/>
      <c r="S121" s="35"/>
      <c r="T121" s="35"/>
    </row>
    <row r="122" spans="1:20" ht="12.75" customHeight="1" x14ac:dyDescent="0.2">
      <c r="A122" s="35"/>
      <c r="B122" s="35"/>
      <c r="C122" s="35"/>
      <c r="D122" s="35"/>
      <c r="E122" s="35"/>
      <c r="F122" s="35"/>
      <c r="G122" s="35"/>
      <c r="H122" s="35"/>
      <c r="I122" s="35"/>
      <c r="J122" s="35"/>
      <c r="K122" s="35"/>
      <c r="L122" s="35"/>
      <c r="M122" s="35"/>
      <c r="N122" s="35"/>
      <c r="O122" s="35"/>
      <c r="P122" s="35"/>
      <c r="Q122" s="35"/>
      <c r="R122" s="35"/>
      <c r="S122" s="35"/>
      <c r="T122" s="35"/>
    </row>
    <row r="123" spans="1:20" ht="12.75" customHeight="1" x14ac:dyDescent="0.2">
      <c r="A123" s="35"/>
      <c r="B123" s="35"/>
      <c r="C123" s="35"/>
      <c r="D123" s="35"/>
      <c r="E123" s="35"/>
      <c r="F123" s="35"/>
      <c r="G123" s="35"/>
      <c r="H123" s="35"/>
      <c r="I123" s="35"/>
      <c r="J123" s="35"/>
      <c r="K123" s="35"/>
      <c r="L123" s="35"/>
      <c r="M123" s="35"/>
      <c r="N123" s="35"/>
      <c r="O123" s="35"/>
      <c r="P123" s="35"/>
      <c r="Q123" s="35"/>
      <c r="R123" s="35"/>
      <c r="S123" s="35"/>
      <c r="T123" s="35"/>
    </row>
    <row r="124" spans="1:20" ht="12.75" customHeight="1" x14ac:dyDescent="0.2">
      <c r="A124" s="35"/>
      <c r="B124" s="35"/>
      <c r="C124" s="35"/>
      <c r="D124" s="35"/>
      <c r="E124" s="35"/>
      <c r="F124" s="35"/>
      <c r="G124" s="35"/>
      <c r="H124" s="35"/>
      <c r="I124" s="35"/>
      <c r="J124" s="35"/>
      <c r="K124" s="35"/>
      <c r="L124" s="35"/>
      <c r="M124" s="35"/>
      <c r="N124" s="35"/>
      <c r="O124" s="35"/>
      <c r="P124" s="35"/>
      <c r="Q124" s="35"/>
      <c r="R124" s="35"/>
      <c r="S124" s="35"/>
      <c r="T124" s="35"/>
    </row>
    <row r="125" spans="1:20" ht="12.75" customHeight="1" x14ac:dyDescent="0.2">
      <c r="A125" s="35"/>
      <c r="B125" s="35"/>
      <c r="C125" s="35"/>
      <c r="D125" s="35"/>
      <c r="E125" s="35"/>
      <c r="F125" s="35"/>
      <c r="G125" s="35"/>
      <c r="H125" s="35"/>
      <c r="I125" s="35"/>
      <c r="J125" s="35"/>
      <c r="K125" s="35"/>
      <c r="L125" s="35"/>
      <c r="M125" s="35"/>
      <c r="N125" s="35"/>
      <c r="O125" s="35"/>
      <c r="P125" s="35"/>
      <c r="Q125" s="35"/>
      <c r="R125" s="35"/>
      <c r="S125" s="35"/>
      <c r="T125" s="35"/>
    </row>
    <row r="126" spans="1:20" ht="12.75" customHeight="1" x14ac:dyDescent="0.2">
      <c r="A126" s="35"/>
      <c r="B126" s="35"/>
      <c r="C126" s="35"/>
      <c r="D126" s="35"/>
      <c r="E126" s="35"/>
      <c r="F126" s="35"/>
      <c r="G126" s="35"/>
      <c r="H126" s="35"/>
      <c r="I126" s="35"/>
      <c r="J126" s="35"/>
      <c r="K126" s="35"/>
      <c r="L126" s="35"/>
      <c r="M126" s="35"/>
      <c r="N126" s="35"/>
      <c r="O126" s="35"/>
      <c r="P126" s="35"/>
      <c r="Q126" s="35"/>
      <c r="R126" s="35"/>
      <c r="S126" s="35"/>
      <c r="T126" s="35"/>
    </row>
    <row r="127" spans="1:20" ht="12.75" customHeight="1" x14ac:dyDescent="0.2">
      <c r="A127" s="35"/>
      <c r="B127" s="35"/>
      <c r="C127" s="35"/>
      <c r="D127" s="35"/>
      <c r="E127" s="35"/>
      <c r="F127" s="35"/>
      <c r="G127" s="35"/>
      <c r="H127" s="35"/>
      <c r="I127" s="35"/>
      <c r="J127" s="35"/>
      <c r="K127" s="35"/>
      <c r="L127" s="35"/>
      <c r="M127" s="35"/>
      <c r="N127" s="35"/>
      <c r="O127" s="35"/>
      <c r="P127" s="35"/>
      <c r="Q127" s="35"/>
      <c r="R127" s="35"/>
      <c r="S127" s="35"/>
      <c r="T127" s="35"/>
    </row>
    <row r="128" spans="1:20" ht="12.75" customHeight="1" x14ac:dyDescent="0.2">
      <c r="A128" s="35"/>
      <c r="B128" s="35"/>
      <c r="C128" s="35"/>
      <c r="D128" s="35"/>
      <c r="E128" s="35"/>
      <c r="F128" s="35"/>
      <c r="G128" s="35"/>
      <c r="H128" s="35"/>
      <c r="I128" s="35"/>
      <c r="J128" s="35"/>
      <c r="K128" s="35"/>
      <c r="L128" s="35"/>
      <c r="M128" s="35"/>
      <c r="N128" s="35"/>
      <c r="O128" s="35"/>
      <c r="P128" s="35"/>
      <c r="Q128" s="35"/>
      <c r="R128" s="35"/>
      <c r="S128" s="35"/>
      <c r="T128" s="35"/>
    </row>
    <row r="129" spans="1:20" ht="12.75" customHeight="1" x14ac:dyDescent="0.2">
      <c r="A129" s="35"/>
      <c r="B129" s="35"/>
      <c r="C129" s="35"/>
      <c r="D129" s="35"/>
      <c r="E129" s="35"/>
      <c r="F129" s="35"/>
      <c r="G129" s="35"/>
      <c r="H129" s="35"/>
      <c r="I129" s="35"/>
      <c r="J129" s="35"/>
      <c r="K129" s="35"/>
      <c r="L129" s="35"/>
      <c r="M129" s="35"/>
      <c r="N129" s="35"/>
      <c r="O129" s="35"/>
      <c r="P129" s="35"/>
      <c r="Q129" s="35"/>
      <c r="R129" s="35"/>
      <c r="S129" s="35"/>
      <c r="T129" s="35"/>
    </row>
    <row r="130" spans="1:20" ht="12.75" customHeight="1" x14ac:dyDescent="0.2">
      <c r="A130" s="35"/>
      <c r="B130" s="35"/>
      <c r="C130" s="35"/>
      <c r="D130" s="35"/>
      <c r="E130" s="35"/>
      <c r="F130" s="35"/>
      <c r="G130" s="35"/>
      <c r="H130" s="35"/>
      <c r="I130" s="35"/>
      <c r="J130" s="35"/>
      <c r="K130" s="35"/>
      <c r="L130" s="35"/>
      <c r="M130" s="35"/>
      <c r="N130" s="35"/>
      <c r="O130" s="35"/>
      <c r="P130" s="35"/>
      <c r="Q130" s="35"/>
      <c r="R130" s="35"/>
      <c r="S130" s="35"/>
      <c r="T130" s="35"/>
    </row>
    <row r="131" spans="1:20" ht="12.75" customHeight="1" x14ac:dyDescent="0.2">
      <c r="A131" s="35"/>
      <c r="B131" s="35"/>
      <c r="C131" s="35"/>
      <c r="D131" s="35"/>
      <c r="E131" s="35"/>
      <c r="F131" s="35"/>
      <c r="G131" s="35"/>
      <c r="H131" s="35"/>
      <c r="I131" s="35"/>
      <c r="J131" s="35"/>
      <c r="K131" s="35"/>
      <c r="L131" s="35"/>
      <c r="M131" s="35"/>
      <c r="N131" s="35"/>
      <c r="O131" s="35"/>
      <c r="P131" s="35"/>
      <c r="Q131" s="35"/>
      <c r="R131" s="35"/>
      <c r="S131" s="35"/>
      <c r="T131" s="35"/>
    </row>
    <row r="132" spans="1:20" ht="12.75" customHeight="1" x14ac:dyDescent="0.2">
      <c r="A132" s="35"/>
      <c r="B132" s="35"/>
      <c r="C132" s="35"/>
      <c r="D132" s="35"/>
      <c r="E132" s="35"/>
      <c r="F132" s="35"/>
      <c r="G132" s="35"/>
      <c r="H132" s="35"/>
      <c r="I132" s="35"/>
      <c r="J132" s="35"/>
      <c r="K132" s="35"/>
      <c r="L132" s="35"/>
      <c r="M132" s="35"/>
      <c r="N132" s="35"/>
      <c r="O132" s="35"/>
      <c r="P132" s="35"/>
      <c r="Q132" s="35"/>
      <c r="R132" s="35"/>
      <c r="S132" s="35"/>
      <c r="T132" s="35"/>
    </row>
    <row r="133" spans="1:20" ht="12.75" customHeight="1" x14ac:dyDescent="0.2">
      <c r="A133" s="35"/>
      <c r="B133" s="35"/>
      <c r="C133" s="35"/>
      <c r="D133" s="35"/>
      <c r="E133" s="35"/>
      <c r="F133" s="35"/>
      <c r="G133" s="35"/>
      <c r="H133" s="35"/>
      <c r="I133" s="35"/>
      <c r="J133" s="35"/>
      <c r="K133" s="35"/>
      <c r="L133" s="35"/>
      <c r="M133" s="35"/>
      <c r="N133" s="35"/>
      <c r="O133" s="35"/>
      <c r="P133" s="35"/>
      <c r="Q133" s="35"/>
      <c r="R133" s="35"/>
      <c r="S133" s="35"/>
      <c r="T133" s="35"/>
    </row>
    <row r="134" spans="1:20" ht="12.75" customHeight="1" x14ac:dyDescent="0.2">
      <c r="A134" s="35"/>
      <c r="B134" s="35"/>
      <c r="C134" s="35"/>
      <c r="D134" s="35"/>
      <c r="E134" s="35"/>
      <c r="F134" s="35"/>
      <c r="G134" s="35"/>
      <c r="H134" s="35"/>
      <c r="I134" s="35"/>
      <c r="J134" s="35"/>
      <c r="K134" s="35"/>
      <c r="L134" s="35"/>
      <c r="M134" s="35"/>
      <c r="N134" s="35"/>
      <c r="O134" s="35"/>
      <c r="P134" s="35"/>
      <c r="Q134" s="35"/>
      <c r="R134" s="35"/>
      <c r="S134" s="35"/>
      <c r="T134" s="35"/>
    </row>
    <row r="135" spans="1:20" ht="12.75" customHeight="1" x14ac:dyDescent="0.2">
      <c r="A135" s="35"/>
      <c r="B135" s="35"/>
      <c r="C135" s="35"/>
      <c r="D135" s="35"/>
      <c r="E135" s="35"/>
      <c r="F135" s="35"/>
      <c r="G135" s="35"/>
      <c r="H135" s="35"/>
      <c r="I135" s="35"/>
      <c r="J135" s="35"/>
      <c r="K135" s="35"/>
      <c r="L135" s="35"/>
      <c r="M135" s="35"/>
      <c r="N135" s="35"/>
      <c r="O135" s="35"/>
      <c r="P135" s="35"/>
      <c r="Q135" s="35"/>
      <c r="R135" s="35"/>
      <c r="S135" s="35"/>
      <c r="T135" s="35"/>
    </row>
    <row r="136" spans="1:20" ht="12.75" customHeight="1" x14ac:dyDescent="0.2">
      <c r="A136" s="35"/>
      <c r="B136" s="35"/>
      <c r="C136" s="35"/>
      <c r="D136" s="35"/>
      <c r="E136" s="35"/>
      <c r="F136" s="35"/>
      <c r="G136" s="35"/>
      <c r="H136" s="35"/>
      <c r="I136" s="35"/>
      <c r="J136" s="35"/>
      <c r="K136" s="35"/>
      <c r="L136" s="35"/>
      <c r="M136" s="35"/>
      <c r="N136" s="35"/>
      <c r="O136" s="35"/>
      <c r="P136" s="35"/>
      <c r="Q136" s="35"/>
      <c r="R136" s="35"/>
      <c r="S136" s="35"/>
      <c r="T136" s="35"/>
    </row>
    <row r="137" spans="1:20" ht="12.75" customHeight="1" x14ac:dyDescent="0.2">
      <c r="A137" s="35"/>
      <c r="B137" s="35"/>
      <c r="C137" s="35"/>
      <c r="D137" s="35"/>
      <c r="E137" s="35"/>
      <c r="F137" s="35"/>
      <c r="G137" s="35"/>
      <c r="H137" s="35"/>
      <c r="I137" s="35"/>
      <c r="J137" s="35"/>
      <c r="K137" s="35"/>
      <c r="L137" s="35"/>
      <c r="M137" s="35"/>
      <c r="N137" s="35"/>
      <c r="O137" s="35"/>
      <c r="P137" s="35"/>
      <c r="Q137" s="35"/>
      <c r="R137" s="35"/>
      <c r="S137" s="35"/>
      <c r="T137" s="35"/>
    </row>
    <row r="138" spans="1:20" ht="12.75" customHeight="1" x14ac:dyDescent="0.2">
      <c r="A138" s="35"/>
      <c r="B138" s="35"/>
      <c r="C138" s="35"/>
      <c r="D138" s="35"/>
      <c r="E138" s="35"/>
      <c r="F138" s="35"/>
      <c r="G138" s="35"/>
      <c r="H138" s="35"/>
      <c r="I138" s="35"/>
      <c r="J138" s="35"/>
      <c r="K138" s="35"/>
      <c r="L138" s="35"/>
      <c r="M138" s="35"/>
      <c r="N138" s="35"/>
      <c r="O138" s="35"/>
      <c r="P138" s="35"/>
      <c r="Q138" s="35"/>
      <c r="R138" s="35"/>
      <c r="S138" s="35"/>
      <c r="T138" s="35"/>
    </row>
    <row r="139" spans="1:20" ht="12.75" customHeight="1" x14ac:dyDescent="0.2">
      <c r="A139" s="35"/>
      <c r="B139" s="35"/>
      <c r="C139" s="35"/>
      <c r="D139" s="35"/>
      <c r="E139" s="35"/>
      <c r="F139" s="35"/>
      <c r="G139" s="35"/>
      <c r="H139" s="35"/>
      <c r="I139" s="35"/>
      <c r="J139" s="35"/>
      <c r="K139" s="35"/>
      <c r="L139" s="35"/>
      <c r="M139" s="35"/>
      <c r="N139" s="35"/>
      <c r="O139" s="35"/>
      <c r="P139" s="35"/>
      <c r="Q139" s="35"/>
      <c r="R139" s="35"/>
      <c r="S139" s="35"/>
      <c r="T139" s="35"/>
    </row>
    <row r="140" spans="1:20" ht="12.75" customHeight="1" x14ac:dyDescent="0.2">
      <c r="A140" s="35"/>
      <c r="B140" s="35"/>
      <c r="C140" s="35"/>
      <c r="D140" s="35"/>
      <c r="E140" s="35"/>
      <c r="F140" s="35"/>
      <c r="G140" s="35"/>
      <c r="H140" s="35"/>
      <c r="I140" s="35"/>
      <c r="J140" s="35"/>
      <c r="K140" s="35"/>
      <c r="L140" s="35"/>
      <c r="M140" s="35"/>
      <c r="N140" s="35"/>
      <c r="O140" s="35"/>
      <c r="P140" s="35"/>
      <c r="Q140" s="35"/>
      <c r="R140" s="35"/>
      <c r="S140" s="35"/>
      <c r="T140" s="35"/>
    </row>
    <row r="141" spans="1:20" ht="12.75" customHeight="1" x14ac:dyDescent="0.2">
      <c r="A141" s="35"/>
      <c r="B141" s="35"/>
      <c r="C141" s="35"/>
      <c r="D141" s="35"/>
      <c r="E141" s="35"/>
      <c r="F141" s="35"/>
      <c r="G141" s="35"/>
      <c r="H141" s="35"/>
      <c r="I141" s="35"/>
      <c r="J141" s="35"/>
      <c r="K141" s="35"/>
      <c r="L141" s="35"/>
      <c r="M141" s="35"/>
      <c r="N141" s="35"/>
      <c r="O141" s="35"/>
      <c r="P141" s="35"/>
      <c r="Q141" s="35"/>
      <c r="R141" s="35"/>
      <c r="S141" s="35"/>
      <c r="T141" s="35"/>
    </row>
    <row r="142" spans="1:20" ht="12.75" customHeight="1" x14ac:dyDescent="0.2">
      <c r="A142" s="35"/>
      <c r="B142" s="35"/>
      <c r="C142" s="35"/>
      <c r="D142" s="35"/>
      <c r="E142" s="35"/>
      <c r="F142" s="35"/>
      <c r="G142" s="35"/>
      <c r="H142" s="35"/>
      <c r="I142" s="35"/>
      <c r="J142" s="35"/>
      <c r="K142" s="35"/>
      <c r="L142" s="35"/>
      <c r="M142" s="35"/>
      <c r="N142" s="35"/>
      <c r="O142" s="35"/>
      <c r="P142" s="35"/>
      <c r="Q142" s="35"/>
      <c r="R142" s="35"/>
      <c r="S142" s="35"/>
      <c r="T142" s="35"/>
    </row>
    <row r="143" spans="1:20" ht="12.75" customHeight="1" x14ac:dyDescent="0.2">
      <c r="A143" s="35"/>
      <c r="B143" s="35"/>
      <c r="C143" s="35"/>
      <c r="D143" s="35"/>
      <c r="E143" s="35"/>
      <c r="F143" s="35"/>
      <c r="G143" s="35"/>
      <c r="H143" s="35"/>
      <c r="I143" s="35"/>
      <c r="J143" s="35"/>
      <c r="K143" s="35"/>
      <c r="L143" s="35"/>
      <c r="M143" s="35"/>
      <c r="N143" s="35"/>
      <c r="O143" s="35"/>
      <c r="P143" s="35"/>
      <c r="Q143" s="35"/>
      <c r="R143" s="35"/>
      <c r="S143" s="35"/>
      <c r="T143" s="35"/>
    </row>
    <row r="144" spans="1:20" ht="12.75" customHeight="1" x14ac:dyDescent="0.2">
      <c r="A144" s="35"/>
      <c r="B144" s="35"/>
      <c r="C144" s="35"/>
      <c r="D144" s="35"/>
      <c r="E144" s="35"/>
      <c r="F144" s="35"/>
      <c r="G144" s="35"/>
      <c r="H144" s="35"/>
      <c r="I144" s="35"/>
      <c r="J144" s="35"/>
      <c r="K144" s="35"/>
      <c r="L144" s="35"/>
      <c r="M144" s="35"/>
      <c r="N144" s="35"/>
      <c r="O144" s="35"/>
      <c r="P144" s="35"/>
      <c r="Q144" s="35"/>
      <c r="R144" s="35"/>
      <c r="S144" s="35"/>
      <c r="T144" s="35"/>
    </row>
    <row r="145" spans="1:20" ht="12.75" customHeight="1" x14ac:dyDescent="0.2">
      <c r="A145" s="35"/>
      <c r="B145" s="35"/>
      <c r="C145" s="35"/>
      <c r="D145" s="35"/>
      <c r="E145" s="35"/>
      <c r="F145" s="35"/>
      <c r="G145" s="35"/>
      <c r="H145" s="35"/>
      <c r="I145" s="35"/>
      <c r="J145" s="35"/>
      <c r="K145" s="35"/>
      <c r="L145" s="35"/>
      <c r="M145" s="35"/>
      <c r="N145" s="35"/>
      <c r="O145" s="35"/>
      <c r="P145" s="35"/>
      <c r="Q145" s="35"/>
      <c r="R145" s="35"/>
      <c r="S145" s="35"/>
      <c r="T145" s="35"/>
    </row>
    <row r="146" spans="1:20" ht="12.75" customHeight="1" x14ac:dyDescent="0.2">
      <c r="A146" s="35"/>
      <c r="B146" s="35"/>
      <c r="C146" s="35"/>
      <c r="D146" s="35"/>
      <c r="E146" s="35"/>
      <c r="F146" s="35"/>
      <c r="G146" s="35"/>
      <c r="H146" s="35"/>
      <c r="I146" s="35"/>
      <c r="J146" s="35"/>
      <c r="K146" s="35"/>
      <c r="L146" s="35"/>
      <c r="M146" s="35"/>
      <c r="N146" s="35"/>
      <c r="O146" s="35"/>
      <c r="P146" s="35"/>
      <c r="Q146" s="35"/>
      <c r="R146" s="35"/>
      <c r="S146" s="35"/>
      <c r="T146" s="35"/>
    </row>
    <row r="147" spans="1:20" ht="12.75" customHeight="1" x14ac:dyDescent="0.2">
      <c r="A147" s="35"/>
      <c r="B147" s="35"/>
      <c r="C147" s="35"/>
      <c r="D147" s="35"/>
      <c r="E147" s="35"/>
      <c r="F147" s="35"/>
      <c r="G147" s="35"/>
      <c r="H147" s="35"/>
      <c r="I147" s="35"/>
      <c r="J147" s="35"/>
      <c r="K147" s="35"/>
      <c r="L147" s="35"/>
      <c r="M147" s="35"/>
      <c r="N147" s="35"/>
      <c r="O147" s="35"/>
      <c r="P147" s="35"/>
      <c r="Q147" s="35"/>
      <c r="R147" s="35"/>
      <c r="S147" s="35"/>
      <c r="T147" s="35"/>
    </row>
    <row r="148" spans="1:20" ht="12.75" customHeight="1" x14ac:dyDescent="0.2">
      <c r="A148" s="35"/>
      <c r="B148" s="35"/>
      <c r="C148" s="35"/>
      <c r="D148" s="35"/>
      <c r="E148" s="35"/>
      <c r="F148" s="35"/>
      <c r="G148" s="35"/>
      <c r="H148" s="35"/>
      <c r="I148" s="35"/>
      <c r="J148" s="35"/>
      <c r="K148" s="35"/>
      <c r="L148" s="35"/>
      <c r="M148" s="35"/>
      <c r="N148" s="35"/>
      <c r="O148" s="35"/>
      <c r="P148" s="35"/>
      <c r="Q148" s="35"/>
      <c r="R148" s="35"/>
      <c r="S148" s="35"/>
      <c r="T148" s="35"/>
    </row>
    <row r="149" spans="1:20" ht="12.75" customHeight="1" x14ac:dyDescent="0.2">
      <c r="A149" s="35"/>
      <c r="B149" s="35"/>
      <c r="C149" s="35"/>
      <c r="D149" s="35"/>
      <c r="E149" s="35"/>
      <c r="F149" s="35"/>
      <c r="G149" s="35"/>
      <c r="H149" s="35"/>
      <c r="I149" s="35"/>
      <c r="J149" s="35"/>
      <c r="K149" s="35"/>
      <c r="L149" s="35"/>
      <c r="M149" s="35"/>
      <c r="N149" s="35"/>
      <c r="O149" s="35"/>
      <c r="P149" s="35"/>
      <c r="Q149" s="35"/>
      <c r="R149" s="35"/>
      <c r="S149" s="35"/>
      <c r="T149" s="35"/>
    </row>
    <row r="150" spans="1:20" ht="12.75" customHeight="1" x14ac:dyDescent="0.2">
      <c r="A150" s="35"/>
      <c r="B150" s="35"/>
      <c r="C150" s="35"/>
      <c r="D150" s="35"/>
      <c r="E150" s="35"/>
      <c r="F150" s="35"/>
      <c r="G150" s="35"/>
      <c r="H150" s="35"/>
      <c r="I150" s="35"/>
      <c r="J150" s="35"/>
      <c r="K150" s="35"/>
      <c r="L150" s="35"/>
      <c r="M150" s="35"/>
      <c r="N150" s="35"/>
      <c r="O150" s="35"/>
      <c r="P150" s="35"/>
      <c r="Q150" s="35"/>
      <c r="R150" s="35"/>
      <c r="S150" s="35"/>
      <c r="T150" s="35"/>
    </row>
    <row r="151" spans="1:20" ht="12.75" customHeight="1" x14ac:dyDescent="0.2">
      <c r="A151" s="35"/>
      <c r="B151" s="35"/>
      <c r="C151" s="35"/>
      <c r="D151" s="35"/>
      <c r="E151" s="35"/>
      <c r="F151" s="35"/>
      <c r="G151" s="35"/>
      <c r="H151" s="35"/>
      <c r="I151" s="35"/>
      <c r="J151" s="35"/>
      <c r="K151" s="35"/>
      <c r="L151" s="35"/>
      <c r="M151" s="35"/>
      <c r="N151" s="35"/>
      <c r="O151" s="35"/>
      <c r="P151" s="35"/>
      <c r="Q151" s="35"/>
      <c r="R151" s="35"/>
      <c r="S151" s="35"/>
      <c r="T151" s="35"/>
    </row>
    <row r="152" spans="1:20" ht="12.75" customHeight="1" x14ac:dyDescent="0.2">
      <c r="A152" s="35"/>
      <c r="B152" s="35"/>
      <c r="C152" s="35"/>
      <c r="D152" s="35"/>
      <c r="E152" s="35"/>
      <c r="F152" s="35"/>
      <c r="G152" s="35"/>
      <c r="H152" s="35"/>
      <c r="I152" s="35"/>
      <c r="J152" s="35"/>
      <c r="K152" s="35"/>
      <c r="L152" s="35"/>
      <c r="M152" s="35"/>
      <c r="N152" s="35"/>
      <c r="O152" s="35"/>
      <c r="P152" s="35"/>
      <c r="Q152" s="35"/>
      <c r="R152" s="35"/>
      <c r="S152" s="35"/>
      <c r="T152" s="35"/>
    </row>
    <row r="153" spans="1:20" ht="12.75" customHeight="1" x14ac:dyDescent="0.2">
      <c r="A153" s="35"/>
      <c r="B153" s="35"/>
      <c r="C153" s="35"/>
      <c r="D153" s="35"/>
      <c r="E153" s="35"/>
      <c r="F153" s="35"/>
      <c r="G153" s="35"/>
      <c r="H153" s="35"/>
      <c r="I153" s="35"/>
      <c r="J153" s="35"/>
      <c r="K153" s="35"/>
      <c r="L153" s="35"/>
      <c r="M153" s="35"/>
      <c r="N153" s="35"/>
      <c r="O153" s="35"/>
      <c r="P153" s="35"/>
      <c r="Q153" s="35"/>
      <c r="R153" s="35"/>
      <c r="S153" s="35"/>
      <c r="T153" s="35"/>
    </row>
    <row r="154" spans="1:20" ht="12.75" customHeight="1" x14ac:dyDescent="0.2">
      <c r="A154" s="35"/>
      <c r="B154" s="35"/>
      <c r="C154" s="35"/>
      <c r="D154" s="35"/>
      <c r="E154" s="35"/>
      <c r="F154" s="35"/>
      <c r="G154" s="35"/>
      <c r="H154" s="35"/>
      <c r="I154" s="35"/>
      <c r="J154" s="35"/>
      <c r="K154" s="35"/>
      <c r="L154" s="35"/>
      <c r="M154" s="35"/>
      <c r="N154" s="35"/>
      <c r="O154" s="35"/>
      <c r="P154" s="35"/>
      <c r="Q154" s="35"/>
      <c r="R154" s="35"/>
      <c r="S154" s="35"/>
      <c r="T154" s="35"/>
    </row>
    <row r="155" spans="1:20" ht="12.75" customHeight="1" x14ac:dyDescent="0.2">
      <c r="A155" s="35"/>
      <c r="B155" s="35"/>
      <c r="C155" s="35"/>
      <c r="D155" s="35"/>
      <c r="E155" s="35"/>
      <c r="F155" s="35"/>
      <c r="G155" s="35"/>
      <c r="H155" s="35"/>
      <c r="I155" s="35"/>
      <c r="J155" s="35"/>
      <c r="K155" s="35"/>
      <c r="L155" s="35"/>
      <c r="M155" s="35"/>
      <c r="N155" s="35"/>
      <c r="O155" s="35"/>
      <c r="P155" s="35"/>
      <c r="Q155" s="35"/>
      <c r="R155" s="35"/>
      <c r="S155" s="35"/>
      <c r="T155" s="35"/>
    </row>
    <row r="156" spans="1:20" ht="12.75" customHeight="1" x14ac:dyDescent="0.2">
      <c r="A156" s="35"/>
      <c r="B156" s="35"/>
      <c r="C156" s="35"/>
      <c r="D156" s="35"/>
      <c r="E156" s="35"/>
      <c r="F156" s="35"/>
      <c r="G156" s="35"/>
      <c r="H156" s="35"/>
      <c r="I156" s="35"/>
      <c r="J156" s="35"/>
      <c r="K156" s="35"/>
      <c r="L156" s="35"/>
      <c r="M156" s="35"/>
      <c r="N156" s="35"/>
      <c r="O156" s="35"/>
      <c r="P156" s="35"/>
      <c r="Q156" s="35"/>
      <c r="R156" s="35"/>
      <c r="S156" s="35"/>
      <c r="T156" s="35"/>
    </row>
    <row r="157" spans="1:20" ht="12.75" customHeight="1" x14ac:dyDescent="0.2">
      <c r="A157" s="35"/>
      <c r="B157" s="35"/>
      <c r="C157" s="35"/>
      <c r="D157" s="35"/>
      <c r="E157" s="35"/>
      <c r="F157" s="35"/>
      <c r="G157" s="35"/>
      <c r="H157" s="35"/>
      <c r="I157" s="35"/>
      <c r="J157" s="35"/>
      <c r="K157" s="35"/>
      <c r="L157" s="35"/>
      <c r="M157" s="35"/>
      <c r="N157" s="35"/>
      <c r="O157" s="35"/>
      <c r="P157" s="35"/>
      <c r="Q157" s="35"/>
      <c r="R157" s="35"/>
      <c r="S157" s="35"/>
      <c r="T157" s="35"/>
    </row>
    <row r="158" spans="1:20" ht="12.75" customHeight="1" x14ac:dyDescent="0.2">
      <c r="A158" s="35"/>
      <c r="B158" s="35"/>
      <c r="C158" s="35"/>
      <c r="D158" s="35"/>
      <c r="E158" s="35"/>
      <c r="F158" s="35"/>
      <c r="G158" s="35"/>
      <c r="H158" s="35"/>
      <c r="I158" s="35"/>
      <c r="J158" s="35"/>
      <c r="K158" s="35"/>
      <c r="L158" s="35"/>
      <c r="M158" s="35"/>
      <c r="N158" s="35"/>
      <c r="O158" s="35"/>
      <c r="P158" s="35"/>
      <c r="Q158" s="35"/>
      <c r="R158" s="35"/>
      <c r="S158" s="35"/>
      <c r="T158" s="35"/>
    </row>
    <row r="159" spans="1:20" ht="12.75" customHeight="1" x14ac:dyDescent="0.2">
      <c r="A159" s="35"/>
      <c r="B159" s="35"/>
      <c r="C159" s="35"/>
      <c r="D159" s="35"/>
      <c r="E159" s="35"/>
      <c r="F159" s="35"/>
      <c r="G159" s="35"/>
      <c r="H159" s="35"/>
      <c r="I159" s="35"/>
      <c r="J159" s="35"/>
      <c r="K159" s="35"/>
      <c r="L159" s="35"/>
      <c r="M159" s="35"/>
      <c r="N159" s="35"/>
      <c r="O159" s="35"/>
      <c r="P159" s="35"/>
      <c r="Q159" s="35"/>
      <c r="R159" s="35"/>
      <c r="S159" s="35"/>
      <c r="T159" s="35"/>
    </row>
    <row r="160" spans="1:20" ht="12.75" customHeight="1" x14ac:dyDescent="0.2">
      <c r="A160" s="35"/>
      <c r="B160" s="35"/>
      <c r="C160" s="35"/>
      <c r="D160" s="35"/>
      <c r="E160" s="35"/>
      <c r="F160" s="35"/>
      <c r="G160" s="35"/>
      <c r="H160" s="35"/>
      <c r="I160" s="35"/>
      <c r="J160" s="35"/>
      <c r="K160" s="35"/>
      <c r="L160" s="35"/>
      <c r="M160" s="35"/>
      <c r="N160" s="35"/>
      <c r="O160" s="35"/>
      <c r="P160" s="35"/>
      <c r="Q160" s="35"/>
      <c r="R160" s="35"/>
      <c r="S160" s="35"/>
      <c r="T160" s="35"/>
    </row>
    <row r="161" spans="1:20" ht="12.75" customHeight="1" x14ac:dyDescent="0.2">
      <c r="A161" s="35"/>
      <c r="B161" s="35"/>
      <c r="C161" s="35"/>
      <c r="D161" s="35"/>
      <c r="E161" s="35"/>
      <c r="F161" s="35"/>
      <c r="G161" s="35"/>
      <c r="H161" s="35"/>
      <c r="I161" s="35"/>
      <c r="J161" s="35"/>
      <c r="K161" s="35"/>
      <c r="L161" s="35"/>
      <c r="M161" s="35"/>
      <c r="N161" s="35"/>
      <c r="O161" s="35"/>
      <c r="P161" s="35"/>
      <c r="Q161" s="35"/>
      <c r="R161" s="35"/>
      <c r="S161" s="35"/>
      <c r="T161" s="35"/>
    </row>
    <row r="162" spans="1:20" ht="12.75" customHeight="1" x14ac:dyDescent="0.2">
      <c r="A162" s="35"/>
      <c r="B162" s="35"/>
      <c r="C162" s="35"/>
      <c r="D162" s="35"/>
      <c r="E162" s="35"/>
      <c r="F162" s="35"/>
      <c r="G162" s="35"/>
      <c r="H162" s="35"/>
      <c r="I162" s="35"/>
      <c r="J162" s="35"/>
      <c r="K162" s="35"/>
      <c r="L162" s="35"/>
      <c r="M162" s="35"/>
      <c r="N162" s="35"/>
      <c r="O162" s="35"/>
      <c r="P162" s="35"/>
      <c r="Q162" s="35"/>
      <c r="R162" s="35"/>
      <c r="S162" s="35"/>
      <c r="T162" s="35"/>
    </row>
    <row r="163" spans="1:20" ht="12.75" customHeight="1" x14ac:dyDescent="0.2">
      <c r="A163" s="35"/>
      <c r="B163" s="35"/>
      <c r="C163" s="35"/>
      <c r="D163" s="35"/>
      <c r="E163" s="35"/>
      <c r="F163" s="35"/>
      <c r="G163" s="35"/>
      <c r="H163" s="35"/>
      <c r="I163" s="35"/>
      <c r="J163" s="35"/>
      <c r="K163" s="35"/>
      <c r="L163" s="35"/>
      <c r="M163" s="35"/>
      <c r="N163" s="35"/>
      <c r="O163" s="35"/>
      <c r="P163" s="35"/>
      <c r="Q163" s="35"/>
      <c r="R163" s="35"/>
      <c r="S163" s="35"/>
      <c r="T163" s="35"/>
    </row>
    <row r="164" spans="1:20" ht="12.75" customHeight="1" x14ac:dyDescent="0.2">
      <c r="A164" s="35"/>
      <c r="B164" s="35"/>
      <c r="C164" s="35"/>
      <c r="D164" s="35"/>
      <c r="E164" s="35"/>
      <c r="F164" s="35"/>
      <c r="G164" s="35"/>
      <c r="H164" s="35"/>
      <c r="I164" s="35"/>
      <c r="J164" s="35"/>
      <c r="K164" s="35"/>
      <c r="L164" s="35"/>
      <c r="M164" s="35"/>
      <c r="N164" s="35"/>
      <c r="O164" s="35"/>
      <c r="P164" s="35"/>
      <c r="Q164" s="35"/>
      <c r="R164" s="35"/>
      <c r="S164" s="35"/>
      <c r="T164" s="35"/>
    </row>
    <row r="165" spans="1:20" ht="12.75" customHeight="1" x14ac:dyDescent="0.2">
      <c r="A165" s="35"/>
      <c r="B165" s="35"/>
      <c r="C165" s="35"/>
      <c r="D165" s="35"/>
      <c r="E165" s="35"/>
      <c r="F165" s="35"/>
      <c r="G165" s="35"/>
      <c r="H165" s="35"/>
      <c r="I165" s="35"/>
      <c r="J165" s="35"/>
      <c r="K165" s="35"/>
      <c r="L165" s="35"/>
      <c r="M165" s="35"/>
      <c r="N165" s="35"/>
      <c r="O165" s="35"/>
      <c r="P165" s="35"/>
      <c r="Q165" s="35"/>
      <c r="R165" s="35"/>
      <c r="S165" s="35"/>
      <c r="T165" s="35"/>
    </row>
    <row r="166" spans="1:20" ht="12.75" customHeight="1" x14ac:dyDescent="0.2">
      <c r="A166" s="35"/>
      <c r="B166" s="35"/>
      <c r="C166" s="35"/>
      <c r="D166" s="35"/>
      <c r="E166" s="35"/>
      <c r="F166" s="35"/>
      <c r="G166" s="35"/>
      <c r="H166" s="35"/>
      <c r="I166" s="35"/>
      <c r="J166" s="35"/>
      <c r="K166" s="35"/>
      <c r="L166" s="35"/>
      <c r="M166" s="35"/>
      <c r="N166" s="35"/>
      <c r="O166" s="35"/>
      <c r="P166" s="35"/>
      <c r="Q166" s="35"/>
      <c r="R166" s="35"/>
      <c r="S166" s="35"/>
      <c r="T166" s="35"/>
    </row>
    <row r="167" spans="1:20" ht="12.75" customHeight="1" x14ac:dyDescent="0.2">
      <c r="A167" s="35"/>
      <c r="B167" s="35"/>
      <c r="C167" s="35"/>
      <c r="D167" s="35"/>
      <c r="E167" s="35"/>
      <c r="F167" s="35"/>
      <c r="G167" s="35"/>
      <c r="H167" s="35"/>
      <c r="I167" s="35"/>
      <c r="J167" s="35"/>
      <c r="K167" s="35"/>
      <c r="L167" s="35"/>
      <c r="M167" s="35"/>
      <c r="N167" s="35"/>
      <c r="O167" s="35"/>
      <c r="P167" s="35"/>
      <c r="Q167" s="35"/>
      <c r="R167" s="35"/>
      <c r="S167" s="35"/>
      <c r="T167" s="35"/>
    </row>
    <row r="168" spans="1:20" ht="12.75" customHeight="1" x14ac:dyDescent="0.2">
      <c r="A168" s="35"/>
      <c r="B168" s="35"/>
      <c r="C168" s="35"/>
      <c r="D168" s="35"/>
      <c r="E168" s="35"/>
      <c r="F168" s="35"/>
      <c r="G168" s="35"/>
      <c r="H168" s="35"/>
      <c r="I168" s="35"/>
      <c r="J168" s="35"/>
      <c r="K168" s="35"/>
      <c r="L168" s="35"/>
      <c r="M168" s="35"/>
      <c r="N168" s="35"/>
      <c r="O168" s="35"/>
      <c r="P168" s="35"/>
      <c r="Q168" s="35"/>
      <c r="R168" s="35"/>
      <c r="S168" s="35"/>
      <c r="T168" s="35"/>
    </row>
    <row r="169" spans="1:20" ht="12.75" customHeight="1" x14ac:dyDescent="0.2">
      <c r="A169" s="35"/>
      <c r="B169" s="35"/>
      <c r="C169" s="35"/>
      <c r="D169" s="35"/>
      <c r="E169" s="35"/>
      <c r="F169" s="35"/>
      <c r="G169" s="35"/>
      <c r="H169" s="35"/>
      <c r="I169" s="35"/>
      <c r="J169" s="35"/>
      <c r="K169" s="35"/>
      <c r="L169" s="35"/>
      <c r="M169" s="35"/>
      <c r="N169" s="35"/>
      <c r="O169" s="35"/>
      <c r="P169" s="35"/>
      <c r="Q169" s="35"/>
      <c r="R169" s="35"/>
      <c r="S169" s="35"/>
      <c r="T169" s="35"/>
    </row>
    <row r="170" spans="1:20" ht="12.75" customHeight="1" x14ac:dyDescent="0.2">
      <c r="A170" s="35"/>
      <c r="B170" s="35"/>
      <c r="C170" s="35"/>
      <c r="D170" s="35"/>
      <c r="E170" s="35"/>
      <c r="F170" s="35"/>
      <c r="G170" s="35"/>
      <c r="H170" s="35"/>
      <c r="I170" s="35"/>
      <c r="J170" s="35"/>
      <c r="K170" s="35"/>
      <c r="L170" s="35"/>
      <c r="M170" s="35"/>
      <c r="N170" s="35"/>
      <c r="O170" s="35"/>
      <c r="P170" s="35"/>
      <c r="Q170" s="35"/>
      <c r="R170" s="35"/>
      <c r="S170" s="35"/>
      <c r="T170" s="35"/>
    </row>
    <row r="171" spans="1:20" ht="12.75" customHeight="1" x14ac:dyDescent="0.2">
      <c r="A171" s="35"/>
      <c r="B171" s="35"/>
      <c r="C171" s="35"/>
      <c r="D171" s="35"/>
      <c r="E171" s="35"/>
      <c r="F171" s="35"/>
      <c r="G171" s="35"/>
      <c r="H171" s="35"/>
      <c r="I171" s="35"/>
      <c r="J171" s="35"/>
      <c r="K171" s="35"/>
      <c r="L171" s="35"/>
      <c r="M171" s="35"/>
      <c r="N171" s="35"/>
      <c r="O171" s="35"/>
      <c r="P171" s="35"/>
      <c r="Q171" s="35"/>
      <c r="R171" s="35"/>
      <c r="S171" s="35"/>
      <c r="T171" s="35"/>
    </row>
    <row r="172" spans="1:20" ht="12.75" customHeight="1" x14ac:dyDescent="0.2">
      <c r="A172" s="35"/>
      <c r="B172" s="35"/>
      <c r="C172" s="35"/>
      <c r="D172" s="35"/>
      <c r="E172" s="35"/>
      <c r="F172" s="35"/>
      <c r="G172" s="35"/>
      <c r="H172" s="35"/>
      <c r="I172" s="35"/>
      <c r="J172" s="35"/>
      <c r="K172" s="35"/>
      <c r="L172" s="35"/>
      <c r="M172" s="35"/>
      <c r="N172" s="35"/>
      <c r="O172" s="35"/>
      <c r="P172" s="35"/>
      <c r="Q172" s="35"/>
      <c r="R172" s="35"/>
      <c r="S172" s="35"/>
      <c r="T172" s="35"/>
    </row>
    <row r="173" spans="1:20" ht="12.75" customHeight="1" x14ac:dyDescent="0.2">
      <c r="A173" s="35"/>
      <c r="B173" s="35"/>
      <c r="C173" s="35"/>
      <c r="D173" s="35"/>
      <c r="E173" s="35"/>
      <c r="F173" s="35"/>
      <c r="G173" s="35"/>
      <c r="H173" s="35"/>
      <c r="I173" s="35"/>
      <c r="J173" s="35"/>
      <c r="K173" s="35"/>
      <c r="L173" s="35"/>
      <c r="M173" s="35"/>
      <c r="N173" s="35"/>
      <c r="O173" s="35"/>
      <c r="P173" s="35"/>
      <c r="Q173" s="35"/>
      <c r="R173" s="35"/>
      <c r="S173" s="35"/>
      <c r="T173" s="35"/>
    </row>
    <row r="174" spans="1:20" ht="12.75" customHeight="1" x14ac:dyDescent="0.2">
      <c r="A174" s="35"/>
      <c r="B174" s="35"/>
      <c r="C174" s="35"/>
      <c r="D174" s="35"/>
      <c r="E174" s="35"/>
      <c r="F174" s="35"/>
      <c r="G174" s="35"/>
      <c r="H174" s="35"/>
      <c r="I174" s="35"/>
      <c r="J174" s="35"/>
      <c r="K174" s="35"/>
      <c r="L174" s="35"/>
      <c r="M174" s="35"/>
      <c r="N174" s="35"/>
      <c r="O174" s="35"/>
      <c r="P174" s="35"/>
      <c r="Q174" s="35"/>
      <c r="R174" s="35"/>
      <c r="S174" s="35"/>
      <c r="T174" s="35"/>
    </row>
    <row r="175" spans="1:20" ht="12.75" customHeight="1" x14ac:dyDescent="0.2">
      <c r="A175" s="35"/>
      <c r="B175" s="35"/>
      <c r="C175" s="35"/>
      <c r="D175" s="35"/>
      <c r="E175" s="35"/>
      <c r="F175" s="35"/>
      <c r="G175" s="35"/>
      <c r="H175" s="35"/>
      <c r="I175" s="35"/>
      <c r="J175" s="35"/>
      <c r="K175" s="35"/>
      <c r="L175" s="35"/>
      <c r="M175" s="35"/>
      <c r="N175" s="35"/>
      <c r="O175" s="35"/>
      <c r="P175" s="35"/>
      <c r="Q175" s="35"/>
      <c r="R175" s="35"/>
      <c r="S175" s="35"/>
      <c r="T175" s="35"/>
    </row>
    <row r="176" spans="1:20" ht="12.75" customHeight="1" x14ac:dyDescent="0.2">
      <c r="A176" s="35"/>
      <c r="B176" s="35"/>
      <c r="C176" s="35"/>
      <c r="D176" s="35"/>
      <c r="E176" s="35"/>
      <c r="F176" s="35"/>
      <c r="G176" s="35"/>
      <c r="H176" s="35"/>
      <c r="I176" s="35"/>
      <c r="J176" s="35"/>
      <c r="K176" s="35"/>
      <c r="L176" s="35"/>
      <c r="M176" s="35"/>
      <c r="N176" s="35"/>
      <c r="O176" s="35"/>
      <c r="P176" s="35"/>
      <c r="Q176" s="35"/>
      <c r="R176" s="35"/>
      <c r="S176" s="35"/>
      <c r="T176" s="35"/>
    </row>
    <row r="177" spans="1:20" ht="12.75" customHeight="1" x14ac:dyDescent="0.2">
      <c r="A177" s="35"/>
      <c r="B177" s="35"/>
      <c r="C177" s="35"/>
      <c r="D177" s="35"/>
      <c r="E177" s="35"/>
      <c r="F177" s="35"/>
      <c r="G177" s="35"/>
      <c r="H177" s="35"/>
      <c r="I177" s="35"/>
      <c r="J177" s="35"/>
      <c r="K177" s="35"/>
      <c r="L177" s="35"/>
      <c r="M177" s="35"/>
      <c r="N177" s="35"/>
      <c r="O177" s="35"/>
      <c r="P177" s="35"/>
      <c r="Q177" s="35"/>
      <c r="R177" s="35"/>
      <c r="S177" s="35"/>
      <c r="T177" s="35"/>
    </row>
    <row r="178" spans="1:20" ht="12.75" customHeight="1" x14ac:dyDescent="0.2">
      <c r="A178" s="35"/>
      <c r="B178" s="35"/>
      <c r="C178" s="35"/>
      <c r="D178" s="35"/>
      <c r="E178" s="35"/>
      <c r="F178" s="35"/>
      <c r="G178" s="35"/>
      <c r="H178" s="35"/>
      <c r="I178" s="35"/>
      <c r="J178" s="35"/>
      <c r="K178" s="35"/>
      <c r="L178" s="35"/>
      <c r="M178" s="35"/>
      <c r="N178" s="35"/>
      <c r="O178" s="35"/>
      <c r="P178" s="35"/>
      <c r="Q178" s="35"/>
      <c r="R178" s="35"/>
      <c r="S178" s="35"/>
      <c r="T178" s="35"/>
    </row>
    <row r="179" spans="1:20" ht="12.75" customHeight="1" x14ac:dyDescent="0.2">
      <c r="A179" s="35"/>
      <c r="B179" s="35"/>
      <c r="C179" s="35"/>
      <c r="D179" s="35"/>
      <c r="E179" s="35"/>
      <c r="F179" s="35"/>
      <c r="G179" s="35"/>
      <c r="H179" s="35"/>
      <c r="I179" s="35"/>
      <c r="J179" s="35"/>
      <c r="K179" s="35"/>
      <c r="L179" s="35"/>
      <c r="M179" s="35"/>
      <c r="N179" s="35"/>
      <c r="O179" s="35"/>
      <c r="P179" s="35"/>
      <c r="Q179" s="35"/>
      <c r="R179" s="35"/>
      <c r="S179" s="35"/>
      <c r="T179" s="35"/>
    </row>
    <row r="180" spans="1:20" ht="12.75" customHeight="1" x14ac:dyDescent="0.2">
      <c r="A180" s="35"/>
      <c r="B180" s="35"/>
      <c r="C180" s="35"/>
      <c r="D180" s="35"/>
      <c r="E180" s="35"/>
      <c r="F180" s="35"/>
      <c r="G180" s="35"/>
      <c r="H180" s="35"/>
      <c r="I180" s="35"/>
      <c r="J180" s="35"/>
      <c r="K180" s="35"/>
      <c r="L180" s="35"/>
      <c r="M180" s="35"/>
      <c r="N180" s="35"/>
      <c r="O180" s="35"/>
      <c r="P180" s="35"/>
      <c r="Q180" s="35"/>
      <c r="R180" s="35"/>
      <c r="S180" s="35"/>
      <c r="T180" s="35"/>
    </row>
    <row r="181" spans="1:20" ht="12.75" customHeight="1" x14ac:dyDescent="0.2">
      <c r="A181" s="35"/>
      <c r="B181" s="35"/>
      <c r="C181" s="35"/>
      <c r="D181" s="35"/>
      <c r="E181" s="35"/>
      <c r="F181" s="35"/>
      <c r="G181" s="35"/>
      <c r="H181" s="35"/>
      <c r="I181" s="35"/>
      <c r="J181" s="35"/>
      <c r="K181" s="35"/>
      <c r="L181" s="35"/>
      <c r="M181" s="35"/>
      <c r="N181" s="35"/>
      <c r="O181" s="35"/>
      <c r="P181" s="35"/>
      <c r="Q181" s="35"/>
      <c r="R181" s="35"/>
      <c r="S181" s="35"/>
      <c r="T181" s="35"/>
    </row>
    <row r="182" spans="1:20" ht="12.75" customHeight="1" x14ac:dyDescent="0.2">
      <c r="A182" s="35"/>
      <c r="B182" s="35"/>
      <c r="C182" s="35"/>
      <c r="D182" s="35"/>
      <c r="E182" s="35"/>
      <c r="F182" s="35"/>
      <c r="G182" s="35"/>
      <c r="H182" s="35"/>
      <c r="I182" s="35"/>
      <c r="J182" s="35"/>
      <c r="K182" s="35"/>
      <c r="L182" s="35"/>
      <c r="M182" s="35"/>
      <c r="N182" s="35"/>
      <c r="O182" s="35"/>
      <c r="P182" s="35"/>
      <c r="Q182" s="35"/>
      <c r="R182" s="35"/>
      <c r="S182" s="35"/>
      <c r="T182" s="35"/>
    </row>
    <row r="183" spans="1:20" ht="12.75" customHeight="1" x14ac:dyDescent="0.2">
      <c r="A183" s="35"/>
      <c r="B183" s="35"/>
      <c r="C183" s="35"/>
      <c r="D183" s="35"/>
      <c r="E183" s="35"/>
      <c r="F183" s="35"/>
      <c r="G183" s="35"/>
      <c r="H183" s="35"/>
      <c r="I183" s="35"/>
      <c r="J183" s="35"/>
      <c r="K183" s="35"/>
      <c r="L183" s="35"/>
      <c r="M183" s="35"/>
      <c r="N183" s="35"/>
      <c r="O183" s="35"/>
      <c r="P183" s="35"/>
      <c r="Q183" s="35"/>
      <c r="R183" s="35"/>
      <c r="S183" s="35"/>
      <c r="T183" s="35"/>
    </row>
    <row r="184" spans="1:20" ht="12.75" customHeight="1" x14ac:dyDescent="0.2">
      <c r="A184" s="35"/>
      <c r="B184" s="35"/>
      <c r="C184" s="35"/>
      <c r="D184" s="35"/>
      <c r="E184" s="35"/>
      <c r="F184" s="35"/>
      <c r="G184" s="35"/>
      <c r="H184" s="35"/>
      <c r="I184" s="35"/>
      <c r="J184" s="35"/>
      <c r="K184" s="35"/>
      <c r="L184" s="35"/>
      <c r="M184" s="35"/>
      <c r="N184" s="35"/>
      <c r="O184" s="35"/>
      <c r="P184" s="35"/>
      <c r="Q184" s="35"/>
      <c r="R184" s="35"/>
      <c r="S184" s="35"/>
      <c r="T184" s="35"/>
    </row>
    <row r="185" spans="1:20" ht="12.75" customHeight="1" x14ac:dyDescent="0.2">
      <c r="A185" s="35"/>
      <c r="B185" s="35"/>
      <c r="C185" s="35"/>
      <c r="D185" s="35"/>
      <c r="E185" s="35"/>
      <c r="F185" s="35"/>
      <c r="G185" s="35"/>
      <c r="H185" s="35"/>
      <c r="I185" s="35"/>
      <c r="J185" s="35"/>
      <c r="K185" s="35"/>
      <c r="L185" s="35"/>
      <c r="M185" s="35"/>
      <c r="N185" s="35"/>
      <c r="O185" s="35"/>
      <c r="P185" s="35"/>
      <c r="Q185" s="35"/>
      <c r="R185" s="35"/>
      <c r="S185" s="35"/>
      <c r="T185" s="35"/>
    </row>
    <row r="186" spans="1:20" ht="12.75" customHeight="1" x14ac:dyDescent="0.2">
      <c r="A186" s="35"/>
      <c r="B186" s="35"/>
      <c r="C186" s="35"/>
      <c r="D186" s="35"/>
      <c r="E186" s="35"/>
      <c r="F186" s="35"/>
      <c r="G186" s="35"/>
      <c r="H186" s="35"/>
      <c r="I186" s="35"/>
      <c r="J186" s="35"/>
      <c r="K186" s="35"/>
      <c r="L186" s="35"/>
      <c r="M186" s="35"/>
      <c r="N186" s="35"/>
      <c r="O186" s="35"/>
      <c r="P186" s="35"/>
      <c r="Q186" s="35"/>
      <c r="R186" s="35"/>
      <c r="S186" s="35"/>
      <c r="T186" s="35"/>
    </row>
    <row r="187" spans="1:20" ht="12.75" customHeight="1" x14ac:dyDescent="0.2">
      <c r="A187" s="35"/>
      <c r="B187" s="35"/>
      <c r="C187" s="35"/>
      <c r="D187" s="35"/>
      <c r="E187" s="35"/>
      <c r="F187" s="35"/>
      <c r="G187" s="35"/>
      <c r="H187" s="35"/>
      <c r="I187" s="35"/>
      <c r="J187" s="35"/>
      <c r="K187" s="35"/>
      <c r="L187" s="35"/>
      <c r="M187" s="35"/>
      <c r="N187" s="35"/>
      <c r="O187" s="35"/>
      <c r="P187" s="35"/>
      <c r="Q187" s="35"/>
      <c r="R187" s="35"/>
      <c r="S187" s="35"/>
      <c r="T187" s="35"/>
    </row>
    <row r="188" spans="1:20" ht="12.75" customHeight="1" x14ac:dyDescent="0.2">
      <c r="A188" s="35"/>
      <c r="B188" s="35"/>
      <c r="C188" s="35"/>
      <c r="D188" s="35"/>
      <c r="E188" s="35"/>
      <c r="F188" s="35"/>
      <c r="G188" s="35"/>
      <c r="H188" s="35"/>
      <c r="I188" s="35"/>
      <c r="J188" s="35"/>
      <c r="K188" s="35"/>
      <c r="L188" s="35"/>
      <c r="M188" s="35"/>
      <c r="N188" s="35"/>
      <c r="O188" s="35"/>
      <c r="P188" s="35"/>
      <c r="Q188" s="35"/>
      <c r="R188" s="35"/>
      <c r="S188" s="35"/>
      <c r="T188" s="35"/>
    </row>
    <row r="189" spans="1:20" ht="12.75" customHeight="1" x14ac:dyDescent="0.2">
      <c r="A189" s="35"/>
      <c r="B189" s="35"/>
      <c r="C189" s="35"/>
      <c r="D189" s="35"/>
      <c r="E189" s="35"/>
      <c r="F189" s="35"/>
      <c r="G189" s="35"/>
      <c r="H189" s="35"/>
      <c r="I189" s="35"/>
      <c r="J189" s="35"/>
      <c r="K189" s="35"/>
      <c r="L189" s="35"/>
      <c r="M189" s="35"/>
      <c r="N189" s="35"/>
      <c r="O189" s="35"/>
      <c r="P189" s="35"/>
      <c r="Q189" s="35"/>
      <c r="R189" s="35"/>
      <c r="S189" s="35"/>
      <c r="T189" s="35"/>
    </row>
    <row r="190" spans="1:20" ht="12.75" customHeight="1" x14ac:dyDescent="0.2">
      <c r="A190" s="35"/>
      <c r="B190" s="35"/>
      <c r="C190" s="35"/>
      <c r="D190" s="35"/>
      <c r="E190" s="35"/>
      <c r="F190" s="35"/>
      <c r="G190" s="35"/>
      <c r="H190" s="35"/>
      <c r="I190" s="35"/>
      <c r="J190" s="35"/>
      <c r="K190" s="35"/>
      <c r="L190" s="35"/>
      <c r="M190" s="35"/>
      <c r="N190" s="35"/>
      <c r="O190" s="35"/>
      <c r="P190" s="35"/>
      <c r="Q190" s="35"/>
      <c r="R190" s="35"/>
      <c r="S190" s="35"/>
      <c r="T190" s="35"/>
    </row>
    <row r="191" spans="1:20" ht="12.75" customHeight="1" x14ac:dyDescent="0.2">
      <c r="A191" s="35"/>
      <c r="B191" s="35"/>
      <c r="C191" s="35"/>
      <c r="D191" s="35"/>
      <c r="E191" s="35"/>
      <c r="F191" s="35"/>
      <c r="G191" s="35"/>
      <c r="H191" s="35"/>
      <c r="I191" s="35"/>
      <c r="J191" s="35"/>
      <c r="K191" s="35"/>
      <c r="L191" s="35"/>
      <c r="M191" s="35"/>
      <c r="N191" s="35"/>
      <c r="O191" s="35"/>
      <c r="P191" s="35"/>
      <c r="Q191" s="35"/>
      <c r="R191" s="35"/>
      <c r="S191" s="35"/>
      <c r="T191" s="35"/>
    </row>
    <row r="192" spans="1:20" ht="12.75" customHeight="1" x14ac:dyDescent="0.2">
      <c r="A192" s="35"/>
      <c r="B192" s="35"/>
      <c r="C192" s="35"/>
      <c r="D192" s="35"/>
      <c r="E192" s="35"/>
      <c r="F192" s="35"/>
      <c r="G192" s="35"/>
      <c r="H192" s="35"/>
      <c r="I192" s="35"/>
      <c r="J192" s="35"/>
      <c r="K192" s="35"/>
      <c r="L192" s="35"/>
      <c r="M192" s="35"/>
      <c r="N192" s="35"/>
      <c r="O192" s="35"/>
      <c r="P192" s="35"/>
      <c r="Q192" s="35"/>
      <c r="R192" s="35"/>
      <c r="S192" s="35"/>
      <c r="T192" s="35"/>
    </row>
    <row r="193" spans="1:20" ht="12.75" customHeight="1" x14ac:dyDescent="0.2">
      <c r="A193" s="35"/>
      <c r="B193" s="35"/>
      <c r="C193" s="35"/>
      <c r="D193" s="35"/>
      <c r="E193" s="35"/>
      <c r="F193" s="35"/>
      <c r="G193" s="35"/>
      <c r="H193" s="35"/>
      <c r="I193" s="35"/>
      <c r="J193" s="35"/>
      <c r="K193" s="35"/>
      <c r="L193" s="35"/>
      <c r="M193" s="35"/>
      <c r="N193" s="35"/>
      <c r="O193" s="35"/>
      <c r="P193" s="35"/>
      <c r="Q193" s="35"/>
      <c r="R193" s="35"/>
      <c r="S193" s="35"/>
      <c r="T193" s="35"/>
    </row>
    <row r="194" spans="1:20" ht="12.75" customHeight="1" x14ac:dyDescent="0.2">
      <c r="A194" s="35"/>
      <c r="B194" s="35"/>
      <c r="C194" s="35"/>
      <c r="D194" s="35"/>
      <c r="E194" s="35"/>
      <c r="F194" s="35"/>
      <c r="G194" s="35"/>
      <c r="H194" s="35"/>
      <c r="I194" s="35"/>
      <c r="J194" s="35"/>
      <c r="K194" s="35"/>
      <c r="L194" s="35"/>
      <c r="M194" s="35"/>
      <c r="N194" s="35"/>
      <c r="O194" s="35"/>
      <c r="P194" s="35"/>
      <c r="Q194" s="35"/>
      <c r="R194" s="35"/>
      <c r="S194" s="35"/>
      <c r="T194" s="35"/>
    </row>
    <row r="195" spans="1:20" ht="12.75" customHeight="1" x14ac:dyDescent="0.2">
      <c r="A195" s="35"/>
      <c r="B195" s="35"/>
      <c r="C195" s="35"/>
      <c r="D195" s="35"/>
      <c r="E195" s="35"/>
      <c r="F195" s="35"/>
      <c r="G195" s="35"/>
      <c r="H195" s="35"/>
      <c r="I195" s="35"/>
      <c r="J195" s="35"/>
      <c r="K195" s="35"/>
      <c r="L195" s="35"/>
      <c r="M195" s="35"/>
      <c r="N195" s="35"/>
      <c r="O195" s="35"/>
      <c r="P195" s="35"/>
      <c r="Q195" s="35"/>
      <c r="R195" s="35"/>
      <c r="S195" s="35"/>
      <c r="T195" s="35"/>
    </row>
    <row r="196" spans="1:20" ht="12.75" customHeight="1" x14ac:dyDescent="0.2">
      <c r="A196" s="35"/>
      <c r="B196" s="35"/>
      <c r="C196" s="35"/>
      <c r="D196" s="35"/>
      <c r="E196" s="35"/>
      <c r="F196" s="35"/>
      <c r="G196" s="35"/>
      <c r="H196" s="35"/>
      <c r="I196" s="35"/>
      <c r="J196" s="35"/>
      <c r="K196" s="35"/>
      <c r="L196" s="35"/>
      <c r="M196" s="35"/>
      <c r="N196" s="35"/>
      <c r="O196" s="35"/>
      <c r="P196" s="35"/>
      <c r="Q196" s="35"/>
      <c r="R196" s="35"/>
      <c r="S196" s="35"/>
      <c r="T196" s="35"/>
    </row>
    <row r="197" spans="1:20" ht="12.75" customHeight="1" x14ac:dyDescent="0.2">
      <c r="A197" s="35"/>
      <c r="B197" s="35"/>
      <c r="C197" s="35"/>
      <c r="D197" s="35"/>
      <c r="E197" s="35"/>
      <c r="F197" s="35"/>
      <c r="G197" s="35"/>
      <c r="H197" s="35"/>
      <c r="I197" s="35"/>
      <c r="J197" s="35"/>
      <c r="K197" s="35"/>
      <c r="L197" s="35"/>
      <c r="M197" s="35"/>
      <c r="N197" s="35"/>
      <c r="O197" s="35"/>
      <c r="P197" s="35"/>
      <c r="Q197" s="35"/>
      <c r="R197" s="35"/>
      <c r="S197" s="35"/>
      <c r="T197" s="35"/>
    </row>
    <row r="198" spans="1:20" ht="12.75" customHeight="1" x14ac:dyDescent="0.2">
      <c r="A198" s="35"/>
      <c r="B198" s="35"/>
      <c r="C198" s="35"/>
      <c r="D198" s="35"/>
      <c r="E198" s="35"/>
      <c r="F198" s="35"/>
      <c r="G198" s="35"/>
      <c r="H198" s="35"/>
      <c r="I198" s="35"/>
      <c r="J198" s="35"/>
      <c r="K198" s="35"/>
      <c r="L198" s="35"/>
      <c r="M198" s="35"/>
      <c r="N198" s="35"/>
      <c r="O198" s="35"/>
      <c r="P198" s="35"/>
      <c r="Q198" s="35"/>
      <c r="R198" s="35"/>
      <c r="S198" s="35"/>
      <c r="T198" s="35"/>
    </row>
    <row r="199" spans="1:20" ht="12.75" customHeight="1" x14ac:dyDescent="0.2">
      <c r="A199" s="35"/>
      <c r="B199" s="35"/>
      <c r="C199" s="35"/>
      <c r="D199" s="35"/>
      <c r="E199" s="35"/>
      <c r="F199" s="35"/>
      <c r="G199" s="35"/>
      <c r="H199" s="35"/>
      <c r="I199" s="35"/>
      <c r="J199" s="35"/>
      <c r="K199" s="35"/>
      <c r="L199" s="35"/>
      <c r="M199" s="35"/>
      <c r="N199" s="35"/>
      <c r="O199" s="35"/>
      <c r="P199" s="35"/>
      <c r="Q199" s="35"/>
      <c r="R199" s="35"/>
      <c r="S199" s="35"/>
      <c r="T199" s="35"/>
    </row>
    <row r="200" spans="1:20" ht="12.75" customHeight="1" x14ac:dyDescent="0.2">
      <c r="A200" s="35"/>
      <c r="B200" s="35"/>
      <c r="C200" s="35"/>
      <c r="D200" s="35"/>
      <c r="E200" s="35"/>
      <c r="F200" s="35"/>
      <c r="G200" s="35"/>
      <c r="H200" s="35"/>
      <c r="I200" s="35"/>
      <c r="J200" s="35"/>
      <c r="K200" s="35"/>
      <c r="L200" s="35"/>
      <c r="M200" s="35"/>
      <c r="N200" s="35"/>
      <c r="O200" s="35"/>
      <c r="P200" s="35"/>
      <c r="Q200" s="35"/>
      <c r="R200" s="35"/>
      <c r="S200" s="35"/>
      <c r="T200" s="35"/>
    </row>
    <row r="201" spans="1:20" ht="12.75" customHeight="1" x14ac:dyDescent="0.2">
      <c r="A201" s="35"/>
      <c r="B201" s="35"/>
      <c r="C201" s="35"/>
      <c r="D201" s="35"/>
      <c r="E201" s="35"/>
      <c r="F201" s="35"/>
      <c r="G201" s="35"/>
      <c r="H201" s="35"/>
      <c r="I201" s="35"/>
      <c r="J201" s="35"/>
      <c r="K201" s="35"/>
      <c r="L201" s="35"/>
      <c r="M201" s="35"/>
      <c r="N201" s="35"/>
      <c r="O201" s="35"/>
      <c r="P201" s="35"/>
      <c r="Q201" s="35"/>
      <c r="R201" s="35"/>
      <c r="S201" s="35"/>
      <c r="T201" s="35"/>
    </row>
    <row r="202" spans="1:20" ht="12.75" customHeight="1" x14ac:dyDescent="0.2">
      <c r="A202" s="35"/>
      <c r="B202" s="35"/>
      <c r="C202" s="35"/>
      <c r="D202" s="35"/>
      <c r="E202" s="35"/>
      <c r="F202" s="35"/>
      <c r="G202" s="35"/>
      <c r="H202" s="35"/>
      <c r="I202" s="35"/>
      <c r="J202" s="35"/>
      <c r="K202" s="35"/>
      <c r="L202" s="35"/>
      <c r="M202" s="35"/>
      <c r="N202" s="35"/>
      <c r="O202" s="35"/>
      <c r="P202" s="35"/>
      <c r="Q202" s="35"/>
      <c r="R202" s="35"/>
      <c r="S202" s="35"/>
      <c r="T202" s="35"/>
    </row>
    <row r="203" spans="1:20" ht="12.75" customHeight="1" x14ac:dyDescent="0.2">
      <c r="A203" s="35"/>
      <c r="B203" s="35"/>
      <c r="C203" s="35"/>
      <c r="D203" s="35"/>
      <c r="E203" s="35"/>
      <c r="F203" s="35"/>
      <c r="G203" s="35"/>
      <c r="H203" s="35"/>
      <c r="I203" s="35"/>
      <c r="J203" s="35"/>
      <c r="K203" s="35"/>
      <c r="L203" s="35"/>
      <c r="M203" s="35"/>
      <c r="N203" s="35"/>
      <c r="O203" s="35"/>
      <c r="P203" s="35"/>
      <c r="Q203" s="35"/>
      <c r="R203" s="35"/>
      <c r="S203" s="35"/>
      <c r="T203" s="35"/>
    </row>
    <row r="204" spans="1:20" ht="12.75" customHeight="1" x14ac:dyDescent="0.2">
      <c r="A204" s="35"/>
      <c r="B204" s="35"/>
      <c r="C204" s="35"/>
      <c r="D204" s="35"/>
      <c r="E204" s="35"/>
      <c r="F204" s="35"/>
      <c r="G204" s="35"/>
      <c r="H204" s="35"/>
      <c r="I204" s="35"/>
      <c r="J204" s="35"/>
      <c r="K204" s="35"/>
      <c r="L204" s="35"/>
      <c r="M204" s="35"/>
      <c r="N204" s="35"/>
      <c r="O204" s="35"/>
      <c r="P204" s="35"/>
      <c r="Q204" s="35"/>
      <c r="R204" s="35"/>
      <c r="S204" s="35"/>
      <c r="T204" s="35"/>
    </row>
    <row r="205" spans="1:20" ht="12.75" customHeight="1" x14ac:dyDescent="0.2">
      <c r="A205" s="35"/>
      <c r="B205" s="35"/>
      <c r="C205" s="35"/>
      <c r="D205" s="35"/>
      <c r="E205" s="35"/>
      <c r="F205" s="35"/>
      <c r="G205" s="35"/>
      <c r="H205" s="35"/>
      <c r="I205" s="35"/>
      <c r="J205" s="35"/>
      <c r="K205" s="35"/>
      <c r="L205" s="35"/>
      <c r="M205" s="35"/>
      <c r="N205" s="35"/>
      <c r="O205" s="35"/>
      <c r="P205" s="35"/>
      <c r="Q205" s="35"/>
      <c r="R205" s="35"/>
      <c r="S205" s="35"/>
      <c r="T205" s="35"/>
    </row>
    <row r="206" spans="1:20" ht="12.75" customHeight="1" x14ac:dyDescent="0.2">
      <c r="A206" s="35"/>
      <c r="B206" s="35"/>
      <c r="C206" s="35"/>
      <c r="D206" s="35"/>
      <c r="E206" s="35"/>
      <c r="F206" s="35"/>
      <c r="G206" s="35"/>
      <c r="H206" s="35"/>
      <c r="I206" s="35"/>
      <c r="J206" s="35"/>
      <c r="K206" s="35"/>
      <c r="L206" s="35"/>
      <c r="M206" s="35"/>
      <c r="N206" s="35"/>
      <c r="O206" s="35"/>
      <c r="P206" s="35"/>
      <c r="Q206" s="35"/>
      <c r="R206" s="35"/>
      <c r="S206" s="35"/>
      <c r="T206" s="35"/>
    </row>
    <row r="207" spans="1:20" ht="12.75" customHeight="1" x14ac:dyDescent="0.2">
      <c r="A207" s="35"/>
      <c r="B207" s="35"/>
      <c r="C207" s="35"/>
      <c r="D207" s="35"/>
      <c r="E207" s="35"/>
      <c r="F207" s="35"/>
      <c r="G207" s="35"/>
      <c r="H207" s="35"/>
      <c r="I207" s="35"/>
      <c r="J207" s="35"/>
      <c r="K207" s="35"/>
      <c r="L207" s="35"/>
      <c r="M207" s="35"/>
      <c r="N207" s="35"/>
      <c r="O207" s="35"/>
      <c r="P207" s="35"/>
      <c r="Q207" s="35"/>
      <c r="R207" s="35"/>
      <c r="S207" s="35"/>
      <c r="T207" s="35"/>
    </row>
    <row r="208" spans="1:20" ht="12.75" customHeight="1" x14ac:dyDescent="0.2">
      <c r="A208" s="35"/>
      <c r="B208" s="35"/>
      <c r="C208" s="35"/>
      <c r="D208" s="35"/>
      <c r="E208" s="35"/>
      <c r="F208" s="35"/>
      <c r="G208" s="35"/>
      <c r="H208" s="35"/>
      <c r="I208" s="35"/>
      <c r="J208" s="35"/>
      <c r="K208" s="35"/>
      <c r="L208" s="35"/>
      <c r="M208" s="35"/>
      <c r="N208" s="35"/>
      <c r="O208" s="35"/>
      <c r="P208" s="35"/>
      <c r="Q208" s="35"/>
      <c r="R208" s="35"/>
      <c r="S208" s="35"/>
      <c r="T208" s="35"/>
    </row>
    <row r="209" spans="1:20" ht="12.75" customHeight="1" x14ac:dyDescent="0.2">
      <c r="A209" s="35"/>
      <c r="B209" s="35"/>
      <c r="C209" s="35"/>
      <c r="D209" s="35"/>
      <c r="E209" s="35"/>
      <c r="F209" s="35"/>
      <c r="G209" s="35"/>
      <c r="H209" s="35"/>
      <c r="I209" s="35"/>
      <c r="J209" s="35"/>
      <c r="K209" s="35"/>
      <c r="L209" s="35"/>
      <c r="M209" s="35"/>
      <c r="N209" s="35"/>
      <c r="O209" s="35"/>
      <c r="P209" s="35"/>
      <c r="Q209" s="35"/>
      <c r="R209" s="35"/>
      <c r="S209" s="35"/>
      <c r="T209" s="35"/>
    </row>
    <row r="210" spans="1:20" ht="12.75" customHeight="1" x14ac:dyDescent="0.2">
      <c r="A210" s="35"/>
      <c r="B210" s="35"/>
      <c r="C210" s="35"/>
      <c r="D210" s="35"/>
      <c r="E210" s="35"/>
      <c r="F210" s="35"/>
      <c r="G210" s="35"/>
      <c r="H210" s="35"/>
      <c r="I210" s="35"/>
      <c r="J210" s="35"/>
      <c r="K210" s="35"/>
      <c r="L210" s="35"/>
      <c r="M210" s="35"/>
      <c r="N210" s="35"/>
      <c r="O210" s="35"/>
      <c r="P210" s="35"/>
      <c r="Q210" s="35"/>
      <c r="R210" s="35"/>
      <c r="S210" s="35"/>
      <c r="T210" s="35"/>
    </row>
    <row r="211" spans="1:20" ht="12.75" customHeight="1" x14ac:dyDescent="0.2">
      <c r="A211" s="35"/>
      <c r="B211" s="35"/>
      <c r="C211" s="35"/>
      <c r="D211" s="35"/>
      <c r="E211" s="35"/>
      <c r="F211" s="35"/>
      <c r="G211" s="35"/>
      <c r="H211" s="35"/>
      <c r="I211" s="35"/>
      <c r="J211" s="35"/>
      <c r="K211" s="35"/>
      <c r="L211" s="35"/>
      <c r="M211" s="35"/>
      <c r="N211" s="35"/>
      <c r="O211" s="35"/>
      <c r="P211" s="35"/>
      <c r="Q211" s="35"/>
      <c r="R211" s="35"/>
      <c r="S211" s="35"/>
      <c r="T211" s="35"/>
    </row>
    <row r="212" spans="1:20" ht="12.75" customHeight="1" x14ac:dyDescent="0.2">
      <c r="A212" s="35"/>
      <c r="B212" s="35"/>
      <c r="C212" s="35"/>
      <c r="D212" s="35"/>
      <c r="E212" s="35"/>
      <c r="F212" s="35"/>
      <c r="G212" s="35"/>
      <c r="H212" s="35"/>
      <c r="I212" s="35"/>
      <c r="J212" s="35"/>
      <c r="K212" s="35"/>
      <c r="L212" s="35"/>
      <c r="M212" s="35"/>
      <c r="N212" s="35"/>
      <c r="O212" s="35"/>
      <c r="P212" s="35"/>
      <c r="Q212" s="35"/>
      <c r="R212" s="35"/>
      <c r="S212" s="35"/>
      <c r="T212" s="35"/>
    </row>
    <row r="213" spans="1:20" ht="12.75" customHeight="1" x14ac:dyDescent="0.2">
      <c r="A213" s="35"/>
      <c r="B213" s="35"/>
      <c r="C213" s="35"/>
      <c r="D213" s="35"/>
      <c r="E213" s="35"/>
      <c r="F213" s="35"/>
      <c r="G213" s="35"/>
      <c r="H213" s="35"/>
      <c r="I213" s="35"/>
      <c r="J213" s="35"/>
      <c r="K213" s="35"/>
      <c r="L213" s="35"/>
      <c r="M213" s="35"/>
      <c r="N213" s="35"/>
      <c r="O213" s="35"/>
      <c r="P213" s="35"/>
      <c r="Q213" s="35"/>
      <c r="R213" s="35"/>
      <c r="S213" s="35"/>
      <c r="T213" s="35"/>
    </row>
    <row r="214" spans="1:20" ht="12.75" customHeight="1" x14ac:dyDescent="0.2">
      <c r="A214" s="35"/>
      <c r="B214" s="35"/>
      <c r="C214" s="35"/>
      <c r="D214" s="35"/>
      <c r="E214" s="35"/>
      <c r="F214" s="35"/>
      <c r="G214" s="35"/>
      <c r="H214" s="35"/>
      <c r="I214" s="35"/>
      <c r="J214" s="35"/>
      <c r="K214" s="35"/>
      <c r="L214" s="35"/>
      <c r="M214" s="35"/>
      <c r="N214" s="35"/>
      <c r="O214" s="35"/>
      <c r="P214" s="35"/>
      <c r="Q214" s="35"/>
      <c r="R214" s="35"/>
      <c r="S214" s="35"/>
      <c r="T214" s="35"/>
    </row>
    <row r="215" spans="1:20" ht="12.75" customHeight="1" x14ac:dyDescent="0.2">
      <c r="A215" s="35"/>
      <c r="B215" s="35"/>
      <c r="C215" s="35"/>
      <c r="D215" s="35"/>
      <c r="E215" s="35"/>
      <c r="F215" s="35"/>
      <c r="G215" s="35"/>
      <c r="H215" s="35"/>
      <c r="I215" s="35"/>
      <c r="J215" s="35"/>
      <c r="K215" s="35"/>
      <c r="L215" s="35"/>
      <c r="M215" s="35"/>
      <c r="N215" s="35"/>
      <c r="O215" s="35"/>
      <c r="P215" s="35"/>
      <c r="Q215" s="35"/>
      <c r="R215" s="35"/>
      <c r="S215" s="35"/>
      <c r="T215" s="35"/>
    </row>
    <row r="216" spans="1:20" ht="12.75" customHeight="1" x14ac:dyDescent="0.2">
      <c r="A216" s="35"/>
      <c r="B216" s="35"/>
      <c r="C216" s="35"/>
      <c r="D216" s="35"/>
      <c r="E216" s="35"/>
      <c r="F216" s="35"/>
      <c r="G216" s="35"/>
      <c r="H216" s="35"/>
      <c r="I216" s="35"/>
      <c r="J216" s="35"/>
      <c r="K216" s="35"/>
      <c r="L216" s="35"/>
      <c r="M216" s="35"/>
      <c r="N216" s="35"/>
      <c r="O216" s="35"/>
      <c r="P216" s="35"/>
      <c r="Q216" s="35"/>
      <c r="R216" s="35"/>
      <c r="S216" s="35"/>
      <c r="T216" s="35"/>
    </row>
    <row r="217" spans="1:20" ht="12.75" customHeight="1" x14ac:dyDescent="0.2">
      <c r="A217" s="35"/>
      <c r="B217" s="35"/>
      <c r="C217" s="35"/>
      <c r="D217" s="35"/>
      <c r="E217" s="35"/>
      <c r="F217" s="35"/>
      <c r="G217" s="35"/>
      <c r="H217" s="35"/>
      <c r="I217" s="35"/>
      <c r="J217" s="35"/>
      <c r="K217" s="35"/>
      <c r="L217" s="35"/>
      <c r="M217" s="35"/>
      <c r="N217" s="35"/>
      <c r="O217" s="35"/>
      <c r="P217" s="35"/>
      <c r="Q217" s="35"/>
      <c r="R217" s="35"/>
      <c r="S217" s="35"/>
      <c r="T217" s="35"/>
    </row>
    <row r="218" spans="1:20" ht="12.75" customHeight="1" x14ac:dyDescent="0.2">
      <c r="A218" s="35"/>
      <c r="B218" s="35"/>
      <c r="C218" s="35"/>
      <c r="D218" s="35"/>
      <c r="E218" s="35"/>
      <c r="F218" s="35"/>
      <c r="G218" s="35"/>
      <c r="H218" s="35"/>
      <c r="I218" s="35"/>
      <c r="J218" s="35"/>
      <c r="K218" s="35"/>
      <c r="L218" s="35"/>
      <c r="M218" s="35"/>
      <c r="N218" s="35"/>
      <c r="O218" s="35"/>
      <c r="P218" s="35"/>
      <c r="Q218" s="35"/>
      <c r="R218" s="35"/>
      <c r="S218" s="35"/>
      <c r="T218" s="35"/>
    </row>
    <row r="219" spans="1:20" ht="12.75" customHeight="1" x14ac:dyDescent="0.2">
      <c r="A219" s="35"/>
      <c r="B219" s="35"/>
      <c r="C219" s="35"/>
      <c r="D219" s="35"/>
      <c r="E219" s="35"/>
      <c r="F219" s="35"/>
      <c r="G219" s="35"/>
      <c r="H219" s="35"/>
      <c r="I219" s="35"/>
      <c r="J219" s="35"/>
      <c r="K219" s="35"/>
      <c r="L219" s="35"/>
      <c r="M219" s="35"/>
      <c r="N219" s="35"/>
      <c r="O219" s="35"/>
      <c r="P219" s="35"/>
      <c r="Q219" s="35"/>
      <c r="R219" s="35"/>
      <c r="S219" s="35"/>
      <c r="T219" s="35"/>
    </row>
    <row r="220" spans="1:20" ht="12.75" customHeight="1" x14ac:dyDescent="0.2">
      <c r="A220" s="35"/>
      <c r="B220" s="35"/>
      <c r="C220" s="35"/>
      <c r="D220" s="35"/>
      <c r="E220" s="35"/>
      <c r="F220" s="35"/>
      <c r="G220" s="35"/>
      <c r="H220" s="35"/>
      <c r="I220" s="35"/>
      <c r="J220" s="35"/>
      <c r="K220" s="35"/>
      <c r="L220" s="35"/>
      <c r="M220" s="35"/>
      <c r="N220" s="35"/>
      <c r="O220" s="35"/>
      <c r="P220" s="35"/>
      <c r="Q220" s="35"/>
      <c r="R220" s="35"/>
      <c r="S220" s="35"/>
      <c r="T220" s="35"/>
    </row>
    <row r="221" spans="1:20" ht="12.75" customHeight="1" x14ac:dyDescent="0.2">
      <c r="A221" s="35"/>
      <c r="B221" s="35"/>
      <c r="C221" s="35"/>
      <c r="D221" s="35"/>
      <c r="E221" s="35"/>
      <c r="F221" s="35"/>
      <c r="G221" s="35"/>
      <c r="H221" s="35"/>
      <c r="I221" s="35"/>
      <c r="J221" s="35"/>
      <c r="K221" s="35"/>
      <c r="L221" s="35"/>
      <c r="M221" s="35"/>
      <c r="N221" s="35"/>
      <c r="O221" s="35"/>
      <c r="P221" s="35"/>
      <c r="Q221" s="35"/>
      <c r="R221" s="35"/>
      <c r="S221" s="35"/>
      <c r="T221" s="35"/>
    </row>
    <row r="222" spans="1:20" ht="12.75" customHeight="1" x14ac:dyDescent="0.2">
      <c r="A222" s="35"/>
      <c r="B222" s="35"/>
      <c r="C222" s="35"/>
      <c r="D222" s="35"/>
      <c r="E222" s="35"/>
      <c r="F222" s="35"/>
      <c r="G222" s="35"/>
      <c r="H222" s="35"/>
      <c r="I222" s="35"/>
      <c r="J222" s="35"/>
      <c r="K222" s="35"/>
      <c r="L222" s="35"/>
      <c r="M222" s="35"/>
      <c r="N222" s="35"/>
      <c r="O222" s="35"/>
      <c r="P222" s="35"/>
      <c r="Q222" s="35"/>
      <c r="R222" s="35"/>
      <c r="S222" s="35"/>
      <c r="T222" s="35"/>
    </row>
    <row r="223" spans="1:20" ht="12.75" customHeight="1" x14ac:dyDescent="0.2">
      <c r="A223" s="35"/>
      <c r="B223" s="35"/>
      <c r="C223" s="35"/>
      <c r="D223" s="35"/>
      <c r="E223" s="35"/>
      <c r="F223" s="35"/>
      <c r="G223" s="35"/>
      <c r="H223" s="35"/>
      <c r="I223" s="35"/>
      <c r="J223" s="35"/>
      <c r="K223" s="35"/>
      <c r="L223" s="35"/>
      <c r="M223" s="35"/>
      <c r="N223" s="35"/>
      <c r="O223" s="35"/>
      <c r="P223" s="35"/>
      <c r="Q223" s="35"/>
      <c r="R223" s="35"/>
      <c r="S223" s="35"/>
      <c r="T223" s="35"/>
    </row>
    <row r="224" spans="1:20" ht="12.75" customHeight="1" x14ac:dyDescent="0.2">
      <c r="A224" s="35"/>
      <c r="B224" s="35"/>
      <c r="C224" s="35"/>
      <c r="D224" s="35"/>
      <c r="E224" s="35"/>
      <c r="F224" s="35"/>
      <c r="G224" s="35"/>
      <c r="H224" s="35"/>
      <c r="I224" s="35"/>
      <c r="J224" s="35"/>
      <c r="K224" s="35"/>
      <c r="L224" s="35"/>
      <c r="M224" s="35"/>
      <c r="N224" s="35"/>
      <c r="O224" s="35"/>
      <c r="P224" s="35"/>
      <c r="Q224" s="35"/>
      <c r="R224" s="35"/>
      <c r="S224" s="35"/>
      <c r="T224" s="35"/>
    </row>
    <row r="225" spans="1:20" ht="12.75" customHeight="1" x14ac:dyDescent="0.2">
      <c r="A225" s="35"/>
      <c r="B225" s="35"/>
      <c r="C225" s="35"/>
      <c r="D225" s="35"/>
      <c r="E225" s="35"/>
      <c r="F225" s="35"/>
      <c r="G225" s="35"/>
      <c r="H225" s="35"/>
      <c r="I225" s="35"/>
      <c r="J225" s="35"/>
      <c r="K225" s="35"/>
      <c r="L225" s="35"/>
      <c r="M225" s="35"/>
      <c r="N225" s="35"/>
      <c r="O225" s="35"/>
      <c r="P225" s="35"/>
      <c r="Q225" s="35"/>
      <c r="R225" s="35"/>
      <c r="S225" s="35"/>
      <c r="T225" s="35"/>
    </row>
    <row r="226" spans="1:20" ht="12.75" customHeight="1" x14ac:dyDescent="0.2">
      <c r="A226" s="35"/>
      <c r="B226" s="35"/>
      <c r="C226" s="35"/>
      <c r="D226" s="35"/>
      <c r="E226" s="35"/>
      <c r="F226" s="35"/>
      <c r="G226" s="35"/>
      <c r="H226" s="35"/>
      <c r="I226" s="35"/>
      <c r="J226" s="35"/>
      <c r="K226" s="35"/>
      <c r="L226" s="35"/>
      <c r="M226" s="35"/>
      <c r="N226" s="35"/>
      <c r="O226" s="35"/>
      <c r="P226" s="35"/>
      <c r="Q226" s="35"/>
      <c r="R226" s="35"/>
      <c r="S226" s="35"/>
      <c r="T226" s="35"/>
    </row>
    <row r="227" spans="1:20" ht="12.75" customHeight="1" x14ac:dyDescent="0.2">
      <c r="A227" s="35"/>
      <c r="B227" s="35"/>
      <c r="C227" s="35"/>
      <c r="D227" s="35"/>
      <c r="E227" s="35"/>
      <c r="F227" s="35"/>
      <c r="G227" s="35"/>
      <c r="H227" s="35"/>
      <c r="I227" s="35"/>
      <c r="J227" s="35"/>
      <c r="K227" s="35"/>
      <c r="L227" s="35"/>
      <c r="M227" s="35"/>
      <c r="N227" s="35"/>
      <c r="O227" s="35"/>
      <c r="P227" s="35"/>
      <c r="Q227" s="35"/>
      <c r="R227" s="35"/>
      <c r="S227" s="35"/>
      <c r="T227" s="35"/>
    </row>
    <row r="228" spans="1:20" ht="12.75" customHeight="1" x14ac:dyDescent="0.2">
      <c r="A228" s="35"/>
      <c r="B228" s="35"/>
      <c r="C228" s="35"/>
      <c r="D228" s="35"/>
      <c r="E228" s="35"/>
      <c r="F228" s="35"/>
      <c r="G228" s="35"/>
      <c r="H228" s="35"/>
      <c r="I228" s="35"/>
      <c r="J228" s="35"/>
      <c r="K228" s="35"/>
      <c r="L228" s="35"/>
      <c r="M228" s="35"/>
      <c r="N228" s="35"/>
      <c r="O228" s="35"/>
      <c r="P228" s="35"/>
      <c r="Q228" s="35"/>
      <c r="R228" s="35"/>
      <c r="S228" s="35"/>
      <c r="T228" s="35"/>
    </row>
    <row r="229" spans="1:20" ht="12.75" customHeight="1" x14ac:dyDescent="0.2">
      <c r="A229" s="35"/>
      <c r="B229" s="35"/>
      <c r="C229" s="35"/>
      <c r="D229" s="35"/>
      <c r="E229" s="35"/>
      <c r="F229" s="35"/>
      <c r="G229" s="35"/>
      <c r="H229" s="35"/>
      <c r="I229" s="35"/>
      <c r="J229" s="35"/>
      <c r="K229" s="35"/>
      <c r="L229" s="35"/>
      <c r="M229" s="35"/>
      <c r="N229" s="35"/>
      <c r="O229" s="35"/>
      <c r="P229" s="35"/>
      <c r="Q229" s="35"/>
      <c r="R229" s="35"/>
      <c r="S229" s="35"/>
      <c r="T229" s="35"/>
    </row>
    <row r="230" spans="1:20" ht="12.75" customHeight="1" x14ac:dyDescent="0.2">
      <c r="A230" s="35"/>
      <c r="B230" s="35"/>
      <c r="C230" s="35"/>
      <c r="D230" s="35"/>
      <c r="E230" s="35"/>
      <c r="F230" s="35"/>
      <c r="G230" s="35"/>
      <c r="H230" s="35"/>
      <c r="I230" s="35"/>
      <c r="J230" s="35"/>
      <c r="K230" s="35"/>
      <c r="L230" s="35"/>
      <c r="M230" s="35"/>
      <c r="N230" s="35"/>
      <c r="O230" s="35"/>
      <c r="P230" s="35"/>
      <c r="Q230" s="35"/>
      <c r="R230" s="35"/>
      <c r="S230" s="35"/>
      <c r="T230" s="35"/>
    </row>
    <row r="231" spans="1:20" ht="12.75" customHeight="1" x14ac:dyDescent="0.2">
      <c r="A231" s="35"/>
      <c r="B231" s="35"/>
      <c r="C231" s="35"/>
      <c r="D231" s="35"/>
      <c r="E231" s="35"/>
      <c r="F231" s="35"/>
      <c r="G231" s="35"/>
      <c r="H231" s="35"/>
      <c r="I231" s="35"/>
      <c r="J231" s="35"/>
      <c r="K231" s="35"/>
      <c r="L231" s="35"/>
      <c r="M231" s="35"/>
      <c r="N231" s="35"/>
      <c r="O231" s="35"/>
      <c r="P231" s="35"/>
      <c r="Q231" s="35"/>
      <c r="R231" s="35"/>
      <c r="S231" s="35"/>
      <c r="T231" s="35"/>
    </row>
    <row r="232" spans="1:20" ht="12.75" customHeight="1" x14ac:dyDescent="0.2">
      <c r="A232" s="35"/>
      <c r="B232" s="35"/>
      <c r="C232" s="35"/>
      <c r="D232" s="35"/>
      <c r="E232" s="35"/>
      <c r="F232" s="35"/>
      <c r="G232" s="35"/>
      <c r="H232" s="35"/>
      <c r="I232" s="35"/>
      <c r="J232" s="35"/>
      <c r="K232" s="35"/>
      <c r="L232" s="35"/>
      <c r="M232" s="35"/>
      <c r="N232" s="35"/>
      <c r="O232" s="35"/>
      <c r="P232" s="35"/>
      <c r="Q232" s="35"/>
      <c r="R232" s="35"/>
      <c r="S232" s="35"/>
      <c r="T232" s="35"/>
    </row>
    <row r="233" spans="1:20" ht="12.75" customHeight="1" x14ac:dyDescent="0.2">
      <c r="A233" s="35"/>
      <c r="B233" s="35"/>
      <c r="C233" s="35"/>
      <c r="D233" s="35"/>
      <c r="E233" s="35"/>
      <c r="F233" s="35"/>
      <c r="G233" s="35"/>
      <c r="H233" s="35"/>
      <c r="I233" s="35"/>
      <c r="J233" s="35"/>
      <c r="K233" s="35"/>
      <c r="L233" s="35"/>
      <c r="M233" s="35"/>
      <c r="N233" s="35"/>
      <c r="O233" s="35"/>
      <c r="P233" s="35"/>
      <c r="Q233" s="35"/>
      <c r="R233" s="35"/>
      <c r="S233" s="35"/>
      <c r="T233" s="35"/>
    </row>
    <row r="234" spans="1:20" ht="12.75" customHeight="1" x14ac:dyDescent="0.2">
      <c r="A234" s="35"/>
      <c r="B234" s="35"/>
      <c r="C234" s="35"/>
      <c r="D234" s="35"/>
      <c r="E234" s="35"/>
      <c r="F234" s="35"/>
      <c r="G234" s="35"/>
      <c r="H234" s="35"/>
      <c r="I234" s="35"/>
      <c r="J234" s="35"/>
      <c r="K234" s="35"/>
      <c r="L234" s="35"/>
      <c r="M234" s="35"/>
      <c r="N234" s="35"/>
      <c r="O234" s="35"/>
      <c r="P234" s="35"/>
      <c r="Q234" s="35"/>
      <c r="R234" s="35"/>
      <c r="S234" s="35"/>
      <c r="T234" s="35"/>
    </row>
    <row r="235" spans="1:20" ht="12.75" customHeight="1" x14ac:dyDescent="0.2">
      <c r="A235" s="35"/>
      <c r="B235" s="35"/>
      <c r="C235" s="35"/>
      <c r="D235" s="35"/>
      <c r="E235" s="35"/>
      <c r="F235" s="35"/>
      <c r="G235" s="35"/>
      <c r="H235" s="35"/>
      <c r="I235" s="35"/>
      <c r="J235" s="35"/>
      <c r="K235" s="35"/>
      <c r="L235" s="35"/>
      <c r="M235" s="35"/>
      <c r="N235" s="35"/>
      <c r="O235" s="35"/>
      <c r="P235" s="35"/>
      <c r="Q235" s="35"/>
      <c r="R235" s="35"/>
      <c r="S235" s="35"/>
      <c r="T235" s="35"/>
    </row>
    <row r="236" spans="1:20" ht="12.75" customHeight="1" x14ac:dyDescent="0.2">
      <c r="A236" s="35"/>
      <c r="B236" s="35"/>
      <c r="C236" s="35"/>
      <c r="D236" s="35"/>
      <c r="E236" s="35"/>
      <c r="F236" s="35"/>
      <c r="G236" s="35"/>
      <c r="H236" s="35"/>
      <c r="I236" s="35"/>
      <c r="J236" s="35"/>
      <c r="K236" s="35"/>
      <c r="L236" s="35"/>
      <c r="M236" s="35"/>
      <c r="N236" s="35"/>
      <c r="O236" s="35"/>
      <c r="P236" s="35"/>
      <c r="Q236" s="35"/>
      <c r="R236" s="35"/>
      <c r="S236" s="35"/>
      <c r="T236" s="35"/>
    </row>
    <row r="237" spans="1:20" ht="12.75" customHeight="1" x14ac:dyDescent="0.2">
      <c r="A237" s="35"/>
      <c r="B237" s="35"/>
      <c r="C237" s="35"/>
      <c r="D237" s="35"/>
      <c r="E237" s="35"/>
      <c r="F237" s="35"/>
      <c r="G237" s="35"/>
      <c r="H237" s="35"/>
      <c r="I237" s="35"/>
      <c r="J237" s="35"/>
      <c r="K237" s="35"/>
      <c r="L237" s="35"/>
      <c r="M237" s="35"/>
      <c r="N237" s="35"/>
      <c r="O237" s="35"/>
      <c r="P237" s="35"/>
      <c r="Q237" s="35"/>
      <c r="R237" s="35"/>
      <c r="S237" s="35"/>
      <c r="T237" s="35"/>
    </row>
    <row r="238" spans="1:20" ht="12.75" customHeight="1" x14ac:dyDescent="0.2">
      <c r="A238" s="35"/>
      <c r="B238" s="35"/>
      <c r="C238" s="35"/>
      <c r="D238" s="35"/>
      <c r="E238" s="35"/>
      <c r="F238" s="35"/>
      <c r="G238" s="35"/>
      <c r="H238" s="35"/>
      <c r="I238" s="35"/>
      <c r="J238" s="35"/>
      <c r="K238" s="35"/>
      <c r="L238" s="35"/>
      <c r="M238" s="35"/>
      <c r="N238" s="35"/>
      <c r="O238" s="35"/>
      <c r="P238" s="35"/>
      <c r="Q238" s="35"/>
      <c r="R238" s="35"/>
      <c r="S238" s="35"/>
      <c r="T238" s="35"/>
    </row>
    <row r="239" spans="1:20" ht="12.75" customHeight="1" x14ac:dyDescent="0.2">
      <c r="A239" s="35"/>
      <c r="B239" s="35"/>
      <c r="C239" s="35"/>
      <c r="D239" s="35"/>
      <c r="E239" s="35"/>
      <c r="F239" s="35"/>
      <c r="G239" s="35"/>
      <c r="H239" s="35"/>
      <c r="I239" s="35"/>
      <c r="J239" s="35"/>
      <c r="K239" s="35"/>
      <c r="L239" s="35"/>
      <c r="M239" s="35"/>
      <c r="N239" s="35"/>
      <c r="O239" s="35"/>
      <c r="P239" s="35"/>
      <c r="Q239" s="35"/>
      <c r="R239" s="35"/>
      <c r="S239" s="35"/>
      <c r="T239" s="35"/>
    </row>
    <row r="240" spans="1:20" ht="12.75" customHeight="1" x14ac:dyDescent="0.2">
      <c r="A240" s="35"/>
      <c r="B240" s="35"/>
      <c r="C240" s="35"/>
      <c r="D240" s="35"/>
      <c r="E240" s="35"/>
      <c r="F240" s="35"/>
      <c r="G240" s="35"/>
      <c r="H240" s="35"/>
      <c r="I240" s="35"/>
      <c r="J240" s="35"/>
      <c r="K240" s="35"/>
      <c r="L240" s="35"/>
      <c r="M240" s="35"/>
      <c r="N240" s="35"/>
      <c r="O240" s="35"/>
      <c r="P240" s="35"/>
      <c r="Q240" s="35"/>
      <c r="R240" s="35"/>
      <c r="S240" s="35"/>
      <c r="T240" s="35"/>
    </row>
    <row r="241" spans="1:20" ht="12.75" customHeight="1" x14ac:dyDescent="0.2">
      <c r="A241" s="35"/>
      <c r="B241" s="35"/>
      <c r="C241" s="35"/>
      <c r="D241" s="35"/>
      <c r="E241" s="35"/>
      <c r="F241" s="35"/>
      <c r="G241" s="35"/>
      <c r="H241" s="35"/>
      <c r="I241" s="35"/>
      <c r="J241" s="35"/>
      <c r="K241" s="35"/>
      <c r="L241" s="35"/>
      <c r="M241" s="35"/>
      <c r="N241" s="35"/>
      <c r="O241" s="35"/>
      <c r="P241" s="35"/>
      <c r="Q241" s="35"/>
      <c r="R241" s="35"/>
      <c r="S241" s="35"/>
      <c r="T241" s="35"/>
    </row>
    <row r="242" spans="1:20" ht="12.75" customHeight="1" x14ac:dyDescent="0.2">
      <c r="A242" s="35"/>
      <c r="B242" s="35"/>
      <c r="C242" s="35"/>
      <c r="D242" s="35"/>
      <c r="E242" s="35"/>
      <c r="F242" s="35"/>
      <c r="G242" s="35"/>
      <c r="H242" s="35"/>
      <c r="I242" s="35"/>
      <c r="J242" s="35"/>
      <c r="K242" s="35"/>
      <c r="L242" s="35"/>
      <c r="M242" s="35"/>
      <c r="N242" s="35"/>
      <c r="O242" s="35"/>
      <c r="P242" s="35"/>
      <c r="Q242" s="35"/>
      <c r="R242" s="35"/>
      <c r="S242" s="35"/>
      <c r="T242" s="35"/>
    </row>
    <row r="243" spans="1:20" ht="12.75" customHeight="1" x14ac:dyDescent="0.2">
      <c r="A243" s="35"/>
      <c r="B243" s="35"/>
      <c r="C243" s="35"/>
      <c r="D243" s="35"/>
      <c r="E243" s="35"/>
      <c r="F243" s="35"/>
      <c r="G243" s="35"/>
      <c r="H243" s="35"/>
      <c r="I243" s="35"/>
      <c r="J243" s="35"/>
      <c r="K243" s="35"/>
      <c r="L243" s="35"/>
      <c r="M243" s="35"/>
      <c r="N243" s="35"/>
      <c r="O243" s="35"/>
      <c r="P243" s="35"/>
      <c r="Q243" s="35"/>
      <c r="R243" s="35"/>
      <c r="S243" s="35"/>
      <c r="T243" s="35"/>
    </row>
    <row r="244" spans="1:20" ht="12.75" customHeight="1" x14ac:dyDescent="0.2">
      <c r="A244" s="35"/>
      <c r="B244" s="35"/>
      <c r="C244" s="35"/>
      <c r="D244" s="35"/>
      <c r="E244" s="35"/>
      <c r="F244" s="35"/>
      <c r="G244" s="35"/>
      <c r="H244" s="35"/>
      <c r="I244" s="35"/>
      <c r="J244" s="35"/>
      <c r="K244" s="35"/>
      <c r="L244" s="35"/>
      <c r="M244" s="35"/>
      <c r="N244" s="35"/>
      <c r="O244" s="35"/>
      <c r="P244" s="35"/>
      <c r="Q244" s="35"/>
      <c r="R244" s="35"/>
      <c r="S244" s="35"/>
      <c r="T244" s="35"/>
    </row>
    <row r="245" spans="1:20" ht="12.75" customHeight="1" x14ac:dyDescent="0.2">
      <c r="A245" s="35"/>
      <c r="B245" s="35"/>
      <c r="C245" s="35"/>
      <c r="D245" s="35"/>
      <c r="E245" s="35"/>
      <c r="F245" s="35"/>
      <c r="G245" s="35"/>
      <c r="H245" s="35"/>
      <c r="I245" s="35"/>
      <c r="J245" s="35"/>
      <c r="K245" s="35"/>
      <c r="L245" s="35"/>
      <c r="M245" s="35"/>
      <c r="N245" s="35"/>
      <c r="O245" s="35"/>
      <c r="P245" s="35"/>
      <c r="Q245" s="35"/>
      <c r="R245" s="35"/>
      <c r="S245" s="35"/>
      <c r="T245" s="35"/>
    </row>
    <row r="246" spans="1:20" ht="12.75" customHeight="1" x14ac:dyDescent="0.2">
      <c r="A246" s="35"/>
      <c r="B246" s="35"/>
      <c r="C246" s="35"/>
      <c r="D246" s="35"/>
      <c r="E246" s="35"/>
      <c r="F246" s="35"/>
      <c r="G246" s="35"/>
      <c r="H246" s="35"/>
      <c r="I246" s="35"/>
      <c r="J246" s="35"/>
      <c r="K246" s="35"/>
      <c r="L246" s="35"/>
      <c r="M246" s="35"/>
      <c r="N246" s="35"/>
      <c r="O246" s="35"/>
      <c r="P246" s="35"/>
      <c r="Q246" s="35"/>
      <c r="R246" s="35"/>
      <c r="S246" s="35"/>
      <c r="T246" s="35"/>
    </row>
    <row r="247" spans="1:20" ht="12.75" customHeight="1" x14ac:dyDescent="0.2">
      <c r="A247" s="35"/>
      <c r="B247" s="35"/>
      <c r="C247" s="35"/>
      <c r="D247" s="35"/>
      <c r="E247" s="35"/>
      <c r="F247" s="35"/>
      <c r="G247" s="35"/>
      <c r="H247" s="35"/>
      <c r="I247" s="35"/>
      <c r="J247" s="35"/>
      <c r="K247" s="35"/>
      <c r="L247" s="35"/>
      <c r="M247" s="35"/>
      <c r="N247" s="35"/>
      <c r="O247" s="35"/>
      <c r="P247" s="35"/>
      <c r="Q247" s="35"/>
      <c r="R247" s="35"/>
      <c r="S247" s="35"/>
      <c r="T247" s="35"/>
    </row>
    <row r="248" spans="1:20" ht="12.75" customHeight="1" x14ac:dyDescent="0.2">
      <c r="A248" s="35"/>
      <c r="B248" s="35"/>
      <c r="C248" s="35"/>
      <c r="D248" s="35"/>
      <c r="E248" s="35"/>
      <c r="F248" s="35"/>
      <c r="G248" s="35"/>
      <c r="H248" s="35"/>
      <c r="I248" s="35"/>
      <c r="J248" s="35"/>
      <c r="K248" s="35"/>
      <c r="L248" s="35"/>
      <c r="M248" s="35"/>
      <c r="N248" s="35"/>
      <c r="O248" s="35"/>
      <c r="P248" s="35"/>
      <c r="Q248" s="35"/>
      <c r="R248" s="35"/>
      <c r="S248" s="35"/>
      <c r="T248" s="35"/>
    </row>
    <row r="249" spans="1:20" ht="12.75" customHeight="1" x14ac:dyDescent="0.2">
      <c r="A249" s="35"/>
      <c r="B249" s="35"/>
      <c r="C249" s="35"/>
      <c r="D249" s="35"/>
      <c r="E249" s="35"/>
      <c r="F249" s="35"/>
      <c r="G249" s="35"/>
      <c r="H249" s="35"/>
      <c r="I249" s="35"/>
      <c r="J249" s="35"/>
      <c r="K249" s="35"/>
      <c r="L249" s="35"/>
      <c r="M249" s="35"/>
      <c r="N249" s="35"/>
      <c r="O249" s="35"/>
      <c r="P249" s="35"/>
      <c r="Q249" s="35"/>
      <c r="R249" s="35"/>
      <c r="S249" s="35"/>
      <c r="T249" s="35"/>
    </row>
    <row r="250" spans="1:20" ht="12.75" customHeight="1" x14ac:dyDescent="0.2">
      <c r="A250" s="35"/>
      <c r="B250" s="35"/>
      <c r="C250" s="35"/>
      <c r="D250" s="35"/>
      <c r="E250" s="35"/>
      <c r="F250" s="35"/>
      <c r="G250" s="35"/>
      <c r="H250" s="35"/>
      <c r="I250" s="35"/>
      <c r="J250" s="35"/>
      <c r="K250" s="35"/>
      <c r="L250" s="35"/>
      <c r="M250" s="35"/>
      <c r="N250" s="35"/>
      <c r="O250" s="35"/>
      <c r="P250" s="35"/>
      <c r="Q250" s="35"/>
      <c r="R250" s="35"/>
      <c r="S250" s="35"/>
      <c r="T250" s="35"/>
    </row>
    <row r="251" spans="1:20" ht="12.75" customHeight="1" x14ac:dyDescent="0.2">
      <c r="A251" s="35"/>
      <c r="B251" s="35"/>
      <c r="C251" s="35"/>
      <c r="D251" s="35"/>
      <c r="E251" s="35"/>
      <c r="F251" s="35"/>
      <c r="G251" s="35"/>
      <c r="H251" s="35"/>
      <c r="I251" s="35"/>
      <c r="J251" s="35"/>
      <c r="K251" s="35"/>
      <c r="L251" s="35"/>
      <c r="M251" s="35"/>
      <c r="N251" s="35"/>
      <c r="O251" s="35"/>
      <c r="P251" s="35"/>
      <c r="Q251" s="35"/>
      <c r="R251" s="35"/>
      <c r="S251" s="35"/>
      <c r="T251" s="35"/>
    </row>
    <row r="252" spans="1:20" ht="12.75" customHeight="1" x14ac:dyDescent="0.2">
      <c r="A252" s="35"/>
      <c r="B252" s="35"/>
      <c r="C252" s="35"/>
      <c r="D252" s="35"/>
      <c r="E252" s="35"/>
      <c r="F252" s="35"/>
      <c r="G252" s="35"/>
      <c r="H252" s="35"/>
      <c r="I252" s="35"/>
      <c r="J252" s="35"/>
      <c r="K252" s="35"/>
      <c r="L252" s="35"/>
      <c r="M252" s="35"/>
      <c r="N252" s="35"/>
      <c r="O252" s="35"/>
      <c r="P252" s="35"/>
      <c r="Q252" s="35"/>
      <c r="R252" s="35"/>
      <c r="S252" s="35"/>
      <c r="T252" s="35"/>
    </row>
    <row r="253" spans="1:20" ht="12.75" customHeight="1" x14ac:dyDescent="0.2">
      <c r="A253" s="35"/>
      <c r="B253" s="35"/>
      <c r="C253" s="35"/>
      <c r="D253" s="35"/>
      <c r="E253" s="35"/>
      <c r="F253" s="35"/>
      <c r="G253" s="35"/>
      <c r="H253" s="35"/>
      <c r="I253" s="35"/>
      <c r="J253" s="35"/>
      <c r="K253" s="35"/>
      <c r="L253" s="35"/>
      <c r="M253" s="35"/>
      <c r="N253" s="35"/>
      <c r="O253" s="35"/>
      <c r="P253" s="35"/>
      <c r="Q253" s="35"/>
      <c r="R253" s="35"/>
      <c r="S253" s="35"/>
      <c r="T253" s="35"/>
    </row>
    <row r="254" spans="1:20" ht="12.75" customHeight="1" x14ac:dyDescent="0.2">
      <c r="A254" s="35"/>
      <c r="B254" s="35"/>
      <c r="C254" s="35"/>
      <c r="D254" s="35"/>
      <c r="E254" s="35"/>
      <c r="F254" s="35"/>
      <c r="G254" s="35"/>
      <c r="H254" s="35"/>
      <c r="I254" s="35"/>
      <c r="J254" s="35"/>
      <c r="K254" s="35"/>
      <c r="L254" s="35"/>
      <c r="M254" s="35"/>
      <c r="N254" s="35"/>
      <c r="O254" s="35"/>
      <c r="P254" s="35"/>
      <c r="Q254" s="35"/>
      <c r="R254" s="35"/>
      <c r="S254" s="35"/>
      <c r="T254" s="35"/>
    </row>
    <row r="255" spans="1:20" ht="12.75" customHeight="1" x14ac:dyDescent="0.2">
      <c r="A255" s="35"/>
      <c r="B255" s="35"/>
      <c r="C255" s="35"/>
      <c r="D255" s="35"/>
      <c r="E255" s="35"/>
      <c r="F255" s="35"/>
      <c r="G255" s="35"/>
      <c r="H255" s="35"/>
      <c r="I255" s="35"/>
      <c r="J255" s="35"/>
      <c r="K255" s="35"/>
      <c r="L255" s="35"/>
      <c r="M255" s="35"/>
      <c r="N255" s="35"/>
      <c r="O255" s="35"/>
      <c r="P255" s="35"/>
      <c r="Q255" s="35"/>
      <c r="R255" s="35"/>
      <c r="S255" s="35"/>
      <c r="T255" s="35"/>
    </row>
    <row r="256" spans="1:20" ht="12.75" customHeight="1" x14ac:dyDescent="0.2">
      <c r="A256" s="35"/>
      <c r="B256" s="35"/>
      <c r="C256" s="35"/>
      <c r="D256" s="35"/>
      <c r="E256" s="35"/>
      <c r="F256" s="35"/>
      <c r="G256" s="35"/>
      <c r="H256" s="35"/>
      <c r="I256" s="35"/>
      <c r="J256" s="35"/>
      <c r="K256" s="35"/>
      <c r="L256" s="35"/>
      <c r="M256" s="35"/>
      <c r="N256" s="35"/>
      <c r="O256" s="35"/>
      <c r="P256" s="35"/>
      <c r="Q256" s="35"/>
      <c r="R256" s="35"/>
      <c r="S256" s="35"/>
      <c r="T256" s="35"/>
    </row>
    <row r="257" spans="1:20" ht="12.75" customHeight="1" x14ac:dyDescent="0.2">
      <c r="A257" s="35"/>
      <c r="B257" s="35"/>
      <c r="C257" s="35"/>
      <c r="D257" s="35"/>
      <c r="E257" s="35"/>
      <c r="F257" s="35"/>
      <c r="G257" s="35"/>
      <c r="H257" s="35"/>
      <c r="I257" s="35"/>
      <c r="J257" s="35"/>
      <c r="K257" s="35"/>
      <c r="L257" s="35"/>
      <c r="M257" s="35"/>
      <c r="N257" s="35"/>
      <c r="O257" s="35"/>
      <c r="P257" s="35"/>
      <c r="Q257" s="35"/>
      <c r="R257" s="35"/>
      <c r="S257" s="35"/>
      <c r="T257" s="35"/>
    </row>
    <row r="258" spans="1:20" ht="12.75" customHeight="1" x14ac:dyDescent="0.2">
      <c r="A258" s="35"/>
      <c r="B258" s="35"/>
      <c r="C258" s="35"/>
      <c r="D258" s="35"/>
      <c r="E258" s="35"/>
      <c r="F258" s="35"/>
      <c r="G258" s="35"/>
      <c r="H258" s="35"/>
      <c r="I258" s="35"/>
      <c r="J258" s="35"/>
      <c r="K258" s="35"/>
      <c r="L258" s="35"/>
      <c r="M258" s="35"/>
      <c r="N258" s="35"/>
      <c r="O258" s="35"/>
      <c r="P258" s="35"/>
      <c r="Q258" s="35"/>
      <c r="R258" s="35"/>
      <c r="S258" s="35"/>
      <c r="T258" s="35"/>
    </row>
    <row r="259" spans="1:20" ht="12.75" customHeight="1" x14ac:dyDescent="0.2">
      <c r="A259" s="35"/>
      <c r="B259" s="35"/>
      <c r="C259" s="35"/>
      <c r="D259" s="35"/>
      <c r="E259" s="35"/>
      <c r="F259" s="35"/>
      <c r="G259" s="35"/>
      <c r="H259" s="35"/>
      <c r="I259" s="35"/>
      <c r="J259" s="35"/>
      <c r="K259" s="35"/>
      <c r="L259" s="35"/>
      <c r="M259" s="35"/>
      <c r="N259" s="35"/>
      <c r="O259" s="35"/>
      <c r="P259" s="35"/>
      <c r="Q259" s="35"/>
      <c r="R259" s="35"/>
      <c r="S259" s="35"/>
      <c r="T259" s="35"/>
    </row>
    <row r="260" spans="1:20" ht="12.75" customHeight="1" x14ac:dyDescent="0.2">
      <c r="A260" s="35"/>
      <c r="B260" s="35"/>
      <c r="C260" s="35"/>
      <c r="D260" s="35"/>
      <c r="E260" s="35"/>
      <c r="F260" s="35"/>
      <c r="G260" s="35"/>
      <c r="H260" s="35"/>
      <c r="I260" s="35"/>
      <c r="J260" s="35"/>
      <c r="K260" s="35"/>
      <c r="L260" s="35"/>
      <c r="M260" s="35"/>
      <c r="N260" s="35"/>
      <c r="O260" s="35"/>
      <c r="P260" s="35"/>
      <c r="Q260" s="35"/>
      <c r="R260" s="35"/>
      <c r="S260" s="35"/>
      <c r="T260" s="35"/>
    </row>
    <row r="261" spans="1:20" ht="12.75" customHeight="1" x14ac:dyDescent="0.2">
      <c r="A261" s="35"/>
      <c r="B261" s="35"/>
      <c r="C261" s="35"/>
      <c r="D261" s="35"/>
      <c r="E261" s="35"/>
      <c r="F261" s="35"/>
      <c r="G261" s="35"/>
      <c r="H261" s="35"/>
      <c r="I261" s="35"/>
      <c r="J261" s="35"/>
      <c r="K261" s="35"/>
      <c r="L261" s="35"/>
      <c r="M261" s="35"/>
      <c r="N261" s="35"/>
      <c r="O261" s="35"/>
      <c r="P261" s="35"/>
      <c r="Q261" s="35"/>
      <c r="R261" s="35"/>
      <c r="S261" s="35"/>
      <c r="T261" s="35"/>
    </row>
    <row r="262" spans="1:20" ht="12.75" customHeight="1" x14ac:dyDescent="0.2">
      <c r="A262" s="35"/>
      <c r="B262" s="35"/>
      <c r="C262" s="35"/>
      <c r="D262" s="35"/>
      <c r="E262" s="35"/>
      <c r="F262" s="35"/>
      <c r="G262" s="35"/>
      <c r="H262" s="35"/>
      <c r="I262" s="35"/>
      <c r="J262" s="35"/>
      <c r="K262" s="35"/>
      <c r="L262" s="35"/>
      <c r="M262" s="35"/>
      <c r="N262" s="35"/>
      <c r="O262" s="35"/>
      <c r="P262" s="35"/>
      <c r="Q262" s="35"/>
      <c r="R262" s="35"/>
      <c r="S262" s="35"/>
      <c r="T262" s="35"/>
    </row>
    <row r="263" spans="1:20" ht="12.75" customHeight="1" x14ac:dyDescent="0.2">
      <c r="A263" s="35"/>
      <c r="B263" s="35"/>
      <c r="C263" s="35"/>
      <c r="D263" s="35"/>
      <c r="E263" s="35"/>
      <c r="F263" s="35"/>
      <c r="G263" s="35"/>
      <c r="H263" s="35"/>
      <c r="I263" s="35"/>
      <c r="J263" s="35"/>
      <c r="K263" s="35"/>
      <c r="L263" s="35"/>
      <c r="M263" s="35"/>
      <c r="N263" s="35"/>
      <c r="O263" s="35"/>
      <c r="P263" s="35"/>
      <c r="Q263" s="35"/>
      <c r="R263" s="35"/>
      <c r="S263" s="35"/>
      <c r="T263" s="35"/>
    </row>
    <row r="264" spans="1:20" ht="12.75" customHeight="1" x14ac:dyDescent="0.2">
      <c r="A264" s="35"/>
      <c r="B264" s="35"/>
      <c r="C264" s="35"/>
      <c r="D264" s="35"/>
      <c r="E264" s="35"/>
      <c r="F264" s="35"/>
      <c r="G264" s="35"/>
      <c r="H264" s="35"/>
      <c r="I264" s="35"/>
      <c r="J264" s="35"/>
      <c r="K264" s="35"/>
      <c r="L264" s="35"/>
      <c r="M264" s="35"/>
      <c r="N264" s="35"/>
      <c r="O264" s="35"/>
      <c r="P264" s="35"/>
      <c r="Q264" s="35"/>
      <c r="R264" s="35"/>
      <c r="S264" s="35"/>
      <c r="T264" s="35"/>
    </row>
    <row r="265" spans="1:20" ht="12.75" customHeight="1" x14ac:dyDescent="0.2">
      <c r="A265" s="35"/>
      <c r="B265" s="35"/>
      <c r="C265" s="35"/>
      <c r="D265" s="35"/>
      <c r="E265" s="35"/>
      <c r="F265" s="35"/>
      <c r="G265" s="35"/>
      <c r="H265" s="35"/>
      <c r="I265" s="35"/>
      <c r="J265" s="35"/>
      <c r="K265" s="35"/>
      <c r="L265" s="35"/>
      <c r="M265" s="35"/>
      <c r="N265" s="35"/>
      <c r="O265" s="35"/>
      <c r="P265" s="35"/>
      <c r="Q265" s="35"/>
      <c r="R265" s="35"/>
      <c r="S265" s="35"/>
      <c r="T265" s="35"/>
    </row>
    <row r="266" spans="1:20" ht="12.75" customHeight="1" x14ac:dyDescent="0.2">
      <c r="A266" s="35"/>
      <c r="B266" s="35"/>
      <c r="C266" s="35"/>
      <c r="D266" s="35"/>
      <c r="E266" s="35"/>
      <c r="F266" s="35"/>
      <c r="G266" s="35"/>
      <c r="H266" s="35"/>
      <c r="I266" s="35"/>
      <c r="J266" s="35"/>
      <c r="K266" s="35"/>
      <c r="L266" s="35"/>
      <c r="M266" s="35"/>
      <c r="N266" s="35"/>
      <c r="O266" s="35"/>
      <c r="P266" s="35"/>
      <c r="Q266" s="35"/>
      <c r="R266" s="35"/>
      <c r="S266" s="35"/>
      <c r="T266" s="35"/>
    </row>
    <row r="267" spans="1:20" ht="12.75" customHeight="1" x14ac:dyDescent="0.2">
      <c r="A267" s="35"/>
      <c r="B267" s="35"/>
      <c r="C267" s="35"/>
      <c r="D267" s="35"/>
      <c r="E267" s="35"/>
      <c r="F267" s="35"/>
      <c r="G267" s="35"/>
      <c r="H267" s="35"/>
      <c r="I267" s="35"/>
      <c r="J267" s="35"/>
      <c r="K267" s="35"/>
      <c r="L267" s="35"/>
      <c r="M267" s="35"/>
      <c r="N267" s="35"/>
      <c r="O267" s="35"/>
      <c r="P267" s="35"/>
      <c r="Q267" s="35"/>
      <c r="R267" s="35"/>
      <c r="S267" s="35"/>
      <c r="T267" s="35"/>
    </row>
    <row r="268" spans="1:20" ht="12.75" customHeight="1" x14ac:dyDescent="0.2">
      <c r="A268" s="35"/>
      <c r="B268" s="35"/>
      <c r="C268" s="35"/>
      <c r="D268" s="35"/>
      <c r="E268" s="35"/>
      <c r="F268" s="35"/>
      <c r="G268" s="35"/>
      <c r="H268" s="35"/>
      <c r="I268" s="35"/>
      <c r="J268" s="35"/>
      <c r="K268" s="35"/>
      <c r="L268" s="35"/>
      <c r="M268" s="35"/>
      <c r="N268" s="35"/>
      <c r="O268" s="35"/>
      <c r="P268" s="35"/>
      <c r="Q268" s="35"/>
      <c r="R268" s="35"/>
      <c r="S268" s="35"/>
      <c r="T268" s="35"/>
    </row>
    <row r="269" spans="1:20" ht="12.75" customHeight="1" x14ac:dyDescent="0.2">
      <c r="A269" s="35"/>
      <c r="B269" s="35"/>
      <c r="C269" s="35"/>
      <c r="D269" s="35"/>
      <c r="E269" s="35"/>
      <c r="F269" s="35"/>
      <c r="G269" s="35"/>
      <c r="H269" s="35"/>
      <c r="I269" s="35"/>
      <c r="J269" s="35"/>
      <c r="K269" s="35"/>
      <c r="L269" s="35"/>
      <c r="M269" s="35"/>
      <c r="N269" s="35"/>
      <c r="O269" s="35"/>
      <c r="P269" s="35"/>
      <c r="Q269" s="35"/>
      <c r="R269" s="35"/>
      <c r="S269" s="35"/>
      <c r="T269" s="35"/>
    </row>
    <row r="270" spans="1:20" ht="12.75" customHeight="1" x14ac:dyDescent="0.2">
      <c r="A270" s="35"/>
      <c r="B270" s="35"/>
      <c r="C270" s="35"/>
      <c r="D270" s="35"/>
      <c r="E270" s="35"/>
      <c r="F270" s="35"/>
      <c r="G270" s="35"/>
      <c r="H270" s="35"/>
      <c r="I270" s="35"/>
      <c r="J270" s="35"/>
      <c r="K270" s="35"/>
      <c r="L270" s="35"/>
      <c r="M270" s="35"/>
      <c r="N270" s="35"/>
      <c r="O270" s="35"/>
      <c r="P270" s="35"/>
      <c r="Q270" s="35"/>
      <c r="R270" s="35"/>
      <c r="S270" s="35"/>
      <c r="T270" s="35"/>
    </row>
    <row r="271" spans="1:20" ht="12.75" customHeight="1" x14ac:dyDescent="0.2">
      <c r="A271" s="35"/>
      <c r="B271" s="35"/>
      <c r="C271" s="35"/>
      <c r="D271" s="35"/>
      <c r="E271" s="35"/>
      <c r="F271" s="35"/>
      <c r="G271" s="35"/>
      <c r="H271" s="35"/>
      <c r="I271" s="35"/>
      <c r="J271" s="35"/>
      <c r="K271" s="35"/>
      <c r="L271" s="35"/>
      <c r="M271" s="35"/>
      <c r="N271" s="35"/>
      <c r="O271" s="35"/>
      <c r="P271" s="35"/>
      <c r="Q271" s="35"/>
      <c r="R271" s="35"/>
      <c r="S271" s="35"/>
      <c r="T271" s="35"/>
    </row>
    <row r="272" spans="1:20" ht="12.75" customHeight="1" x14ac:dyDescent="0.2">
      <c r="A272" s="35"/>
      <c r="B272" s="35"/>
      <c r="C272" s="35"/>
      <c r="D272" s="35"/>
      <c r="E272" s="35"/>
      <c r="F272" s="35"/>
      <c r="G272" s="35"/>
      <c r="H272" s="35"/>
      <c r="I272" s="35"/>
      <c r="J272" s="35"/>
      <c r="K272" s="35"/>
      <c r="L272" s="35"/>
      <c r="M272" s="35"/>
      <c r="N272" s="35"/>
      <c r="O272" s="35"/>
      <c r="P272" s="35"/>
      <c r="Q272" s="35"/>
      <c r="R272" s="35"/>
      <c r="S272" s="35"/>
      <c r="T272" s="35"/>
    </row>
    <row r="273" spans="1:20" ht="12.75" customHeight="1" x14ac:dyDescent="0.2">
      <c r="A273" s="35"/>
      <c r="B273" s="35"/>
      <c r="C273" s="35"/>
      <c r="D273" s="35"/>
      <c r="E273" s="35"/>
      <c r="F273" s="35"/>
      <c r="G273" s="35"/>
      <c r="H273" s="35"/>
      <c r="I273" s="35"/>
      <c r="J273" s="35"/>
      <c r="K273" s="35"/>
      <c r="L273" s="35"/>
      <c r="M273" s="35"/>
      <c r="N273" s="35"/>
      <c r="O273" s="35"/>
      <c r="P273" s="35"/>
      <c r="Q273" s="35"/>
      <c r="R273" s="35"/>
      <c r="S273" s="35"/>
      <c r="T273" s="35"/>
    </row>
    <row r="274" spans="1:20" ht="12.75" customHeight="1" x14ac:dyDescent="0.2">
      <c r="A274" s="35"/>
      <c r="B274" s="35"/>
      <c r="C274" s="35"/>
      <c r="D274" s="35"/>
      <c r="E274" s="35"/>
      <c r="F274" s="35"/>
      <c r="G274" s="35"/>
      <c r="H274" s="35"/>
      <c r="I274" s="35"/>
      <c r="J274" s="35"/>
      <c r="K274" s="35"/>
      <c r="L274" s="35"/>
      <c r="M274" s="35"/>
      <c r="N274" s="35"/>
      <c r="O274" s="35"/>
      <c r="P274" s="35"/>
      <c r="Q274" s="35"/>
      <c r="R274" s="35"/>
      <c r="S274" s="35"/>
      <c r="T274" s="35"/>
    </row>
    <row r="275" spans="1:20" ht="12.75" customHeight="1" x14ac:dyDescent="0.2">
      <c r="A275" s="35"/>
      <c r="B275" s="35"/>
      <c r="C275" s="35"/>
      <c r="D275" s="35"/>
      <c r="E275" s="35"/>
      <c r="F275" s="35"/>
      <c r="G275" s="35"/>
      <c r="H275" s="35"/>
      <c r="I275" s="35"/>
      <c r="J275" s="35"/>
      <c r="K275" s="35"/>
      <c r="L275" s="35"/>
      <c r="M275" s="35"/>
      <c r="N275" s="35"/>
      <c r="O275" s="35"/>
      <c r="P275" s="35"/>
      <c r="Q275" s="35"/>
      <c r="R275" s="35"/>
      <c r="S275" s="35"/>
      <c r="T275" s="35"/>
    </row>
    <row r="276" spans="1:20" ht="12.75" customHeight="1" x14ac:dyDescent="0.2">
      <c r="A276" s="35"/>
      <c r="B276" s="35"/>
      <c r="C276" s="35"/>
      <c r="D276" s="35"/>
      <c r="E276" s="35"/>
      <c r="F276" s="35"/>
      <c r="G276" s="35"/>
      <c r="H276" s="35"/>
      <c r="I276" s="35"/>
      <c r="J276" s="35"/>
      <c r="K276" s="35"/>
      <c r="L276" s="35"/>
      <c r="M276" s="35"/>
      <c r="N276" s="35"/>
      <c r="O276" s="35"/>
      <c r="P276" s="35"/>
      <c r="Q276" s="35"/>
      <c r="R276" s="35"/>
      <c r="S276" s="35"/>
      <c r="T276" s="35"/>
    </row>
    <row r="277" spans="1:20" ht="12.75" customHeight="1" x14ac:dyDescent="0.2">
      <c r="A277" s="35"/>
      <c r="B277" s="35"/>
      <c r="C277" s="35"/>
      <c r="D277" s="35"/>
      <c r="E277" s="35"/>
      <c r="F277" s="35"/>
      <c r="G277" s="35"/>
      <c r="H277" s="35"/>
      <c r="I277" s="35"/>
      <c r="J277" s="35"/>
      <c r="K277" s="35"/>
      <c r="L277" s="35"/>
      <c r="M277" s="35"/>
      <c r="N277" s="35"/>
      <c r="O277" s="35"/>
      <c r="P277" s="35"/>
      <c r="Q277" s="35"/>
      <c r="R277" s="35"/>
      <c r="S277" s="35"/>
      <c r="T277" s="35"/>
    </row>
    <row r="278" spans="1:20" ht="12.75" customHeight="1" x14ac:dyDescent="0.2">
      <c r="A278" s="35"/>
      <c r="B278" s="35"/>
      <c r="C278" s="35"/>
      <c r="D278" s="35"/>
      <c r="E278" s="35"/>
      <c r="F278" s="35"/>
      <c r="G278" s="35"/>
      <c r="H278" s="35"/>
      <c r="I278" s="35"/>
      <c r="J278" s="35"/>
      <c r="K278" s="35"/>
      <c r="L278" s="35"/>
      <c r="M278" s="35"/>
      <c r="N278" s="35"/>
      <c r="O278" s="35"/>
      <c r="P278" s="35"/>
      <c r="Q278" s="35"/>
      <c r="R278" s="35"/>
      <c r="S278" s="35"/>
      <c r="T278" s="35"/>
    </row>
    <row r="279" spans="1:20" ht="12.75" customHeight="1" x14ac:dyDescent="0.2">
      <c r="A279" s="35"/>
      <c r="B279" s="35"/>
      <c r="C279" s="35"/>
      <c r="D279" s="35"/>
      <c r="E279" s="35"/>
      <c r="F279" s="35"/>
      <c r="G279" s="35"/>
      <c r="H279" s="35"/>
      <c r="I279" s="35"/>
      <c r="J279" s="35"/>
      <c r="K279" s="35"/>
      <c r="L279" s="35"/>
      <c r="M279" s="35"/>
      <c r="N279" s="35"/>
      <c r="O279" s="35"/>
      <c r="P279" s="35"/>
      <c r="Q279" s="35"/>
      <c r="R279" s="35"/>
      <c r="S279" s="35"/>
      <c r="T279" s="35"/>
    </row>
    <row r="280" spans="1:20" ht="12.75" customHeight="1" x14ac:dyDescent="0.2">
      <c r="A280" s="35"/>
      <c r="B280" s="35"/>
      <c r="C280" s="35"/>
      <c r="D280" s="35"/>
      <c r="E280" s="35"/>
      <c r="F280" s="35"/>
      <c r="G280" s="35"/>
      <c r="H280" s="35"/>
      <c r="I280" s="35"/>
      <c r="J280" s="35"/>
      <c r="K280" s="35"/>
      <c r="L280" s="35"/>
      <c r="M280" s="35"/>
      <c r="N280" s="35"/>
      <c r="O280" s="35"/>
      <c r="P280" s="35"/>
      <c r="Q280" s="35"/>
      <c r="R280" s="35"/>
      <c r="S280" s="35"/>
      <c r="T280" s="35"/>
    </row>
    <row r="281" spans="1:20" ht="12.75" customHeight="1" x14ac:dyDescent="0.2">
      <c r="A281" s="35"/>
      <c r="B281" s="35"/>
      <c r="C281" s="35"/>
      <c r="D281" s="35"/>
      <c r="E281" s="35"/>
      <c r="F281" s="35"/>
      <c r="G281" s="35"/>
      <c r="H281" s="35"/>
      <c r="I281" s="35"/>
      <c r="J281" s="35"/>
      <c r="K281" s="35"/>
      <c r="L281" s="35"/>
      <c r="M281" s="35"/>
      <c r="N281" s="35"/>
      <c r="O281" s="35"/>
      <c r="P281" s="35"/>
      <c r="Q281" s="35"/>
      <c r="R281" s="35"/>
      <c r="S281" s="35"/>
      <c r="T281" s="35"/>
    </row>
    <row r="282" spans="1:20" ht="12.75" customHeight="1" x14ac:dyDescent="0.2">
      <c r="A282" s="35"/>
      <c r="B282" s="35"/>
      <c r="C282" s="35"/>
      <c r="D282" s="35"/>
      <c r="E282" s="35"/>
      <c r="F282" s="35"/>
      <c r="G282" s="35"/>
      <c r="H282" s="35"/>
      <c r="I282" s="35"/>
      <c r="J282" s="35"/>
      <c r="K282" s="35"/>
      <c r="L282" s="35"/>
      <c r="M282" s="35"/>
      <c r="N282" s="35"/>
      <c r="O282" s="35"/>
      <c r="P282" s="35"/>
      <c r="Q282" s="35"/>
      <c r="R282" s="35"/>
      <c r="S282" s="35"/>
      <c r="T282" s="35"/>
    </row>
    <row r="283" spans="1:20" ht="12.75" customHeight="1" x14ac:dyDescent="0.2">
      <c r="A283" s="35"/>
      <c r="B283" s="35"/>
      <c r="C283" s="35"/>
      <c r="D283" s="35"/>
      <c r="E283" s="35"/>
      <c r="F283" s="35"/>
      <c r="G283" s="35"/>
      <c r="H283" s="35"/>
      <c r="I283" s="35"/>
      <c r="J283" s="35"/>
      <c r="K283" s="35"/>
      <c r="L283" s="35"/>
      <c r="M283" s="35"/>
      <c r="N283" s="35"/>
      <c r="O283" s="35"/>
      <c r="P283" s="35"/>
      <c r="Q283" s="35"/>
      <c r="R283" s="35"/>
      <c r="S283" s="35"/>
      <c r="T283" s="35"/>
    </row>
    <row r="284" spans="1:20" ht="12.75" customHeight="1" x14ac:dyDescent="0.2">
      <c r="A284" s="35"/>
      <c r="B284" s="35"/>
      <c r="C284" s="35"/>
      <c r="D284" s="35"/>
      <c r="E284" s="35"/>
      <c r="F284" s="35"/>
      <c r="G284" s="35"/>
      <c r="H284" s="35"/>
      <c r="I284" s="35"/>
      <c r="J284" s="35"/>
      <c r="K284" s="35"/>
      <c r="L284" s="35"/>
      <c r="M284" s="35"/>
      <c r="N284" s="35"/>
      <c r="O284" s="35"/>
      <c r="P284" s="35"/>
      <c r="Q284" s="35"/>
      <c r="R284" s="35"/>
      <c r="S284" s="35"/>
      <c r="T284" s="35"/>
    </row>
    <row r="285" spans="1:20" ht="12.75" customHeight="1" x14ac:dyDescent="0.2">
      <c r="A285" s="35"/>
      <c r="B285" s="35"/>
      <c r="C285" s="35"/>
      <c r="D285" s="35"/>
      <c r="E285" s="35"/>
      <c r="F285" s="35"/>
      <c r="G285" s="35"/>
      <c r="H285" s="35"/>
      <c r="I285" s="35"/>
      <c r="J285" s="35"/>
      <c r="K285" s="35"/>
      <c r="L285" s="35"/>
      <c r="M285" s="35"/>
      <c r="N285" s="35"/>
      <c r="O285" s="35"/>
      <c r="P285" s="35"/>
      <c r="Q285" s="35"/>
      <c r="R285" s="35"/>
      <c r="S285" s="35"/>
      <c r="T285" s="35"/>
    </row>
    <row r="286" spans="1:20" ht="12.75" customHeight="1" x14ac:dyDescent="0.2">
      <c r="A286" s="35"/>
      <c r="B286" s="35"/>
      <c r="C286" s="35"/>
      <c r="D286" s="35"/>
      <c r="E286" s="35"/>
      <c r="F286" s="35"/>
      <c r="G286" s="35"/>
      <c r="H286" s="35"/>
      <c r="I286" s="35"/>
      <c r="J286" s="35"/>
      <c r="K286" s="35"/>
      <c r="L286" s="35"/>
      <c r="M286" s="35"/>
      <c r="N286" s="35"/>
      <c r="O286" s="35"/>
      <c r="P286" s="35"/>
      <c r="Q286" s="35"/>
      <c r="R286" s="35"/>
      <c r="S286" s="35"/>
      <c r="T286" s="35"/>
    </row>
    <row r="287" spans="1:20" ht="12.75" customHeight="1" x14ac:dyDescent="0.2">
      <c r="A287" s="35"/>
      <c r="B287" s="35"/>
      <c r="C287" s="35"/>
      <c r="D287" s="35"/>
      <c r="E287" s="35"/>
      <c r="F287" s="35"/>
      <c r="G287" s="35"/>
      <c r="H287" s="35"/>
      <c r="I287" s="35"/>
      <c r="J287" s="35"/>
      <c r="K287" s="35"/>
      <c r="L287" s="35"/>
      <c r="M287" s="35"/>
      <c r="N287" s="35"/>
      <c r="O287" s="35"/>
      <c r="P287" s="35"/>
      <c r="Q287" s="35"/>
      <c r="R287" s="35"/>
      <c r="S287" s="35"/>
      <c r="T287" s="35"/>
    </row>
    <row r="288" spans="1:20" ht="12.75" customHeight="1" x14ac:dyDescent="0.2">
      <c r="A288" s="35"/>
      <c r="B288" s="35"/>
      <c r="C288" s="35"/>
      <c r="D288" s="35"/>
      <c r="E288" s="35"/>
      <c r="F288" s="35"/>
      <c r="G288" s="35"/>
      <c r="H288" s="35"/>
      <c r="I288" s="35"/>
      <c r="J288" s="35"/>
      <c r="K288" s="35"/>
      <c r="L288" s="35"/>
      <c r="M288" s="35"/>
      <c r="N288" s="35"/>
      <c r="O288" s="35"/>
      <c r="P288" s="35"/>
      <c r="Q288" s="35"/>
      <c r="R288" s="35"/>
      <c r="S288" s="35"/>
      <c r="T288" s="35"/>
    </row>
    <row r="289" spans="1:20" ht="12.75" customHeight="1" x14ac:dyDescent="0.2">
      <c r="A289" s="35"/>
      <c r="B289" s="35"/>
      <c r="C289" s="35"/>
      <c r="D289" s="35"/>
      <c r="E289" s="35"/>
      <c r="F289" s="35"/>
      <c r="G289" s="35"/>
      <c r="H289" s="35"/>
      <c r="I289" s="35"/>
      <c r="J289" s="35"/>
      <c r="K289" s="35"/>
      <c r="L289" s="35"/>
      <c r="M289" s="35"/>
      <c r="N289" s="35"/>
      <c r="O289" s="35"/>
      <c r="P289" s="35"/>
      <c r="Q289" s="35"/>
      <c r="R289" s="35"/>
      <c r="S289" s="35"/>
      <c r="T289" s="35"/>
    </row>
    <row r="290" spans="1:20" ht="12.75" customHeight="1" x14ac:dyDescent="0.2">
      <c r="A290" s="35"/>
      <c r="B290" s="35"/>
      <c r="C290" s="35"/>
      <c r="D290" s="35"/>
      <c r="E290" s="35"/>
      <c r="F290" s="35"/>
      <c r="G290" s="35"/>
      <c r="H290" s="35"/>
      <c r="I290" s="35"/>
      <c r="J290" s="35"/>
      <c r="K290" s="35"/>
      <c r="L290" s="35"/>
      <c r="M290" s="35"/>
      <c r="N290" s="35"/>
      <c r="O290" s="35"/>
      <c r="P290" s="35"/>
      <c r="Q290" s="35"/>
      <c r="R290" s="35"/>
      <c r="S290" s="35"/>
      <c r="T290" s="35"/>
    </row>
    <row r="291" spans="1:20" ht="12.75" customHeight="1" x14ac:dyDescent="0.2">
      <c r="A291" s="35"/>
      <c r="B291" s="35"/>
      <c r="C291" s="35"/>
      <c r="D291" s="35"/>
      <c r="E291" s="35"/>
      <c r="F291" s="35"/>
      <c r="G291" s="35"/>
      <c r="H291" s="35"/>
      <c r="I291" s="35"/>
      <c r="J291" s="35"/>
      <c r="K291" s="35"/>
      <c r="L291" s="35"/>
      <c r="M291" s="35"/>
      <c r="N291" s="35"/>
      <c r="O291" s="35"/>
      <c r="P291" s="35"/>
      <c r="Q291" s="35"/>
      <c r="R291" s="35"/>
      <c r="S291" s="35"/>
      <c r="T291" s="35"/>
    </row>
    <row r="292" spans="1:20" ht="12.75" customHeight="1" x14ac:dyDescent="0.2">
      <c r="A292" s="35"/>
      <c r="B292" s="35"/>
      <c r="C292" s="35"/>
      <c r="D292" s="35"/>
      <c r="E292" s="35"/>
      <c r="F292" s="35"/>
      <c r="G292" s="35"/>
      <c r="H292" s="35"/>
      <c r="I292" s="35"/>
      <c r="J292" s="35"/>
      <c r="K292" s="35"/>
      <c r="L292" s="35"/>
      <c r="M292" s="35"/>
      <c r="N292" s="35"/>
      <c r="O292" s="35"/>
      <c r="P292" s="35"/>
      <c r="Q292" s="35"/>
      <c r="R292" s="35"/>
      <c r="S292" s="35"/>
      <c r="T292" s="35"/>
    </row>
    <row r="293" spans="1:20" ht="12.75" customHeight="1" x14ac:dyDescent="0.2">
      <c r="A293" s="35"/>
      <c r="B293" s="35"/>
      <c r="C293" s="35"/>
      <c r="D293" s="35"/>
      <c r="E293" s="35"/>
      <c r="F293" s="35"/>
      <c r="G293" s="35"/>
      <c r="H293" s="35"/>
      <c r="I293" s="35"/>
      <c r="J293" s="35"/>
      <c r="K293" s="35"/>
      <c r="L293" s="35"/>
      <c r="M293" s="35"/>
      <c r="N293" s="35"/>
      <c r="O293" s="35"/>
      <c r="P293" s="35"/>
      <c r="Q293" s="35"/>
      <c r="R293" s="35"/>
      <c r="S293" s="35"/>
      <c r="T293" s="35"/>
    </row>
    <row r="294" spans="1:20" ht="12.75" customHeight="1" x14ac:dyDescent="0.2">
      <c r="A294" s="35"/>
      <c r="B294" s="35"/>
      <c r="C294" s="35"/>
      <c r="D294" s="35"/>
      <c r="E294" s="35"/>
      <c r="F294" s="35"/>
      <c r="G294" s="35"/>
      <c r="H294" s="35"/>
      <c r="I294" s="35"/>
      <c r="J294" s="35"/>
      <c r="K294" s="35"/>
      <c r="L294" s="35"/>
      <c r="M294" s="35"/>
      <c r="N294" s="35"/>
      <c r="O294" s="35"/>
      <c r="P294" s="35"/>
      <c r="Q294" s="35"/>
      <c r="R294" s="35"/>
      <c r="S294" s="35"/>
      <c r="T294" s="35"/>
    </row>
    <row r="295" spans="1:20" ht="12.75" customHeight="1" x14ac:dyDescent="0.2">
      <c r="A295" s="35"/>
      <c r="B295" s="35"/>
      <c r="C295" s="35"/>
      <c r="D295" s="35"/>
      <c r="E295" s="35"/>
      <c r="F295" s="35"/>
      <c r="G295" s="35"/>
      <c r="H295" s="35"/>
      <c r="I295" s="35"/>
      <c r="J295" s="35"/>
      <c r="K295" s="35"/>
      <c r="L295" s="35"/>
      <c r="M295" s="35"/>
      <c r="N295" s="35"/>
      <c r="O295" s="35"/>
      <c r="P295" s="35"/>
      <c r="Q295" s="35"/>
      <c r="R295" s="35"/>
      <c r="S295" s="35"/>
      <c r="T295" s="35"/>
    </row>
    <row r="296" spans="1:20" ht="12.75" customHeight="1" x14ac:dyDescent="0.2">
      <c r="A296" s="35"/>
      <c r="B296" s="35"/>
      <c r="C296" s="35"/>
      <c r="D296" s="35"/>
      <c r="E296" s="35"/>
      <c r="F296" s="35"/>
      <c r="G296" s="35"/>
      <c r="H296" s="35"/>
      <c r="I296" s="35"/>
      <c r="J296" s="35"/>
      <c r="K296" s="35"/>
      <c r="L296" s="35"/>
      <c r="M296" s="35"/>
      <c r="N296" s="35"/>
      <c r="O296" s="35"/>
      <c r="P296" s="35"/>
      <c r="Q296" s="35"/>
      <c r="R296" s="35"/>
      <c r="S296" s="35"/>
      <c r="T296" s="35"/>
    </row>
    <row r="297" spans="1:20" ht="12.75" customHeight="1" x14ac:dyDescent="0.2">
      <c r="A297" s="35"/>
      <c r="B297" s="35"/>
      <c r="C297" s="35"/>
      <c r="D297" s="35"/>
      <c r="E297" s="35"/>
      <c r="F297" s="35"/>
      <c r="G297" s="35"/>
      <c r="H297" s="35"/>
      <c r="I297" s="35"/>
      <c r="J297" s="35"/>
      <c r="K297" s="35"/>
      <c r="L297" s="35"/>
      <c r="M297" s="35"/>
      <c r="N297" s="35"/>
      <c r="O297" s="35"/>
      <c r="P297" s="35"/>
      <c r="Q297" s="35"/>
      <c r="R297" s="35"/>
      <c r="S297" s="35"/>
      <c r="T297" s="35"/>
    </row>
    <row r="298" spans="1:20" ht="12.75" customHeight="1" x14ac:dyDescent="0.2">
      <c r="A298" s="35"/>
      <c r="B298" s="35"/>
      <c r="C298" s="35"/>
      <c r="D298" s="35"/>
      <c r="E298" s="35"/>
      <c r="F298" s="35"/>
      <c r="G298" s="35"/>
      <c r="H298" s="35"/>
      <c r="I298" s="35"/>
      <c r="J298" s="35"/>
      <c r="K298" s="35"/>
      <c r="L298" s="35"/>
      <c r="M298" s="35"/>
      <c r="N298" s="35"/>
      <c r="O298" s="35"/>
      <c r="P298" s="35"/>
      <c r="Q298" s="35"/>
      <c r="R298" s="35"/>
      <c r="S298" s="35"/>
      <c r="T298" s="35"/>
    </row>
    <row r="299" spans="1:20" ht="12.75" customHeight="1" x14ac:dyDescent="0.2">
      <c r="A299" s="35"/>
      <c r="B299" s="35"/>
      <c r="C299" s="35"/>
      <c r="D299" s="35"/>
      <c r="E299" s="35"/>
      <c r="F299" s="35"/>
      <c r="G299" s="35"/>
      <c r="H299" s="35"/>
      <c r="I299" s="35"/>
      <c r="J299" s="35"/>
      <c r="K299" s="35"/>
      <c r="L299" s="35"/>
      <c r="M299" s="35"/>
      <c r="N299" s="35"/>
      <c r="O299" s="35"/>
      <c r="P299" s="35"/>
      <c r="Q299" s="35"/>
      <c r="R299" s="35"/>
      <c r="S299" s="35"/>
      <c r="T299" s="35"/>
    </row>
    <row r="300" spans="1:20" ht="12.75" customHeight="1" x14ac:dyDescent="0.2">
      <c r="A300" s="35"/>
      <c r="B300" s="35"/>
      <c r="C300" s="35"/>
      <c r="D300" s="35"/>
      <c r="E300" s="35"/>
      <c r="F300" s="35"/>
      <c r="G300" s="35"/>
      <c r="H300" s="35"/>
      <c r="I300" s="35"/>
      <c r="J300" s="35"/>
      <c r="K300" s="35"/>
      <c r="L300" s="35"/>
      <c r="M300" s="35"/>
      <c r="N300" s="35"/>
      <c r="O300" s="35"/>
      <c r="P300" s="35"/>
      <c r="Q300" s="35"/>
      <c r="R300" s="35"/>
      <c r="S300" s="35"/>
      <c r="T300" s="35"/>
    </row>
    <row r="301" spans="1:20" ht="12.75" customHeight="1" x14ac:dyDescent="0.2">
      <c r="A301" s="35"/>
      <c r="B301" s="35"/>
      <c r="C301" s="35"/>
      <c r="D301" s="35"/>
      <c r="E301" s="35"/>
      <c r="F301" s="35"/>
      <c r="G301" s="35"/>
      <c r="H301" s="35"/>
      <c r="I301" s="35"/>
      <c r="J301" s="35"/>
      <c r="K301" s="35"/>
      <c r="L301" s="35"/>
      <c r="M301" s="35"/>
      <c r="N301" s="35"/>
      <c r="O301" s="35"/>
      <c r="P301" s="35"/>
      <c r="Q301" s="35"/>
      <c r="R301" s="35"/>
      <c r="S301" s="35"/>
      <c r="T301" s="35"/>
    </row>
    <row r="302" spans="1:20" ht="12.75" customHeight="1" x14ac:dyDescent="0.2">
      <c r="A302" s="35"/>
      <c r="B302" s="35"/>
      <c r="C302" s="35"/>
      <c r="D302" s="35"/>
      <c r="E302" s="35"/>
      <c r="F302" s="35"/>
      <c r="G302" s="35"/>
      <c r="H302" s="35"/>
      <c r="I302" s="35"/>
      <c r="J302" s="35"/>
      <c r="K302" s="35"/>
      <c r="L302" s="35"/>
      <c r="M302" s="35"/>
      <c r="N302" s="35"/>
      <c r="O302" s="35"/>
      <c r="P302" s="35"/>
      <c r="Q302" s="35"/>
      <c r="R302" s="35"/>
      <c r="S302" s="35"/>
      <c r="T302" s="35"/>
    </row>
    <row r="303" spans="1:20" ht="12.75" customHeight="1" x14ac:dyDescent="0.2">
      <c r="A303" s="35"/>
      <c r="B303" s="35"/>
      <c r="C303" s="35"/>
      <c r="D303" s="35"/>
      <c r="E303" s="35"/>
      <c r="F303" s="35"/>
      <c r="G303" s="35"/>
      <c r="H303" s="35"/>
      <c r="I303" s="35"/>
      <c r="J303" s="35"/>
      <c r="K303" s="35"/>
      <c r="L303" s="35"/>
      <c r="M303" s="35"/>
      <c r="N303" s="35"/>
      <c r="O303" s="35"/>
      <c r="P303" s="35"/>
      <c r="Q303" s="35"/>
      <c r="R303" s="35"/>
      <c r="S303" s="35"/>
      <c r="T303" s="35"/>
    </row>
    <row r="304" spans="1:20" ht="12.75" customHeight="1" x14ac:dyDescent="0.2">
      <c r="A304" s="35"/>
      <c r="B304" s="35"/>
      <c r="C304" s="35"/>
      <c r="D304" s="35"/>
      <c r="E304" s="35"/>
      <c r="F304" s="35"/>
      <c r="G304" s="35"/>
      <c r="H304" s="35"/>
      <c r="I304" s="35"/>
      <c r="J304" s="35"/>
      <c r="K304" s="35"/>
      <c r="L304" s="35"/>
      <c r="M304" s="35"/>
      <c r="N304" s="35"/>
      <c r="O304" s="35"/>
      <c r="P304" s="35"/>
      <c r="Q304" s="35"/>
      <c r="R304" s="35"/>
      <c r="S304" s="35"/>
      <c r="T304" s="35"/>
    </row>
    <row r="305" spans="1:20" ht="12.75" customHeight="1" x14ac:dyDescent="0.2">
      <c r="A305" s="35"/>
      <c r="B305" s="35"/>
      <c r="C305" s="35"/>
      <c r="D305" s="35"/>
      <c r="E305" s="35"/>
      <c r="F305" s="35"/>
      <c r="G305" s="35"/>
      <c r="H305" s="35"/>
      <c r="I305" s="35"/>
      <c r="J305" s="35"/>
      <c r="K305" s="35"/>
      <c r="L305" s="35"/>
      <c r="M305" s="35"/>
      <c r="N305" s="35"/>
      <c r="O305" s="35"/>
      <c r="P305" s="35"/>
      <c r="Q305" s="35"/>
      <c r="R305" s="35"/>
      <c r="S305" s="35"/>
      <c r="T305" s="35"/>
    </row>
    <row r="306" spans="1:20" ht="12.75" customHeight="1" x14ac:dyDescent="0.2">
      <c r="A306" s="35"/>
      <c r="B306" s="35"/>
      <c r="C306" s="35"/>
      <c r="D306" s="35"/>
      <c r="E306" s="35"/>
      <c r="F306" s="35"/>
      <c r="G306" s="35"/>
      <c r="H306" s="35"/>
      <c r="I306" s="35"/>
      <c r="J306" s="35"/>
      <c r="K306" s="35"/>
      <c r="L306" s="35"/>
      <c r="M306" s="35"/>
      <c r="N306" s="35"/>
      <c r="O306" s="35"/>
      <c r="P306" s="35"/>
      <c r="Q306" s="35"/>
      <c r="R306" s="35"/>
      <c r="S306" s="35"/>
      <c r="T306" s="35"/>
    </row>
    <row r="307" spans="1:20" ht="12.75" customHeight="1" x14ac:dyDescent="0.2">
      <c r="A307" s="35"/>
      <c r="B307" s="35"/>
      <c r="C307" s="35"/>
      <c r="D307" s="35"/>
      <c r="E307" s="35"/>
      <c r="F307" s="35"/>
      <c r="G307" s="35"/>
      <c r="H307" s="35"/>
      <c r="I307" s="35"/>
      <c r="J307" s="35"/>
      <c r="K307" s="35"/>
      <c r="L307" s="35"/>
      <c r="M307" s="35"/>
      <c r="N307" s="35"/>
      <c r="O307" s="35"/>
      <c r="P307" s="35"/>
      <c r="Q307" s="35"/>
      <c r="R307" s="35"/>
      <c r="S307" s="35"/>
      <c r="T307" s="35"/>
    </row>
    <row r="308" spans="1:20" ht="12.75" customHeight="1" x14ac:dyDescent="0.2">
      <c r="A308" s="35"/>
      <c r="B308" s="35"/>
      <c r="C308" s="35"/>
      <c r="D308" s="35"/>
      <c r="E308" s="35"/>
      <c r="F308" s="35"/>
      <c r="G308" s="35"/>
      <c r="H308" s="35"/>
      <c r="I308" s="35"/>
      <c r="J308" s="35"/>
      <c r="K308" s="35"/>
      <c r="L308" s="35"/>
      <c r="M308" s="35"/>
      <c r="N308" s="35"/>
      <c r="O308" s="35"/>
      <c r="P308" s="35"/>
      <c r="Q308" s="35"/>
      <c r="R308" s="35"/>
      <c r="S308" s="35"/>
      <c r="T308" s="35"/>
    </row>
    <row r="309" spans="1:20" ht="12.75" customHeight="1" x14ac:dyDescent="0.2">
      <c r="A309" s="35"/>
      <c r="B309" s="35"/>
      <c r="C309" s="35"/>
      <c r="D309" s="35"/>
      <c r="E309" s="35"/>
      <c r="F309" s="35"/>
      <c r="G309" s="35"/>
      <c r="H309" s="35"/>
      <c r="I309" s="35"/>
      <c r="J309" s="35"/>
      <c r="K309" s="35"/>
      <c r="L309" s="35"/>
      <c r="M309" s="35"/>
      <c r="N309" s="35"/>
      <c r="O309" s="35"/>
      <c r="P309" s="35"/>
      <c r="Q309" s="35"/>
      <c r="R309" s="35"/>
      <c r="S309" s="35"/>
      <c r="T309" s="35"/>
    </row>
    <row r="310" spans="1:20" ht="12.75" customHeight="1" x14ac:dyDescent="0.2">
      <c r="A310" s="35"/>
      <c r="B310" s="35"/>
      <c r="C310" s="35"/>
      <c r="D310" s="35"/>
      <c r="E310" s="35"/>
      <c r="F310" s="35"/>
      <c r="G310" s="35"/>
      <c r="H310" s="35"/>
      <c r="I310" s="35"/>
      <c r="J310" s="35"/>
      <c r="K310" s="35"/>
      <c r="L310" s="35"/>
      <c r="M310" s="35"/>
      <c r="N310" s="35"/>
      <c r="O310" s="35"/>
      <c r="P310" s="35"/>
      <c r="Q310" s="35"/>
      <c r="R310" s="35"/>
      <c r="S310" s="35"/>
      <c r="T310" s="35"/>
    </row>
    <row r="311" spans="1:20" ht="12.75" customHeight="1" x14ac:dyDescent="0.2">
      <c r="A311" s="35"/>
      <c r="B311" s="35"/>
      <c r="C311" s="35"/>
      <c r="D311" s="35"/>
      <c r="E311" s="35"/>
      <c r="F311" s="35"/>
      <c r="G311" s="35"/>
      <c r="H311" s="35"/>
      <c r="I311" s="35"/>
      <c r="J311" s="35"/>
      <c r="K311" s="35"/>
      <c r="L311" s="35"/>
      <c r="M311" s="35"/>
      <c r="N311" s="35"/>
      <c r="O311" s="35"/>
      <c r="P311" s="35"/>
      <c r="Q311" s="35"/>
      <c r="R311" s="35"/>
      <c r="S311" s="35"/>
      <c r="T311" s="35"/>
    </row>
    <row r="312" spans="1:20" ht="12.75" customHeight="1" x14ac:dyDescent="0.2">
      <c r="A312" s="35"/>
      <c r="B312" s="35"/>
      <c r="C312" s="35"/>
      <c r="D312" s="35"/>
      <c r="E312" s="35"/>
      <c r="F312" s="35"/>
      <c r="G312" s="35"/>
      <c r="H312" s="35"/>
      <c r="I312" s="35"/>
      <c r="J312" s="35"/>
      <c r="K312" s="35"/>
      <c r="L312" s="35"/>
      <c r="M312" s="35"/>
      <c r="N312" s="35"/>
      <c r="O312" s="35"/>
      <c r="P312" s="35"/>
      <c r="Q312" s="35"/>
      <c r="R312" s="35"/>
      <c r="S312" s="35"/>
      <c r="T312" s="35"/>
    </row>
    <row r="313" spans="1:20" ht="12.75" customHeight="1" x14ac:dyDescent="0.2">
      <c r="A313" s="35"/>
      <c r="B313" s="35"/>
      <c r="C313" s="35"/>
      <c r="D313" s="35"/>
      <c r="E313" s="35"/>
      <c r="F313" s="35"/>
      <c r="G313" s="35"/>
      <c r="H313" s="35"/>
      <c r="I313" s="35"/>
      <c r="J313" s="35"/>
      <c r="K313" s="35"/>
      <c r="L313" s="35"/>
      <c r="M313" s="35"/>
      <c r="N313" s="35"/>
      <c r="O313" s="35"/>
      <c r="P313" s="35"/>
      <c r="Q313" s="35"/>
      <c r="R313" s="35"/>
      <c r="S313" s="35"/>
      <c r="T313" s="35"/>
    </row>
    <row r="314" spans="1:20" ht="12.75" customHeight="1" x14ac:dyDescent="0.2">
      <c r="A314" s="35"/>
      <c r="B314" s="35"/>
      <c r="C314" s="35"/>
      <c r="D314" s="35"/>
      <c r="E314" s="35"/>
      <c r="F314" s="35"/>
      <c r="G314" s="35"/>
      <c r="H314" s="35"/>
      <c r="I314" s="35"/>
      <c r="J314" s="35"/>
      <c r="K314" s="35"/>
      <c r="L314" s="35"/>
      <c r="M314" s="35"/>
      <c r="N314" s="35"/>
      <c r="O314" s="35"/>
      <c r="P314" s="35"/>
      <c r="Q314" s="35"/>
      <c r="R314" s="35"/>
      <c r="S314" s="35"/>
      <c r="T314" s="35"/>
    </row>
    <row r="315" spans="1:20" ht="12.75" customHeight="1" x14ac:dyDescent="0.2">
      <c r="A315" s="35"/>
      <c r="B315" s="35"/>
      <c r="C315" s="35"/>
      <c r="D315" s="35"/>
      <c r="E315" s="35"/>
      <c r="F315" s="35"/>
      <c r="G315" s="35"/>
      <c r="H315" s="35"/>
      <c r="I315" s="35"/>
      <c r="J315" s="35"/>
      <c r="K315" s="35"/>
      <c r="L315" s="35"/>
      <c r="M315" s="35"/>
      <c r="N315" s="35"/>
      <c r="O315" s="35"/>
      <c r="P315" s="35"/>
      <c r="Q315" s="35"/>
      <c r="R315" s="35"/>
      <c r="S315" s="35"/>
      <c r="T315" s="35"/>
    </row>
    <row r="316" spans="1:20" ht="12.75" customHeight="1" x14ac:dyDescent="0.2">
      <c r="A316" s="35"/>
      <c r="B316" s="35"/>
      <c r="C316" s="35"/>
      <c r="D316" s="35"/>
      <c r="E316" s="35"/>
      <c r="F316" s="35"/>
      <c r="G316" s="35"/>
      <c r="H316" s="35"/>
      <c r="I316" s="35"/>
      <c r="J316" s="35"/>
      <c r="K316" s="35"/>
      <c r="L316" s="35"/>
      <c r="M316" s="35"/>
      <c r="N316" s="35"/>
      <c r="O316" s="35"/>
      <c r="P316" s="35"/>
      <c r="Q316" s="35"/>
      <c r="R316" s="35"/>
      <c r="S316" s="35"/>
      <c r="T316" s="35"/>
    </row>
    <row r="317" spans="1:20" ht="12.75" customHeight="1" x14ac:dyDescent="0.2">
      <c r="A317" s="35"/>
      <c r="B317" s="35"/>
      <c r="C317" s="35"/>
      <c r="D317" s="35"/>
      <c r="E317" s="35"/>
      <c r="F317" s="35"/>
      <c r="G317" s="35"/>
      <c r="H317" s="35"/>
      <c r="I317" s="35"/>
      <c r="J317" s="35"/>
      <c r="K317" s="35"/>
      <c r="L317" s="35"/>
      <c r="M317" s="35"/>
      <c r="N317" s="35"/>
      <c r="O317" s="35"/>
      <c r="P317" s="35"/>
      <c r="Q317" s="35"/>
      <c r="R317" s="35"/>
      <c r="S317" s="35"/>
      <c r="T317" s="35"/>
    </row>
    <row r="318" spans="1:20" ht="12.75" customHeight="1" x14ac:dyDescent="0.2">
      <c r="A318" s="35"/>
      <c r="B318" s="35"/>
      <c r="C318" s="35"/>
      <c r="D318" s="35"/>
      <c r="E318" s="35"/>
      <c r="F318" s="35"/>
      <c r="G318" s="35"/>
      <c r="H318" s="35"/>
      <c r="I318" s="35"/>
      <c r="J318" s="35"/>
      <c r="K318" s="35"/>
      <c r="L318" s="35"/>
      <c r="M318" s="35"/>
      <c r="N318" s="35"/>
      <c r="O318" s="35"/>
      <c r="P318" s="35"/>
      <c r="Q318" s="35"/>
      <c r="R318" s="35"/>
      <c r="S318" s="35"/>
      <c r="T318" s="35"/>
    </row>
    <row r="319" spans="1:20" ht="12.75" customHeight="1" x14ac:dyDescent="0.2">
      <c r="A319" s="35"/>
      <c r="B319" s="35"/>
      <c r="C319" s="35"/>
      <c r="D319" s="35"/>
      <c r="E319" s="35"/>
      <c r="F319" s="35"/>
      <c r="G319" s="35"/>
      <c r="H319" s="35"/>
      <c r="I319" s="35"/>
      <c r="J319" s="35"/>
      <c r="K319" s="35"/>
      <c r="L319" s="35"/>
      <c r="M319" s="35"/>
      <c r="N319" s="35"/>
      <c r="O319" s="35"/>
      <c r="P319" s="35"/>
      <c r="Q319" s="35"/>
      <c r="R319" s="35"/>
      <c r="S319" s="35"/>
      <c r="T319" s="35"/>
    </row>
    <row r="320" spans="1:20" ht="12.75" customHeight="1" x14ac:dyDescent="0.2">
      <c r="A320" s="35"/>
      <c r="B320" s="35"/>
      <c r="C320" s="35"/>
      <c r="D320" s="35"/>
      <c r="E320" s="35"/>
      <c r="F320" s="35"/>
      <c r="G320" s="35"/>
      <c r="H320" s="35"/>
      <c r="I320" s="35"/>
      <c r="J320" s="35"/>
      <c r="K320" s="35"/>
      <c r="L320" s="35"/>
      <c r="M320" s="35"/>
      <c r="N320" s="35"/>
      <c r="O320" s="35"/>
      <c r="P320" s="35"/>
      <c r="Q320" s="35"/>
      <c r="R320" s="35"/>
      <c r="S320" s="35"/>
      <c r="T320" s="35"/>
    </row>
    <row r="321" spans="1:20" ht="12.75" customHeight="1" x14ac:dyDescent="0.2">
      <c r="A321" s="35"/>
      <c r="B321" s="35"/>
      <c r="C321" s="35"/>
      <c r="D321" s="35"/>
      <c r="E321" s="35"/>
      <c r="F321" s="35"/>
      <c r="G321" s="35"/>
      <c r="H321" s="35"/>
      <c r="I321" s="35"/>
      <c r="J321" s="35"/>
      <c r="K321" s="35"/>
      <c r="L321" s="35"/>
      <c r="M321" s="35"/>
      <c r="N321" s="35"/>
      <c r="O321" s="35"/>
      <c r="P321" s="35"/>
      <c r="Q321" s="35"/>
      <c r="R321" s="35"/>
      <c r="S321" s="35"/>
      <c r="T321" s="35"/>
    </row>
    <row r="322" spans="1:20" ht="12.75" customHeight="1" x14ac:dyDescent="0.2">
      <c r="A322" s="35"/>
      <c r="B322" s="35"/>
      <c r="C322" s="35"/>
      <c r="D322" s="35"/>
      <c r="E322" s="35"/>
      <c r="F322" s="35"/>
      <c r="G322" s="35"/>
      <c r="H322" s="35"/>
      <c r="I322" s="35"/>
      <c r="J322" s="35"/>
      <c r="K322" s="35"/>
      <c r="L322" s="35"/>
      <c r="M322" s="35"/>
      <c r="N322" s="35"/>
      <c r="O322" s="35"/>
      <c r="P322" s="35"/>
      <c r="Q322" s="35"/>
      <c r="R322" s="35"/>
      <c r="S322" s="35"/>
      <c r="T322" s="35"/>
    </row>
    <row r="323" spans="1:20" ht="12.75" customHeight="1" x14ac:dyDescent="0.2">
      <c r="A323" s="35"/>
      <c r="B323" s="35"/>
      <c r="C323" s="35"/>
      <c r="D323" s="35"/>
      <c r="E323" s="35"/>
      <c r="F323" s="35"/>
      <c r="G323" s="35"/>
      <c r="H323" s="35"/>
      <c r="I323" s="35"/>
      <c r="J323" s="35"/>
      <c r="K323" s="35"/>
      <c r="L323" s="35"/>
      <c r="M323" s="35"/>
      <c r="N323" s="35"/>
      <c r="O323" s="35"/>
      <c r="P323" s="35"/>
      <c r="Q323" s="35"/>
      <c r="R323" s="35"/>
      <c r="S323" s="35"/>
      <c r="T323" s="35"/>
    </row>
    <row r="324" spans="1:20" ht="12.75" customHeight="1" x14ac:dyDescent="0.2">
      <c r="A324" s="35"/>
      <c r="B324" s="35"/>
      <c r="C324" s="35"/>
      <c r="D324" s="35"/>
      <c r="E324" s="35"/>
      <c r="F324" s="35"/>
      <c r="G324" s="35"/>
      <c r="H324" s="35"/>
      <c r="I324" s="35"/>
      <c r="J324" s="35"/>
      <c r="K324" s="35"/>
      <c r="L324" s="35"/>
      <c r="M324" s="35"/>
      <c r="N324" s="35"/>
      <c r="O324" s="35"/>
      <c r="P324" s="35"/>
      <c r="Q324" s="35"/>
      <c r="R324" s="35"/>
      <c r="S324" s="35"/>
      <c r="T324" s="35"/>
    </row>
    <row r="325" spans="1:20" ht="12.75" customHeight="1" x14ac:dyDescent="0.2">
      <c r="A325" s="35"/>
      <c r="B325" s="35"/>
      <c r="C325" s="35"/>
      <c r="D325" s="35"/>
      <c r="E325" s="35"/>
      <c r="F325" s="35"/>
      <c r="G325" s="35"/>
      <c r="H325" s="35"/>
      <c r="I325" s="35"/>
      <c r="J325" s="35"/>
      <c r="K325" s="35"/>
      <c r="L325" s="35"/>
      <c r="M325" s="35"/>
      <c r="N325" s="35"/>
      <c r="O325" s="35"/>
      <c r="P325" s="35"/>
      <c r="Q325" s="35"/>
      <c r="R325" s="35"/>
      <c r="S325" s="35"/>
      <c r="T325" s="35"/>
    </row>
    <row r="326" spans="1:20" ht="12.75" customHeight="1" x14ac:dyDescent="0.2">
      <c r="A326" s="35"/>
      <c r="B326" s="35"/>
      <c r="C326" s="35"/>
      <c r="D326" s="35"/>
      <c r="E326" s="35"/>
      <c r="F326" s="35"/>
      <c r="G326" s="35"/>
      <c r="H326" s="35"/>
      <c r="I326" s="35"/>
      <c r="J326" s="35"/>
      <c r="K326" s="35"/>
      <c r="L326" s="35"/>
      <c r="M326" s="35"/>
      <c r="N326" s="35"/>
      <c r="O326" s="35"/>
      <c r="P326" s="35"/>
      <c r="Q326" s="35"/>
      <c r="R326" s="35"/>
      <c r="S326" s="35"/>
      <c r="T326" s="35"/>
    </row>
    <row r="327" spans="1:20" ht="12.75" customHeight="1" x14ac:dyDescent="0.2">
      <c r="A327" s="35"/>
      <c r="B327" s="35"/>
      <c r="C327" s="35"/>
      <c r="D327" s="35"/>
      <c r="E327" s="35"/>
      <c r="F327" s="35"/>
      <c r="G327" s="35"/>
      <c r="H327" s="35"/>
      <c r="I327" s="35"/>
      <c r="J327" s="35"/>
      <c r="K327" s="35"/>
      <c r="L327" s="35"/>
      <c r="M327" s="35"/>
      <c r="N327" s="35"/>
      <c r="O327" s="35"/>
      <c r="P327" s="35"/>
      <c r="Q327" s="35"/>
      <c r="R327" s="35"/>
      <c r="S327" s="35"/>
      <c r="T327" s="35"/>
    </row>
    <row r="328" spans="1:20" ht="12.75" customHeight="1" x14ac:dyDescent="0.2">
      <c r="A328" s="35"/>
      <c r="B328" s="35"/>
      <c r="C328" s="35"/>
      <c r="D328" s="35"/>
      <c r="E328" s="35"/>
      <c r="F328" s="35"/>
      <c r="G328" s="35"/>
      <c r="H328" s="35"/>
      <c r="I328" s="35"/>
      <c r="J328" s="35"/>
      <c r="K328" s="35"/>
      <c r="L328" s="35"/>
      <c r="M328" s="35"/>
      <c r="N328" s="35"/>
      <c r="O328" s="35"/>
      <c r="P328" s="35"/>
      <c r="Q328" s="35"/>
      <c r="R328" s="35"/>
      <c r="S328" s="35"/>
      <c r="T328" s="35"/>
    </row>
    <row r="329" spans="1:20" ht="12.75" customHeight="1" x14ac:dyDescent="0.2">
      <c r="A329" s="35"/>
      <c r="B329" s="35"/>
      <c r="C329" s="35"/>
      <c r="D329" s="35"/>
      <c r="E329" s="35"/>
      <c r="F329" s="35"/>
      <c r="G329" s="35"/>
      <c r="H329" s="35"/>
      <c r="I329" s="35"/>
      <c r="J329" s="35"/>
      <c r="K329" s="35"/>
      <c r="L329" s="35"/>
      <c r="M329" s="35"/>
      <c r="N329" s="35"/>
      <c r="O329" s="35"/>
      <c r="P329" s="35"/>
      <c r="Q329" s="35"/>
      <c r="R329" s="35"/>
      <c r="S329" s="35"/>
      <c r="T329" s="35"/>
    </row>
    <row r="330" spans="1:20" ht="12.75" customHeight="1" x14ac:dyDescent="0.2">
      <c r="A330" s="35"/>
      <c r="B330" s="35"/>
      <c r="C330" s="35"/>
      <c r="D330" s="35"/>
      <c r="E330" s="35"/>
      <c r="F330" s="35"/>
      <c r="G330" s="35"/>
      <c r="H330" s="35"/>
      <c r="I330" s="35"/>
      <c r="J330" s="35"/>
      <c r="K330" s="35"/>
      <c r="L330" s="35"/>
      <c r="M330" s="35"/>
      <c r="N330" s="35"/>
      <c r="O330" s="35"/>
      <c r="P330" s="35"/>
      <c r="Q330" s="35"/>
      <c r="R330" s="35"/>
      <c r="S330" s="35"/>
      <c r="T330" s="35"/>
    </row>
    <row r="331" spans="1:20" ht="12.75" customHeight="1" x14ac:dyDescent="0.2">
      <c r="A331" s="35"/>
      <c r="B331" s="35"/>
      <c r="C331" s="35"/>
      <c r="D331" s="35"/>
      <c r="E331" s="35"/>
      <c r="F331" s="35"/>
      <c r="G331" s="35"/>
      <c r="H331" s="35"/>
      <c r="I331" s="35"/>
      <c r="J331" s="35"/>
      <c r="K331" s="35"/>
      <c r="L331" s="35"/>
      <c r="M331" s="35"/>
      <c r="N331" s="35"/>
      <c r="O331" s="35"/>
      <c r="P331" s="35"/>
      <c r="Q331" s="35"/>
      <c r="R331" s="35"/>
      <c r="S331" s="35"/>
      <c r="T331" s="35"/>
    </row>
    <row r="332" spans="1:20" ht="12.75" customHeight="1" x14ac:dyDescent="0.2">
      <c r="A332" s="35"/>
      <c r="B332" s="35"/>
      <c r="C332" s="35"/>
      <c r="D332" s="35"/>
      <c r="E332" s="35"/>
      <c r="F332" s="35"/>
      <c r="G332" s="35"/>
      <c r="H332" s="35"/>
      <c r="I332" s="35"/>
      <c r="J332" s="35"/>
      <c r="K332" s="35"/>
      <c r="L332" s="35"/>
      <c r="M332" s="35"/>
      <c r="N332" s="35"/>
      <c r="O332" s="35"/>
      <c r="P332" s="35"/>
      <c r="Q332" s="35"/>
      <c r="R332" s="35"/>
      <c r="S332" s="35"/>
      <c r="T332" s="35"/>
    </row>
    <row r="333" spans="1:20" ht="12.75" customHeight="1" x14ac:dyDescent="0.2">
      <c r="A333" s="35"/>
      <c r="B333" s="35"/>
      <c r="C333" s="35"/>
      <c r="D333" s="35"/>
      <c r="E333" s="35"/>
      <c r="F333" s="35"/>
      <c r="G333" s="35"/>
      <c r="H333" s="35"/>
      <c r="I333" s="35"/>
      <c r="J333" s="35"/>
      <c r="K333" s="35"/>
      <c r="L333" s="35"/>
      <c r="M333" s="35"/>
      <c r="N333" s="35"/>
      <c r="O333" s="35"/>
      <c r="P333" s="35"/>
      <c r="Q333" s="35"/>
      <c r="R333" s="35"/>
      <c r="S333" s="35"/>
      <c r="T333" s="35"/>
    </row>
    <row r="334" spans="1:20" ht="12.75" customHeight="1" x14ac:dyDescent="0.2">
      <c r="A334" s="35"/>
      <c r="B334" s="35"/>
      <c r="C334" s="35"/>
      <c r="D334" s="35"/>
      <c r="E334" s="35"/>
      <c r="F334" s="35"/>
      <c r="G334" s="35"/>
      <c r="H334" s="35"/>
      <c r="I334" s="35"/>
      <c r="J334" s="35"/>
      <c r="K334" s="35"/>
      <c r="L334" s="35"/>
      <c r="M334" s="35"/>
      <c r="N334" s="35"/>
      <c r="O334" s="35"/>
      <c r="P334" s="35"/>
      <c r="Q334" s="35"/>
      <c r="R334" s="35"/>
      <c r="S334" s="35"/>
      <c r="T334" s="35"/>
    </row>
    <row r="335" spans="1:20" ht="12.75" customHeight="1" x14ac:dyDescent="0.2">
      <c r="A335" s="35"/>
      <c r="B335" s="35"/>
      <c r="C335" s="35"/>
      <c r="D335" s="35"/>
      <c r="E335" s="35"/>
      <c r="F335" s="35"/>
      <c r="G335" s="35"/>
      <c r="H335" s="35"/>
      <c r="I335" s="35"/>
      <c r="J335" s="35"/>
      <c r="K335" s="35"/>
      <c r="L335" s="35"/>
      <c r="M335" s="35"/>
      <c r="N335" s="35"/>
      <c r="O335" s="35"/>
      <c r="P335" s="35"/>
      <c r="Q335" s="35"/>
      <c r="R335" s="35"/>
      <c r="S335" s="35"/>
      <c r="T335" s="35"/>
    </row>
    <row r="336" spans="1:20" ht="12.75" customHeight="1" x14ac:dyDescent="0.2">
      <c r="A336" s="35"/>
      <c r="B336" s="35"/>
      <c r="C336" s="35"/>
      <c r="D336" s="35"/>
      <c r="E336" s="35"/>
      <c r="F336" s="35"/>
      <c r="G336" s="35"/>
      <c r="H336" s="35"/>
      <c r="I336" s="35"/>
      <c r="J336" s="35"/>
      <c r="K336" s="35"/>
      <c r="L336" s="35"/>
      <c r="M336" s="35"/>
      <c r="N336" s="35"/>
      <c r="O336" s="35"/>
      <c r="P336" s="35"/>
      <c r="Q336" s="35"/>
      <c r="R336" s="35"/>
      <c r="S336" s="35"/>
      <c r="T336" s="35"/>
    </row>
    <row r="337" spans="1:20" ht="12.75" customHeight="1" x14ac:dyDescent="0.2">
      <c r="A337" s="35"/>
      <c r="B337" s="35"/>
      <c r="C337" s="35"/>
      <c r="D337" s="35"/>
      <c r="E337" s="35"/>
      <c r="F337" s="35"/>
      <c r="G337" s="35"/>
      <c r="H337" s="35"/>
      <c r="I337" s="35"/>
      <c r="J337" s="35"/>
      <c r="K337" s="35"/>
      <c r="L337" s="35"/>
      <c r="M337" s="35"/>
      <c r="N337" s="35"/>
      <c r="O337" s="35"/>
      <c r="P337" s="35"/>
      <c r="Q337" s="35"/>
      <c r="R337" s="35"/>
      <c r="S337" s="35"/>
      <c r="T337" s="35"/>
    </row>
    <row r="338" spans="1:20" ht="12.75" customHeight="1" x14ac:dyDescent="0.2">
      <c r="A338" s="35"/>
      <c r="B338" s="35"/>
      <c r="C338" s="35"/>
      <c r="D338" s="35"/>
      <c r="E338" s="35"/>
      <c r="F338" s="35"/>
      <c r="G338" s="35"/>
      <c r="H338" s="35"/>
      <c r="I338" s="35"/>
      <c r="J338" s="35"/>
      <c r="K338" s="35"/>
      <c r="L338" s="35"/>
      <c r="M338" s="35"/>
      <c r="N338" s="35"/>
      <c r="O338" s="35"/>
      <c r="P338" s="35"/>
      <c r="Q338" s="35"/>
      <c r="R338" s="35"/>
      <c r="S338" s="35"/>
      <c r="T338" s="35"/>
    </row>
    <row r="339" spans="1:20" ht="12.75" customHeight="1" x14ac:dyDescent="0.2">
      <c r="A339" s="35"/>
      <c r="B339" s="35"/>
      <c r="C339" s="35"/>
      <c r="D339" s="35"/>
      <c r="E339" s="35"/>
      <c r="F339" s="35"/>
      <c r="G339" s="35"/>
      <c r="H339" s="35"/>
      <c r="I339" s="35"/>
      <c r="J339" s="35"/>
      <c r="K339" s="35"/>
      <c r="L339" s="35"/>
      <c r="M339" s="35"/>
      <c r="N339" s="35"/>
      <c r="O339" s="35"/>
      <c r="P339" s="35"/>
      <c r="Q339" s="35"/>
      <c r="R339" s="35"/>
      <c r="S339" s="35"/>
      <c r="T339" s="35"/>
    </row>
    <row r="340" spans="1:20" ht="12.75" customHeight="1" x14ac:dyDescent="0.2">
      <c r="A340" s="35"/>
      <c r="B340" s="35"/>
      <c r="C340" s="35"/>
      <c r="D340" s="35"/>
      <c r="E340" s="35"/>
      <c r="F340" s="35"/>
      <c r="G340" s="35"/>
      <c r="H340" s="35"/>
      <c r="I340" s="35"/>
      <c r="J340" s="35"/>
      <c r="K340" s="35"/>
      <c r="L340" s="35"/>
      <c r="M340" s="35"/>
      <c r="N340" s="35"/>
      <c r="O340" s="35"/>
      <c r="P340" s="35"/>
      <c r="Q340" s="35"/>
      <c r="R340" s="35"/>
      <c r="S340" s="35"/>
      <c r="T340" s="35"/>
    </row>
    <row r="341" spans="1:20" ht="12.75" customHeight="1" x14ac:dyDescent="0.2">
      <c r="A341" s="35"/>
      <c r="B341" s="35"/>
      <c r="C341" s="35"/>
      <c r="D341" s="35"/>
      <c r="E341" s="35"/>
      <c r="F341" s="35"/>
      <c r="G341" s="35"/>
      <c r="H341" s="35"/>
      <c r="I341" s="35"/>
      <c r="J341" s="35"/>
      <c r="K341" s="35"/>
      <c r="L341" s="35"/>
      <c r="M341" s="35"/>
      <c r="N341" s="35"/>
      <c r="O341" s="35"/>
      <c r="P341" s="35"/>
      <c r="Q341" s="35"/>
      <c r="R341" s="35"/>
      <c r="S341" s="35"/>
      <c r="T341" s="35"/>
    </row>
    <row r="342" spans="1:20" ht="12.75" customHeight="1" x14ac:dyDescent="0.2">
      <c r="A342" s="35"/>
      <c r="B342" s="35"/>
      <c r="C342" s="35"/>
      <c r="D342" s="35"/>
      <c r="E342" s="35"/>
      <c r="F342" s="35"/>
      <c r="G342" s="35"/>
      <c r="H342" s="35"/>
      <c r="I342" s="35"/>
      <c r="J342" s="35"/>
      <c r="K342" s="35"/>
      <c r="L342" s="35"/>
      <c r="M342" s="35"/>
      <c r="N342" s="35"/>
      <c r="O342" s="35"/>
      <c r="P342" s="35"/>
      <c r="Q342" s="35"/>
      <c r="R342" s="35"/>
      <c r="S342" s="35"/>
      <c r="T342" s="35"/>
    </row>
    <row r="343" spans="1:20" ht="12.75" customHeight="1" x14ac:dyDescent="0.2">
      <c r="A343" s="35"/>
      <c r="B343" s="35"/>
      <c r="C343" s="35"/>
      <c r="D343" s="35"/>
      <c r="E343" s="35"/>
      <c r="F343" s="35"/>
      <c r="G343" s="35"/>
      <c r="H343" s="35"/>
      <c r="I343" s="35"/>
      <c r="J343" s="35"/>
      <c r="K343" s="35"/>
      <c r="L343" s="35"/>
      <c r="M343" s="35"/>
      <c r="N343" s="35"/>
      <c r="O343" s="35"/>
      <c r="P343" s="35"/>
      <c r="Q343" s="35"/>
      <c r="R343" s="35"/>
      <c r="S343" s="35"/>
      <c r="T343" s="35"/>
    </row>
    <row r="344" spans="1:20" ht="12.75" customHeight="1" x14ac:dyDescent="0.2">
      <c r="A344" s="35"/>
      <c r="B344" s="35"/>
      <c r="C344" s="35"/>
      <c r="D344" s="35"/>
      <c r="E344" s="35"/>
      <c r="F344" s="35"/>
      <c r="G344" s="35"/>
      <c r="H344" s="35"/>
      <c r="I344" s="35"/>
      <c r="J344" s="35"/>
      <c r="K344" s="35"/>
      <c r="L344" s="35"/>
      <c r="M344" s="35"/>
      <c r="N344" s="35"/>
      <c r="O344" s="35"/>
      <c r="P344" s="35"/>
      <c r="Q344" s="35"/>
      <c r="R344" s="35"/>
      <c r="S344" s="35"/>
      <c r="T344" s="35"/>
    </row>
    <row r="345" spans="1:20" ht="12.75" customHeight="1" x14ac:dyDescent="0.2">
      <c r="A345" s="35"/>
      <c r="B345" s="35"/>
      <c r="C345" s="35"/>
      <c r="D345" s="35"/>
      <c r="E345" s="35"/>
      <c r="F345" s="35"/>
      <c r="G345" s="35"/>
      <c r="H345" s="35"/>
      <c r="I345" s="35"/>
      <c r="J345" s="35"/>
      <c r="K345" s="35"/>
      <c r="L345" s="35"/>
      <c r="M345" s="35"/>
      <c r="N345" s="35"/>
      <c r="O345" s="35"/>
      <c r="P345" s="35"/>
      <c r="Q345" s="35"/>
      <c r="R345" s="35"/>
      <c r="S345" s="35"/>
      <c r="T345" s="35"/>
    </row>
    <row r="346" spans="1:20" ht="12.75" customHeight="1" x14ac:dyDescent="0.2">
      <c r="A346" s="35"/>
      <c r="B346" s="35"/>
      <c r="C346" s="35"/>
      <c r="D346" s="35"/>
      <c r="E346" s="35"/>
      <c r="F346" s="35"/>
      <c r="G346" s="35"/>
      <c r="H346" s="35"/>
      <c r="I346" s="35"/>
      <c r="J346" s="35"/>
      <c r="K346" s="35"/>
      <c r="L346" s="35"/>
      <c r="M346" s="35"/>
      <c r="N346" s="35"/>
      <c r="O346" s="35"/>
      <c r="P346" s="35"/>
      <c r="Q346" s="35"/>
      <c r="R346" s="35"/>
      <c r="S346" s="35"/>
      <c r="T346" s="35"/>
    </row>
    <row r="347" spans="1:20" ht="12.75" customHeight="1" x14ac:dyDescent="0.2">
      <c r="A347" s="35"/>
      <c r="B347" s="35"/>
      <c r="C347" s="35"/>
      <c r="D347" s="35"/>
      <c r="E347" s="35"/>
      <c r="F347" s="35"/>
      <c r="G347" s="35"/>
      <c r="H347" s="35"/>
      <c r="I347" s="35"/>
      <c r="J347" s="35"/>
      <c r="K347" s="35"/>
      <c r="L347" s="35"/>
      <c r="M347" s="35"/>
      <c r="N347" s="35"/>
      <c r="O347" s="35"/>
      <c r="P347" s="35"/>
      <c r="Q347" s="35"/>
      <c r="R347" s="35"/>
      <c r="S347" s="35"/>
      <c r="T347" s="35"/>
    </row>
    <row r="348" spans="1:20" ht="12.75" customHeight="1" x14ac:dyDescent="0.2">
      <c r="A348" s="35"/>
      <c r="B348" s="35"/>
      <c r="C348" s="35"/>
      <c r="D348" s="35"/>
      <c r="E348" s="35"/>
      <c r="F348" s="35"/>
      <c r="G348" s="35"/>
      <c r="H348" s="35"/>
      <c r="I348" s="35"/>
      <c r="J348" s="35"/>
      <c r="K348" s="35"/>
      <c r="L348" s="35"/>
      <c r="M348" s="35"/>
      <c r="N348" s="35"/>
      <c r="O348" s="35"/>
      <c r="P348" s="35"/>
      <c r="Q348" s="35"/>
      <c r="R348" s="35"/>
      <c r="S348" s="35"/>
      <c r="T348" s="35"/>
    </row>
    <row r="349" spans="1:20" ht="12.75" customHeight="1" x14ac:dyDescent="0.2">
      <c r="A349" s="35"/>
      <c r="B349" s="35"/>
      <c r="C349" s="35"/>
      <c r="D349" s="35"/>
      <c r="E349" s="35"/>
      <c r="F349" s="35"/>
      <c r="G349" s="35"/>
      <c r="H349" s="35"/>
      <c r="I349" s="35"/>
      <c r="J349" s="35"/>
      <c r="K349" s="35"/>
      <c r="L349" s="35"/>
      <c r="M349" s="35"/>
      <c r="N349" s="35"/>
      <c r="O349" s="35"/>
      <c r="P349" s="35"/>
      <c r="Q349" s="35"/>
      <c r="R349" s="35"/>
      <c r="S349" s="35"/>
      <c r="T349" s="35"/>
    </row>
    <row r="350" spans="1:20" ht="12.75" customHeight="1" x14ac:dyDescent="0.2">
      <c r="A350" s="35"/>
      <c r="B350" s="35"/>
      <c r="C350" s="35"/>
      <c r="D350" s="35"/>
      <c r="E350" s="35"/>
      <c r="F350" s="35"/>
      <c r="G350" s="35"/>
      <c r="H350" s="35"/>
      <c r="I350" s="35"/>
      <c r="J350" s="35"/>
      <c r="K350" s="35"/>
      <c r="L350" s="35"/>
      <c r="M350" s="35"/>
      <c r="N350" s="35"/>
      <c r="O350" s="35"/>
      <c r="P350" s="35"/>
      <c r="Q350" s="35"/>
      <c r="R350" s="35"/>
      <c r="S350" s="35"/>
      <c r="T350" s="35"/>
    </row>
    <row r="351" spans="1:20" ht="12.75" customHeight="1" x14ac:dyDescent="0.2">
      <c r="A351" s="35"/>
      <c r="B351" s="35"/>
      <c r="C351" s="35"/>
      <c r="D351" s="35"/>
      <c r="E351" s="35"/>
      <c r="F351" s="35"/>
      <c r="G351" s="35"/>
      <c r="H351" s="35"/>
      <c r="I351" s="35"/>
      <c r="J351" s="35"/>
      <c r="K351" s="35"/>
      <c r="L351" s="35"/>
      <c r="M351" s="35"/>
      <c r="N351" s="35"/>
      <c r="O351" s="35"/>
      <c r="P351" s="35"/>
      <c r="Q351" s="35"/>
      <c r="R351" s="35"/>
      <c r="S351" s="35"/>
      <c r="T351" s="35"/>
    </row>
    <row r="352" spans="1:20" ht="12.75" customHeight="1" x14ac:dyDescent="0.2">
      <c r="A352" s="35"/>
      <c r="B352" s="35"/>
      <c r="C352" s="35"/>
      <c r="D352" s="35"/>
      <c r="E352" s="35"/>
      <c r="F352" s="35"/>
      <c r="G352" s="35"/>
      <c r="H352" s="35"/>
      <c r="I352" s="35"/>
      <c r="J352" s="35"/>
      <c r="K352" s="35"/>
      <c r="L352" s="35"/>
      <c r="M352" s="35"/>
      <c r="N352" s="35"/>
      <c r="O352" s="35"/>
      <c r="P352" s="35"/>
      <c r="Q352" s="35"/>
      <c r="R352" s="35"/>
      <c r="S352" s="35"/>
      <c r="T352" s="35"/>
    </row>
    <row r="353" spans="1:20" ht="12.75" customHeight="1" x14ac:dyDescent="0.2">
      <c r="A353" s="35"/>
      <c r="B353" s="35"/>
      <c r="C353" s="35"/>
      <c r="D353" s="35"/>
      <c r="E353" s="35"/>
      <c r="F353" s="35"/>
      <c r="G353" s="35"/>
      <c r="H353" s="35"/>
      <c r="I353" s="35"/>
      <c r="J353" s="35"/>
      <c r="K353" s="35"/>
      <c r="L353" s="35"/>
      <c r="M353" s="35"/>
      <c r="N353" s="35"/>
      <c r="O353" s="35"/>
      <c r="P353" s="35"/>
      <c r="Q353" s="35"/>
      <c r="R353" s="35"/>
      <c r="S353" s="35"/>
      <c r="T353" s="35"/>
    </row>
    <row r="354" spans="1:20" ht="12.75" customHeight="1" x14ac:dyDescent="0.2">
      <c r="A354" s="35"/>
      <c r="B354" s="35"/>
      <c r="C354" s="35"/>
      <c r="D354" s="35"/>
      <c r="E354" s="35"/>
      <c r="F354" s="35"/>
      <c r="G354" s="35"/>
      <c r="H354" s="35"/>
      <c r="I354" s="35"/>
      <c r="J354" s="35"/>
      <c r="K354" s="35"/>
      <c r="L354" s="35"/>
      <c r="M354" s="35"/>
      <c r="N354" s="35"/>
      <c r="O354" s="35"/>
      <c r="P354" s="35"/>
      <c r="Q354" s="35"/>
      <c r="R354" s="35"/>
      <c r="S354" s="35"/>
      <c r="T354" s="35"/>
    </row>
    <row r="355" spans="1:20" ht="12.75" customHeight="1" x14ac:dyDescent="0.2">
      <c r="A355" s="35"/>
      <c r="B355" s="35"/>
      <c r="C355" s="35"/>
      <c r="D355" s="35"/>
      <c r="E355" s="35"/>
      <c r="F355" s="35"/>
      <c r="G355" s="35"/>
      <c r="H355" s="35"/>
      <c r="I355" s="35"/>
      <c r="J355" s="35"/>
      <c r="K355" s="35"/>
      <c r="L355" s="35"/>
      <c r="M355" s="35"/>
      <c r="N355" s="35"/>
      <c r="O355" s="35"/>
      <c r="P355" s="35"/>
      <c r="Q355" s="35"/>
      <c r="R355" s="35"/>
      <c r="S355" s="35"/>
      <c r="T355" s="35"/>
    </row>
    <row r="356" spans="1:20" ht="12.75" customHeight="1" x14ac:dyDescent="0.2">
      <c r="A356" s="35"/>
      <c r="B356" s="35"/>
      <c r="C356" s="35"/>
      <c r="D356" s="35"/>
      <c r="E356" s="35"/>
      <c r="F356" s="35"/>
      <c r="G356" s="35"/>
      <c r="H356" s="35"/>
      <c r="I356" s="35"/>
      <c r="J356" s="35"/>
      <c r="K356" s="35"/>
      <c r="L356" s="35"/>
      <c r="M356" s="35"/>
      <c r="N356" s="35"/>
      <c r="O356" s="35"/>
      <c r="P356" s="35"/>
      <c r="Q356" s="35"/>
      <c r="R356" s="35"/>
      <c r="S356" s="35"/>
      <c r="T356" s="35"/>
    </row>
    <row r="357" spans="1:20" ht="12.75" customHeight="1" x14ac:dyDescent="0.2">
      <c r="A357" s="35"/>
      <c r="B357" s="35"/>
      <c r="C357" s="35"/>
      <c r="D357" s="35"/>
      <c r="E357" s="35"/>
      <c r="F357" s="35"/>
      <c r="G357" s="35"/>
      <c r="H357" s="35"/>
      <c r="I357" s="35"/>
      <c r="J357" s="35"/>
      <c r="K357" s="35"/>
      <c r="L357" s="35"/>
      <c r="M357" s="35"/>
      <c r="N357" s="35"/>
      <c r="O357" s="35"/>
      <c r="P357" s="35"/>
      <c r="Q357" s="35"/>
      <c r="R357" s="35"/>
      <c r="S357" s="35"/>
      <c r="T357" s="35"/>
    </row>
    <row r="358" spans="1:20" ht="12.75" customHeight="1" x14ac:dyDescent="0.2">
      <c r="A358" s="35"/>
      <c r="B358" s="35"/>
      <c r="C358" s="35"/>
      <c r="D358" s="35"/>
      <c r="E358" s="35"/>
      <c r="F358" s="35"/>
      <c r="G358" s="35"/>
      <c r="H358" s="35"/>
      <c r="I358" s="35"/>
      <c r="J358" s="35"/>
      <c r="K358" s="35"/>
      <c r="L358" s="35"/>
      <c r="M358" s="35"/>
      <c r="N358" s="35"/>
      <c r="O358" s="35"/>
      <c r="P358" s="35"/>
      <c r="Q358" s="35"/>
      <c r="R358" s="35"/>
      <c r="S358" s="35"/>
      <c r="T358" s="35"/>
    </row>
    <row r="359" spans="1:20" ht="12.75" customHeight="1" x14ac:dyDescent="0.2">
      <c r="A359" s="35"/>
      <c r="B359" s="35"/>
      <c r="C359" s="35"/>
      <c r="D359" s="35"/>
      <c r="E359" s="35"/>
      <c r="F359" s="35"/>
      <c r="G359" s="35"/>
      <c r="H359" s="35"/>
      <c r="I359" s="35"/>
      <c r="J359" s="35"/>
      <c r="K359" s="35"/>
      <c r="L359" s="35"/>
      <c r="M359" s="35"/>
      <c r="N359" s="35"/>
      <c r="O359" s="35"/>
      <c r="P359" s="35"/>
      <c r="Q359" s="35"/>
      <c r="R359" s="35"/>
      <c r="S359" s="35"/>
      <c r="T359" s="35"/>
    </row>
    <row r="360" spans="1:20" ht="12.75" customHeight="1" x14ac:dyDescent="0.2">
      <c r="A360" s="35"/>
      <c r="B360" s="35"/>
      <c r="C360" s="35"/>
      <c r="D360" s="35"/>
      <c r="E360" s="35"/>
      <c r="F360" s="35"/>
      <c r="G360" s="35"/>
      <c r="H360" s="35"/>
      <c r="I360" s="35"/>
      <c r="J360" s="35"/>
      <c r="K360" s="35"/>
      <c r="L360" s="35"/>
      <c r="M360" s="35"/>
      <c r="N360" s="35"/>
      <c r="O360" s="35"/>
      <c r="P360" s="35"/>
      <c r="Q360" s="35"/>
      <c r="R360" s="35"/>
      <c r="S360" s="35"/>
      <c r="T360" s="35"/>
    </row>
    <row r="361" spans="1:20" ht="12.75" customHeight="1" x14ac:dyDescent="0.2">
      <c r="A361" s="35"/>
      <c r="B361" s="35"/>
      <c r="C361" s="35"/>
      <c r="D361" s="35"/>
      <c r="E361" s="35"/>
      <c r="F361" s="35"/>
      <c r="G361" s="35"/>
      <c r="H361" s="35"/>
      <c r="I361" s="35"/>
      <c r="J361" s="35"/>
      <c r="K361" s="35"/>
      <c r="L361" s="35"/>
      <c r="M361" s="35"/>
      <c r="N361" s="35"/>
      <c r="O361" s="35"/>
      <c r="P361" s="35"/>
      <c r="Q361" s="35"/>
      <c r="R361" s="35"/>
      <c r="S361" s="35"/>
      <c r="T361" s="35"/>
    </row>
    <row r="362" spans="1:20" ht="12.75" customHeight="1" x14ac:dyDescent="0.2">
      <c r="A362" s="35"/>
      <c r="B362" s="35"/>
      <c r="C362" s="35"/>
      <c r="D362" s="35"/>
      <c r="E362" s="35"/>
      <c r="F362" s="35"/>
      <c r="G362" s="35"/>
      <c r="H362" s="35"/>
      <c r="I362" s="35"/>
      <c r="J362" s="35"/>
      <c r="K362" s="35"/>
      <c r="L362" s="35"/>
      <c r="M362" s="35"/>
      <c r="N362" s="35"/>
      <c r="O362" s="35"/>
      <c r="P362" s="35"/>
      <c r="Q362" s="35"/>
      <c r="R362" s="35"/>
      <c r="S362" s="35"/>
      <c r="T362" s="35"/>
    </row>
    <row r="363" spans="1:20" ht="12.75" customHeight="1" x14ac:dyDescent="0.2">
      <c r="A363" s="35"/>
      <c r="B363" s="35"/>
      <c r="C363" s="35"/>
      <c r="D363" s="35"/>
      <c r="E363" s="35"/>
      <c r="F363" s="35"/>
      <c r="G363" s="35"/>
      <c r="H363" s="35"/>
      <c r="I363" s="35"/>
      <c r="J363" s="35"/>
      <c r="K363" s="35"/>
      <c r="L363" s="35"/>
      <c r="M363" s="35"/>
      <c r="N363" s="35"/>
      <c r="O363" s="35"/>
      <c r="P363" s="35"/>
      <c r="Q363" s="35"/>
      <c r="R363" s="35"/>
      <c r="S363" s="35"/>
      <c r="T363" s="35"/>
    </row>
    <row r="364" spans="1:20" ht="12.75" customHeight="1" x14ac:dyDescent="0.2">
      <c r="A364" s="35"/>
      <c r="B364" s="35"/>
      <c r="C364" s="35"/>
      <c r="D364" s="35"/>
      <c r="E364" s="35"/>
      <c r="F364" s="35"/>
      <c r="G364" s="35"/>
      <c r="H364" s="35"/>
      <c r="I364" s="35"/>
      <c r="J364" s="35"/>
      <c r="K364" s="35"/>
      <c r="L364" s="35"/>
      <c r="M364" s="35"/>
      <c r="N364" s="35"/>
      <c r="O364" s="35"/>
      <c r="P364" s="35"/>
      <c r="Q364" s="35"/>
      <c r="R364" s="35"/>
      <c r="S364" s="35"/>
      <c r="T364" s="35"/>
    </row>
    <row r="365" spans="1:20" ht="12.75" customHeight="1" x14ac:dyDescent="0.2">
      <c r="A365" s="35"/>
      <c r="B365" s="35"/>
      <c r="C365" s="35"/>
      <c r="D365" s="35"/>
      <c r="E365" s="35"/>
      <c r="F365" s="35"/>
      <c r="G365" s="35"/>
      <c r="H365" s="35"/>
      <c r="I365" s="35"/>
      <c r="J365" s="35"/>
      <c r="K365" s="35"/>
      <c r="L365" s="35"/>
      <c r="M365" s="35"/>
      <c r="N365" s="35"/>
      <c r="O365" s="35"/>
      <c r="P365" s="35"/>
      <c r="Q365" s="35"/>
      <c r="R365" s="35"/>
      <c r="S365" s="35"/>
      <c r="T365" s="35"/>
    </row>
    <row r="366" spans="1:20" ht="12.75" customHeight="1" x14ac:dyDescent="0.2">
      <c r="A366" s="35"/>
      <c r="B366" s="35"/>
      <c r="C366" s="35"/>
      <c r="D366" s="35"/>
      <c r="E366" s="35"/>
      <c r="F366" s="35"/>
      <c r="G366" s="35"/>
      <c r="H366" s="35"/>
      <c r="I366" s="35"/>
      <c r="J366" s="35"/>
      <c r="K366" s="35"/>
      <c r="L366" s="35"/>
      <c r="M366" s="35"/>
      <c r="N366" s="35"/>
      <c r="O366" s="35"/>
      <c r="P366" s="35"/>
      <c r="Q366" s="35"/>
      <c r="R366" s="35"/>
      <c r="S366" s="35"/>
      <c r="T366" s="35"/>
    </row>
    <row r="367" spans="1:20" ht="12.75" customHeight="1" x14ac:dyDescent="0.2">
      <c r="A367" s="35"/>
      <c r="B367" s="35"/>
      <c r="C367" s="35"/>
      <c r="D367" s="35"/>
      <c r="E367" s="35"/>
      <c r="F367" s="35"/>
      <c r="G367" s="35"/>
      <c r="H367" s="35"/>
      <c r="I367" s="35"/>
      <c r="J367" s="35"/>
      <c r="K367" s="35"/>
      <c r="L367" s="35"/>
      <c r="M367" s="35"/>
      <c r="N367" s="35"/>
      <c r="O367" s="35"/>
      <c r="P367" s="35"/>
      <c r="Q367" s="35"/>
      <c r="R367" s="35"/>
      <c r="S367" s="35"/>
      <c r="T367" s="35"/>
    </row>
    <row r="368" spans="1:20" ht="12.75" customHeight="1" x14ac:dyDescent="0.2">
      <c r="A368" s="35"/>
      <c r="B368" s="35"/>
      <c r="C368" s="35"/>
      <c r="D368" s="35"/>
      <c r="E368" s="35"/>
      <c r="F368" s="35"/>
      <c r="G368" s="35"/>
      <c r="H368" s="35"/>
      <c r="I368" s="35"/>
      <c r="J368" s="35"/>
      <c r="K368" s="35"/>
      <c r="L368" s="35"/>
      <c r="M368" s="35"/>
      <c r="N368" s="35"/>
      <c r="O368" s="35"/>
      <c r="P368" s="35"/>
      <c r="Q368" s="35"/>
      <c r="R368" s="35"/>
      <c r="S368" s="35"/>
      <c r="T368" s="35"/>
    </row>
    <row r="369" spans="1:20" ht="12.75" customHeight="1" x14ac:dyDescent="0.2">
      <c r="A369" s="35"/>
      <c r="B369" s="35"/>
      <c r="C369" s="35"/>
      <c r="D369" s="35"/>
      <c r="E369" s="35"/>
      <c r="F369" s="35"/>
      <c r="G369" s="35"/>
      <c r="H369" s="35"/>
      <c r="I369" s="35"/>
      <c r="J369" s="35"/>
      <c r="K369" s="35"/>
      <c r="L369" s="35"/>
      <c r="M369" s="35"/>
      <c r="N369" s="35"/>
      <c r="O369" s="35"/>
      <c r="P369" s="35"/>
      <c r="Q369" s="35"/>
      <c r="R369" s="35"/>
      <c r="S369" s="35"/>
      <c r="T369" s="35"/>
    </row>
    <row r="370" spans="1:20" ht="12.75" customHeight="1" x14ac:dyDescent="0.2">
      <c r="A370" s="35"/>
      <c r="B370" s="35"/>
      <c r="C370" s="35"/>
      <c r="D370" s="35"/>
      <c r="E370" s="35"/>
      <c r="F370" s="35"/>
      <c r="G370" s="35"/>
      <c r="H370" s="35"/>
      <c r="I370" s="35"/>
      <c r="J370" s="35"/>
      <c r="K370" s="35"/>
      <c r="L370" s="35"/>
      <c r="M370" s="35"/>
      <c r="N370" s="35"/>
      <c r="O370" s="35"/>
      <c r="P370" s="35"/>
      <c r="Q370" s="35"/>
      <c r="R370" s="35"/>
      <c r="S370" s="35"/>
      <c r="T370" s="35"/>
    </row>
    <row r="371" spans="1:20" ht="12.75" customHeight="1" x14ac:dyDescent="0.2">
      <c r="A371" s="35"/>
      <c r="B371" s="35"/>
      <c r="C371" s="35"/>
      <c r="D371" s="35"/>
      <c r="E371" s="35"/>
      <c r="F371" s="35"/>
      <c r="G371" s="35"/>
      <c r="H371" s="35"/>
      <c r="I371" s="35"/>
      <c r="J371" s="35"/>
      <c r="K371" s="35"/>
      <c r="L371" s="35"/>
      <c r="M371" s="35"/>
      <c r="N371" s="35"/>
      <c r="O371" s="35"/>
      <c r="P371" s="35"/>
      <c r="Q371" s="35"/>
      <c r="R371" s="35"/>
      <c r="S371" s="35"/>
      <c r="T371" s="35"/>
    </row>
    <row r="372" spans="1:20" ht="12.75" customHeight="1" x14ac:dyDescent="0.2">
      <c r="A372" s="35"/>
      <c r="B372" s="35"/>
      <c r="C372" s="35"/>
      <c r="D372" s="35"/>
      <c r="E372" s="35"/>
      <c r="F372" s="35"/>
      <c r="G372" s="35"/>
      <c r="H372" s="35"/>
      <c r="I372" s="35"/>
      <c r="J372" s="35"/>
      <c r="K372" s="35"/>
      <c r="L372" s="35"/>
      <c r="M372" s="35"/>
      <c r="N372" s="35"/>
      <c r="O372" s="35"/>
      <c r="P372" s="35"/>
      <c r="Q372" s="35"/>
      <c r="R372" s="35"/>
      <c r="S372" s="35"/>
      <c r="T372" s="35"/>
    </row>
    <row r="373" spans="1:20" ht="12.75" customHeight="1" x14ac:dyDescent="0.2">
      <c r="A373" s="35"/>
      <c r="B373" s="35"/>
      <c r="C373" s="35"/>
      <c r="D373" s="35"/>
      <c r="E373" s="35"/>
      <c r="F373" s="35"/>
      <c r="G373" s="35"/>
      <c r="H373" s="35"/>
      <c r="I373" s="35"/>
      <c r="J373" s="35"/>
      <c r="K373" s="35"/>
      <c r="L373" s="35"/>
      <c r="M373" s="35"/>
      <c r="N373" s="35"/>
      <c r="O373" s="35"/>
      <c r="P373" s="35"/>
      <c r="Q373" s="35"/>
      <c r="R373" s="35"/>
      <c r="S373" s="35"/>
      <c r="T373" s="35"/>
    </row>
    <row r="374" spans="1:20" ht="12.75" customHeight="1" x14ac:dyDescent="0.2">
      <c r="A374" s="35"/>
      <c r="B374" s="35"/>
      <c r="C374" s="35"/>
      <c r="D374" s="35"/>
      <c r="E374" s="35"/>
      <c r="F374" s="35"/>
      <c r="G374" s="35"/>
      <c r="H374" s="35"/>
      <c r="I374" s="35"/>
      <c r="J374" s="35"/>
      <c r="K374" s="35"/>
      <c r="L374" s="35"/>
      <c r="M374" s="35"/>
      <c r="N374" s="35"/>
      <c r="O374" s="35"/>
      <c r="P374" s="35"/>
      <c r="Q374" s="35"/>
      <c r="R374" s="35"/>
      <c r="S374" s="35"/>
      <c r="T374" s="35"/>
    </row>
    <row r="375" spans="1:20" ht="12.75" customHeight="1" x14ac:dyDescent="0.2">
      <c r="A375" s="35"/>
      <c r="B375" s="35"/>
      <c r="C375" s="35"/>
      <c r="D375" s="35"/>
      <c r="E375" s="35"/>
      <c r="F375" s="35"/>
      <c r="G375" s="35"/>
      <c r="H375" s="35"/>
      <c r="I375" s="35"/>
      <c r="J375" s="35"/>
      <c r="K375" s="35"/>
      <c r="L375" s="35"/>
      <c r="M375" s="35"/>
      <c r="N375" s="35"/>
      <c r="O375" s="35"/>
      <c r="P375" s="35"/>
      <c r="Q375" s="35"/>
      <c r="R375" s="35"/>
      <c r="S375" s="35"/>
      <c r="T375" s="35"/>
    </row>
    <row r="376" spans="1:20" ht="12.75" customHeight="1" x14ac:dyDescent="0.2">
      <c r="A376" s="35"/>
      <c r="B376" s="35"/>
      <c r="C376" s="35"/>
      <c r="D376" s="35"/>
      <c r="E376" s="35"/>
      <c r="F376" s="35"/>
      <c r="G376" s="35"/>
      <c r="H376" s="35"/>
      <c r="I376" s="35"/>
      <c r="J376" s="35"/>
      <c r="K376" s="35"/>
      <c r="L376" s="35"/>
      <c r="M376" s="35"/>
      <c r="N376" s="35"/>
      <c r="O376" s="35"/>
      <c r="P376" s="35"/>
      <c r="Q376" s="35"/>
      <c r="R376" s="35"/>
      <c r="S376" s="35"/>
      <c r="T376" s="35"/>
    </row>
    <row r="377" spans="1:20" ht="12.75" customHeight="1" x14ac:dyDescent="0.2">
      <c r="A377" s="35"/>
      <c r="B377" s="35"/>
      <c r="C377" s="35"/>
      <c r="D377" s="35"/>
      <c r="E377" s="35"/>
      <c r="F377" s="35"/>
      <c r="G377" s="35"/>
      <c r="H377" s="35"/>
      <c r="I377" s="35"/>
      <c r="J377" s="35"/>
      <c r="K377" s="35"/>
      <c r="L377" s="35"/>
      <c r="M377" s="35"/>
      <c r="N377" s="35"/>
      <c r="O377" s="35"/>
      <c r="P377" s="35"/>
      <c r="Q377" s="35"/>
      <c r="R377" s="35"/>
      <c r="S377" s="35"/>
      <c r="T377" s="35"/>
    </row>
    <row r="378" spans="1:20" ht="12.75" customHeight="1" x14ac:dyDescent="0.2">
      <c r="A378" s="35"/>
      <c r="B378" s="35"/>
      <c r="C378" s="35"/>
      <c r="D378" s="35"/>
      <c r="E378" s="35"/>
      <c r="F378" s="35"/>
      <c r="G378" s="35"/>
      <c r="H378" s="35"/>
      <c r="I378" s="35"/>
      <c r="J378" s="35"/>
      <c r="K378" s="35"/>
      <c r="L378" s="35"/>
      <c r="M378" s="35"/>
      <c r="N378" s="35"/>
      <c r="O378" s="35"/>
      <c r="P378" s="35"/>
      <c r="Q378" s="35"/>
      <c r="R378" s="35"/>
      <c r="S378" s="35"/>
      <c r="T378" s="35"/>
    </row>
    <row r="379" spans="1:20" ht="12.75" customHeight="1" x14ac:dyDescent="0.2">
      <c r="A379" s="35"/>
      <c r="B379" s="35"/>
      <c r="C379" s="35"/>
      <c r="D379" s="35"/>
      <c r="E379" s="35"/>
      <c r="F379" s="35"/>
      <c r="G379" s="35"/>
      <c r="H379" s="35"/>
      <c r="I379" s="35"/>
      <c r="J379" s="35"/>
      <c r="K379" s="35"/>
      <c r="L379" s="35"/>
      <c r="M379" s="35"/>
      <c r="N379" s="35"/>
      <c r="O379" s="35"/>
      <c r="P379" s="35"/>
      <c r="Q379" s="35"/>
      <c r="R379" s="35"/>
      <c r="S379" s="35"/>
      <c r="T379" s="35"/>
    </row>
    <row r="380" spans="1:20" ht="12.75" customHeight="1" x14ac:dyDescent="0.2">
      <c r="A380" s="35"/>
      <c r="B380" s="35"/>
      <c r="C380" s="35"/>
      <c r="D380" s="35"/>
      <c r="E380" s="35"/>
      <c r="F380" s="35"/>
      <c r="G380" s="35"/>
      <c r="H380" s="35"/>
      <c r="I380" s="35"/>
      <c r="J380" s="35"/>
      <c r="K380" s="35"/>
      <c r="L380" s="35"/>
      <c r="M380" s="35"/>
      <c r="N380" s="35"/>
      <c r="O380" s="35"/>
      <c r="P380" s="35"/>
      <c r="Q380" s="35"/>
      <c r="R380" s="35"/>
      <c r="S380" s="35"/>
      <c r="T380" s="35"/>
    </row>
    <row r="381" spans="1:20" ht="12.75" customHeight="1" x14ac:dyDescent="0.2">
      <c r="A381" s="35"/>
      <c r="B381" s="35"/>
      <c r="C381" s="35"/>
      <c r="D381" s="35"/>
      <c r="E381" s="35"/>
      <c r="F381" s="35"/>
      <c r="G381" s="35"/>
      <c r="H381" s="35"/>
      <c r="I381" s="35"/>
      <c r="J381" s="35"/>
      <c r="K381" s="35"/>
      <c r="L381" s="35"/>
      <c r="M381" s="35"/>
      <c r="N381" s="35"/>
      <c r="O381" s="35"/>
      <c r="P381" s="35"/>
      <c r="Q381" s="35"/>
      <c r="R381" s="35"/>
      <c r="S381" s="35"/>
      <c r="T381" s="35"/>
    </row>
    <row r="382" spans="1:20" ht="12.75" customHeight="1" x14ac:dyDescent="0.2">
      <c r="A382" s="35"/>
      <c r="B382" s="35"/>
      <c r="C382" s="35"/>
      <c r="D382" s="35"/>
      <c r="E382" s="35"/>
      <c r="F382" s="35"/>
      <c r="G382" s="35"/>
      <c r="H382" s="35"/>
      <c r="I382" s="35"/>
      <c r="J382" s="35"/>
      <c r="K382" s="35"/>
      <c r="L382" s="35"/>
      <c r="M382" s="35"/>
      <c r="N382" s="35"/>
      <c r="O382" s="35"/>
      <c r="P382" s="35"/>
      <c r="Q382" s="35"/>
      <c r="R382" s="35"/>
      <c r="S382" s="35"/>
      <c r="T382" s="35"/>
    </row>
    <row r="383" spans="1:20" ht="12.75" customHeight="1" x14ac:dyDescent="0.2">
      <c r="A383" s="35"/>
      <c r="B383" s="35"/>
      <c r="C383" s="35"/>
      <c r="D383" s="35"/>
      <c r="E383" s="35"/>
      <c r="F383" s="35"/>
      <c r="G383" s="35"/>
      <c r="H383" s="35"/>
      <c r="I383" s="35"/>
      <c r="J383" s="35"/>
      <c r="K383" s="35"/>
      <c r="L383" s="35"/>
      <c r="M383" s="35"/>
      <c r="N383" s="35"/>
      <c r="O383" s="35"/>
      <c r="P383" s="35"/>
      <c r="Q383" s="35"/>
      <c r="R383" s="35"/>
      <c r="S383" s="35"/>
      <c r="T383" s="35"/>
    </row>
    <row r="384" spans="1:20" ht="12.75" customHeight="1" x14ac:dyDescent="0.2">
      <c r="A384" s="35"/>
      <c r="B384" s="35"/>
      <c r="C384" s="35"/>
      <c r="D384" s="35"/>
      <c r="E384" s="35"/>
      <c r="F384" s="35"/>
      <c r="G384" s="35"/>
      <c r="H384" s="35"/>
      <c r="I384" s="35"/>
      <c r="J384" s="35"/>
      <c r="K384" s="35"/>
      <c r="L384" s="35"/>
      <c r="M384" s="35"/>
      <c r="N384" s="35"/>
      <c r="O384" s="35"/>
      <c r="P384" s="35"/>
      <c r="Q384" s="35"/>
      <c r="R384" s="35"/>
      <c r="S384" s="35"/>
      <c r="T384" s="35"/>
    </row>
    <row r="385" spans="1:20" ht="12.75" customHeight="1" x14ac:dyDescent="0.2">
      <c r="A385" s="35"/>
      <c r="B385" s="35"/>
      <c r="C385" s="35"/>
      <c r="D385" s="35"/>
      <c r="E385" s="35"/>
      <c r="F385" s="35"/>
      <c r="G385" s="35"/>
      <c r="H385" s="35"/>
      <c r="I385" s="35"/>
      <c r="J385" s="35"/>
      <c r="K385" s="35"/>
      <c r="L385" s="35"/>
      <c r="M385" s="35"/>
      <c r="N385" s="35"/>
      <c r="O385" s="35"/>
      <c r="P385" s="35"/>
      <c r="Q385" s="35"/>
      <c r="R385" s="35"/>
      <c r="S385" s="35"/>
      <c r="T385" s="35"/>
    </row>
    <row r="386" spans="1:20" ht="12.75" customHeight="1" x14ac:dyDescent="0.2">
      <c r="A386" s="35"/>
      <c r="B386" s="35"/>
      <c r="C386" s="35"/>
      <c r="D386" s="35"/>
      <c r="E386" s="35"/>
      <c r="F386" s="35"/>
      <c r="G386" s="35"/>
      <c r="H386" s="35"/>
      <c r="I386" s="35"/>
      <c r="J386" s="35"/>
      <c r="K386" s="35"/>
      <c r="L386" s="35"/>
      <c r="M386" s="35"/>
      <c r="N386" s="35"/>
      <c r="O386" s="35"/>
      <c r="P386" s="35"/>
      <c r="Q386" s="35"/>
      <c r="R386" s="35"/>
      <c r="S386" s="35"/>
      <c r="T386" s="35"/>
    </row>
    <row r="387" spans="1:20" ht="12.75" customHeight="1" x14ac:dyDescent="0.2">
      <c r="A387" s="35"/>
      <c r="B387" s="35"/>
      <c r="C387" s="35"/>
      <c r="D387" s="35"/>
      <c r="E387" s="35"/>
      <c r="F387" s="35"/>
      <c r="G387" s="35"/>
      <c r="H387" s="35"/>
      <c r="I387" s="35"/>
      <c r="J387" s="35"/>
      <c r="K387" s="35"/>
      <c r="L387" s="35"/>
      <c r="M387" s="35"/>
      <c r="N387" s="35"/>
      <c r="O387" s="35"/>
      <c r="P387" s="35"/>
      <c r="Q387" s="35"/>
      <c r="R387" s="35"/>
      <c r="S387" s="35"/>
      <c r="T387" s="35"/>
    </row>
    <row r="388" spans="1:20" ht="12.75" customHeight="1" x14ac:dyDescent="0.2">
      <c r="A388" s="35"/>
      <c r="B388" s="35"/>
      <c r="C388" s="35"/>
      <c r="D388" s="35"/>
      <c r="E388" s="35"/>
      <c r="F388" s="35"/>
      <c r="G388" s="35"/>
      <c r="H388" s="35"/>
      <c r="I388" s="35"/>
      <c r="J388" s="35"/>
      <c r="K388" s="35"/>
      <c r="L388" s="35"/>
      <c r="M388" s="35"/>
      <c r="N388" s="35"/>
      <c r="O388" s="35"/>
      <c r="P388" s="35"/>
      <c r="Q388" s="35"/>
      <c r="R388" s="35"/>
      <c r="S388" s="35"/>
      <c r="T388" s="35"/>
    </row>
    <row r="389" spans="1:20" ht="12.75" customHeight="1" x14ac:dyDescent="0.2">
      <c r="A389" s="35"/>
      <c r="B389" s="35"/>
      <c r="C389" s="35"/>
      <c r="D389" s="35"/>
      <c r="E389" s="35"/>
      <c r="F389" s="35"/>
      <c r="G389" s="35"/>
      <c r="H389" s="35"/>
      <c r="I389" s="35"/>
      <c r="J389" s="35"/>
      <c r="K389" s="35"/>
      <c r="L389" s="35"/>
      <c r="M389" s="35"/>
      <c r="N389" s="35"/>
      <c r="O389" s="35"/>
      <c r="P389" s="35"/>
      <c r="Q389" s="35"/>
      <c r="R389" s="35"/>
      <c r="S389" s="35"/>
      <c r="T389" s="35"/>
    </row>
    <row r="390" spans="1:20" ht="12.75" customHeight="1" x14ac:dyDescent="0.2">
      <c r="A390" s="35"/>
      <c r="B390" s="35"/>
      <c r="C390" s="35"/>
      <c r="D390" s="35"/>
      <c r="E390" s="35"/>
      <c r="F390" s="35"/>
      <c r="G390" s="35"/>
      <c r="H390" s="35"/>
      <c r="I390" s="35"/>
      <c r="J390" s="35"/>
      <c r="K390" s="35"/>
      <c r="L390" s="35"/>
      <c r="M390" s="35"/>
      <c r="N390" s="35"/>
      <c r="O390" s="35"/>
      <c r="P390" s="35"/>
      <c r="Q390" s="35"/>
      <c r="R390" s="35"/>
      <c r="S390" s="35"/>
      <c r="T390" s="35"/>
    </row>
    <row r="391" spans="1:20" ht="12.75" customHeight="1" x14ac:dyDescent="0.2">
      <c r="A391" s="35"/>
      <c r="B391" s="35"/>
      <c r="C391" s="35"/>
      <c r="D391" s="35"/>
      <c r="E391" s="35"/>
      <c r="F391" s="35"/>
      <c r="G391" s="35"/>
      <c r="H391" s="35"/>
      <c r="I391" s="35"/>
      <c r="J391" s="35"/>
      <c r="K391" s="35"/>
      <c r="L391" s="35"/>
      <c r="M391" s="35"/>
      <c r="N391" s="35"/>
      <c r="O391" s="35"/>
      <c r="P391" s="35"/>
      <c r="Q391" s="35"/>
      <c r="R391" s="35"/>
      <c r="S391" s="35"/>
      <c r="T391" s="35"/>
    </row>
    <row r="392" spans="1:20" ht="12.75" customHeight="1" x14ac:dyDescent="0.2">
      <c r="A392" s="35"/>
      <c r="B392" s="35"/>
      <c r="C392" s="35"/>
      <c r="D392" s="35"/>
      <c r="E392" s="35"/>
      <c r="F392" s="35"/>
      <c r="G392" s="35"/>
      <c r="H392" s="35"/>
      <c r="I392" s="35"/>
      <c r="J392" s="35"/>
      <c r="K392" s="35"/>
      <c r="L392" s="35"/>
      <c r="M392" s="35"/>
      <c r="N392" s="35"/>
      <c r="O392" s="35"/>
      <c r="P392" s="35"/>
      <c r="Q392" s="35"/>
      <c r="R392" s="35"/>
      <c r="S392" s="35"/>
      <c r="T392" s="35"/>
    </row>
    <row r="393" spans="1:20" ht="12.75" customHeight="1" x14ac:dyDescent="0.2">
      <c r="A393" s="35"/>
      <c r="B393" s="35"/>
      <c r="C393" s="35"/>
      <c r="D393" s="35"/>
      <c r="E393" s="35"/>
      <c r="F393" s="35"/>
      <c r="G393" s="35"/>
      <c r="H393" s="35"/>
      <c r="I393" s="35"/>
      <c r="J393" s="35"/>
      <c r="K393" s="35"/>
      <c r="L393" s="35"/>
      <c r="M393" s="35"/>
      <c r="N393" s="35"/>
      <c r="O393" s="35"/>
      <c r="P393" s="35"/>
      <c r="Q393" s="35"/>
      <c r="R393" s="35"/>
      <c r="S393" s="35"/>
      <c r="T393" s="35"/>
    </row>
    <row r="394" spans="1:20" ht="12.75" customHeight="1" x14ac:dyDescent="0.2">
      <c r="A394" s="35"/>
      <c r="B394" s="35"/>
      <c r="C394" s="35"/>
      <c r="D394" s="35"/>
      <c r="E394" s="35"/>
      <c r="F394" s="35"/>
      <c r="G394" s="35"/>
      <c r="H394" s="35"/>
      <c r="I394" s="35"/>
      <c r="J394" s="35"/>
      <c r="K394" s="35"/>
      <c r="L394" s="35"/>
      <c r="M394" s="35"/>
      <c r="N394" s="35"/>
      <c r="O394" s="35"/>
      <c r="P394" s="35"/>
      <c r="Q394" s="35"/>
      <c r="R394" s="35"/>
      <c r="S394" s="35"/>
      <c r="T394" s="35"/>
    </row>
    <row r="395" spans="1:20" ht="12.75" customHeight="1" x14ac:dyDescent="0.2">
      <c r="A395" s="35"/>
      <c r="B395" s="35"/>
      <c r="C395" s="35"/>
      <c r="D395" s="35"/>
      <c r="E395" s="35"/>
      <c r="F395" s="35"/>
      <c r="G395" s="35"/>
      <c r="H395" s="35"/>
      <c r="I395" s="35"/>
      <c r="J395" s="35"/>
      <c r="K395" s="35"/>
      <c r="L395" s="35"/>
      <c r="M395" s="35"/>
      <c r="N395" s="35"/>
      <c r="O395" s="35"/>
      <c r="P395" s="35"/>
      <c r="Q395" s="35"/>
      <c r="R395" s="35"/>
      <c r="S395" s="35"/>
      <c r="T395" s="35"/>
    </row>
    <row r="396" spans="1:20" ht="12.75" customHeight="1" x14ac:dyDescent="0.2">
      <c r="A396" s="35"/>
      <c r="B396" s="35"/>
      <c r="C396" s="35"/>
      <c r="D396" s="35"/>
      <c r="E396" s="35"/>
      <c r="F396" s="35"/>
      <c r="G396" s="35"/>
      <c r="H396" s="35"/>
      <c r="I396" s="35"/>
      <c r="J396" s="35"/>
      <c r="K396" s="35"/>
      <c r="L396" s="35"/>
      <c r="M396" s="35"/>
      <c r="N396" s="35"/>
      <c r="O396" s="35"/>
      <c r="P396" s="35"/>
      <c r="Q396" s="35"/>
      <c r="R396" s="35"/>
      <c r="S396" s="35"/>
      <c r="T396" s="35"/>
    </row>
    <row r="397" spans="1:20" ht="12.75" customHeight="1" x14ac:dyDescent="0.2">
      <c r="A397" s="35"/>
      <c r="B397" s="35"/>
      <c r="C397" s="35"/>
      <c r="D397" s="35"/>
      <c r="E397" s="35"/>
      <c r="F397" s="35"/>
      <c r="G397" s="35"/>
      <c r="H397" s="35"/>
      <c r="I397" s="35"/>
      <c r="J397" s="35"/>
      <c r="K397" s="35"/>
      <c r="L397" s="35"/>
      <c r="M397" s="35"/>
      <c r="N397" s="35"/>
      <c r="O397" s="35"/>
      <c r="P397" s="35"/>
      <c r="Q397" s="35"/>
      <c r="R397" s="35"/>
      <c r="S397" s="35"/>
      <c r="T397" s="35"/>
    </row>
    <row r="398" spans="1:20" ht="12.75" customHeight="1" x14ac:dyDescent="0.2">
      <c r="A398" s="35"/>
      <c r="B398" s="35"/>
      <c r="C398" s="35"/>
      <c r="D398" s="35"/>
      <c r="E398" s="35"/>
      <c r="F398" s="35"/>
      <c r="G398" s="35"/>
      <c r="H398" s="35"/>
      <c r="I398" s="35"/>
      <c r="J398" s="35"/>
      <c r="K398" s="35"/>
      <c r="L398" s="35"/>
      <c r="M398" s="35"/>
      <c r="N398" s="35"/>
      <c r="O398" s="35"/>
      <c r="P398" s="35"/>
      <c r="Q398" s="35"/>
      <c r="R398" s="35"/>
      <c r="S398" s="35"/>
      <c r="T398" s="35"/>
    </row>
    <row r="399" spans="1:20" ht="12.75" customHeight="1" x14ac:dyDescent="0.2">
      <c r="A399" s="35"/>
      <c r="B399" s="35"/>
      <c r="C399" s="35"/>
      <c r="D399" s="35"/>
      <c r="E399" s="35"/>
      <c r="F399" s="35"/>
      <c r="G399" s="35"/>
      <c r="H399" s="35"/>
      <c r="I399" s="35"/>
      <c r="J399" s="35"/>
      <c r="K399" s="35"/>
      <c r="L399" s="35"/>
      <c r="M399" s="35"/>
      <c r="N399" s="35"/>
      <c r="O399" s="35"/>
      <c r="P399" s="35"/>
      <c r="Q399" s="35"/>
      <c r="R399" s="35"/>
      <c r="S399" s="35"/>
      <c r="T399" s="35"/>
    </row>
    <row r="400" spans="1:20" ht="12.75" customHeight="1" x14ac:dyDescent="0.2">
      <c r="A400" s="35"/>
      <c r="B400" s="35"/>
      <c r="C400" s="35"/>
      <c r="D400" s="35"/>
      <c r="E400" s="35"/>
      <c r="F400" s="35"/>
      <c r="G400" s="35"/>
      <c r="H400" s="35"/>
      <c r="I400" s="35"/>
      <c r="J400" s="35"/>
      <c r="K400" s="35"/>
      <c r="L400" s="35"/>
      <c r="M400" s="35"/>
      <c r="N400" s="35"/>
      <c r="O400" s="35"/>
      <c r="P400" s="35"/>
      <c r="Q400" s="35"/>
      <c r="R400" s="35"/>
      <c r="S400" s="35"/>
      <c r="T400" s="35"/>
    </row>
    <row r="401" spans="1:20" ht="12.75" customHeight="1" x14ac:dyDescent="0.2">
      <c r="A401" s="35"/>
      <c r="B401" s="35"/>
      <c r="C401" s="35"/>
      <c r="D401" s="35"/>
      <c r="E401" s="35"/>
      <c r="F401" s="35"/>
      <c r="G401" s="35"/>
      <c r="H401" s="35"/>
      <c r="I401" s="35"/>
      <c r="J401" s="35"/>
      <c r="K401" s="35"/>
      <c r="L401" s="35"/>
      <c r="M401" s="35"/>
      <c r="N401" s="35"/>
      <c r="O401" s="35"/>
      <c r="P401" s="35"/>
      <c r="Q401" s="35"/>
      <c r="R401" s="35"/>
      <c r="S401" s="35"/>
      <c r="T401" s="35"/>
    </row>
    <row r="402" spans="1:20" ht="12.75" customHeight="1" x14ac:dyDescent="0.2">
      <c r="A402" s="35"/>
      <c r="B402" s="35"/>
      <c r="C402" s="35"/>
      <c r="D402" s="35"/>
      <c r="E402" s="35"/>
      <c r="F402" s="35"/>
      <c r="G402" s="35"/>
      <c r="H402" s="35"/>
      <c r="I402" s="35"/>
      <c r="J402" s="35"/>
      <c r="K402" s="35"/>
      <c r="L402" s="35"/>
      <c r="M402" s="35"/>
      <c r="N402" s="35"/>
      <c r="O402" s="35"/>
      <c r="P402" s="35"/>
      <c r="Q402" s="35"/>
      <c r="R402" s="35"/>
      <c r="S402" s="35"/>
      <c r="T402" s="35"/>
    </row>
    <row r="403" spans="1:20" ht="12.75" customHeight="1" x14ac:dyDescent="0.2">
      <c r="A403" s="35"/>
      <c r="B403" s="35"/>
      <c r="C403" s="35"/>
      <c r="D403" s="35"/>
      <c r="E403" s="35"/>
      <c r="F403" s="35"/>
      <c r="G403" s="35"/>
      <c r="H403" s="35"/>
      <c r="I403" s="35"/>
      <c r="J403" s="35"/>
      <c r="K403" s="35"/>
      <c r="L403" s="35"/>
      <c r="M403" s="35"/>
      <c r="N403" s="35"/>
      <c r="O403" s="35"/>
      <c r="P403" s="35"/>
      <c r="Q403" s="35"/>
      <c r="R403" s="35"/>
      <c r="S403" s="35"/>
      <c r="T403" s="35"/>
    </row>
    <row r="404" spans="1:20" ht="12.75" customHeight="1" x14ac:dyDescent="0.2">
      <c r="A404" s="35"/>
      <c r="B404" s="35"/>
      <c r="C404" s="35"/>
      <c r="D404" s="35"/>
      <c r="E404" s="35"/>
      <c r="F404" s="35"/>
      <c r="G404" s="35"/>
      <c r="H404" s="35"/>
      <c r="I404" s="35"/>
      <c r="J404" s="35"/>
      <c r="K404" s="35"/>
      <c r="L404" s="35"/>
      <c r="M404" s="35"/>
      <c r="N404" s="35"/>
      <c r="O404" s="35"/>
      <c r="P404" s="35"/>
      <c r="Q404" s="35"/>
      <c r="R404" s="35"/>
      <c r="S404" s="35"/>
      <c r="T404" s="35"/>
    </row>
    <row r="405" spans="1:20" ht="12.75" customHeight="1" x14ac:dyDescent="0.2">
      <c r="A405" s="35"/>
      <c r="B405" s="35"/>
      <c r="C405" s="35"/>
      <c r="D405" s="35"/>
      <c r="E405" s="35"/>
      <c r="F405" s="35"/>
      <c r="G405" s="35"/>
      <c r="H405" s="35"/>
      <c r="I405" s="35"/>
      <c r="J405" s="35"/>
      <c r="K405" s="35"/>
      <c r="L405" s="35"/>
      <c r="M405" s="35"/>
      <c r="N405" s="35"/>
      <c r="O405" s="35"/>
      <c r="P405" s="35"/>
      <c r="Q405" s="35"/>
      <c r="R405" s="35"/>
      <c r="S405" s="35"/>
      <c r="T405" s="35"/>
    </row>
    <row r="406" spans="1:20" ht="12.75" customHeight="1" x14ac:dyDescent="0.2">
      <c r="A406" s="35"/>
      <c r="B406" s="35"/>
      <c r="C406" s="35"/>
      <c r="D406" s="35"/>
      <c r="E406" s="35"/>
      <c r="F406" s="35"/>
      <c r="G406" s="35"/>
      <c r="H406" s="35"/>
      <c r="I406" s="35"/>
      <c r="J406" s="35"/>
      <c r="K406" s="35"/>
      <c r="L406" s="35"/>
      <c r="M406" s="35"/>
      <c r="N406" s="35"/>
      <c r="O406" s="35"/>
      <c r="P406" s="35"/>
      <c r="Q406" s="35"/>
      <c r="R406" s="35"/>
      <c r="S406" s="35"/>
      <c r="T406" s="35"/>
    </row>
    <row r="407" spans="1:20" ht="12.75" customHeight="1" x14ac:dyDescent="0.2">
      <c r="A407" s="35"/>
      <c r="B407" s="35"/>
      <c r="C407" s="35"/>
      <c r="D407" s="35"/>
      <c r="E407" s="35"/>
      <c r="F407" s="35"/>
      <c r="G407" s="35"/>
      <c r="H407" s="35"/>
      <c r="I407" s="35"/>
      <c r="J407" s="35"/>
      <c r="K407" s="35"/>
      <c r="L407" s="35"/>
      <c r="M407" s="35"/>
      <c r="N407" s="35"/>
      <c r="O407" s="35"/>
      <c r="P407" s="35"/>
      <c r="Q407" s="35"/>
      <c r="R407" s="35"/>
      <c r="S407" s="35"/>
      <c r="T407" s="35"/>
    </row>
    <row r="408" spans="1:20" ht="12.75" customHeight="1" x14ac:dyDescent="0.2">
      <c r="A408" s="35"/>
      <c r="B408" s="35"/>
      <c r="C408" s="35"/>
      <c r="D408" s="35"/>
      <c r="E408" s="35"/>
      <c r="F408" s="35"/>
      <c r="G408" s="35"/>
      <c r="H408" s="35"/>
      <c r="I408" s="35"/>
      <c r="J408" s="35"/>
      <c r="K408" s="35"/>
      <c r="L408" s="35"/>
      <c r="M408" s="35"/>
      <c r="N408" s="35"/>
      <c r="O408" s="35"/>
      <c r="P408" s="35"/>
      <c r="Q408" s="35"/>
      <c r="R408" s="35"/>
      <c r="S408" s="35"/>
      <c r="T408" s="35"/>
    </row>
    <row r="409" spans="1:20" ht="12.75" customHeight="1" x14ac:dyDescent="0.2">
      <c r="A409" s="35"/>
      <c r="B409" s="35"/>
      <c r="C409" s="35"/>
      <c r="D409" s="35"/>
      <c r="E409" s="35"/>
      <c r="F409" s="35"/>
      <c r="G409" s="35"/>
      <c r="H409" s="35"/>
      <c r="I409" s="35"/>
      <c r="J409" s="35"/>
      <c r="K409" s="35"/>
      <c r="L409" s="35"/>
      <c r="M409" s="35"/>
      <c r="N409" s="35"/>
      <c r="O409" s="35"/>
      <c r="P409" s="35"/>
      <c r="Q409" s="35"/>
      <c r="R409" s="35"/>
      <c r="S409" s="35"/>
      <c r="T409" s="35"/>
    </row>
    <row r="410" spans="1:20" ht="12.75" customHeight="1" x14ac:dyDescent="0.2">
      <c r="A410" s="35"/>
      <c r="B410" s="35"/>
      <c r="C410" s="35"/>
      <c r="D410" s="35"/>
      <c r="E410" s="35"/>
      <c r="F410" s="35"/>
      <c r="G410" s="35"/>
      <c r="H410" s="35"/>
      <c r="I410" s="35"/>
      <c r="J410" s="35"/>
      <c r="K410" s="35"/>
      <c r="L410" s="35"/>
      <c r="M410" s="35"/>
      <c r="N410" s="35"/>
      <c r="O410" s="35"/>
      <c r="P410" s="35"/>
      <c r="Q410" s="35"/>
      <c r="R410" s="35"/>
      <c r="S410" s="35"/>
      <c r="T410" s="35"/>
    </row>
    <row r="411" spans="1:20" ht="12.75" customHeight="1" x14ac:dyDescent="0.2">
      <c r="A411" s="35"/>
      <c r="B411" s="35"/>
      <c r="C411" s="35"/>
      <c r="D411" s="35"/>
      <c r="E411" s="35"/>
      <c r="F411" s="35"/>
      <c r="G411" s="35"/>
      <c r="H411" s="35"/>
      <c r="I411" s="35"/>
      <c r="J411" s="35"/>
      <c r="K411" s="35"/>
      <c r="L411" s="35"/>
      <c r="M411" s="35"/>
      <c r="N411" s="35"/>
      <c r="O411" s="35"/>
      <c r="P411" s="35"/>
      <c r="Q411" s="35"/>
      <c r="R411" s="35"/>
      <c r="S411" s="35"/>
      <c r="T411" s="35"/>
    </row>
    <row r="412" spans="1:20" ht="12.75" customHeight="1" x14ac:dyDescent="0.2">
      <c r="A412" s="35"/>
      <c r="B412" s="35"/>
      <c r="C412" s="35"/>
      <c r="D412" s="35"/>
      <c r="E412" s="35"/>
      <c r="F412" s="35"/>
      <c r="G412" s="35"/>
      <c r="H412" s="35"/>
      <c r="I412" s="35"/>
      <c r="J412" s="35"/>
      <c r="K412" s="35"/>
      <c r="L412" s="35"/>
      <c r="M412" s="35"/>
      <c r="N412" s="35"/>
      <c r="O412" s="35"/>
      <c r="P412" s="35"/>
      <c r="Q412" s="35"/>
      <c r="R412" s="35"/>
      <c r="S412" s="35"/>
      <c r="T412" s="35"/>
    </row>
    <row r="413" spans="1:20" ht="12.75" customHeight="1" x14ac:dyDescent="0.2">
      <c r="A413" s="35"/>
      <c r="B413" s="35"/>
      <c r="C413" s="35"/>
      <c r="D413" s="35"/>
      <c r="E413" s="35"/>
      <c r="F413" s="35"/>
      <c r="G413" s="35"/>
      <c r="H413" s="35"/>
      <c r="I413" s="35"/>
      <c r="J413" s="35"/>
      <c r="K413" s="35"/>
      <c r="L413" s="35"/>
      <c r="M413" s="35"/>
      <c r="N413" s="35"/>
      <c r="O413" s="35"/>
      <c r="P413" s="35"/>
      <c r="Q413" s="35"/>
      <c r="R413" s="35"/>
      <c r="S413" s="35"/>
      <c r="T413" s="35"/>
    </row>
    <row r="414" spans="1:20" ht="12.75" customHeight="1" x14ac:dyDescent="0.2">
      <c r="A414" s="35"/>
      <c r="B414" s="35"/>
      <c r="C414" s="35"/>
      <c r="D414" s="35"/>
      <c r="E414" s="35"/>
      <c r="F414" s="35"/>
      <c r="G414" s="35"/>
      <c r="H414" s="35"/>
      <c r="I414" s="35"/>
      <c r="J414" s="35"/>
      <c r="K414" s="35"/>
      <c r="L414" s="35"/>
      <c r="M414" s="35"/>
      <c r="N414" s="35"/>
      <c r="O414" s="35"/>
      <c r="P414" s="35"/>
      <c r="Q414" s="35"/>
      <c r="R414" s="35"/>
      <c r="S414" s="35"/>
      <c r="T414" s="35"/>
    </row>
    <row r="415" spans="1:20" ht="12.75" customHeight="1" x14ac:dyDescent="0.2">
      <c r="A415" s="35"/>
      <c r="B415" s="35"/>
      <c r="C415" s="35"/>
      <c r="D415" s="35"/>
      <c r="E415" s="35"/>
      <c r="F415" s="35"/>
      <c r="G415" s="35"/>
      <c r="H415" s="35"/>
      <c r="I415" s="35"/>
      <c r="J415" s="35"/>
      <c r="K415" s="35"/>
      <c r="L415" s="35"/>
      <c r="M415" s="35"/>
      <c r="N415" s="35"/>
      <c r="O415" s="35"/>
      <c r="P415" s="35"/>
      <c r="Q415" s="35"/>
      <c r="R415" s="35"/>
      <c r="S415" s="35"/>
      <c r="T415" s="35"/>
    </row>
    <row r="416" spans="1:20" ht="12.75" customHeight="1" x14ac:dyDescent="0.2">
      <c r="A416" s="35"/>
      <c r="B416" s="35"/>
      <c r="C416" s="35"/>
      <c r="D416" s="35"/>
      <c r="E416" s="35"/>
      <c r="F416" s="35"/>
      <c r="G416" s="35"/>
      <c r="H416" s="35"/>
      <c r="I416" s="35"/>
      <c r="J416" s="35"/>
      <c r="K416" s="35"/>
      <c r="L416" s="35"/>
      <c r="M416" s="35"/>
      <c r="N416" s="35"/>
      <c r="O416" s="35"/>
      <c r="P416" s="35"/>
      <c r="Q416" s="35"/>
      <c r="R416" s="35"/>
      <c r="S416" s="35"/>
      <c r="T416" s="35"/>
    </row>
    <row r="417" spans="1:20" ht="12.75" customHeight="1" x14ac:dyDescent="0.2">
      <c r="A417" s="35"/>
      <c r="B417" s="35"/>
      <c r="C417" s="35"/>
      <c r="D417" s="35"/>
      <c r="E417" s="35"/>
      <c r="F417" s="35"/>
      <c r="G417" s="35"/>
      <c r="H417" s="35"/>
      <c r="I417" s="35"/>
      <c r="J417" s="35"/>
      <c r="K417" s="35"/>
      <c r="L417" s="35"/>
      <c r="M417" s="35"/>
      <c r="N417" s="35"/>
      <c r="O417" s="35"/>
      <c r="P417" s="35"/>
      <c r="Q417" s="35"/>
      <c r="R417" s="35"/>
      <c r="S417" s="35"/>
      <c r="T417" s="35"/>
    </row>
    <row r="418" spans="1:20" ht="12.75" customHeight="1" x14ac:dyDescent="0.2">
      <c r="A418" s="35"/>
      <c r="B418" s="35"/>
      <c r="C418" s="35"/>
      <c r="D418" s="35"/>
      <c r="E418" s="35"/>
      <c r="F418" s="35"/>
      <c r="G418" s="35"/>
      <c r="H418" s="35"/>
      <c r="I418" s="35"/>
      <c r="J418" s="35"/>
      <c r="K418" s="35"/>
      <c r="L418" s="35"/>
      <c r="M418" s="35"/>
      <c r="N418" s="35"/>
      <c r="O418" s="35"/>
      <c r="P418" s="35"/>
      <c r="Q418" s="35"/>
      <c r="R418" s="35"/>
      <c r="S418" s="35"/>
      <c r="T418" s="35"/>
    </row>
    <row r="419" spans="1:20" ht="12.75" customHeight="1" x14ac:dyDescent="0.2">
      <c r="A419" s="35"/>
      <c r="B419" s="35"/>
      <c r="C419" s="35"/>
      <c r="D419" s="35"/>
      <c r="E419" s="35"/>
      <c r="F419" s="35"/>
      <c r="G419" s="35"/>
      <c r="H419" s="35"/>
      <c r="I419" s="35"/>
      <c r="J419" s="35"/>
      <c r="K419" s="35"/>
      <c r="L419" s="35"/>
      <c r="M419" s="35"/>
      <c r="N419" s="35"/>
      <c r="O419" s="35"/>
      <c r="P419" s="35"/>
      <c r="Q419" s="35"/>
      <c r="R419" s="35"/>
      <c r="S419" s="35"/>
      <c r="T419" s="35"/>
    </row>
    <row r="420" spans="1:20" ht="12.75" customHeight="1" x14ac:dyDescent="0.2">
      <c r="A420" s="35"/>
      <c r="B420" s="35"/>
      <c r="C420" s="35"/>
      <c r="D420" s="35"/>
      <c r="E420" s="35"/>
      <c r="F420" s="35"/>
      <c r="G420" s="35"/>
      <c r="H420" s="35"/>
      <c r="I420" s="35"/>
      <c r="J420" s="35"/>
      <c r="K420" s="35"/>
      <c r="L420" s="35"/>
      <c r="M420" s="35"/>
      <c r="N420" s="35"/>
      <c r="O420" s="35"/>
      <c r="P420" s="35"/>
      <c r="Q420" s="35"/>
      <c r="R420" s="35"/>
      <c r="S420" s="35"/>
      <c r="T420" s="35"/>
    </row>
    <row r="421" spans="1:20" ht="12.75" customHeight="1" x14ac:dyDescent="0.2">
      <c r="A421" s="35"/>
      <c r="B421" s="35"/>
      <c r="C421" s="35"/>
      <c r="D421" s="35"/>
      <c r="E421" s="35"/>
      <c r="F421" s="35"/>
      <c r="G421" s="35"/>
      <c r="H421" s="35"/>
      <c r="I421" s="35"/>
      <c r="J421" s="35"/>
      <c r="K421" s="35"/>
      <c r="L421" s="35"/>
      <c r="M421" s="35"/>
      <c r="N421" s="35"/>
      <c r="O421" s="35"/>
      <c r="P421" s="35"/>
      <c r="Q421" s="35"/>
      <c r="R421" s="35"/>
      <c r="S421" s="35"/>
      <c r="T421" s="35"/>
    </row>
    <row r="422" spans="1:20" ht="12.75" customHeight="1" x14ac:dyDescent="0.2">
      <c r="A422" s="35"/>
      <c r="B422" s="35"/>
      <c r="C422" s="35"/>
      <c r="D422" s="35"/>
      <c r="E422" s="35"/>
      <c r="F422" s="35"/>
      <c r="G422" s="35"/>
      <c r="H422" s="35"/>
      <c r="I422" s="35"/>
      <c r="J422" s="35"/>
      <c r="K422" s="35"/>
      <c r="L422" s="35"/>
      <c r="M422" s="35"/>
      <c r="N422" s="35"/>
      <c r="O422" s="35"/>
      <c r="P422" s="35"/>
      <c r="Q422" s="35"/>
      <c r="R422" s="35"/>
      <c r="S422" s="35"/>
      <c r="T422" s="35"/>
    </row>
    <row r="423" spans="1:20" ht="12.75" customHeight="1" x14ac:dyDescent="0.2">
      <c r="A423" s="35"/>
      <c r="B423" s="35"/>
      <c r="C423" s="35"/>
      <c r="D423" s="35"/>
      <c r="E423" s="35"/>
      <c r="F423" s="35"/>
      <c r="G423" s="35"/>
      <c r="H423" s="35"/>
      <c r="I423" s="35"/>
      <c r="J423" s="35"/>
      <c r="K423" s="35"/>
      <c r="L423" s="35"/>
      <c r="M423" s="35"/>
      <c r="N423" s="35"/>
      <c r="O423" s="35"/>
      <c r="P423" s="35"/>
      <c r="Q423" s="35"/>
      <c r="R423" s="35"/>
      <c r="S423" s="35"/>
      <c r="T423" s="35"/>
    </row>
    <row r="424" spans="1:20" ht="12.75" customHeight="1" x14ac:dyDescent="0.2">
      <c r="A424" s="35"/>
      <c r="B424" s="35"/>
      <c r="C424" s="35"/>
      <c r="D424" s="35"/>
      <c r="E424" s="35"/>
      <c r="F424" s="35"/>
      <c r="G424" s="35"/>
      <c r="H424" s="35"/>
      <c r="I424" s="35"/>
      <c r="J424" s="35"/>
      <c r="K424" s="35"/>
      <c r="L424" s="35"/>
      <c r="M424" s="35"/>
      <c r="N424" s="35"/>
      <c r="O424" s="35"/>
      <c r="P424" s="35"/>
      <c r="Q424" s="35"/>
      <c r="R424" s="35"/>
      <c r="S424" s="35"/>
      <c r="T424" s="35"/>
    </row>
    <row r="425" spans="1:20" ht="12.75" customHeight="1" x14ac:dyDescent="0.2">
      <c r="A425" s="35"/>
      <c r="B425" s="35"/>
      <c r="C425" s="35"/>
      <c r="D425" s="35"/>
      <c r="E425" s="35"/>
      <c r="F425" s="35"/>
      <c r="G425" s="35"/>
      <c r="H425" s="35"/>
      <c r="I425" s="35"/>
      <c r="J425" s="35"/>
      <c r="K425" s="35"/>
      <c r="L425" s="35"/>
      <c r="M425" s="35"/>
      <c r="N425" s="35"/>
      <c r="O425" s="35"/>
      <c r="P425" s="35"/>
      <c r="Q425" s="35"/>
      <c r="R425" s="35"/>
      <c r="S425" s="35"/>
      <c r="T425" s="35"/>
    </row>
    <row r="426" spans="1:20" ht="12.75" customHeight="1" x14ac:dyDescent="0.2">
      <c r="A426" s="35"/>
      <c r="B426" s="35"/>
      <c r="C426" s="35"/>
      <c r="D426" s="35"/>
      <c r="E426" s="35"/>
      <c r="F426" s="35"/>
      <c r="G426" s="35"/>
      <c r="H426" s="35"/>
      <c r="I426" s="35"/>
      <c r="J426" s="35"/>
      <c r="K426" s="35"/>
      <c r="L426" s="35"/>
      <c r="M426" s="35"/>
      <c r="N426" s="35"/>
      <c r="O426" s="35"/>
      <c r="P426" s="35"/>
      <c r="Q426" s="35"/>
      <c r="R426" s="35"/>
      <c r="S426" s="35"/>
      <c r="T426" s="35"/>
    </row>
    <row r="427" spans="1:20" ht="12.75" customHeight="1" x14ac:dyDescent="0.2">
      <c r="A427" s="35"/>
      <c r="B427" s="35"/>
      <c r="C427" s="35"/>
      <c r="D427" s="35"/>
      <c r="E427" s="35"/>
      <c r="F427" s="35"/>
      <c r="G427" s="35"/>
      <c r="H427" s="35"/>
      <c r="I427" s="35"/>
      <c r="J427" s="35"/>
      <c r="K427" s="35"/>
      <c r="L427" s="35"/>
      <c r="M427" s="35"/>
      <c r="N427" s="35"/>
      <c r="O427" s="35"/>
      <c r="P427" s="35"/>
      <c r="Q427" s="35"/>
      <c r="R427" s="35"/>
      <c r="S427" s="35"/>
      <c r="T427" s="35"/>
    </row>
    <row r="428" spans="1:20" ht="12.75" customHeight="1" x14ac:dyDescent="0.2">
      <c r="A428" s="35"/>
      <c r="B428" s="35"/>
      <c r="C428" s="35"/>
      <c r="D428" s="35"/>
      <c r="E428" s="35"/>
      <c r="F428" s="35"/>
      <c r="G428" s="35"/>
      <c r="H428" s="35"/>
      <c r="I428" s="35"/>
      <c r="J428" s="35"/>
      <c r="K428" s="35"/>
      <c r="L428" s="35"/>
      <c r="M428" s="35"/>
      <c r="N428" s="35"/>
      <c r="O428" s="35"/>
      <c r="P428" s="35"/>
      <c r="Q428" s="35"/>
      <c r="R428" s="35"/>
      <c r="S428" s="35"/>
      <c r="T428" s="35"/>
    </row>
    <row r="429" spans="1:20" ht="12.75" customHeight="1" x14ac:dyDescent="0.2">
      <c r="A429" s="35"/>
      <c r="B429" s="35"/>
      <c r="C429" s="35"/>
      <c r="D429" s="35"/>
      <c r="E429" s="35"/>
      <c r="F429" s="35"/>
      <c r="G429" s="35"/>
      <c r="H429" s="35"/>
      <c r="I429" s="35"/>
      <c r="J429" s="35"/>
      <c r="K429" s="35"/>
      <c r="L429" s="35"/>
      <c r="M429" s="35"/>
      <c r="N429" s="35"/>
      <c r="O429" s="35"/>
      <c r="P429" s="35"/>
      <c r="Q429" s="35"/>
      <c r="R429" s="35"/>
      <c r="S429" s="35"/>
      <c r="T429" s="35"/>
    </row>
    <row r="430" spans="1:20" ht="12.75" customHeight="1" x14ac:dyDescent="0.2">
      <c r="A430" s="35"/>
      <c r="B430" s="35"/>
      <c r="C430" s="35"/>
      <c r="D430" s="35"/>
      <c r="E430" s="35"/>
      <c r="F430" s="35"/>
      <c r="G430" s="35"/>
      <c r="H430" s="35"/>
      <c r="I430" s="35"/>
      <c r="J430" s="35"/>
      <c r="K430" s="35"/>
      <c r="L430" s="35"/>
      <c r="M430" s="35"/>
      <c r="N430" s="35"/>
      <c r="O430" s="35"/>
      <c r="P430" s="35"/>
      <c r="Q430" s="35"/>
      <c r="R430" s="35"/>
      <c r="S430" s="35"/>
      <c r="T430" s="35"/>
    </row>
    <row r="431" spans="1:20" ht="12.75" customHeight="1" x14ac:dyDescent="0.2">
      <c r="A431" s="35"/>
      <c r="B431" s="35"/>
      <c r="C431" s="35"/>
      <c r="D431" s="35"/>
      <c r="E431" s="35"/>
      <c r="F431" s="35"/>
      <c r="G431" s="35"/>
      <c r="H431" s="35"/>
      <c r="I431" s="35"/>
      <c r="J431" s="35"/>
      <c r="K431" s="35"/>
      <c r="L431" s="35"/>
      <c r="M431" s="35"/>
      <c r="N431" s="35"/>
      <c r="O431" s="35"/>
      <c r="P431" s="35"/>
      <c r="Q431" s="35"/>
      <c r="R431" s="35"/>
      <c r="S431" s="35"/>
      <c r="T431" s="35"/>
    </row>
    <row r="432" spans="1:20" ht="12.75" customHeight="1" x14ac:dyDescent="0.2">
      <c r="A432" s="35"/>
      <c r="B432" s="35"/>
      <c r="C432" s="35"/>
      <c r="D432" s="35"/>
      <c r="E432" s="35"/>
      <c r="F432" s="35"/>
      <c r="G432" s="35"/>
      <c r="H432" s="35"/>
      <c r="I432" s="35"/>
      <c r="J432" s="35"/>
      <c r="K432" s="35"/>
      <c r="L432" s="35"/>
      <c r="M432" s="35"/>
      <c r="N432" s="35"/>
      <c r="O432" s="35"/>
      <c r="P432" s="35"/>
      <c r="Q432" s="35"/>
      <c r="R432" s="35"/>
      <c r="S432" s="35"/>
      <c r="T432" s="35"/>
    </row>
    <row r="433" spans="1:20" ht="12.75" customHeight="1" x14ac:dyDescent="0.2">
      <c r="A433" s="35"/>
      <c r="B433" s="35"/>
      <c r="C433" s="35"/>
      <c r="D433" s="35"/>
      <c r="E433" s="35"/>
      <c r="F433" s="35"/>
      <c r="G433" s="35"/>
      <c r="H433" s="35"/>
      <c r="I433" s="35"/>
      <c r="J433" s="35"/>
      <c r="K433" s="35"/>
      <c r="L433" s="35"/>
      <c r="M433" s="35"/>
      <c r="N433" s="35"/>
      <c r="O433" s="35"/>
      <c r="P433" s="35"/>
      <c r="Q433" s="35"/>
      <c r="R433" s="35"/>
      <c r="S433" s="35"/>
      <c r="T433" s="35"/>
    </row>
    <row r="434" spans="1:20" ht="12.75" customHeight="1" x14ac:dyDescent="0.2">
      <c r="A434" s="35"/>
      <c r="B434" s="35"/>
      <c r="C434" s="35"/>
      <c r="D434" s="35"/>
      <c r="E434" s="35"/>
      <c r="F434" s="35"/>
      <c r="G434" s="35"/>
      <c r="H434" s="35"/>
      <c r="I434" s="35"/>
      <c r="J434" s="35"/>
      <c r="K434" s="35"/>
      <c r="L434" s="35"/>
      <c r="M434" s="35"/>
      <c r="N434" s="35"/>
      <c r="O434" s="35"/>
      <c r="P434" s="35"/>
      <c r="Q434" s="35"/>
      <c r="R434" s="35"/>
      <c r="S434" s="35"/>
      <c r="T434" s="35"/>
    </row>
    <row r="435" spans="1:20" ht="12.75" customHeight="1" x14ac:dyDescent="0.2">
      <c r="A435" s="35"/>
      <c r="B435" s="35"/>
      <c r="C435" s="35"/>
      <c r="D435" s="35"/>
      <c r="E435" s="35"/>
      <c r="F435" s="35"/>
      <c r="G435" s="35"/>
      <c r="H435" s="35"/>
      <c r="I435" s="35"/>
      <c r="J435" s="35"/>
      <c r="K435" s="35"/>
      <c r="L435" s="35"/>
      <c r="M435" s="35"/>
      <c r="N435" s="35"/>
      <c r="O435" s="35"/>
      <c r="P435" s="35"/>
      <c r="Q435" s="35"/>
      <c r="R435" s="35"/>
      <c r="S435" s="35"/>
      <c r="T435" s="35"/>
    </row>
    <row r="436" spans="1:20" ht="12.75" customHeight="1" x14ac:dyDescent="0.2">
      <c r="A436" s="35"/>
      <c r="B436" s="35"/>
      <c r="C436" s="35"/>
      <c r="D436" s="35"/>
      <c r="E436" s="35"/>
      <c r="F436" s="35"/>
      <c r="G436" s="35"/>
      <c r="H436" s="35"/>
      <c r="I436" s="35"/>
      <c r="J436" s="35"/>
      <c r="K436" s="35"/>
      <c r="L436" s="35"/>
      <c r="M436" s="35"/>
      <c r="N436" s="35"/>
      <c r="O436" s="35"/>
      <c r="P436" s="35"/>
      <c r="Q436" s="35"/>
      <c r="R436" s="35"/>
      <c r="S436" s="35"/>
      <c r="T436" s="35"/>
    </row>
    <row r="437" spans="1:20" ht="12.75" customHeight="1" x14ac:dyDescent="0.2">
      <c r="A437" s="35"/>
      <c r="B437" s="35"/>
      <c r="C437" s="35"/>
      <c r="D437" s="35"/>
      <c r="E437" s="35"/>
      <c r="F437" s="35"/>
      <c r="G437" s="35"/>
      <c r="H437" s="35"/>
      <c r="I437" s="35"/>
      <c r="J437" s="35"/>
      <c r="K437" s="35"/>
      <c r="L437" s="35"/>
      <c r="M437" s="35"/>
      <c r="N437" s="35"/>
      <c r="O437" s="35"/>
      <c r="P437" s="35"/>
      <c r="Q437" s="35"/>
      <c r="R437" s="35"/>
      <c r="S437" s="35"/>
      <c r="T437" s="35"/>
    </row>
    <row r="438" spans="1:20" ht="12.75" customHeight="1" x14ac:dyDescent="0.2">
      <c r="A438" s="35"/>
      <c r="B438" s="35"/>
      <c r="C438" s="35"/>
      <c r="D438" s="35"/>
      <c r="E438" s="35"/>
      <c r="F438" s="35"/>
      <c r="G438" s="35"/>
      <c r="H438" s="35"/>
      <c r="I438" s="35"/>
      <c r="J438" s="35"/>
      <c r="K438" s="35"/>
      <c r="L438" s="35"/>
      <c r="M438" s="35"/>
      <c r="N438" s="35"/>
      <c r="O438" s="35"/>
      <c r="P438" s="35"/>
      <c r="Q438" s="35"/>
      <c r="R438" s="35"/>
      <c r="S438" s="35"/>
      <c r="T438" s="35"/>
    </row>
    <row r="439" spans="1:20" ht="12.75" customHeight="1" x14ac:dyDescent="0.2">
      <c r="A439" s="35"/>
      <c r="B439" s="35"/>
      <c r="C439" s="35"/>
      <c r="D439" s="35"/>
      <c r="E439" s="35"/>
      <c r="F439" s="35"/>
      <c r="G439" s="35"/>
      <c r="H439" s="35"/>
      <c r="I439" s="35"/>
      <c r="J439" s="35"/>
      <c r="K439" s="35"/>
      <c r="L439" s="35"/>
      <c r="M439" s="35"/>
      <c r="N439" s="35"/>
      <c r="O439" s="35"/>
      <c r="P439" s="35"/>
      <c r="Q439" s="35"/>
      <c r="R439" s="35"/>
      <c r="S439" s="35"/>
      <c r="T439" s="35"/>
    </row>
    <row r="440" spans="1:20" ht="12.75" customHeight="1" x14ac:dyDescent="0.2">
      <c r="A440" s="35"/>
      <c r="B440" s="35"/>
      <c r="C440" s="35"/>
      <c r="D440" s="35"/>
      <c r="E440" s="35"/>
      <c r="F440" s="35"/>
      <c r="G440" s="35"/>
      <c r="H440" s="35"/>
      <c r="I440" s="35"/>
      <c r="J440" s="35"/>
      <c r="K440" s="35"/>
      <c r="L440" s="35"/>
      <c r="M440" s="35"/>
      <c r="N440" s="35"/>
      <c r="O440" s="35"/>
      <c r="P440" s="35"/>
      <c r="Q440" s="35"/>
      <c r="R440" s="35"/>
      <c r="S440" s="35"/>
      <c r="T440" s="35"/>
    </row>
    <row r="441" spans="1:20" ht="12.75" customHeight="1" x14ac:dyDescent="0.2">
      <c r="A441" s="35"/>
      <c r="B441" s="35"/>
      <c r="C441" s="35"/>
      <c r="D441" s="35"/>
      <c r="E441" s="35"/>
      <c r="F441" s="35"/>
      <c r="G441" s="35"/>
      <c r="H441" s="35"/>
      <c r="I441" s="35"/>
      <c r="J441" s="35"/>
      <c r="K441" s="35"/>
      <c r="L441" s="35"/>
      <c r="M441" s="35"/>
      <c r="N441" s="35"/>
      <c r="O441" s="35"/>
      <c r="P441" s="35"/>
      <c r="Q441" s="35"/>
      <c r="R441" s="35"/>
      <c r="S441" s="35"/>
      <c r="T441" s="35"/>
    </row>
    <row r="442" spans="1:20" ht="12.75" customHeight="1" x14ac:dyDescent="0.2">
      <c r="A442" s="35"/>
      <c r="B442" s="35"/>
      <c r="C442" s="35"/>
      <c r="D442" s="35"/>
      <c r="E442" s="35"/>
      <c r="F442" s="35"/>
      <c r="G442" s="35"/>
      <c r="H442" s="35"/>
      <c r="I442" s="35"/>
      <c r="J442" s="35"/>
      <c r="K442" s="35"/>
      <c r="L442" s="35"/>
      <c r="M442" s="35"/>
      <c r="N442" s="35"/>
      <c r="O442" s="35"/>
      <c r="P442" s="35"/>
      <c r="Q442" s="35"/>
      <c r="R442" s="35"/>
      <c r="S442" s="35"/>
      <c r="T442" s="35"/>
    </row>
    <row r="443" spans="1:20" ht="12.75" customHeight="1" x14ac:dyDescent="0.2">
      <c r="A443" s="35"/>
      <c r="B443" s="35"/>
      <c r="C443" s="35"/>
      <c r="D443" s="35"/>
      <c r="E443" s="35"/>
      <c r="F443" s="35"/>
      <c r="G443" s="35"/>
      <c r="H443" s="35"/>
      <c r="I443" s="35"/>
      <c r="J443" s="35"/>
      <c r="K443" s="35"/>
      <c r="L443" s="35"/>
      <c r="M443" s="35"/>
      <c r="N443" s="35"/>
      <c r="O443" s="35"/>
      <c r="P443" s="35"/>
      <c r="Q443" s="35"/>
      <c r="R443" s="35"/>
      <c r="S443" s="35"/>
      <c r="T443" s="35"/>
    </row>
    <row r="444" spans="1:20" ht="12.75" customHeight="1" x14ac:dyDescent="0.2">
      <c r="A444" s="35"/>
      <c r="B444" s="35"/>
      <c r="C444" s="35"/>
      <c r="D444" s="35"/>
      <c r="E444" s="35"/>
      <c r="F444" s="35"/>
      <c r="G444" s="35"/>
      <c r="H444" s="35"/>
      <c r="I444" s="35"/>
      <c r="J444" s="35"/>
      <c r="K444" s="35"/>
      <c r="L444" s="35"/>
      <c r="M444" s="35"/>
      <c r="N444" s="35"/>
      <c r="O444" s="35"/>
      <c r="P444" s="35"/>
      <c r="Q444" s="35"/>
      <c r="R444" s="35"/>
      <c r="S444" s="35"/>
      <c r="T444" s="35"/>
    </row>
    <row r="445" spans="1:20" ht="12.75" customHeight="1" x14ac:dyDescent="0.2">
      <c r="A445" s="35"/>
      <c r="B445" s="35"/>
      <c r="C445" s="35"/>
      <c r="D445" s="35"/>
      <c r="E445" s="35"/>
      <c r="F445" s="35"/>
      <c r="G445" s="35"/>
      <c r="H445" s="35"/>
      <c r="I445" s="35"/>
      <c r="J445" s="35"/>
      <c r="K445" s="35"/>
      <c r="L445" s="35"/>
      <c r="M445" s="35"/>
      <c r="N445" s="35"/>
      <c r="O445" s="35"/>
      <c r="P445" s="35"/>
      <c r="Q445" s="35"/>
      <c r="R445" s="35"/>
      <c r="S445" s="35"/>
      <c r="T445" s="35"/>
    </row>
    <row r="446" spans="1:20" ht="12.75" customHeight="1" x14ac:dyDescent="0.2">
      <c r="A446" s="35"/>
      <c r="B446" s="35"/>
      <c r="C446" s="35"/>
      <c r="D446" s="35"/>
      <c r="E446" s="35"/>
      <c r="F446" s="35"/>
      <c r="G446" s="35"/>
      <c r="H446" s="35"/>
      <c r="I446" s="35"/>
      <c r="J446" s="35"/>
      <c r="K446" s="35"/>
      <c r="L446" s="35"/>
      <c r="M446" s="35"/>
      <c r="N446" s="35"/>
      <c r="O446" s="35"/>
      <c r="P446" s="35"/>
      <c r="Q446" s="35"/>
      <c r="R446" s="35"/>
      <c r="S446" s="35"/>
      <c r="T446" s="35"/>
    </row>
    <row r="447" spans="1:20" ht="12.75" customHeight="1" x14ac:dyDescent="0.2">
      <c r="A447" s="35"/>
      <c r="B447" s="35"/>
      <c r="C447" s="35"/>
      <c r="D447" s="35"/>
      <c r="E447" s="35"/>
      <c r="F447" s="35"/>
      <c r="G447" s="35"/>
      <c r="H447" s="35"/>
      <c r="I447" s="35"/>
      <c r="J447" s="35"/>
      <c r="K447" s="35"/>
      <c r="L447" s="35"/>
      <c r="M447" s="35"/>
      <c r="N447" s="35"/>
      <c r="O447" s="35"/>
      <c r="P447" s="35"/>
      <c r="Q447" s="35"/>
      <c r="R447" s="35"/>
      <c r="S447" s="35"/>
      <c r="T447" s="35"/>
    </row>
    <row r="448" spans="1:20" ht="12.75" customHeight="1" x14ac:dyDescent="0.2">
      <c r="A448" s="35"/>
      <c r="B448" s="35"/>
      <c r="C448" s="35"/>
      <c r="D448" s="35"/>
      <c r="E448" s="35"/>
      <c r="F448" s="35"/>
      <c r="G448" s="35"/>
      <c r="H448" s="35"/>
      <c r="I448" s="35"/>
      <c r="J448" s="35"/>
      <c r="K448" s="35"/>
      <c r="L448" s="35"/>
      <c r="M448" s="35"/>
      <c r="N448" s="35"/>
      <c r="O448" s="35"/>
      <c r="P448" s="35"/>
      <c r="Q448" s="35"/>
      <c r="R448" s="35"/>
      <c r="S448" s="35"/>
      <c r="T448" s="35"/>
    </row>
    <row r="449" spans="1:20" ht="12.75" customHeight="1" x14ac:dyDescent="0.2">
      <c r="A449" s="35"/>
      <c r="B449" s="35"/>
      <c r="C449" s="35"/>
      <c r="D449" s="35"/>
      <c r="E449" s="35"/>
      <c r="F449" s="35"/>
      <c r="G449" s="35"/>
      <c r="H449" s="35"/>
      <c r="I449" s="35"/>
      <c r="J449" s="35"/>
      <c r="K449" s="35"/>
      <c r="L449" s="35"/>
      <c r="M449" s="35"/>
      <c r="N449" s="35"/>
      <c r="O449" s="35"/>
      <c r="P449" s="35"/>
      <c r="Q449" s="35"/>
      <c r="R449" s="35"/>
      <c r="S449" s="35"/>
      <c r="T449" s="35"/>
    </row>
    <row r="450" spans="1:20" ht="12.75" customHeight="1" x14ac:dyDescent="0.2">
      <c r="A450" s="35"/>
      <c r="B450" s="35"/>
      <c r="C450" s="35"/>
      <c r="D450" s="35"/>
      <c r="E450" s="35"/>
      <c r="F450" s="35"/>
      <c r="G450" s="35"/>
      <c r="H450" s="35"/>
      <c r="I450" s="35"/>
      <c r="J450" s="35"/>
      <c r="K450" s="35"/>
      <c r="L450" s="35"/>
      <c r="M450" s="35"/>
      <c r="N450" s="35"/>
      <c r="O450" s="35"/>
      <c r="P450" s="35"/>
      <c r="Q450" s="35"/>
      <c r="R450" s="35"/>
      <c r="S450" s="35"/>
      <c r="T450" s="35"/>
    </row>
    <row r="451" spans="1:20" ht="12.75" customHeight="1" x14ac:dyDescent="0.2">
      <c r="A451" s="35"/>
      <c r="B451" s="35"/>
      <c r="C451" s="35"/>
      <c r="D451" s="35"/>
      <c r="E451" s="35"/>
      <c r="F451" s="35"/>
      <c r="G451" s="35"/>
      <c r="H451" s="35"/>
      <c r="I451" s="35"/>
      <c r="J451" s="35"/>
      <c r="K451" s="35"/>
      <c r="L451" s="35"/>
      <c r="M451" s="35"/>
      <c r="N451" s="35"/>
      <c r="O451" s="35"/>
      <c r="P451" s="35"/>
      <c r="Q451" s="35"/>
      <c r="R451" s="35"/>
      <c r="S451" s="35"/>
      <c r="T451" s="35"/>
    </row>
    <row r="452" spans="1:20" ht="12.75" customHeight="1" x14ac:dyDescent="0.2">
      <c r="A452" s="35"/>
      <c r="B452" s="35"/>
      <c r="C452" s="35"/>
      <c r="D452" s="35"/>
      <c r="E452" s="35"/>
      <c r="F452" s="35"/>
      <c r="G452" s="35"/>
      <c r="H452" s="35"/>
      <c r="I452" s="35"/>
      <c r="J452" s="35"/>
      <c r="K452" s="35"/>
      <c r="L452" s="35"/>
      <c r="M452" s="35"/>
      <c r="N452" s="35"/>
      <c r="O452" s="35"/>
      <c r="P452" s="35"/>
      <c r="Q452" s="35"/>
      <c r="R452" s="35"/>
      <c r="S452" s="35"/>
      <c r="T452" s="35"/>
    </row>
    <row r="453" spans="1:20" ht="12.75" customHeight="1" x14ac:dyDescent="0.2">
      <c r="A453" s="35"/>
      <c r="B453" s="35"/>
      <c r="C453" s="35"/>
      <c r="D453" s="35"/>
      <c r="E453" s="35"/>
      <c r="F453" s="35"/>
      <c r="G453" s="35"/>
      <c r="H453" s="35"/>
      <c r="I453" s="35"/>
      <c r="J453" s="35"/>
      <c r="K453" s="35"/>
      <c r="L453" s="35"/>
      <c r="M453" s="35"/>
      <c r="N453" s="35"/>
      <c r="O453" s="35"/>
      <c r="P453" s="35"/>
      <c r="Q453" s="35"/>
      <c r="R453" s="35"/>
      <c r="S453" s="35"/>
      <c r="T453" s="35"/>
    </row>
    <row r="454" spans="1:20" ht="12.75" customHeight="1" x14ac:dyDescent="0.2">
      <c r="A454" s="35"/>
      <c r="B454" s="35"/>
      <c r="C454" s="35"/>
      <c r="D454" s="35"/>
      <c r="E454" s="35"/>
      <c r="F454" s="35"/>
      <c r="G454" s="35"/>
      <c r="H454" s="35"/>
      <c r="I454" s="35"/>
      <c r="J454" s="35"/>
      <c r="K454" s="35"/>
      <c r="L454" s="35"/>
      <c r="M454" s="35"/>
      <c r="N454" s="35"/>
      <c r="O454" s="35"/>
      <c r="P454" s="35"/>
      <c r="Q454" s="35"/>
      <c r="R454" s="35"/>
      <c r="S454" s="35"/>
      <c r="T454" s="35"/>
    </row>
    <row r="455" spans="1:20" ht="12.75" customHeight="1" x14ac:dyDescent="0.2">
      <c r="A455" s="35"/>
      <c r="B455" s="35"/>
      <c r="C455" s="35"/>
      <c r="D455" s="35"/>
      <c r="E455" s="35"/>
      <c r="F455" s="35"/>
      <c r="G455" s="35"/>
      <c r="H455" s="35"/>
      <c r="I455" s="35"/>
      <c r="J455" s="35"/>
      <c r="K455" s="35"/>
      <c r="L455" s="35"/>
      <c r="M455" s="35"/>
      <c r="N455" s="35"/>
      <c r="O455" s="35"/>
      <c r="P455" s="35"/>
      <c r="Q455" s="35"/>
      <c r="R455" s="35"/>
      <c r="S455" s="35"/>
      <c r="T455" s="35"/>
    </row>
    <row r="456" spans="1:20" ht="12.75" customHeight="1" x14ac:dyDescent="0.2">
      <c r="A456" s="35"/>
      <c r="B456" s="35"/>
      <c r="C456" s="35"/>
      <c r="D456" s="35"/>
      <c r="E456" s="35"/>
      <c r="F456" s="35"/>
      <c r="G456" s="35"/>
      <c r="H456" s="35"/>
      <c r="I456" s="35"/>
      <c r="J456" s="35"/>
      <c r="K456" s="35"/>
      <c r="L456" s="35"/>
      <c r="M456" s="35"/>
      <c r="N456" s="35"/>
      <c r="O456" s="35"/>
      <c r="P456" s="35"/>
      <c r="Q456" s="35"/>
      <c r="R456" s="35"/>
      <c r="S456" s="35"/>
      <c r="T456" s="35"/>
    </row>
    <row r="457" spans="1:20" ht="12.75" customHeight="1" x14ac:dyDescent="0.2">
      <c r="A457" s="35"/>
      <c r="B457" s="35"/>
      <c r="C457" s="35"/>
      <c r="D457" s="35"/>
      <c r="E457" s="35"/>
      <c r="F457" s="35"/>
      <c r="G457" s="35"/>
      <c r="H457" s="35"/>
      <c r="I457" s="35"/>
      <c r="J457" s="35"/>
      <c r="K457" s="35"/>
      <c r="L457" s="35"/>
      <c r="M457" s="35"/>
      <c r="N457" s="35"/>
      <c r="O457" s="35"/>
      <c r="P457" s="35"/>
      <c r="Q457" s="35"/>
      <c r="R457" s="35"/>
      <c r="S457" s="35"/>
      <c r="T457" s="35"/>
    </row>
    <row r="458" spans="1:20" ht="12.75" customHeight="1" x14ac:dyDescent="0.2">
      <c r="A458" s="35"/>
      <c r="B458" s="35"/>
      <c r="C458" s="35"/>
      <c r="D458" s="35"/>
      <c r="E458" s="35"/>
      <c r="F458" s="35"/>
      <c r="G458" s="35"/>
      <c r="H458" s="35"/>
      <c r="I458" s="35"/>
      <c r="J458" s="35"/>
      <c r="K458" s="35"/>
      <c r="L458" s="35"/>
      <c r="M458" s="35"/>
      <c r="N458" s="35"/>
      <c r="O458" s="35"/>
      <c r="P458" s="35"/>
      <c r="Q458" s="35"/>
      <c r="R458" s="35"/>
      <c r="S458" s="35"/>
      <c r="T458" s="35"/>
    </row>
    <row r="459" spans="1:20" ht="12.75" customHeight="1" x14ac:dyDescent="0.2">
      <c r="A459" s="35"/>
      <c r="B459" s="35"/>
      <c r="C459" s="35"/>
      <c r="D459" s="35"/>
      <c r="E459" s="35"/>
      <c r="F459" s="35"/>
      <c r="G459" s="35"/>
      <c r="H459" s="35"/>
      <c r="I459" s="35"/>
      <c r="J459" s="35"/>
      <c r="K459" s="35"/>
      <c r="L459" s="35"/>
      <c r="M459" s="35"/>
      <c r="N459" s="35"/>
      <c r="O459" s="35"/>
      <c r="P459" s="35"/>
      <c r="Q459" s="35"/>
      <c r="R459" s="35"/>
      <c r="S459" s="35"/>
      <c r="T459" s="35"/>
    </row>
    <row r="460" spans="1:20" ht="12.75" customHeight="1" x14ac:dyDescent="0.2">
      <c r="A460" s="35"/>
      <c r="B460" s="35"/>
      <c r="C460" s="35"/>
      <c r="D460" s="35"/>
      <c r="E460" s="35"/>
      <c r="F460" s="35"/>
      <c r="G460" s="35"/>
      <c r="H460" s="35"/>
      <c r="I460" s="35"/>
      <c r="J460" s="35"/>
      <c r="K460" s="35"/>
      <c r="L460" s="35"/>
      <c r="M460" s="35"/>
      <c r="N460" s="35"/>
      <c r="O460" s="35"/>
      <c r="P460" s="35"/>
      <c r="Q460" s="35"/>
      <c r="R460" s="35"/>
      <c r="S460" s="35"/>
      <c r="T460" s="35"/>
    </row>
    <row r="461" spans="1:20" ht="12.75" customHeight="1" x14ac:dyDescent="0.2">
      <c r="A461" s="35"/>
      <c r="B461" s="35"/>
      <c r="C461" s="35"/>
      <c r="D461" s="35"/>
      <c r="E461" s="35"/>
      <c r="F461" s="35"/>
      <c r="G461" s="35"/>
      <c r="H461" s="35"/>
      <c r="I461" s="35"/>
      <c r="J461" s="35"/>
      <c r="K461" s="35"/>
      <c r="L461" s="35"/>
      <c r="M461" s="35"/>
      <c r="N461" s="35"/>
      <c r="O461" s="35"/>
      <c r="P461" s="35"/>
      <c r="Q461" s="35"/>
      <c r="R461" s="35"/>
      <c r="S461" s="35"/>
      <c r="T461" s="35"/>
    </row>
    <row r="462" spans="1:20" ht="12.75" customHeight="1" x14ac:dyDescent="0.2">
      <c r="A462" s="35"/>
      <c r="B462" s="35"/>
      <c r="C462" s="35"/>
      <c r="D462" s="35"/>
      <c r="E462" s="35"/>
      <c r="F462" s="35"/>
      <c r="G462" s="35"/>
      <c r="H462" s="35"/>
      <c r="I462" s="35"/>
      <c r="J462" s="35"/>
      <c r="K462" s="35"/>
      <c r="L462" s="35"/>
      <c r="M462" s="35"/>
      <c r="N462" s="35"/>
      <c r="O462" s="35"/>
      <c r="P462" s="35"/>
      <c r="Q462" s="35"/>
      <c r="R462" s="35"/>
      <c r="S462" s="35"/>
      <c r="T462" s="35"/>
    </row>
    <row r="463" spans="1:20" ht="12.75" customHeight="1" x14ac:dyDescent="0.2">
      <c r="A463" s="35"/>
      <c r="B463" s="35"/>
      <c r="C463" s="35"/>
      <c r="D463" s="35"/>
      <c r="E463" s="35"/>
      <c r="F463" s="35"/>
      <c r="G463" s="35"/>
      <c r="H463" s="35"/>
      <c r="I463" s="35"/>
      <c r="J463" s="35"/>
      <c r="K463" s="35"/>
      <c r="L463" s="35"/>
      <c r="M463" s="35"/>
      <c r="N463" s="35"/>
      <c r="O463" s="35"/>
      <c r="P463" s="35"/>
      <c r="Q463" s="35"/>
      <c r="R463" s="35"/>
      <c r="S463" s="35"/>
      <c r="T463" s="35"/>
    </row>
    <row r="464" spans="1:20" ht="12.75" customHeight="1" x14ac:dyDescent="0.2">
      <c r="A464" s="35"/>
      <c r="B464" s="35"/>
      <c r="C464" s="35"/>
      <c r="D464" s="35"/>
      <c r="E464" s="35"/>
      <c r="F464" s="35"/>
      <c r="G464" s="35"/>
      <c r="H464" s="35"/>
      <c r="I464" s="35"/>
      <c r="J464" s="35"/>
      <c r="K464" s="35"/>
      <c r="L464" s="35"/>
      <c r="M464" s="35"/>
      <c r="N464" s="35"/>
      <c r="O464" s="35"/>
      <c r="P464" s="35"/>
      <c r="Q464" s="35"/>
      <c r="R464" s="35"/>
      <c r="S464" s="35"/>
      <c r="T464" s="35"/>
    </row>
    <row r="465" spans="1:20" ht="12.75" customHeight="1" x14ac:dyDescent="0.2">
      <c r="A465" s="35"/>
      <c r="B465" s="35"/>
      <c r="C465" s="35"/>
      <c r="D465" s="35"/>
      <c r="E465" s="35"/>
      <c r="F465" s="35"/>
      <c r="G465" s="35"/>
      <c r="H465" s="35"/>
      <c r="I465" s="35"/>
      <c r="J465" s="35"/>
      <c r="K465" s="35"/>
      <c r="L465" s="35"/>
      <c r="M465" s="35"/>
      <c r="N465" s="35"/>
      <c r="O465" s="35"/>
      <c r="P465" s="35"/>
      <c r="Q465" s="35"/>
      <c r="R465" s="35"/>
      <c r="S465" s="35"/>
      <c r="T465" s="35"/>
    </row>
    <row r="466" spans="1:20" ht="12.75" customHeight="1" x14ac:dyDescent="0.2">
      <c r="A466" s="35"/>
      <c r="B466" s="35"/>
      <c r="C466" s="35"/>
      <c r="D466" s="35"/>
      <c r="E466" s="35"/>
      <c r="F466" s="35"/>
      <c r="G466" s="35"/>
      <c r="H466" s="35"/>
      <c r="I466" s="35"/>
      <c r="J466" s="35"/>
      <c r="K466" s="35"/>
      <c r="L466" s="35"/>
      <c r="M466" s="35"/>
      <c r="N466" s="35"/>
      <c r="O466" s="35"/>
      <c r="P466" s="35"/>
      <c r="Q466" s="35"/>
      <c r="R466" s="35"/>
      <c r="S466" s="35"/>
      <c r="T466" s="35"/>
    </row>
    <row r="467" spans="1:20" ht="12.75" customHeight="1" x14ac:dyDescent="0.2">
      <c r="A467" s="35"/>
      <c r="B467" s="35"/>
      <c r="C467" s="35"/>
      <c r="D467" s="35"/>
      <c r="E467" s="35"/>
      <c r="F467" s="35"/>
      <c r="G467" s="35"/>
      <c r="H467" s="35"/>
      <c r="I467" s="35"/>
      <c r="J467" s="35"/>
      <c r="K467" s="35"/>
      <c r="L467" s="35"/>
      <c r="M467" s="35"/>
      <c r="N467" s="35"/>
      <c r="O467" s="35"/>
      <c r="P467" s="35"/>
      <c r="Q467" s="35"/>
      <c r="R467" s="35"/>
      <c r="S467" s="35"/>
      <c r="T467" s="35"/>
    </row>
    <row r="468" spans="1:20" ht="12.75" customHeight="1" x14ac:dyDescent="0.2">
      <c r="A468" s="35"/>
      <c r="B468" s="35"/>
      <c r="C468" s="35"/>
      <c r="D468" s="35"/>
      <c r="E468" s="35"/>
      <c r="F468" s="35"/>
      <c r="G468" s="35"/>
      <c r="H468" s="35"/>
      <c r="I468" s="35"/>
      <c r="J468" s="35"/>
      <c r="K468" s="35"/>
      <c r="L468" s="35"/>
      <c r="M468" s="35"/>
      <c r="N468" s="35"/>
      <c r="O468" s="35"/>
      <c r="P468" s="35"/>
      <c r="Q468" s="35"/>
      <c r="R468" s="35"/>
      <c r="S468" s="35"/>
      <c r="T468" s="35"/>
    </row>
    <row r="469" spans="1:20" ht="12.75" customHeight="1" x14ac:dyDescent="0.2">
      <c r="A469" s="35"/>
      <c r="B469" s="35"/>
      <c r="C469" s="35"/>
      <c r="D469" s="35"/>
      <c r="E469" s="35"/>
      <c r="F469" s="35"/>
      <c r="G469" s="35"/>
      <c r="H469" s="35"/>
      <c r="I469" s="35"/>
      <c r="J469" s="35"/>
      <c r="K469" s="35"/>
      <c r="L469" s="35"/>
      <c r="M469" s="35"/>
      <c r="N469" s="35"/>
      <c r="O469" s="35"/>
      <c r="P469" s="35"/>
      <c r="Q469" s="35"/>
      <c r="R469" s="35"/>
      <c r="S469" s="35"/>
      <c r="T469" s="35"/>
    </row>
    <row r="470" spans="1:20" ht="12.75" customHeight="1" x14ac:dyDescent="0.2">
      <c r="A470" s="35"/>
      <c r="B470" s="35"/>
      <c r="C470" s="35"/>
      <c r="D470" s="35"/>
      <c r="E470" s="35"/>
      <c r="F470" s="35"/>
      <c r="G470" s="35"/>
      <c r="H470" s="35"/>
      <c r="I470" s="35"/>
      <c r="J470" s="35"/>
      <c r="K470" s="35"/>
      <c r="L470" s="35"/>
      <c r="M470" s="35"/>
      <c r="N470" s="35"/>
      <c r="O470" s="35"/>
      <c r="P470" s="35"/>
      <c r="Q470" s="35"/>
      <c r="R470" s="35"/>
      <c r="S470" s="35"/>
      <c r="T470" s="35"/>
    </row>
    <row r="471" spans="1:20" ht="12.75" customHeight="1" x14ac:dyDescent="0.2">
      <c r="A471" s="35"/>
      <c r="B471" s="35"/>
      <c r="C471" s="35"/>
      <c r="D471" s="35"/>
      <c r="E471" s="35"/>
      <c r="F471" s="35"/>
      <c r="G471" s="35"/>
      <c r="H471" s="35"/>
      <c r="I471" s="35"/>
      <c r="J471" s="35"/>
      <c r="K471" s="35"/>
      <c r="L471" s="35"/>
      <c r="M471" s="35"/>
      <c r="N471" s="35"/>
      <c r="O471" s="35"/>
      <c r="P471" s="35"/>
      <c r="Q471" s="35"/>
      <c r="R471" s="35"/>
      <c r="S471" s="35"/>
      <c r="T471" s="35"/>
    </row>
    <row r="472" spans="1:20" ht="12.75" customHeight="1" x14ac:dyDescent="0.2">
      <c r="A472" s="35"/>
      <c r="B472" s="35"/>
      <c r="C472" s="35"/>
      <c r="D472" s="35"/>
      <c r="E472" s="35"/>
      <c r="F472" s="35"/>
      <c r="G472" s="35"/>
      <c r="H472" s="35"/>
      <c r="I472" s="35"/>
      <c r="J472" s="35"/>
      <c r="K472" s="35"/>
      <c r="L472" s="35"/>
      <c r="M472" s="35"/>
      <c r="N472" s="35"/>
      <c r="O472" s="35"/>
      <c r="P472" s="35"/>
      <c r="Q472" s="35"/>
      <c r="R472" s="35"/>
      <c r="S472" s="35"/>
      <c r="T472" s="35"/>
    </row>
    <row r="473" spans="1:20" ht="12.75" customHeight="1" x14ac:dyDescent="0.2">
      <c r="A473" s="35"/>
      <c r="B473" s="35"/>
      <c r="C473" s="35"/>
      <c r="D473" s="35"/>
      <c r="E473" s="35"/>
      <c r="F473" s="35"/>
      <c r="G473" s="35"/>
      <c r="H473" s="35"/>
      <c r="I473" s="35"/>
      <c r="J473" s="35"/>
      <c r="K473" s="35"/>
      <c r="L473" s="35"/>
      <c r="M473" s="35"/>
      <c r="N473" s="35"/>
      <c r="O473" s="35"/>
      <c r="P473" s="35"/>
      <c r="Q473" s="35"/>
      <c r="R473" s="35"/>
      <c r="S473" s="35"/>
      <c r="T473" s="35"/>
    </row>
    <row r="474" spans="1:20" ht="12.75" customHeight="1" x14ac:dyDescent="0.2">
      <c r="A474" s="35"/>
      <c r="B474" s="35"/>
      <c r="C474" s="35"/>
      <c r="D474" s="35"/>
      <c r="E474" s="35"/>
      <c r="F474" s="35"/>
      <c r="G474" s="35"/>
      <c r="H474" s="35"/>
      <c r="I474" s="35"/>
      <c r="J474" s="35"/>
      <c r="K474" s="35"/>
      <c r="L474" s="35"/>
      <c r="M474" s="35"/>
      <c r="N474" s="35"/>
      <c r="O474" s="35"/>
      <c r="P474" s="35"/>
      <c r="Q474" s="35"/>
      <c r="R474" s="35"/>
      <c r="S474" s="35"/>
      <c r="T474" s="35"/>
    </row>
    <row r="475" spans="1:20" ht="12.75" customHeight="1" x14ac:dyDescent="0.2">
      <c r="A475" s="35"/>
      <c r="B475" s="35"/>
      <c r="C475" s="35"/>
      <c r="D475" s="35"/>
      <c r="E475" s="35"/>
      <c r="F475" s="35"/>
      <c r="G475" s="35"/>
      <c r="H475" s="35"/>
      <c r="I475" s="35"/>
      <c r="J475" s="35"/>
      <c r="K475" s="35"/>
      <c r="L475" s="35"/>
      <c r="M475" s="35"/>
      <c r="N475" s="35"/>
      <c r="O475" s="35"/>
      <c r="P475" s="35"/>
      <c r="Q475" s="35"/>
      <c r="R475" s="35"/>
      <c r="S475" s="35"/>
      <c r="T475" s="35"/>
    </row>
    <row r="476" spans="1:20" ht="12.75" customHeight="1" x14ac:dyDescent="0.2">
      <c r="A476" s="35"/>
      <c r="B476" s="35"/>
      <c r="C476" s="35"/>
      <c r="D476" s="35"/>
      <c r="E476" s="35"/>
      <c r="F476" s="35"/>
      <c r="G476" s="35"/>
      <c r="H476" s="35"/>
      <c r="I476" s="35"/>
      <c r="J476" s="35"/>
      <c r="K476" s="35"/>
      <c r="L476" s="35"/>
      <c r="M476" s="35"/>
      <c r="N476" s="35"/>
      <c r="O476" s="35"/>
      <c r="P476" s="35"/>
      <c r="Q476" s="35"/>
      <c r="R476" s="35"/>
      <c r="S476" s="35"/>
      <c r="T476" s="35"/>
    </row>
    <row r="477" spans="1:20" ht="12.75" customHeight="1" x14ac:dyDescent="0.2">
      <c r="A477" s="35"/>
      <c r="B477" s="35"/>
      <c r="C477" s="35"/>
      <c r="D477" s="35"/>
      <c r="E477" s="35"/>
      <c r="F477" s="35"/>
      <c r="G477" s="35"/>
      <c r="H477" s="35"/>
      <c r="I477" s="35"/>
      <c r="J477" s="35"/>
      <c r="K477" s="35"/>
      <c r="L477" s="35"/>
      <c r="M477" s="35"/>
      <c r="N477" s="35"/>
      <c r="O477" s="35"/>
      <c r="P477" s="35"/>
      <c r="Q477" s="35"/>
      <c r="R477" s="35"/>
      <c r="S477" s="35"/>
      <c r="T477" s="35"/>
    </row>
    <row r="478" spans="1:20" ht="12.75" customHeight="1" x14ac:dyDescent="0.2">
      <c r="A478" s="35"/>
      <c r="B478" s="35"/>
      <c r="C478" s="35"/>
      <c r="D478" s="35"/>
      <c r="E478" s="35"/>
      <c r="F478" s="35"/>
      <c r="G478" s="35"/>
      <c r="H478" s="35"/>
      <c r="I478" s="35"/>
      <c r="J478" s="35"/>
      <c r="K478" s="35"/>
      <c r="L478" s="35"/>
      <c r="M478" s="35"/>
      <c r="N478" s="35"/>
      <c r="O478" s="35"/>
      <c r="P478" s="35"/>
      <c r="Q478" s="35"/>
      <c r="R478" s="35"/>
      <c r="S478" s="35"/>
      <c r="T478" s="35"/>
    </row>
    <row r="479" spans="1:20" ht="12.75" customHeight="1" x14ac:dyDescent="0.2">
      <c r="A479" s="35"/>
      <c r="B479" s="35"/>
      <c r="C479" s="35"/>
      <c r="D479" s="35"/>
      <c r="E479" s="35"/>
      <c r="F479" s="35"/>
      <c r="G479" s="35"/>
      <c r="H479" s="35"/>
      <c r="I479" s="35"/>
      <c r="J479" s="35"/>
      <c r="K479" s="35"/>
      <c r="L479" s="35"/>
      <c r="M479" s="35"/>
      <c r="N479" s="35"/>
      <c r="O479" s="35"/>
      <c r="P479" s="35"/>
      <c r="Q479" s="35"/>
      <c r="R479" s="35"/>
      <c r="S479" s="35"/>
      <c r="T479" s="35"/>
    </row>
    <row r="480" spans="1:20" ht="12.75" customHeight="1" x14ac:dyDescent="0.2">
      <c r="A480" s="35"/>
      <c r="B480" s="35"/>
      <c r="C480" s="35"/>
      <c r="D480" s="35"/>
      <c r="E480" s="35"/>
      <c r="F480" s="35"/>
      <c r="G480" s="35"/>
      <c r="H480" s="35"/>
      <c r="I480" s="35"/>
      <c r="J480" s="35"/>
      <c r="K480" s="35"/>
      <c r="L480" s="35"/>
      <c r="M480" s="35"/>
      <c r="N480" s="35"/>
      <c r="O480" s="35"/>
      <c r="P480" s="35"/>
      <c r="Q480" s="35"/>
      <c r="R480" s="35"/>
      <c r="S480" s="35"/>
      <c r="T480" s="35"/>
    </row>
    <row r="481" spans="1:20" ht="12.75" customHeight="1" x14ac:dyDescent="0.2">
      <c r="A481" s="35"/>
      <c r="B481" s="35"/>
      <c r="C481" s="35"/>
      <c r="D481" s="35"/>
      <c r="E481" s="35"/>
      <c r="F481" s="35"/>
      <c r="G481" s="35"/>
      <c r="H481" s="35"/>
      <c r="I481" s="35"/>
      <c r="J481" s="35"/>
      <c r="K481" s="35"/>
      <c r="L481" s="35"/>
      <c r="M481" s="35"/>
      <c r="N481" s="35"/>
      <c r="O481" s="35"/>
      <c r="P481" s="35"/>
      <c r="Q481" s="35"/>
      <c r="R481" s="35"/>
      <c r="S481" s="35"/>
      <c r="T481" s="35"/>
    </row>
    <row r="482" spans="1:20" ht="12.75" customHeight="1" x14ac:dyDescent="0.2">
      <c r="A482" s="35"/>
      <c r="B482" s="35"/>
      <c r="C482" s="35"/>
      <c r="D482" s="35"/>
      <c r="E482" s="35"/>
      <c r="F482" s="35"/>
      <c r="G482" s="35"/>
      <c r="H482" s="35"/>
      <c r="I482" s="35"/>
      <c r="J482" s="35"/>
      <c r="K482" s="35"/>
      <c r="L482" s="35"/>
      <c r="M482" s="35"/>
      <c r="N482" s="35"/>
      <c r="O482" s="35"/>
      <c r="P482" s="35"/>
      <c r="Q482" s="35"/>
      <c r="R482" s="35"/>
      <c r="S482" s="35"/>
      <c r="T482" s="35"/>
    </row>
    <row r="483" spans="1:20" ht="12.75" customHeight="1" x14ac:dyDescent="0.2">
      <c r="A483" s="35"/>
      <c r="B483" s="35"/>
      <c r="C483" s="35"/>
      <c r="D483" s="35"/>
      <c r="E483" s="35"/>
      <c r="F483" s="35"/>
      <c r="G483" s="35"/>
      <c r="H483" s="35"/>
      <c r="I483" s="35"/>
      <c r="J483" s="35"/>
      <c r="K483" s="35"/>
      <c r="L483" s="35"/>
      <c r="M483" s="35"/>
      <c r="N483" s="35"/>
      <c r="O483" s="35"/>
      <c r="P483" s="35"/>
      <c r="Q483" s="35"/>
      <c r="R483" s="35"/>
      <c r="S483" s="35"/>
      <c r="T483" s="35"/>
    </row>
    <row r="484" spans="1:20" ht="12.75" customHeight="1" x14ac:dyDescent="0.2">
      <c r="A484" s="35"/>
      <c r="B484" s="35"/>
      <c r="C484" s="35"/>
      <c r="D484" s="35"/>
      <c r="E484" s="35"/>
      <c r="F484" s="35"/>
      <c r="G484" s="35"/>
      <c r="H484" s="35"/>
      <c r="I484" s="35"/>
      <c r="J484" s="35"/>
      <c r="K484" s="35"/>
      <c r="L484" s="35"/>
      <c r="M484" s="35"/>
      <c r="N484" s="35"/>
      <c r="O484" s="35"/>
      <c r="P484" s="35"/>
      <c r="Q484" s="35"/>
      <c r="R484" s="35"/>
      <c r="S484" s="35"/>
      <c r="T484" s="35"/>
    </row>
    <row r="485" spans="1:20" ht="12.75" customHeight="1" x14ac:dyDescent="0.2">
      <c r="A485" s="35"/>
      <c r="B485" s="35"/>
      <c r="C485" s="35"/>
      <c r="D485" s="35"/>
      <c r="E485" s="35"/>
      <c r="F485" s="35"/>
      <c r="G485" s="35"/>
      <c r="H485" s="35"/>
      <c r="I485" s="35"/>
      <c r="J485" s="35"/>
      <c r="K485" s="35"/>
      <c r="L485" s="35"/>
      <c r="M485" s="35"/>
      <c r="N485" s="35"/>
      <c r="O485" s="35"/>
      <c r="P485" s="35"/>
      <c r="Q485" s="35"/>
      <c r="R485" s="35"/>
      <c r="S485" s="35"/>
      <c r="T485" s="35"/>
    </row>
    <row r="486" spans="1:20" ht="12.75" customHeight="1" x14ac:dyDescent="0.2">
      <c r="A486" s="35"/>
      <c r="B486" s="35"/>
      <c r="C486" s="35"/>
      <c r="D486" s="35"/>
      <c r="E486" s="35"/>
      <c r="F486" s="35"/>
      <c r="G486" s="35"/>
      <c r="H486" s="35"/>
      <c r="I486" s="35"/>
      <c r="J486" s="35"/>
      <c r="K486" s="35"/>
      <c r="L486" s="35"/>
      <c r="M486" s="35"/>
      <c r="N486" s="35"/>
      <c r="O486" s="35"/>
      <c r="P486" s="35"/>
      <c r="Q486" s="35"/>
      <c r="R486" s="35"/>
      <c r="S486" s="35"/>
      <c r="T486" s="35"/>
    </row>
    <row r="487" spans="1:20" ht="12.75" customHeight="1" x14ac:dyDescent="0.2">
      <c r="A487" s="35"/>
      <c r="B487" s="35"/>
      <c r="C487" s="35"/>
      <c r="D487" s="35"/>
      <c r="E487" s="35"/>
      <c r="F487" s="35"/>
      <c r="G487" s="35"/>
      <c r="H487" s="35"/>
      <c r="I487" s="35"/>
      <c r="J487" s="35"/>
      <c r="K487" s="35"/>
      <c r="L487" s="35"/>
      <c r="M487" s="35"/>
      <c r="N487" s="35"/>
      <c r="O487" s="35"/>
      <c r="P487" s="35"/>
      <c r="Q487" s="35"/>
      <c r="R487" s="35"/>
      <c r="S487" s="35"/>
      <c r="T487" s="35"/>
    </row>
    <row r="488" spans="1:20" ht="12.75" customHeight="1" x14ac:dyDescent="0.2">
      <c r="A488" s="35"/>
      <c r="B488" s="35"/>
      <c r="C488" s="35"/>
      <c r="D488" s="35"/>
      <c r="E488" s="35"/>
      <c r="F488" s="35"/>
      <c r="G488" s="35"/>
      <c r="H488" s="35"/>
      <c r="I488" s="35"/>
      <c r="J488" s="35"/>
      <c r="K488" s="35"/>
      <c r="L488" s="35"/>
      <c r="M488" s="35"/>
      <c r="N488" s="35"/>
      <c r="O488" s="35"/>
      <c r="P488" s="35"/>
      <c r="Q488" s="35"/>
      <c r="R488" s="35"/>
      <c r="S488" s="35"/>
      <c r="T488" s="35"/>
    </row>
    <row r="489" spans="1:20" ht="12.75" customHeight="1" x14ac:dyDescent="0.2">
      <c r="A489" s="35"/>
      <c r="B489" s="35"/>
      <c r="C489" s="35"/>
      <c r="D489" s="35"/>
      <c r="E489" s="35"/>
      <c r="F489" s="35"/>
      <c r="G489" s="35"/>
      <c r="H489" s="35"/>
      <c r="I489" s="35"/>
      <c r="J489" s="35"/>
      <c r="K489" s="35"/>
      <c r="L489" s="35"/>
      <c r="M489" s="35"/>
      <c r="N489" s="35"/>
      <c r="O489" s="35"/>
      <c r="P489" s="35"/>
      <c r="Q489" s="35"/>
      <c r="R489" s="35"/>
      <c r="S489" s="35"/>
      <c r="T489" s="35"/>
    </row>
    <row r="490" spans="1:20" ht="12.75" customHeight="1" x14ac:dyDescent="0.2">
      <c r="A490" s="35"/>
      <c r="B490" s="35"/>
      <c r="C490" s="35"/>
      <c r="D490" s="35"/>
      <c r="E490" s="35"/>
      <c r="F490" s="35"/>
      <c r="G490" s="35"/>
      <c r="H490" s="35"/>
      <c r="I490" s="35"/>
      <c r="J490" s="35"/>
      <c r="K490" s="35"/>
      <c r="L490" s="35"/>
      <c r="M490" s="35"/>
      <c r="N490" s="35"/>
      <c r="O490" s="35"/>
      <c r="P490" s="35"/>
      <c r="Q490" s="35"/>
      <c r="R490" s="35"/>
      <c r="S490" s="35"/>
      <c r="T490" s="35"/>
    </row>
    <row r="491" spans="1:20" ht="12.75" customHeight="1" x14ac:dyDescent="0.2">
      <c r="A491" s="35"/>
      <c r="B491" s="35"/>
      <c r="C491" s="35"/>
      <c r="D491" s="35"/>
      <c r="E491" s="35"/>
      <c r="F491" s="35"/>
      <c r="G491" s="35"/>
      <c r="H491" s="35"/>
      <c r="I491" s="35"/>
      <c r="J491" s="35"/>
      <c r="K491" s="35"/>
      <c r="L491" s="35"/>
      <c r="M491" s="35"/>
      <c r="N491" s="35"/>
      <c r="O491" s="35"/>
      <c r="P491" s="35"/>
      <c r="Q491" s="35"/>
      <c r="R491" s="35"/>
      <c r="S491" s="35"/>
      <c r="T491" s="35"/>
    </row>
    <row r="492" spans="1:20" ht="12.75" customHeight="1" x14ac:dyDescent="0.2">
      <c r="A492" s="35"/>
      <c r="B492" s="35"/>
      <c r="C492" s="35"/>
      <c r="D492" s="35"/>
      <c r="E492" s="35"/>
      <c r="F492" s="35"/>
      <c r="G492" s="35"/>
      <c r="H492" s="35"/>
      <c r="I492" s="35"/>
      <c r="J492" s="35"/>
      <c r="K492" s="35"/>
      <c r="L492" s="35"/>
      <c r="M492" s="35"/>
      <c r="N492" s="35"/>
      <c r="O492" s="35"/>
      <c r="P492" s="35"/>
      <c r="Q492" s="35"/>
      <c r="R492" s="35"/>
      <c r="S492" s="35"/>
      <c r="T492" s="35"/>
    </row>
    <row r="493" spans="1:20" ht="12.75" customHeight="1" x14ac:dyDescent="0.2">
      <c r="A493" s="35"/>
      <c r="B493" s="35"/>
      <c r="C493" s="35"/>
      <c r="D493" s="35"/>
      <c r="E493" s="35"/>
      <c r="F493" s="35"/>
      <c r="G493" s="35"/>
      <c r="H493" s="35"/>
      <c r="I493" s="35"/>
      <c r="J493" s="35"/>
      <c r="K493" s="35"/>
      <c r="L493" s="35"/>
      <c r="M493" s="35"/>
      <c r="N493" s="35"/>
      <c r="O493" s="35"/>
      <c r="P493" s="35"/>
      <c r="Q493" s="35"/>
      <c r="R493" s="35"/>
      <c r="S493" s="35"/>
      <c r="T493" s="35"/>
    </row>
    <row r="494" spans="1:20" ht="12.75" customHeight="1" x14ac:dyDescent="0.2">
      <c r="A494" s="35"/>
      <c r="B494" s="35"/>
      <c r="C494" s="35"/>
      <c r="D494" s="35"/>
      <c r="E494" s="35"/>
      <c r="F494" s="35"/>
      <c r="G494" s="35"/>
      <c r="H494" s="35"/>
      <c r="I494" s="35"/>
      <c r="J494" s="35"/>
      <c r="K494" s="35"/>
      <c r="L494" s="35"/>
      <c r="M494" s="35"/>
      <c r="N494" s="35"/>
      <c r="O494" s="35"/>
      <c r="P494" s="35"/>
      <c r="Q494" s="35"/>
      <c r="R494" s="35"/>
      <c r="S494" s="35"/>
      <c r="T494" s="35"/>
    </row>
    <row r="495" spans="1:20" ht="12.75" customHeight="1" x14ac:dyDescent="0.2">
      <c r="A495" s="35"/>
      <c r="B495" s="35"/>
      <c r="C495" s="35"/>
      <c r="D495" s="35"/>
      <c r="E495" s="35"/>
      <c r="F495" s="35"/>
      <c r="G495" s="35"/>
      <c r="H495" s="35"/>
      <c r="I495" s="35"/>
      <c r="J495" s="35"/>
      <c r="K495" s="35"/>
      <c r="L495" s="35"/>
      <c r="M495" s="35"/>
      <c r="N495" s="35"/>
      <c r="O495" s="35"/>
      <c r="P495" s="35"/>
      <c r="Q495" s="35"/>
      <c r="R495" s="35"/>
      <c r="S495" s="35"/>
      <c r="T495" s="35"/>
    </row>
    <row r="496" spans="1:20" ht="12.75" customHeight="1" x14ac:dyDescent="0.2">
      <c r="A496" s="35"/>
      <c r="B496" s="35"/>
      <c r="C496" s="35"/>
      <c r="D496" s="35"/>
      <c r="E496" s="35"/>
      <c r="F496" s="35"/>
      <c r="G496" s="35"/>
      <c r="H496" s="35"/>
      <c r="I496" s="35"/>
      <c r="J496" s="35"/>
      <c r="K496" s="35"/>
      <c r="L496" s="35"/>
      <c r="M496" s="35"/>
      <c r="N496" s="35"/>
      <c r="O496" s="35"/>
      <c r="P496" s="35"/>
      <c r="Q496" s="35"/>
      <c r="R496" s="35"/>
      <c r="S496" s="35"/>
      <c r="T496" s="35"/>
    </row>
    <row r="497" spans="1:20" ht="12.75" customHeight="1" x14ac:dyDescent="0.2">
      <c r="A497" s="35"/>
      <c r="B497" s="35"/>
      <c r="C497" s="35"/>
      <c r="D497" s="35"/>
      <c r="E497" s="35"/>
      <c r="F497" s="35"/>
      <c r="G497" s="35"/>
      <c r="H497" s="35"/>
      <c r="I497" s="35"/>
      <c r="J497" s="35"/>
      <c r="K497" s="35"/>
      <c r="L497" s="35"/>
      <c r="M497" s="35"/>
      <c r="N497" s="35"/>
      <c r="O497" s="35"/>
      <c r="P497" s="35"/>
      <c r="Q497" s="35"/>
      <c r="R497" s="35"/>
      <c r="S497" s="35"/>
      <c r="T497" s="35"/>
    </row>
    <row r="498" spans="1:20" ht="12.75" customHeight="1" x14ac:dyDescent="0.2">
      <c r="A498" s="35"/>
      <c r="B498" s="35"/>
      <c r="C498" s="35"/>
      <c r="D498" s="35"/>
      <c r="E498" s="35"/>
      <c r="F498" s="35"/>
      <c r="G498" s="35"/>
      <c r="H498" s="35"/>
      <c r="I498" s="35"/>
      <c r="J498" s="35"/>
      <c r="K498" s="35"/>
      <c r="L498" s="35"/>
      <c r="M498" s="35"/>
      <c r="N498" s="35"/>
      <c r="O498" s="35"/>
      <c r="P498" s="35"/>
      <c r="Q498" s="35"/>
      <c r="R498" s="35"/>
      <c r="S498" s="35"/>
      <c r="T498" s="35"/>
    </row>
    <row r="499" spans="1:20" ht="12.75" customHeight="1" x14ac:dyDescent="0.2">
      <c r="A499" s="35"/>
      <c r="B499" s="35"/>
      <c r="C499" s="35"/>
      <c r="D499" s="35"/>
      <c r="E499" s="35"/>
      <c r="F499" s="35"/>
      <c r="G499" s="35"/>
      <c r="H499" s="35"/>
      <c r="I499" s="35"/>
      <c r="J499" s="35"/>
      <c r="K499" s="35"/>
      <c r="L499" s="35"/>
      <c r="M499" s="35"/>
      <c r="N499" s="35"/>
      <c r="O499" s="35"/>
      <c r="P499" s="35"/>
      <c r="Q499" s="35"/>
      <c r="R499" s="35"/>
      <c r="S499" s="35"/>
      <c r="T499" s="35"/>
    </row>
    <row r="500" spans="1:20" ht="12.75" customHeight="1" x14ac:dyDescent="0.2">
      <c r="A500" s="35"/>
      <c r="B500" s="35"/>
      <c r="C500" s="35"/>
      <c r="D500" s="35"/>
      <c r="E500" s="35"/>
      <c r="F500" s="35"/>
      <c r="G500" s="35"/>
      <c r="H500" s="35"/>
      <c r="I500" s="35"/>
      <c r="J500" s="35"/>
      <c r="K500" s="35"/>
      <c r="L500" s="35"/>
      <c r="M500" s="35"/>
      <c r="N500" s="35"/>
      <c r="O500" s="35"/>
      <c r="P500" s="35"/>
      <c r="Q500" s="35"/>
      <c r="R500" s="35"/>
      <c r="S500" s="35"/>
      <c r="T500" s="35"/>
    </row>
    <row r="501" spans="1:20" ht="12.75" customHeight="1" x14ac:dyDescent="0.2">
      <c r="A501" s="35"/>
      <c r="B501" s="35"/>
      <c r="C501" s="35"/>
      <c r="D501" s="35"/>
      <c r="E501" s="35"/>
      <c r="F501" s="35"/>
      <c r="G501" s="35"/>
      <c r="H501" s="35"/>
      <c r="I501" s="35"/>
      <c r="J501" s="35"/>
      <c r="K501" s="35"/>
      <c r="L501" s="35"/>
      <c r="M501" s="35"/>
      <c r="N501" s="35"/>
      <c r="O501" s="35"/>
      <c r="P501" s="35"/>
      <c r="Q501" s="35"/>
      <c r="R501" s="35"/>
      <c r="S501" s="35"/>
      <c r="T501" s="35"/>
    </row>
    <row r="502" spans="1:20" ht="12.75" customHeight="1" x14ac:dyDescent="0.2">
      <c r="A502" s="35"/>
      <c r="B502" s="35"/>
      <c r="C502" s="35"/>
      <c r="D502" s="35"/>
      <c r="E502" s="35"/>
      <c r="F502" s="35"/>
      <c r="G502" s="35"/>
      <c r="H502" s="35"/>
      <c r="I502" s="35"/>
      <c r="J502" s="35"/>
      <c r="K502" s="35"/>
      <c r="L502" s="35"/>
      <c r="M502" s="35"/>
      <c r="N502" s="35"/>
      <c r="O502" s="35"/>
      <c r="P502" s="35"/>
      <c r="Q502" s="35"/>
      <c r="R502" s="35"/>
      <c r="S502" s="35"/>
      <c r="T502" s="35"/>
    </row>
    <row r="503" spans="1:20" ht="12.75" customHeight="1" x14ac:dyDescent="0.2">
      <c r="A503" s="35"/>
      <c r="B503" s="35"/>
      <c r="C503" s="35"/>
      <c r="D503" s="35"/>
      <c r="E503" s="35"/>
      <c r="F503" s="35"/>
      <c r="G503" s="35"/>
      <c r="H503" s="35"/>
      <c r="I503" s="35"/>
      <c r="J503" s="35"/>
      <c r="K503" s="35"/>
      <c r="L503" s="35"/>
      <c r="M503" s="35"/>
      <c r="N503" s="35"/>
      <c r="O503" s="35"/>
      <c r="P503" s="35"/>
      <c r="Q503" s="35"/>
      <c r="R503" s="35"/>
      <c r="S503" s="35"/>
      <c r="T503" s="35"/>
    </row>
    <row r="504" spans="1:20" ht="12.75" customHeight="1" x14ac:dyDescent="0.2">
      <c r="A504" s="35"/>
      <c r="B504" s="35"/>
      <c r="C504" s="35"/>
      <c r="D504" s="35"/>
      <c r="E504" s="35"/>
      <c r="F504" s="35"/>
      <c r="G504" s="35"/>
      <c r="H504" s="35"/>
      <c r="I504" s="35"/>
      <c r="J504" s="35"/>
      <c r="K504" s="35"/>
      <c r="L504" s="35"/>
      <c r="M504" s="35"/>
      <c r="N504" s="35"/>
      <c r="O504" s="35"/>
      <c r="P504" s="35"/>
      <c r="Q504" s="35"/>
      <c r="R504" s="35"/>
      <c r="S504" s="35"/>
      <c r="T504" s="35"/>
    </row>
    <row r="505" spans="1:20" ht="12.75" customHeight="1" x14ac:dyDescent="0.2">
      <c r="A505" s="35"/>
      <c r="B505" s="35"/>
      <c r="C505" s="35"/>
      <c r="D505" s="35"/>
      <c r="E505" s="35"/>
      <c r="F505" s="35"/>
      <c r="G505" s="35"/>
      <c r="H505" s="35"/>
      <c r="I505" s="35"/>
      <c r="J505" s="35"/>
      <c r="K505" s="35"/>
      <c r="L505" s="35"/>
      <c r="M505" s="35"/>
      <c r="N505" s="35"/>
      <c r="O505" s="35"/>
      <c r="P505" s="35"/>
      <c r="Q505" s="35"/>
      <c r="R505" s="35"/>
      <c r="S505" s="35"/>
      <c r="T505" s="35"/>
    </row>
    <row r="506" spans="1:20" ht="12.75" customHeight="1" x14ac:dyDescent="0.2">
      <c r="A506" s="35"/>
      <c r="B506" s="35"/>
      <c r="C506" s="35"/>
      <c r="D506" s="35"/>
      <c r="E506" s="35"/>
      <c r="F506" s="35"/>
      <c r="G506" s="35"/>
      <c r="H506" s="35"/>
      <c r="I506" s="35"/>
      <c r="J506" s="35"/>
      <c r="K506" s="35"/>
      <c r="L506" s="35"/>
      <c r="M506" s="35"/>
      <c r="N506" s="35"/>
      <c r="O506" s="35"/>
      <c r="P506" s="35"/>
      <c r="Q506" s="35"/>
      <c r="R506" s="35"/>
      <c r="S506" s="35"/>
      <c r="T506" s="35"/>
    </row>
    <row r="507" spans="1:20" ht="12.75" customHeight="1" x14ac:dyDescent="0.2">
      <c r="A507" s="35"/>
      <c r="B507" s="35"/>
      <c r="C507" s="35"/>
      <c r="D507" s="35"/>
      <c r="E507" s="35"/>
      <c r="F507" s="35"/>
      <c r="G507" s="35"/>
      <c r="H507" s="35"/>
      <c r="I507" s="35"/>
      <c r="J507" s="35"/>
      <c r="K507" s="35"/>
      <c r="L507" s="35"/>
      <c r="M507" s="35"/>
      <c r="N507" s="35"/>
      <c r="O507" s="35"/>
      <c r="P507" s="35"/>
      <c r="Q507" s="35"/>
      <c r="R507" s="35"/>
      <c r="S507" s="35"/>
      <c r="T507" s="35"/>
    </row>
    <row r="508" spans="1:20" ht="12.75" customHeight="1" x14ac:dyDescent="0.2">
      <c r="A508" s="35"/>
      <c r="B508" s="35"/>
      <c r="C508" s="35"/>
      <c r="D508" s="35"/>
      <c r="E508" s="35"/>
      <c r="F508" s="35"/>
      <c r="G508" s="35"/>
      <c r="H508" s="35"/>
      <c r="I508" s="35"/>
      <c r="J508" s="35"/>
      <c r="K508" s="35"/>
      <c r="L508" s="35"/>
      <c r="M508" s="35"/>
      <c r="N508" s="35"/>
      <c r="O508" s="35"/>
      <c r="P508" s="35"/>
      <c r="Q508" s="35"/>
      <c r="R508" s="35"/>
      <c r="S508" s="35"/>
      <c r="T508" s="35"/>
    </row>
    <row r="509" spans="1:20" ht="12.75" customHeight="1" x14ac:dyDescent="0.2">
      <c r="A509" s="35"/>
      <c r="B509" s="35"/>
      <c r="C509" s="35"/>
      <c r="D509" s="35"/>
      <c r="E509" s="35"/>
      <c r="F509" s="35"/>
      <c r="G509" s="35"/>
      <c r="H509" s="35"/>
      <c r="I509" s="35"/>
      <c r="J509" s="35"/>
      <c r="K509" s="35"/>
      <c r="L509" s="35"/>
      <c r="M509" s="35"/>
      <c r="N509" s="35"/>
      <c r="O509" s="35"/>
      <c r="P509" s="35"/>
      <c r="Q509" s="35"/>
      <c r="R509" s="35"/>
      <c r="S509" s="35"/>
      <c r="T509" s="35"/>
    </row>
    <row r="510" spans="1:20" ht="12.75" customHeight="1" x14ac:dyDescent="0.2">
      <c r="A510" s="35"/>
      <c r="B510" s="35"/>
      <c r="C510" s="35"/>
      <c r="D510" s="35"/>
      <c r="E510" s="35"/>
      <c r="F510" s="35"/>
      <c r="G510" s="35"/>
      <c r="H510" s="35"/>
      <c r="I510" s="35"/>
      <c r="J510" s="35"/>
      <c r="K510" s="35"/>
      <c r="L510" s="35"/>
      <c r="M510" s="35"/>
      <c r="N510" s="35"/>
      <c r="O510" s="35"/>
      <c r="P510" s="35"/>
      <c r="Q510" s="35"/>
      <c r="R510" s="35"/>
      <c r="S510" s="35"/>
      <c r="T510" s="35"/>
    </row>
    <row r="511" spans="1:20" ht="12.75" customHeight="1" x14ac:dyDescent="0.2">
      <c r="A511" s="35"/>
      <c r="B511" s="35"/>
      <c r="C511" s="35"/>
      <c r="D511" s="35"/>
      <c r="E511" s="35"/>
      <c r="F511" s="35"/>
      <c r="G511" s="35"/>
      <c r="H511" s="35"/>
      <c r="I511" s="35"/>
      <c r="J511" s="35"/>
      <c r="K511" s="35"/>
      <c r="L511" s="35"/>
      <c r="M511" s="35"/>
      <c r="N511" s="35"/>
      <c r="O511" s="35"/>
      <c r="P511" s="35"/>
      <c r="Q511" s="35"/>
      <c r="R511" s="35"/>
      <c r="S511" s="35"/>
      <c r="T511" s="35"/>
    </row>
    <row r="512" spans="1:20" ht="12.75" customHeight="1" x14ac:dyDescent="0.2">
      <c r="A512" s="35"/>
      <c r="B512" s="35"/>
      <c r="C512" s="35"/>
      <c r="D512" s="35"/>
      <c r="E512" s="35"/>
      <c r="F512" s="35"/>
      <c r="G512" s="35"/>
      <c r="H512" s="35"/>
      <c r="I512" s="35"/>
      <c r="J512" s="35"/>
      <c r="K512" s="35"/>
      <c r="L512" s="35"/>
      <c r="M512" s="35"/>
      <c r="N512" s="35"/>
      <c r="O512" s="35"/>
      <c r="P512" s="35"/>
      <c r="Q512" s="35"/>
      <c r="R512" s="35"/>
      <c r="S512" s="35"/>
      <c r="T512" s="35"/>
    </row>
    <row r="513" spans="1:20" ht="12.75" customHeight="1" x14ac:dyDescent="0.2">
      <c r="A513" s="35"/>
      <c r="B513" s="35"/>
      <c r="C513" s="35"/>
      <c r="D513" s="35"/>
      <c r="E513" s="35"/>
      <c r="F513" s="35"/>
      <c r="G513" s="35"/>
      <c r="H513" s="35"/>
      <c r="I513" s="35"/>
      <c r="J513" s="35"/>
      <c r="K513" s="35"/>
      <c r="L513" s="35"/>
      <c r="M513" s="35"/>
      <c r="N513" s="35"/>
      <c r="O513" s="35"/>
      <c r="P513" s="35"/>
      <c r="Q513" s="35"/>
      <c r="R513" s="35"/>
      <c r="S513" s="35"/>
      <c r="T513" s="35"/>
    </row>
    <row r="514" spans="1:20" ht="12.75" customHeight="1" x14ac:dyDescent="0.2">
      <c r="A514" s="35"/>
      <c r="B514" s="35"/>
      <c r="C514" s="35"/>
      <c r="D514" s="35"/>
      <c r="E514" s="35"/>
      <c r="F514" s="35"/>
      <c r="G514" s="35"/>
      <c r="H514" s="35"/>
      <c r="I514" s="35"/>
      <c r="J514" s="35"/>
      <c r="K514" s="35"/>
      <c r="L514" s="35"/>
      <c r="M514" s="35"/>
      <c r="N514" s="35"/>
      <c r="O514" s="35"/>
      <c r="P514" s="35"/>
      <c r="Q514" s="35"/>
      <c r="R514" s="35"/>
      <c r="S514" s="35"/>
      <c r="T514" s="35"/>
    </row>
    <row r="515" spans="1:20" ht="12.75" customHeight="1" x14ac:dyDescent="0.2">
      <c r="A515" s="35"/>
      <c r="B515" s="35"/>
      <c r="C515" s="35"/>
      <c r="D515" s="35"/>
      <c r="E515" s="35"/>
      <c r="F515" s="35"/>
      <c r="G515" s="35"/>
      <c r="H515" s="35"/>
      <c r="I515" s="35"/>
      <c r="J515" s="35"/>
      <c r="K515" s="35"/>
      <c r="L515" s="35"/>
      <c r="M515" s="35"/>
      <c r="N515" s="35"/>
      <c r="O515" s="35"/>
      <c r="P515" s="35"/>
      <c r="Q515" s="35"/>
      <c r="R515" s="35"/>
      <c r="S515" s="35"/>
      <c r="T515" s="35"/>
    </row>
    <row r="516" spans="1:20" ht="12.75" customHeight="1" x14ac:dyDescent="0.2">
      <c r="A516" s="35"/>
      <c r="B516" s="35"/>
      <c r="C516" s="35"/>
      <c r="D516" s="35"/>
      <c r="E516" s="35"/>
      <c r="F516" s="35"/>
      <c r="G516" s="35"/>
      <c r="H516" s="35"/>
      <c r="I516" s="35"/>
      <c r="J516" s="35"/>
      <c r="K516" s="35"/>
      <c r="L516" s="35"/>
      <c r="M516" s="35"/>
      <c r="N516" s="35"/>
      <c r="O516" s="35"/>
      <c r="P516" s="35"/>
      <c r="Q516" s="35"/>
      <c r="R516" s="35"/>
      <c r="S516" s="35"/>
      <c r="T516" s="35"/>
    </row>
    <row r="517" spans="1:20" ht="12.75" customHeight="1" x14ac:dyDescent="0.2">
      <c r="A517" s="35"/>
      <c r="B517" s="35"/>
      <c r="C517" s="35"/>
      <c r="D517" s="35"/>
      <c r="E517" s="35"/>
      <c r="F517" s="35"/>
      <c r="G517" s="35"/>
      <c r="H517" s="35"/>
      <c r="I517" s="35"/>
      <c r="J517" s="35"/>
      <c r="K517" s="35"/>
      <c r="L517" s="35"/>
      <c r="M517" s="35"/>
      <c r="N517" s="35"/>
      <c r="O517" s="35"/>
      <c r="P517" s="35"/>
      <c r="Q517" s="35"/>
      <c r="R517" s="35"/>
      <c r="S517" s="35"/>
      <c r="T517" s="35"/>
    </row>
    <row r="518" spans="1:20" ht="12.75" customHeight="1" x14ac:dyDescent="0.2">
      <c r="A518" s="35"/>
      <c r="B518" s="35"/>
      <c r="C518" s="35"/>
      <c r="D518" s="35"/>
      <c r="E518" s="35"/>
      <c r="F518" s="35"/>
      <c r="G518" s="35"/>
      <c r="H518" s="35"/>
      <c r="I518" s="35"/>
      <c r="J518" s="35"/>
      <c r="K518" s="35"/>
      <c r="L518" s="35"/>
      <c r="M518" s="35"/>
      <c r="N518" s="35"/>
      <c r="O518" s="35"/>
      <c r="P518" s="35"/>
      <c r="Q518" s="35"/>
      <c r="R518" s="35"/>
      <c r="S518" s="35"/>
      <c r="T518" s="35"/>
    </row>
    <row r="519" spans="1:20" ht="12.75" customHeight="1" x14ac:dyDescent="0.2">
      <c r="A519" s="35"/>
      <c r="B519" s="35"/>
      <c r="C519" s="35"/>
      <c r="D519" s="35"/>
      <c r="E519" s="35"/>
      <c r="F519" s="35"/>
      <c r="G519" s="35"/>
      <c r="H519" s="35"/>
      <c r="I519" s="35"/>
      <c r="J519" s="35"/>
      <c r="K519" s="35"/>
      <c r="L519" s="35"/>
      <c r="M519" s="35"/>
      <c r="N519" s="35"/>
      <c r="O519" s="35"/>
      <c r="P519" s="35"/>
      <c r="Q519" s="35"/>
      <c r="R519" s="35"/>
      <c r="S519" s="35"/>
      <c r="T519" s="35"/>
    </row>
    <row r="520" spans="1:20" ht="12.75" customHeight="1" x14ac:dyDescent="0.2">
      <c r="A520" s="35"/>
      <c r="B520" s="35"/>
      <c r="C520" s="35"/>
      <c r="D520" s="35"/>
      <c r="E520" s="35"/>
      <c r="F520" s="35"/>
      <c r="G520" s="35"/>
      <c r="H520" s="35"/>
      <c r="I520" s="35"/>
      <c r="J520" s="35"/>
      <c r="K520" s="35"/>
      <c r="L520" s="35"/>
      <c r="M520" s="35"/>
      <c r="N520" s="35"/>
      <c r="O520" s="35"/>
      <c r="P520" s="35"/>
      <c r="Q520" s="35"/>
      <c r="R520" s="35"/>
      <c r="S520" s="35"/>
      <c r="T520" s="35"/>
    </row>
    <row r="521" spans="1:20" ht="12.75" customHeight="1" x14ac:dyDescent="0.2">
      <c r="A521" s="35"/>
      <c r="B521" s="35"/>
      <c r="C521" s="35"/>
      <c r="D521" s="35"/>
      <c r="E521" s="35"/>
      <c r="F521" s="35"/>
      <c r="G521" s="35"/>
      <c r="H521" s="35"/>
      <c r="I521" s="35"/>
      <c r="J521" s="35"/>
      <c r="K521" s="35"/>
      <c r="L521" s="35"/>
      <c r="M521" s="35"/>
      <c r="N521" s="35"/>
      <c r="O521" s="35"/>
      <c r="P521" s="35"/>
      <c r="Q521" s="35"/>
      <c r="R521" s="35"/>
      <c r="S521" s="35"/>
      <c r="T521" s="35"/>
    </row>
    <row r="522" spans="1:20" ht="12.75" customHeight="1" x14ac:dyDescent="0.2">
      <c r="A522" s="35"/>
      <c r="B522" s="35"/>
      <c r="C522" s="35"/>
      <c r="D522" s="35"/>
      <c r="E522" s="35"/>
      <c r="F522" s="35"/>
      <c r="G522" s="35"/>
      <c r="H522" s="35"/>
      <c r="I522" s="35"/>
      <c r="J522" s="35"/>
      <c r="K522" s="35"/>
      <c r="L522" s="35"/>
      <c r="M522" s="35"/>
      <c r="N522" s="35"/>
      <c r="O522" s="35"/>
      <c r="P522" s="35"/>
      <c r="Q522" s="35"/>
      <c r="R522" s="35"/>
      <c r="S522" s="35"/>
      <c r="T522" s="35"/>
    </row>
    <row r="523" spans="1:20" ht="12.75" customHeight="1" x14ac:dyDescent="0.2">
      <c r="A523" s="35"/>
      <c r="B523" s="35"/>
      <c r="C523" s="35"/>
      <c r="D523" s="35"/>
      <c r="E523" s="35"/>
      <c r="F523" s="35"/>
      <c r="G523" s="35"/>
      <c r="H523" s="35"/>
      <c r="I523" s="35"/>
      <c r="J523" s="35"/>
      <c r="K523" s="35"/>
      <c r="L523" s="35"/>
      <c r="M523" s="35"/>
      <c r="N523" s="35"/>
      <c r="O523" s="35"/>
      <c r="P523" s="35"/>
      <c r="Q523" s="35"/>
      <c r="R523" s="35"/>
      <c r="S523" s="35"/>
      <c r="T523" s="35"/>
    </row>
    <row r="524" spans="1:20" ht="12.75" customHeight="1" x14ac:dyDescent="0.2">
      <c r="A524" s="35"/>
      <c r="B524" s="35"/>
      <c r="C524" s="35"/>
      <c r="D524" s="35"/>
      <c r="E524" s="35"/>
      <c r="F524" s="35"/>
      <c r="G524" s="35"/>
      <c r="H524" s="35"/>
      <c r="I524" s="35"/>
      <c r="J524" s="35"/>
      <c r="K524" s="35"/>
      <c r="L524" s="35"/>
      <c r="M524" s="35"/>
      <c r="N524" s="35"/>
      <c r="O524" s="35"/>
      <c r="P524" s="35"/>
      <c r="Q524" s="35"/>
      <c r="R524" s="35"/>
      <c r="S524" s="35"/>
      <c r="T524" s="35"/>
    </row>
    <row r="525" spans="1:20" ht="12.75" customHeight="1" x14ac:dyDescent="0.2">
      <c r="A525" s="35"/>
      <c r="B525" s="35"/>
      <c r="C525" s="35"/>
      <c r="D525" s="35"/>
      <c r="E525" s="35"/>
      <c r="F525" s="35"/>
      <c r="G525" s="35"/>
      <c r="H525" s="35"/>
      <c r="I525" s="35"/>
      <c r="J525" s="35"/>
      <c r="K525" s="35"/>
      <c r="L525" s="35"/>
      <c r="M525" s="35"/>
      <c r="N525" s="35"/>
      <c r="O525" s="35"/>
      <c r="P525" s="35"/>
      <c r="Q525" s="35"/>
      <c r="R525" s="35"/>
      <c r="S525" s="35"/>
      <c r="T525" s="35"/>
    </row>
    <row r="526" spans="1:20" ht="12.75" customHeight="1" x14ac:dyDescent="0.2">
      <c r="A526" s="35"/>
      <c r="B526" s="35"/>
      <c r="C526" s="35"/>
      <c r="D526" s="35"/>
      <c r="E526" s="35"/>
      <c r="F526" s="35"/>
      <c r="G526" s="35"/>
      <c r="H526" s="35"/>
      <c r="I526" s="35"/>
      <c r="J526" s="35"/>
      <c r="K526" s="35"/>
      <c r="L526" s="35"/>
      <c r="M526" s="35"/>
      <c r="N526" s="35"/>
      <c r="O526" s="35"/>
      <c r="P526" s="35"/>
      <c r="Q526" s="35"/>
      <c r="R526" s="35"/>
      <c r="S526" s="35"/>
      <c r="T526" s="35"/>
    </row>
    <row r="527" spans="1:20" ht="12.75" customHeight="1" x14ac:dyDescent="0.2">
      <c r="A527" s="35"/>
      <c r="B527" s="35"/>
      <c r="C527" s="35"/>
      <c r="D527" s="35"/>
      <c r="E527" s="35"/>
      <c r="F527" s="35"/>
      <c r="G527" s="35"/>
      <c r="H527" s="35"/>
      <c r="I527" s="35"/>
      <c r="J527" s="35"/>
      <c r="K527" s="35"/>
      <c r="L527" s="35"/>
      <c r="M527" s="35"/>
      <c r="N527" s="35"/>
      <c r="O527" s="35"/>
      <c r="P527" s="35"/>
      <c r="Q527" s="35"/>
      <c r="R527" s="35"/>
      <c r="S527" s="35"/>
      <c r="T527" s="35"/>
    </row>
    <row r="528" spans="1:20" ht="12.75" customHeight="1" x14ac:dyDescent="0.2">
      <c r="A528" s="35"/>
      <c r="B528" s="35"/>
      <c r="C528" s="35"/>
      <c r="D528" s="35"/>
      <c r="E528" s="35"/>
      <c r="F528" s="35"/>
      <c r="G528" s="35"/>
      <c r="H528" s="35"/>
      <c r="I528" s="35"/>
      <c r="J528" s="35"/>
      <c r="K528" s="35"/>
      <c r="L528" s="35"/>
      <c r="M528" s="35"/>
      <c r="N528" s="35"/>
      <c r="O528" s="35"/>
      <c r="P528" s="35"/>
      <c r="Q528" s="35"/>
      <c r="R528" s="35"/>
      <c r="S528" s="35"/>
      <c r="T528" s="35"/>
    </row>
    <row r="529" spans="1:20" ht="12.75" customHeight="1" x14ac:dyDescent="0.2">
      <c r="A529" s="35"/>
      <c r="B529" s="35"/>
      <c r="C529" s="35"/>
      <c r="D529" s="35"/>
      <c r="E529" s="35"/>
      <c r="F529" s="35"/>
      <c r="G529" s="35"/>
      <c r="H529" s="35"/>
      <c r="I529" s="35"/>
      <c r="J529" s="35"/>
      <c r="K529" s="35"/>
      <c r="L529" s="35"/>
      <c r="M529" s="35"/>
      <c r="N529" s="35"/>
      <c r="O529" s="35"/>
      <c r="P529" s="35"/>
      <c r="Q529" s="35"/>
      <c r="R529" s="35"/>
      <c r="S529" s="35"/>
      <c r="T529" s="35"/>
    </row>
    <row r="530" spans="1:20" ht="12.75" customHeight="1" x14ac:dyDescent="0.2">
      <c r="A530" s="35"/>
      <c r="B530" s="35"/>
      <c r="C530" s="35"/>
      <c r="D530" s="35"/>
      <c r="E530" s="35"/>
      <c r="F530" s="35"/>
      <c r="G530" s="35"/>
      <c r="H530" s="35"/>
      <c r="I530" s="35"/>
      <c r="J530" s="35"/>
      <c r="K530" s="35"/>
      <c r="L530" s="35"/>
      <c r="M530" s="35"/>
      <c r="N530" s="35"/>
      <c r="O530" s="35"/>
      <c r="P530" s="35"/>
      <c r="Q530" s="35"/>
      <c r="R530" s="35"/>
      <c r="S530" s="35"/>
      <c r="T530" s="35"/>
    </row>
    <row r="531" spans="1:20" ht="12.75" customHeight="1" x14ac:dyDescent="0.2">
      <c r="A531" s="35"/>
      <c r="B531" s="35"/>
      <c r="C531" s="35"/>
      <c r="D531" s="35"/>
      <c r="E531" s="35"/>
      <c r="F531" s="35"/>
      <c r="G531" s="35"/>
      <c r="H531" s="35"/>
      <c r="I531" s="35"/>
      <c r="J531" s="35"/>
      <c r="K531" s="35"/>
      <c r="L531" s="35"/>
      <c r="M531" s="35"/>
      <c r="N531" s="35"/>
      <c r="O531" s="35"/>
      <c r="P531" s="35"/>
      <c r="Q531" s="35"/>
      <c r="R531" s="35"/>
      <c r="S531" s="35"/>
      <c r="T531" s="35"/>
    </row>
    <row r="532" spans="1:20" ht="12.75" customHeight="1" x14ac:dyDescent="0.2">
      <c r="A532" s="35"/>
      <c r="B532" s="35"/>
      <c r="C532" s="35"/>
      <c r="D532" s="35"/>
      <c r="E532" s="35"/>
      <c r="F532" s="35"/>
      <c r="G532" s="35"/>
      <c r="H532" s="35"/>
      <c r="I532" s="35"/>
      <c r="J532" s="35"/>
      <c r="K532" s="35"/>
      <c r="L532" s="35"/>
      <c r="M532" s="35"/>
      <c r="N532" s="35"/>
      <c r="O532" s="35"/>
      <c r="P532" s="35"/>
      <c r="Q532" s="35"/>
      <c r="R532" s="35"/>
      <c r="S532" s="35"/>
      <c r="T532" s="35"/>
    </row>
    <row r="533" spans="1:20" ht="12.75" customHeight="1" x14ac:dyDescent="0.2">
      <c r="A533" s="35"/>
      <c r="B533" s="35"/>
      <c r="C533" s="35"/>
      <c r="D533" s="35"/>
      <c r="E533" s="35"/>
      <c r="F533" s="35"/>
      <c r="G533" s="35"/>
      <c r="H533" s="35"/>
      <c r="I533" s="35"/>
      <c r="J533" s="35"/>
      <c r="K533" s="35"/>
      <c r="L533" s="35"/>
      <c r="M533" s="35"/>
      <c r="N533" s="35"/>
      <c r="O533" s="35"/>
      <c r="P533" s="35"/>
      <c r="Q533" s="35"/>
      <c r="R533" s="35"/>
      <c r="S533" s="35"/>
      <c r="T533" s="35"/>
    </row>
    <row r="534" spans="1:20" ht="12.75" customHeight="1" x14ac:dyDescent="0.2">
      <c r="A534" s="35"/>
      <c r="B534" s="35"/>
      <c r="C534" s="35"/>
      <c r="D534" s="35"/>
      <c r="E534" s="35"/>
      <c r="F534" s="35"/>
      <c r="G534" s="35"/>
      <c r="H534" s="35"/>
      <c r="I534" s="35"/>
      <c r="J534" s="35"/>
      <c r="K534" s="35"/>
      <c r="L534" s="35"/>
      <c r="M534" s="35"/>
      <c r="N534" s="35"/>
      <c r="O534" s="35"/>
      <c r="P534" s="35"/>
      <c r="Q534" s="35"/>
      <c r="R534" s="35"/>
      <c r="S534" s="35"/>
      <c r="T534" s="35"/>
    </row>
    <row r="535" spans="1:20" ht="12.75" customHeight="1" x14ac:dyDescent="0.2">
      <c r="A535" s="35"/>
      <c r="B535" s="35"/>
      <c r="C535" s="35"/>
      <c r="D535" s="35"/>
      <c r="E535" s="35"/>
      <c r="F535" s="35"/>
      <c r="G535" s="35"/>
      <c r="H535" s="35"/>
      <c r="I535" s="35"/>
      <c r="J535" s="35"/>
      <c r="K535" s="35"/>
      <c r="L535" s="35"/>
      <c r="M535" s="35"/>
      <c r="N535" s="35"/>
      <c r="O535" s="35"/>
      <c r="P535" s="35"/>
      <c r="Q535" s="35"/>
      <c r="R535" s="35"/>
      <c r="S535" s="35"/>
      <c r="T535" s="35"/>
    </row>
    <row r="536" spans="1:20" ht="12.75" customHeight="1" x14ac:dyDescent="0.2">
      <c r="A536" s="35"/>
      <c r="B536" s="35"/>
      <c r="C536" s="35"/>
      <c r="D536" s="35"/>
      <c r="E536" s="35"/>
      <c r="F536" s="35"/>
      <c r="G536" s="35"/>
      <c r="H536" s="35"/>
      <c r="I536" s="35"/>
      <c r="J536" s="35"/>
      <c r="K536" s="35"/>
      <c r="L536" s="35"/>
      <c r="M536" s="35"/>
      <c r="N536" s="35"/>
      <c r="O536" s="35"/>
      <c r="P536" s="35"/>
      <c r="Q536" s="35"/>
      <c r="R536" s="35"/>
      <c r="S536" s="35"/>
      <c r="T536" s="35"/>
    </row>
    <row r="537" spans="1:20" ht="12.75" customHeight="1" x14ac:dyDescent="0.2">
      <c r="A537" s="35"/>
      <c r="B537" s="35"/>
      <c r="C537" s="35"/>
      <c r="D537" s="35"/>
      <c r="E537" s="35"/>
      <c r="F537" s="35"/>
      <c r="G537" s="35"/>
      <c r="H537" s="35"/>
      <c r="I537" s="35"/>
      <c r="J537" s="35"/>
      <c r="K537" s="35"/>
      <c r="L537" s="35"/>
      <c r="M537" s="35"/>
      <c r="N537" s="35"/>
      <c r="O537" s="35"/>
      <c r="P537" s="35"/>
      <c r="Q537" s="35"/>
      <c r="R537" s="35"/>
      <c r="S537" s="35"/>
      <c r="T537" s="35"/>
    </row>
    <row r="538" spans="1:20" ht="12.75" customHeight="1" x14ac:dyDescent="0.2">
      <c r="A538" s="35"/>
      <c r="B538" s="35"/>
      <c r="C538" s="35"/>
      <c r="D538" s="35"/>
      <c r="E538" s="35"/>
      <c r="F538" s="35"/>
      <c r="G538" s="35"/>
      <c r="H538" s="35"/>
      <c r="I538" s="35"/>
      <c r="J538" s="35"/>
      <c r="K538" s="35"/>
      <c r="L538" s="35"/>
      <c r="M538" s="35"/>
      <c r="N538" s="35"/>
      <c r="O538" s="35"/>
      <c r="P538" s="35"/>
      <c r="Q538" s="35"/>
      <c r="R538" s="35"/>
      <c r="S538" s="35"/>
      <c r="T538" s="35"/>
    </row>
    <row r="539" spans="1:20" ht="12.75" customHeight="1" x14ac:dyDescent="0.2">
      <c r="A539" s="35"/>
      <c r="B539" s="35"/>
      <c r="C539" s="35"/>
      <c r="D539" s="35"/>
      <c r="E539" s="35"/>
      <c r="F539" s="35"/>
      <c r="G539" s="35"/>
      <c r="H539" s="35"/>
      <c r="I539" s="35"/>
      <c r="J539" s="35"/>
      <c r="K539" s="35"/>
      <c r="L539" s="35"/>
      <c r="M539" s="35"/>
      <c r="N539" s="35"/>
      <c r="O539" s="35"/>
      <c r="P539" s="35"/>
      <c r="Q539" s="35"/>
      <c r="R539" s="35"/>
      <c r="S539" s="35"/>
      <c r="T539" s="35"/>
    </row>
    <row r="540" spans="1:20" ht="12.75" customHeight="1" x14ac:dyDescent="0.2">
      <c r="A540" s="35"/>
      <c r="B540" s="35"/>
      <c r="C540" s="35"/>
      <c r="D540" s="35"/>
      <c r="E540" s="35"/>
      <c r="F540" s="35"/>
      <c r="G540" s="35"/>
      <c r="H540" s="35"/>
      <c r="I540" s="35"/>
      <c r="J540" s="35"/>
      <c r="K540" s="35"/>
      <c r="L540" s="35"/>
      <c r="M540" s="35"/>
      <c r="N540" s="35"/>
      <c r="O540" s="35"/>
      <c r="P540" s="35"/>
      <c r="Q540" s="35"/>
      <c r="R540" s="35"/>
      <c r="S540" s="35"/>
      <c r="T540" s="35"/>
    </row>
    <row r="541" spans="1:20" ht="12.75" customHeight="1" x14ac:dyDescent="0.2">
      <c r="A541" s="35"/>
      <c r="B541" s="35"/>
      <c r="C541" s="35"/>
      <c r="D541" s="35"/>
      <c r="E541" s="35"/>
      <c r="F541" s="35"/>
      <c r="G541" s="35"/>
      <c r="H541" s="35"/>
      <c r="I541" s="35"/>
      <c r="J541" s="35"/>
      <c r="K541" s="35"/>
      <c r="L541" s="35"/>
      <c r="M541" s="35"/>
      <c r="N541" s="35"/>
      <c r="O541" s="35"/>
      <c r="P541" s="35"/>
      <c r="Q541" s="35"/>
      <c r="R541" s="35"/>
      <c r="S541" s="35"/>
      <c r="T541" s="35"/>
    </row>
    <row r="542" spans="1:20" ht="12.75" customHeight="1" x14ac:dyDescent="0.2">
      <c r="A542" s="35"/>
      <c r="B542" s="35"/>
      <c r="C542" s="35"/>
      <c r="D542" s="35"/>
      <c r="E542" s="35"/>
      <c r="F542" s="35"/>
      <c r="G542" s="35"/>
      <c r="H542" s="35"/>
      <c r="I542" s="35"/>
      <c r="J542" s="35"/>
      <c r="K542" s="35"/>
      <c r="L542" s="35"/>
      <c r="M542" s="35"/>
      <c r="N542" s="35"/>
      <c r="O542" s="35"/>
      <c r="P542" s="35"/>
      <c r="Q542" s="35"/>
      <c r="R542" s="35"/>
      <c r="S542" s="35"/>
      <c r="T542" s="35"/>
    </row>
    <row r="543" spans="1:20" ht="12.75" customHeight="1" x14ac:dyDescent="0.2">
      <c r="A543" s="35"/>
      <c r="B543" s="35"/>
      <c r="C543" s="35"/>
      <c r="D543" s="35"/>
      <c r="E543" s="35"/>
      <c r="F543" s="35"/>
      <c r="G543" s="35"/>
      <c r="H543" s="35"/>
      <c r="I543" s="35"/>
      <c r="J543" s="35"/>
      <c r="K543" s="35"/>
      <c r="L543" s="35"/>
      <c r="M543" s="35"/>
      <c r="N543" s="35"/>
      <c r="O543" s="35"/>
      <c r="P543" s="35"/>
      <c r="Q543" s="35"/>
      <c r="R543" s="35"/>
      <c r="S543" s="35"/>
      <c r="T543" s="35"/>
    </row>
    <row r="544" spans="1:20" ht="12.75" customHeight="1" x14ac:dyDescent="0.2">
      <c r="A544" s="35"/>
      <c r="B544" s="35"/>
      <c r="C544" s="35"/>
      <c r="D544" s="35"/>
      <c r="E544" s="35"/>
      <c r="F544" s="35"/>
      <c r="G544" s="35"/>
      <c r="H544" s="35"/>
      <c r="I544" s="35"/>
      <c r="J544" s="35"/>
      <c r="K544" s="35"/>
      <c r="L544" s="35"/>
      <c r="M544" s="35"/>
      <c r="N544" s="35"/>
      <c r="O544" s="35"/>
      <c r="P544" s="35"/>
      <c r="Q544" s="35"/>
      <c r="R544" s="35"/>
      <c r="S544" s="35"/>
      <c r="T544" s="35"/>
    </row>
    <row r="545" spans="1:20" ht="12.75" customHeight="1" x14ac:dyDescent="0.2">
      <c r="A545" s="35"/>
      <c r="B545" s="35"/>
      <c r="C545" s="35"/>
      <c r="D545" s="35"/>
      <c r="E545" s="35"/>
      <c r="F545" s="35"/>
      <c r="G545" s="35"/>
      <c r="H545" s="35"/>
      <c r="I545" s="35"/>
      <c r="J545" s="35"/>
      <c r="K545" s="35"/>
      <c r="L545" s="35"/>
      <c r="M545" s="35"/>
      <c r="N545" s="35"/>
      <c r="O545" s="35"/>
      <c r="P545" s="35"/>
      <c r="Q545" s="35"/>
      <c r="R545" s="35"/>
      <c r="S545" s="35"/>
      <c r="T545" s="35"/>
    </row>
    <row r="546" spans="1:20" ht="12.75" customHeight="1" x14ac:dyDescent="0.2">
      <c r="A546" s="35"/>
      <c r="B546" s="35"/>
      <c r="C546" s="35"/>
      <c r="D546" s="35"/>
      <c r="E546" s="35"/>
      <c r="F546" s="35"/>
      <c r="G546" s="35"/>
      <c r="H546" s="35"/>
      <c r="I546" s="35"/>
      <c r="J546" s="35"/>
      <c r="K546" s="35"/>
      <c r="L546" s="35"/>
      <c r="M546" s="35"/>
      <c r="N546" s="35"/>
      <c r="O546" s="35"/>
      <c r="P546" s="35"/>
      <c r="Q546" s="35"/>
      <c r="R546" s="35"/>
      <c r="S546" s="35"/>
      <c r="T546" s="35"/>
    </row>
    <row r="547" spans="1:20" ht="12.75" customHeight="1" x14ac:dyDescent="0.2">
      <c r="A547" s="35"/>
      <c r="B547" s="35"/>
      <c r="C547" s="35"/>
      <c r="D547" s="35"/>
      <c r="E547" s="35"/>
      <c r="F547" s="35"/>
      <c r="G547" s="35"/>
      <c r="H547" s="35"/>
      <c r="I547" s="35"/>
      <c r="J547" s="35"/>
      <c r="K547" s="35"/>
      <c r="L547" s="35"/>
      <c r="M547" s="35"/>
      <c r="N547" s="35"/>
      <c r="O547" s="35"/>
      <c r="P547" s="35"/>
      <c r="Q547" s="35"/>
      <c r="R547" s="35"/>
      <c r="S547" s="35"/>
      <c r="T547" s="35"/>
    </row>
    <row r="548" spans="1:20" ht="12.75" customHeight="1" x14ac:dyDescent="0.2">
      <c r="A548" s="35"/>
      <c r="B548" s="35"/>
      <c r="C548" s="35"/>
      <c r="D548" s="35"/>
      <c r="E548" s="35"/>
      <c r="F548" s="35"/>
      <c r="G548" s="35"/>
      <c r="H548" s="35"/>
      <c r="I548" s="35"/>
      <c r="J548" s="35"/>
      <c r="K548" s="35"/>
      <c r="L548" s="35"/>
      <c r="M548" s="35"/>
      <c r="N548" s="35"/>
      <c r="O548" s="35"/>
      <c r="P548" s="35"/>
      <c r="Q548" s="35"/>
      <c r="R548" s="35"/>
      <c r="S548" s="35"/>
      <c r="T548" s="35"/>
    </row>
    <row r="549" spans="1:20" ht="12.75" customHeight="1" x14ac:dyDescent="0.2">
      <c r="A549" s="35"/>
      <c r="B549" s="35"/>
      <c r="C549" s="35"/>
      <c r="D549" s="35"/>
      <c r="E549" s="35"/>
      <c r="F549" s="35"/>
      <c r="G549" s="35"/>
      <c r="H549" s="35"/>
      <c r="I549" s="35"/>
      <c r="J549" s="35"/>
      <c r="K549" s="35"/>
      <c r="L549" s="35"/>
      <c r="M549" s="35"/>
      <c r="N549" s="35"/>
      <c r="O549" s="35"/>
      <c r="P549" s="35"/>
      <c r="Q549" s="35"/>
      <c r="R549" s="35"/>
      <c r="S549" s="35"/>
      <c r="T549" s="35"/>
    </row>
    <row r="550" spans="1:20" ht="12.75" customHeight="1" x14ac:dyDescent="0.2">
      <c r="A550" s="35"/>
      <c r="B550" s="35"/>
      <c r="C550" s="35"/>
      <c r="D550" s="35"/>
      <c r="E550" s="35"/>
      <c r="F550" s="35"/>
      <c r="G550" s="35"/>
      <c r="H550" s="35"/>
      <c r="I550" s="35"/>
      <c r="J550" s="35"/>
      <c r="K550" s="35"/>
      <c r="L550" s="35"/>
      <c r="M550" s="35"/>
      <c r="N550" s="35"/>
      <c r="O550" s="35"/>
      <c r="P550" s="35"/>
      <c r="Q550" s="35"/>
      <c r="R550" s="35"/>
      <c r="S550" s="35"/>
      <c r="T550" s="35"/>
    </row>
    <row r="551" spans="1:20" ht="12.75" customHeight="1" x14ac:dyDescent="0.2">
      <c r="A551" s="35"/>
      <c r="B551" s="35"/>
      <c r="C551" s="35"/>
      <c r="D551" s="35"/>
      <c r="E551" s="35"/>
      <c r="F551" s="35"/>
      <c r="G551" s="35"/>
      <c r="H551" s="35"/>
      <c r="I551" s="35"/>
      <c r="J551" s="35"/>
      <c r="K551" s="35"/>
      <c r="L551" s="35"/>
      <c r="M551" s="35"/>
      <c r="N551" s="35"/>
      <c r="O551" s="35"/>
      <c r="P551" s="35"/>
      <c r="Q551" s="35"/>
      <c r="R551" s="35"/>
      <c r="S551" s="35"/>
      <c r="T551" s="35"/>
    </row>
    <row r="552" spans="1:20" ht="12.75" customHeight="1" x14ac:dyDescent="0.2">
      <c r="A552" s="35"/>
      <c r="B552" s="35"/>
      <c r="C552" s="35"/>
      <c r="D552" s="35"/>
      <c r="E552" s="35"/>
      <c r="F552" s="35"/>
      <c r="G552" s="35"/>
      <c r="H552" s="35"/>
      <c r="I552" s="35"/>
      <c r="J552" s="35"/>
      <c r="K552" s="35"/>
      <c r="L552" s="35"/>
      <c r="M552" s="35"/>
      <c r="N552" s="35"/>
      <c r="O552" s="35"/>
      <c r="P552" s="35"/>
      <c r="Q552" s="35"/>
      <c r="R552" s="35"/>
      <c r="S552" s="35"/>
      <c r="T552" s="35"/>
    </row>
    <row r="553" spans="1:20" ht="12.75" customHeight="1" x14ac:dyDescent="0.2">
      <c r="A553" s="35"/>
      <c r="B553" s="35"/>
      <c r="C553" s="35"/>
      <c r="D553" s="35"/>
      <c r="E553" s="35"/>
      <c r="F553" s="35"/>
      <c r="G553" s="35"/>
      <c r="H553" s="35"/>
      <c r="I553" s="35"/>
      <c r="J553" s="35"/>
      <c r="K553" s="35"/>
      <c r="L553" s="35"/>
      <c r="M553" s="35"/>
      <c r="N553" s="35"/>
      <c r="O553" s="35"/>
      <c r="P553" s="35"/>
      <c r="Q553" s="35"/>
      <c r="R553" s="35"/>
      <c r="S553" s="35"/>
      <c r="T553" s="35"/>
    </row>
    <row r="554" spans="1:20" ht="12.75" customHeight="1" x14ac:dyDescent="0.2">
      <c r="A554" s="35"/>
      <c r="B554" s="35"/>
      <c r="C554" s="35"/>
      <c r="D554" s="35"/>
      <c r="E554" s="35"/>
      <c r="F554" s="35"/>
      <c r="G554" s="35"/>
      <c r="H554" s="35"/>
      <c r="I554" s="35"/>
      <c r="J554" s="35"/>
      <c r="K554" s="35"/>
      <c r="L554" s="35"/>
      <c r="M554" s="35"/>
      <c r="N554" s="35"/>
      <c r="O554" s="35"/>
      <c r="P554" s="35"/>
      <c r="Q554" s="35"/>
      <c r="R554" s="35"/>
      <c r="S554" s="35"/>
      <c r="T554" s="35"/>
    </row>
    <row r="555" spans="1:20" ht="12.75" customHeight="1" x14ac:dyDescent="0.2">
      <c r="A555" s="35"/>
      <c r="B555" s="35"/>
      <c r="C555" s="35"/>
      <c r="D555" s="35"/>
      <c r="E555" s="35"/>
      <c r="F555" s="35"/>
      <c r="G555" s="35"/>
      <c r="H555" s="35"/>
      <c r="I555" s="35"/>
      <c r="J555" s="35"/>
      <c r="K555" s="35"/>
      <c r="L555" s="35"/>
      <c r="M555" s="35"/>
      <c r="N555" s="35"/>
      <c r="O555" s="35"/>
      <c r="P555" s="35"/>
      <c r="Q555" s="35"/>
      <c r="R555" s="35"/>
      <c r="S555" s="35"/>
      <c r="T555" s="35"/>
    </row>
    <row r="556" spans="1:20" ht="12.75" customHeight="1" x14ac:dyDescent="0.2">
      <c r="A556" s="35"/>
      <c r="B556" s="35"/>
      <c r="C556" s="35"/>
      <c r="D556" s="35"/>
      <c r="E556" s="35"/>
      <c r="F556" s="35"/>
      <c r="G556" s="35"/>
      <c r="H556" s="35"/>
      <c r="I556" s="35"/>
      <c r="J556" s="35"/>
      <c r="K556" s="35"/>
      <c r="L556" s="35"/>
      <c r="M556" s="35"/>
      <c r="N556" s="35"/>
      <c r="O556" s="35"/>
      <c r="P556" s="35"/>
      <c r="Q556" s="35"/>
      <c r="R556" s="35"/>
      <c r="S556" s="35"/>
      <c r="T556" s="35"/>
    </row>
    <row r="557" spans="1:20" ht="12.75" customHeight="1" x14ac:dyDescent="0.2">
      <c r="A557" s="35"/>
      <c r="B557" s="35"/>
      <c r="C557" s="35"/>
      <c r="D557" s="35"/>
      <c r="E557" s="35"/>
      <c r="F557" s="35"/>
      <c r="G557" s="35"/>
      <c r="H557" s="35"/>
      <c r="I557" s="35"/>
      <c r="J557" s="35"/>
      <c r="K557" s="35"/>
      <c r="L557" s="35"/>
      <c r="M557" s="35"/>
      <c r="N557" s="35"/>
      <c r="O557" s="35"/>
      <c r="P557" s="35"/>
      <c r="Q557" s="35"/>
      <c r="R557" s="35"/>
      <c r="S557" s="35"/>
      <c r="T557" s="35"/>
    </row>
    <row r="558" spans="1:20" ht="12.75" customHeight="1" x14ac:dyDescent="0.2">
      <c r="A558" s="35"/>
      <c r="B558" s="35"/>
      <c r="C558" s="35"/>
      <c r="D558" s="35"/>
      <c r="E558" s="35"/>
      <c r="F558" s="35"/>
      <c r="G558" s="35"/>
      <c r="H558" s="35"/>
      <c r="I558" s="35"/>
      <c r="J558" s="35"/>
      <c r="K558" s="35"/>
      <c r="L558" s="35"/>
      <c r="M558" s="35"/>
      <c r="N558" s="35"/>
      <c r="O558" s="35"/>
      <c r="P558" s="35"/>
      <c r="Q558" s="35"/>
      <c r="R558" s="35"/>
      <c r="S558" s="35"/>
      <c r="T558" s="35"/>
    </row>
    <row r="559" spans="1:20" ht="12.75" customHeight="1" x14ac:dyDescent="0.2">
      <c r="A559" s="35"/>
      <c r="B559" s="35"/>
      <c r="C559" s="35"/>
      <c r="D559" s="35"/>
      <c r="E559" s="35"/>
      <c r="F559" s="35"/>
      <c r="G559" s="35"/>
      <c r="H559" s="35"/>
      <c r="I559" s="35"/>
      <c r="J559" s="35"/>
      <c r="K559" s="35"/>
      <c r="L559" s="35"/>
      <c r="M559" s="35"/>
      <c r="N559" s="35"/>
      <c r="O559" s="35"/>
      <c r="P559" s="35"/>
      <c r="Q559" s="35"/>
      <c r="R559" s="35"/>
      <c r="S559" s="35"/>
      <c r="T559" s="35"/>
    </row>
    <row r="560" spans="1:20" ht="12.75" customHeight="1" x14ac:dyDescent="0.2">
      <c r="A560" s="35"/>
      <c r="B560" s="35"/>
      <c r="C560" s="35"/>
      <c r="D560" s="35"/>
      <c r="E560" s="35"/>
      <c r="F560" s="35"/>
      <c r="G560" s="35"/>
      <c r="H560" s="35"/>
      <c r="I560" s="35"/>
      <c r="J560" s="35"/>
      <c r="K560" s="35"/>
      <c r="L560" s="35"/>
      <c r="M560" s="35"/>
      <c r="N560" s="35"/>
      <c r="O560" s="35"/>
      <c r="P560" s="35"/>
      <c r="Q560" s="35"/>
      <c r="R560" s="35"/>
      <c r="S560" s="35"/>
      <c r="T560" s="35"/>
    </row>
    <row r="561" spans="1:20" ht="12.75" customHeight="1" x14ac:dyDescent="0.2">
      <c r="A561" s="35"/>
      <c r="B561" s="35"/>
      <c r="C561" s="35"/>
      <c r="D561" s="35"/>
      <c r="E561" s="35"/>
      <c r="F561" s="35"/>
      <c r="G561" s="35"/>
      <c r="H561" s="35"/>
      <c r="I561" s="35"/>
      <c r="J561" s="35"/>
      <c r="K561" s="35"/>
      <c r="L561" s="35"/>
      <c r="M561" s="35"/>
      <c r="N561" s="35"/>
      <c r="O561" s="35"/>
      <c r="P561" s="35"/>
      <c r="Q561" s="35"/>
      <c r="R561" s="35"/>
      <c r="S561" s="35"/>
      <c r="T561" s="35"/>
    </row>
    <row r="562" spans="1:20" ht="12.75" customHeight="1" x14ac:dyDescent="0.2">
      <c r="A562" s="35"/>
      <c r="B562" s="35"/>
      <c r="C562" s="35"/>
      <c r="D562" s="35"/>
      <c r="E562" s="35"/>
      <c r="F562" s="35"/>
      <c r="G562" s="35"/>
      <c r="H562" s="35"/>
      <c r="I562" s="35"/>
      <c r="J562" s="35"/>
      <c r="K562" s="35"/>
      <c r="L562" s="35"/>
      <c r="M562" s="35"/>
      <c r="N562" s="35"/>
      <c r="O562" s="35"/>
      <c r="P562" s="35"/>
      <c r="Q562" s="35"/>
      <c r="R562" s="35"/>
      <c r="S562" s="35"/>
      <c r="T562" s="35"/>
    </row>
    <row r="563" spans="1:20" ht="12.75" customHeight="1" x14ac:dyDescent="0.2">
      <c r="A563" s="35"/>
      <c r="B563" s="35"/>
      <c r="C563" s="35"/>
      <c r="D563" s="35"/>
      <c r="E563" s="35"/>
      <c r="F563" s="35"/>
      <c r="G563" s="35"/>
      <c r="H563" s="35"/>
      <c r="I563" s="35"/>
      <c r="J563" s="35"/>
      <c r="K563" s="35"/>
      <c r="L563" s="35"/>
      <c r="M563" s="35"/>
      <c r="N563" s="35"/>
      <c r="O563" s="35"/>
      <c r="P563" s="35"/>
      <c r="Q563" s="35"/>
      <c r="R563" s="35"/>
      <c r="S563" s="35"/>
      <c r="T563" s="35"/>
    </row>
    <row r="564" spans="1:20" ht="12.75" customHeight="1" x14ac:dyDescent="0.2">
      <c r="A564" s="35"/>
      <c r="B564" s="35"/>
      <c r="C564" s="35"/>
      <c r="D564" s="35"/>
      <c r="E564" s="35"/>
      <c r="F564" s="35"/>
      <c r="G564" s="35"/>
      <c r="H564" s="35"/>
      <c r="I564" s="35"/>
      <c r="J564" s="35"/>
      <c r="K564" s="35"/>
      <c r="L564" s="35"/>
      <c r="M564" s="35"/>
      <c r="N564" s="35"/>
      <c r="O564" s="35"/>
      <c r="P564" s="35"/>
      <c r="Q564" s="35"/>
      <c r="R564" s="35"/>
      <c r="S564" s="35"/>
      <c r="T564" s="35"/>
    </row>
    <row r="565" spans="1:20" ht="12.75" customHeight="1" x14ac:dyDescent="0.2">
      <c r="A565" s="35"/>
      <c r="B565" s="35"/>
      <c r="C565" s="35"/>
      <c r="D565" s="35"/>
      <c r="E565" s="35"/>
      <c r="F565" s="35"/>
      <c r="G565" s="35"/>
      <c r="H565" s="35"/>
      <c r="I565" s="35"/>
      <c r="J565" s="35"/>
      <c r="K565" s="35"/>
      <c r="L565" s="35"/>
      <c r="M565" s="35"/>
      <c r="N565" s="35"/>
      <c r="O565" s="35"/>
      <c r="P565" s="35"/>
      <c r="Q565" s="35"/>
      <c r="R565" s="35"/>
      <c r="S565" s="35"/>
      <c r="T565" s="35"/>
    </row>
    <row r="566" spans="1:20" ht="12.75" customHeight="1" x14ac:dyDescent="0.2">
      <c r="A566" s="35"/>
      <c r="B566" s="35"/>
      <c r="C566" s="35"/>
      <c r="D566" s="35"/>
      <c r="E566" s="35"/>
      <c r="F566" s="35"/>
      <c r="G566" s="35"/>
      <c r="H566" s="35"/>
      <c r="I566" s="35"/>
      <c r="J566" s="35"/>
      <c r="K566" s="35"/>
      <c r="L566" s="35"/>
      <c r="M566" s="35"/>
      <c r="N566" s="35"/>
      <c r="O566" s="35"/>
      <c r="P566" s="35"/>
      <c r="Q566" s="35"/>
      <c r="R566" s="35"/>
      <c r="S566" s="35"/>
      <c r="T566" s="35"/>
    </row>
    <row r="567" spans="1:20" ht="12.75" customHeight="1" x14ac:dyDescent="0.2">
      <c r="A567" s="35"/>
      <c r="B567" s="35"/>
      <c r="C567" s="35"/>
      <c r="D567" s="35"/>
      <c r="E567" s="35"/>
      <c r="F567" s="35"/>
      <c r="G567" s="35"/>
      <c r="H567" s="35"/>
      <c r="I567" s="35"/>
      <c r="J567" s="35"/>
      <c r="K567" s="35"/>
      <c r="L567" s="35"/>
      <c r="M567" s="35"/>
      <c r="N567" s="35"/>
      <c r="O567" s="35"/>
      <c r="P567" s="35"/>
      <c r="Q567" s="35"/>
      <c r="R567" s="35"/>
      <c r="S567" s="35"/>
      <c r="T567" s="35"/>
    </row>
    <row r="568" spans="1:20" ht="12.75" customHeight="1" x14ac:dyDescent="0.2">
      <c r="A568" s="35"/>
      <c r="B568" s="35"/>
      <c r="C568" s="35"/>
      <c r="D568" s="35"/>
      <c r="E568" s="35"/>
      <c r="F568" s="35"/>
      <c r="G568" s="35"/>
      <c r="H568" s="35"/>
      <c r="I568" s="35"/>
      <c r="J568" s="35"/>
      <c r="K568" s="35"/>
      <c r="L568" s="35"/>
      <c r="M568" s="35"/>
      <c r="N568" s="35"/>
      <c r="O568" s="35"/>
      <c r="P568" s="35"/>
      <c r="Q568" s="35"/>
      <c r="R568" s="35"/>
      <c r="S568" s="35"/>
      <c r="T568" s="35"/>
    </row>
    <row r="569" spans="1:20" ht="12.75" customHeight="1" x14ac:dyDescent="0.2">
      <c r="A569" s="35"/>
      <c r="B569" s="35"/>
      <c r="C569" s="35"/>
      <c r="D569" s="35"/>
      <c r="E569" s="35"/>
      <c r="F569" s="35"/>
      <c r="G569" s="35"/>
      <c r="H569" s="35"/>
      <c r="I569" s="35"/>
      <c r="J569" s="35"/>
      <c r="K569" s="35"/>
      <c r="L569" s="35"/>
      <c r="M569" s="35"/>
      <c r="N569" s="35"/>
      <c r="O569" s="35"/>
      <c r="P569" s="35"/>
      <c r="Q569" s="35"/>
      <c r="R569" s="35"/>
      <c r="S569" s="35"/>
      <c r="T569" s="35"/>
    </row>
    <row r="570" spans="1:20" ht="12.75" customHeight="1" x14ac:dyDescent="0.2">
      <c r="A570" s="35"/>
      <c r="B570" s="35"/>
      <c r="C570" s="35"/>
      <c r="D570" s="35"/>
      <c r="E570" s="35"/>
      <c r="F570" s="35"/>
      <c r="G570" s="35"/>
      <c r="H570" s="35"/>
      <c r="I570" s="35"/>
      <c r="J570" s="35"/>
      <c r="K570" s="35"/>
      <c r="L570" s="35"/>
      <c r="M570" s="35"/>
      <c r="N570" s="35"/>
      <c r="O570" s="35"/>
      <c r="P570" s="35"/>
      <c r="Q570" s="35"/>
      <c r="R570" s="35"/>
      <c r="S570" s="35"/>
      <c r="T570" s="35"/>
    </row>
    <row r="571" spans="1:20" ht="12.75" customHeight="1" x14ac:dyDescent="0.2">
      <c r="A571" s="35"/>
      <c r="B571" s="35"/>
      <c r="C571" s="35"/>
      <c r="D571" s="35"/>
      <c r="E571" s="35"/>
      <c r="F571" s="35"/>
      <c r="G571" s="35"/>
      <c r="H571" s="35"/>
      <c r="I571" s="35"/>
      <c r="J571" s="35"/>
      <c r="K571" s="35"/>
      <c r="L571" s="35"/>
      <c r="M571" s="35"/>
      <c r="N571" s="35"/>
      <c r="O571" s="35"/>
      <c r="P571" s="35"/>
      <c r="Q571" s="35"/>
      <c r="R571" s="35"/>
      <c r="S571" s="35"/>
      <c r="T571" s="35"/>
    </row>
    <row r="572" spans="1:20" ht="12.75" customHeight="1" x14ac:dyDescent="0.2">
      <c r="A572" s="35"/>
      <c r="B572" s="35"/>
      <c r="C572" s="35"/>
      <c r="D572" s="35"/>
      <c r="E572" s="35"/>
      <c r="F572" s="35"/>
      <c r="G572" s="35"/>
      <c r="H572" s="35"/>
      <c r="I572" s="35"/>
      <c r="J572" s="35"/>
      <c r="K572" s="35"/>
      <c r="L572" s="35"/>
      <c r="M572" s="35"/>
      <c r="N572" s="35"/>
      <c r="O572" s="35"/>
      <c r="P572" s="35"/>
      <c r="Q572" s="35"/>
      <c r="R572" s="35"/>
      <c r="S572" s="35"/>
      <c r="T572" s="35"/>
    </row>
    <row r="573" spans="1:20" ht="12.75" customHeight="1" x14ac:dyDescent="0.2">
      <c r="A573" s="35"/>
      <c r="B573" s="35"/>
      <c r="C573" s="35"/>
      <c r="D573" s="35"/>
      <c r="E573" s="35"/>
      <c r="F573" s="35"/>
      <c r="G573" s="35"/>
      <c r="H573" s="35"/>
      <c r="I573" s="35"/>
      <c r="J573" s="35"/>
      <c r="K573" s="35"/>
      <c r="L573" s="35"/>
      <c r="M573" s="35"/>
      <c r="N573" s="35"/>
      <c r="O573" s="35"/>
      <c r="P573" s="35"/>
      <c r="Q573" s="35"/>
      <c r="R573" s="35"/>
      <c r="S573" s="35"/>
      <c r="T573" s="35"/>
    </row>
    <row r="574" spans="1:20" ht="12.75" customHeight="1" x14ac:dyDescent="0.2">
      <c r="A574" s="35"/>
      <c r="B574" s="35"/>
      <c r="C574" s="35"/>
      <c r="D574" s="35"/>
      <c r="E574" s="35"/>
      <c r="F574" s="35"/>
      <c r="G574" s="35"/>
      <c r="H574" s="35"/>
      <c r="I574" s="35"/>
      <c r="J574" s="35"/>
      <c r="K574" s="35"/>
      <c r="L574" s="35"/>
      <c r="M574" s="35"/>
      <c r="N574" s="35"/>
      <c r="O574" s="35"/>
      <c r="P574" s="35"/>
      <c r="Q574" s="35"/>
      <c r="R574" s="35"/>
      <c r="S574" s="35"/>
      <c r="T574" s="35"/>
    </row>
    <row r="575" spans="1:20" ht="12.75" customHeight="1" x14ac:dyDescent="0.2">
      <c r="A575" s="35"/>
      <c r="B575" s="35"/>
      <c r="C575" s="35"/>
      <c r="D575" s="35"/>
      <c r="E575" s="35"/>
      <c r="F575" s="35"/>
      <c r="G575" s="35"/>
      <c r="H575" s="35"/>
      <c r="I575" s="35"/>
      <c r="J575" s="35"/>
      <c r="K575" s="35"/>
      <c r="L575" s="35"/>
      <c r="M575" s="35"/>
      <c r="N575" s="35"/>
      <c r="O575" s="35"/>
      <c r="P575" s="35"/>
      <c r="Q575" s="35"/>
      <c r="R575" s="35"/>
      <c r="S575" s="35"/>
      <c r="T575" s="35"/>
    </row>
    <row r="576" spans="1:20" ht="12.75" customHeight="1" x14ac:dyDescent="0.2">
      <c r="A576" s="35"/>
      <c r="B576" s="35"/>
      <c r="C576" s="35"/>
      <c r="D576" s="35"/>
      <c r="E576" s="35"/>
      <c r="F576" s="35"/>
      <c r="G576" s="35"/>
      <c r="H576" s="35"/>
      <c r="I576" s="35"/>
      <c r="J576" s="35"/>
      <c r="K576" s="35"/>
      <c r="L576" s="35"/>
      <c r="M576" s="35"/>
      <c r="N576" s="35"/>
      <c r="O576" s="35"/>
      <c r="P576" s="35"/>
      <c r="Q576" s="35"/>
      <c r="R576" s="35"/>
      <c r="S576" s="35"/>
      <c r="T576" s="35"/>
    </row>
    <row r="577" spans="1:20" ht="12.75" customHeight="1" x14ac:dyDescent="0.2">
      <c r="A577" s="35"/>
      <c r="B577" s="35"/>
      <c r="C577" s="35"/>
      <c r="D577" s="35"/>
      <c r="E577" s="35"/>
      <c r="F577" s="35"/>
      <c r="G577" s="35"/>
      <c r="H577" s="35"/>
      <c r="I577" s="35"/>
      <c r="J577" s="35"/>
      <c r="K577" s="35"/>
      <c r="L577" s="35"/>
      <c r="M577" s="35"/>
      <c r="N577" s="35"/>
      <c r="O577" s="35"/>
      <c r="P577" s="35"/>
      <c r="Q577" s="35"/>
      <c r="R577" s="35"/>
      <c r="S577" s="35"/>
      <c r="T577" s="35"/>
    </row>
    <row r="578" spans="1:20" ht="12.75" customHeight="1" x14ac:dyDescent="0.2">
      <c r="A578" s="35"/>
      <c r="B578" s="35"/>
      <c r="C578" s="35"/>
      <c r="D578" s="35"/>
      <c r="E578" s="35"/>
      <c r="F578" s="35"/>
      <c r="G578" s="35"/>
      <c r="H578" s="35"/>
      <c r="I578" s="35"/>
      <c r="J578" s="35"/>
      <c r="K578" s="35"/>
      <c r="L578" s="35"/>
      <c r="M578" s="35"/>
      <c r="N578" s="35"/>
      <c r="O578" s="35"/>
      <c r="P578" s="35"/>
      <c r="Q578" s="35"/>
      <c r="R578" s="35"/>
      <c r="S578" s="35"/>
      <c r="T578" s="35"/>
    </row>
    <row r="579" spans="1:20" ht="12.75" customHeight="1" x14ac:dyDescent="0.2">
      <c r="A579" s="35"/>
      <c r="B579" s="35"/>
      <c r="C579" s="35"/>
      <c r="D579" s="35"/>
      <c r="E579" s="35"/>
      <c r="F579" s="35"/>
      <c r="G579" s="35"/>
      <c r="H579" s="35"/>
      <c r="I579" s="35"/>
      <c r="J579" s="35"/>
      <c r="K579" s="35"/>
      <c r="L579" s="35"/>
      <c r="M579" s="35"/>
      <c r="N579" s="35"/>
      <c r="O579" s="35"/>
      <c r="P579" s="35"/>
      <c r="Q579" s="35"/>
      <c r="R579" s="35"/>
      <c r="S579" s="35"/>
      <c r="T579" s="35"/>
    </row>
    <row r="580" spans="1:20" ht="12.75" customHeight="1" x14ac:dyDescent="0.2">
      <c r="A580" s="35"/>
      <c r="B580" s="35"/>
      <c r="C580" s="35"/>
      <c r="D580" s="35"/>
      <c r="E580" s="35"/>
      <c r="F580" s="35"/>
      <c r="G580" s="35"/>
      <c r="H580" s="35"/>
      <c r="I580" s="35"/>
      <c r="J580" s="35"/>
      <c r="K580" s="35"/>
      <c r="L580" s="35"/>
      <c r="M580" s="35"/>
      <c r="N580" s="35"/>
      <c r="O580" s="35"/>
      <c r="P580" s="35"/>
      <c r="Q580" s="35"/>
      <c r="R580" s="35"/>
      <c r="S580" s="35"/>
      <c r="T580" s="35"/>
    </row>
    <row r="581" spans="1:20" ht="12.75" customHeight="1" x14ac:dyDescent="0.2">
      <c r="A581" s="35"/>
      <c r="B581" s="35"/>
      <c r="C581" s="35"/>
      <c r="D581" s="35"/>
      <c r="E581" s="35"/>
      <c r="F581" s="35"/>
      <c r="G581" s="35"/>
      <c r="H581" s="35"/>
      <c r="I581" s="35"/>
      <c r="J581" s="35"/>
      <c r="K581" s="35"/>
      <c r="L581" s="35"/>
      <c r="M581" s="35"/>
      <c r="N581" s="35"/>
      <c r="O581" s="35"/>
      <c r="P581" s="35"/>
      <c r="Q581" s="35"/>
      <c r="R581" s="35"/>
      <c r="S581" s="35"/>
      <c r="T581" s="35"/>
    </row>
    <row r="582" spans="1:20" ht="12.75" customHeight="1" x14ac:dyDescent="0.2">
      <c r="A582" s="35"/>
      <c r="B582" s="35"/>
      <c r="C582" s="35"/>
      <c r="D582" s="35"/>
      <c r="E582" s="35"/>
      <c r="F582" s="35"/>
      <c r="G582" s="35"/>
      <c r="H582" s="35"/>
      <c r="I582" s="35"/>
      <c r="J582" s="35"/>
      <c r="K582" s="35"/>
      <c r="L582" s="35"/>
      <c r="M582" s="35"/>
      <c r="N582" s="35"/>
      <c r="O582" s="35"/>
      <c r="P582" s="35"/>
      <c r="Q582" s="35"/>
      <c r="R582" s="35"/>
      <c r="S582" s="35"/>
      <c r="T582" s="35"/>
    </row>
    <row r="583" spans="1:20" ht="12.75" customHeight="1" x14ac:dyDescent="0.2">
      <c r="A583" s="35"/>
      <c r="B583" s="35"/>
      <c r="C583" s="35"/>
      <c r="D583" s="35"/>
      <c r="E583" s="35"/>
      <c r="F583" s="35"/>
      <c r="G583" s="35"/>
      <c r="H583" s="35"/>
      <c r="I583" s="35"/>
      <c r="J583" s="35"/>
      <c r="K583" s="35"/>
      <c r="L583" s="35"/>
      <c r="M583" s="35"/>
      <c r="N583" s="35"/>
      <c r="O583" s="35"/>
      <c r="P583" s="35"/>
      <c r="Q583" s="35"/>
      <c r="R583" s="35"/>
      <c r="S583" s="35"/>
      <c r="T583" s="35"/>
    </row>
    <row r="584" spans="1:20" ht="12.75" customHeight="1" x14ac:dyDescent="0.2">
      <c r="A584" s="35"/>
      <c r="B584" s="35"/>
      <c r="C584" s="35"/>
      <c r="D584" s="35"/>
      <c r="E584" s="35"/>
      <c r="F584" s="35"/>
      <c r="G584" s="35"/>
      <c r="H584" s="35"/>
      <c r="I584" s="35"/>
      <c r="J584" s="35"/>
      <c r="K584" s="35"/>
      <c r="L584" s="35"/>
      <c r="M584" s="35"/>
      <c r="N584" s="35"/>
      <c r="O584" s="35"/>
      <c r="P584" s="35"/>
      <c r="Q584" s="35"/>
      <c r="R584" s="35"/>
      <c r="S584" s="35"/>
      <c r="T584" s="35"/>
    </row>
    <row r="585" spans="1:20" ht="12.75" customHeight="1" x14ac:dyDescent="0.2">
      <c r="A585" s="35"/>
      <c r="B585" s="35"/>
      <c r="C585" s="35"/>
      <c r="D585" s="35"/>
      <c r="E585" s="35"/>
      <c r="F585" s="35"/>
      <c r="G585" s="35"/>
      <c r="H585" s="35"/>
      <c r="I585" s="35"/>
      <c r="J585" s="35"/>
      <c r="K585" s="35"/>
      <c r="L585" s="35"/>
      <c r="M585" s="35"/>
      <c r="N585" s="35"/>
      <c r="O585" s="35"/>
      <c r="P585" s="35"/>
      <c r="Q585" s="35"/>
      <c r="R585" s="35"/>
      <c r="S585" s="35"/>
      <c r="T585" s="35"/>
    </row>
    <row r="586" spans="1:20" ht="12.75" customHeight="1" x14ac:dyDescent="0.2">
      <c r="A586" s="35"/>
      <c r="B586" s="35"/>
      <c r="C586" s="35"/>
      <c r="D586" s="35"/>
      <c r="E586" s="35"/>
      <c r="F586" s="35"/>
      <c r="G586" s="35"/>
      <c r="H586" s="35"/>
      <c r="I586" s="35"/>
      <c r="J586" s="35"/>
      <c r="K586" s="35"/>
      <c r="L586" s="35"/>
      <c r="M586" s="35"/>
      <c r="N586" s="35"/>
      <c r="O586" s="35"/>
      <c r="P586" s="35"/>
      <c r="Q586" s="35"/>
      <c r="R586" s="35"/>
      <c r="S586" s="35"/>
      <c r="T586" s="35"/>
    </row>
    <row r="587" spans="1:20" ht="12.75" customHeight="1" x14ac:dyDescent="0.2">
      <c r="A587" s="35"/>
      <c r="B587" s="35"/>
      <c r="C587" s="35"/>
      <c r="D587" s="35"/>
      <c r="E587" s="35"/>
      <c r="F587" s="35"/>
      <c r="G587" s="35"/>
      <c r="H587" s="35"/>
      <c r="I587" s="35"/>
      <c r="J587" s="35"/>
      <c r="K587" s="35"/>
      <c r="L587" s="35"/>
      <c r="M587" s="35"/>
      <c r="N587" s="35"/>
      <c r="O587" s="35"/>
      <c r="P587" s="35"/>
      <c r="Q587" s="35"/>
      <c r="R587" s="35"/>
      <c r="S587" s="35"/>
      <c r="T587" s="35"/>
    </row>
    <row r="588" spans="1:20" ht="12.75" customHeight="1" x14ac:dyDescent="0.2">
      <c r="A588" s="35"/>
      <c r="B588" s="35"/>
      <c r="C588" s="35"/>
      <c r="D588" s="35"/>
      <c r="E588" s="35"/>
      <c r="F588" s="35"/>
      <c r="G588" s="35"/>
      <c r="H588" s="35"/>
      <c r="I588" s="35"/>
      <c r="J588" s="35"/>
      <c r="K588" s="35"/>
      <c r="L588" s="35"/>
      <c r="M588" s="35"/>
      <c r="N588" s="35"/>
      <c r="O588" s="35"/>
      <c r="P588" s="35"/>
      <c r="Q588" s="35"/>
      <c r="R588" s="35"/>
      <c r="S588" s="35"/>
      <c r="T588" s="35"/>
    </row>
    <row r="589" spans="1:20" ht="12.75" customHeight="1" x14ac:dyDescent="0.2">
      <c r="A589" s="35"/>
      <c r="B589" s="35"/>
      <c r="C589" s="35"/>
      <c r="D589" s="35"/>
      <c r="E589" s="35"/>
      <c r="F589" s="35"/>
      <c r="G589" s="35"/>
      <c r="H589" s="35"/>
      <c r="I589" s="35"/>
      <c r="J589" s="35"/>
      <c r="K589" s="35"/>
      <c r="L589" s="35"/>
      <c r="M589" s="35"/>
      <c r="N589" s="35"/>
      <c r="O589" s="35"/>
      <c r="P589" s="35"/>
      <c r="Q589" s="35"/>
      <c r="R589" s="35"/>
      <c r="S589" s="35"/>
      <c r="T589" s="35"/>
    </row>
    <row r="590" spans="1:20" ht="12.75" customHeight="1" x14ac:dyDescent="0.2">
      <c r="A590" s="35"/>
      <c r="B590" s="35"/>
      <c r="C590" s="35"/>
      <c r="D590" s="35"/>
      <c r="E590" s="35"/>
      <c r="F590" s="35"/>
      <c r="G590" s="35"/>
      <c r="H590" s="35"/>
      <c r="I590" s="35"/>
      <c r="J590" s="35"/>
      <c r="K590" s="35"/>
      <c r="L590" s="35"/>
      <c r="M590" s="35"/>
      <c r="N590" s="35"/>
      <c r="O590" s="35"/>
      <c r="P590" s="35"/>
      <c r="Q590" s="35"/>
      <c r="R590" s="35"/>
      <c r="S590" s="35"/>
      <c r="T590" s="35"/>
    </row>
    <row r="591" spans="1:20" ht="12.75" customHeight="1" x14ac:dyDescent="0.2">
      <c r="A591" s="35"/>
      <c r="B591" s="35"/>
      <c r="C591" s="35"/>
      <c r="D591" s="35"/>
      <c r="E591" s="35"/>
      <c r="F591" s="35"/>
      <c r="G591" s="35"/>
      <c r="H591" s="35"/>
      <c r="I591" s="35"/>
      <c r="J591" s="35"/>
      <c r="K591" s="35"/>
      <c r="L591" s="35"/>
      <c r="M591" s="35"/>
      <c r="N591" s="35"/>
      <c r="O591" s="35"/>
      <c r="P591" s="35"/>
      <c r="Q591" s="35"/>
      <c r="R591" s="35"/>
      <c r="S591" s="35"/>
      <c r="T591" s="35"/>
    </row>
    <row r="592" spans="1:20" ht="12.75" customHeight="1" x14ac:dyDescent="0.2">
      <c r="A592" s="35"/>
      <c r="B592" s="35"/>
      <c r="C592" s="35"/>
      <c r="D592" s="35"/>
      <c r="E592" s="35"/>
      <c r="F592" s="35"/>
      <c r="G592" s="35"/>
      <c r="H592" s="35"/>
      <c r="I592" s="35"/>
      <c r="J592" s="35"/>
      <c r="K592" s="35"/>
      <c r="L592" s="35"/>
      <c r="M592" s="35"/>
      <c r="N592" s="35"/>
      <c r="O592" s="35"/>
      <c r="P592" s="35"/>
      <c r="Q592" s="35"/>
      <c r="R592" s="35"/>
      <c r="S592" s="35"/>
      <c r="T592" s="35"/>
    </row>
    <row r="593" spans="1:20" ht="12.75" customHeight="1" x14ac:dyDescent="0.2">
      <c r="A593" s="35"/>
      <c r="B593" s="35"/>
      <c r="C593" s="35"/>
      <c r="D593" s="35"/>
      <c r="E593" s="35"/>
      <c r="F593" s="35"/>
      <c r="G593" s="35"/>
      <c r="H593" s="35"/>
      <c r="I593" s="35"/>
      <c r="J593" s="35"/>
      <c r="K593" s="35"/>
      <c r="L593" s="35"/>
      <c r="M593" s="35"/>
      <c r="N593" s="35"/>
      <c r="O593" s="35"/>
      <c r="P593" s="35"/>
      <c r="Q593" s="35"/>
      <c r="R593" s="35"/>
      <c r="S593" s="35"/>
      <c r="T593" s="35"/>
    </row>
    <row r="594" spans="1:20" ht="12.75" customHeight="1" x14ac:dyDescent="0.2">
      <c r="A594" s="35"/>
      <c r="B594" s="35"/>
      <c r="C594" s="35"/>
      <c r="D594" s="35"/>
      <c r="E594" s="35"/>
      <c r="F594" s="35"/>
      <c r="G594" s="35"/>
      <c r="H594" s="35"/>
      <c r="I594" s="35"/>
      <c r="J594" s="35"/>
      <c r="K594" s="35"/>
      <c r="L594" s="35"/>
      <c r="M594" s="35"/>
      <c r="N594" s="35"/>
      <c r="O594" s="35"/>
      <c r="P594" s="35"/>
      <c r="Q594" s="35"/>
      <c r="R594" s="35"/>
      <c r="S594" s="35"/>
      <c r="T594" s="35"/>
    </row>
    <row r="595" spans="1:20" ht="12.75" customHeight="1" x14ac:dyDescent="0.2">
      <c r="A595" s="35"/>
      <c r="B595" s="35"/>
      <c r="C595" s="35"/>
      <c r="D595" s="35"/>
      <c r="E595" s="35"/>
      <c r="F595" s="35"/>
      <c r="G595" s="35"/>
      <c r="H595" s="35"/>
      <c r="I595" s="35"/>
      <c r="J595" s="35"/>
      <c r="K595" s="35"/>
      <c r="L595" s="35"/>
      <c r="M595" s="35"/>
      <c r="N595" s="35"/>
      <c r="O595" s="35"/>
      <c r="P595" s="35"/>
      <c r="Q595" s="35"/>
      <c r="R595" s="35"/>
      <c r="S595" s="35"/>
      <c r="T595" s="35"/>
    </row>
    <row r="596" spans="1:20" ht="12.75" customHeight="1" x14ac:dyDescent="0.2">
      <c r="A596" s="35"/>
      <c r="B596" s="35"/>
      <c r="C596" s="35"/>
      <c r="D596" s="35"/>
      <c r="E596" s="35"/>
      <c r="F596" s="35"/>
      <c r="G596" s="35"/>
      <c r="H596" s="35"/>
      <c r="I596" s="35"/>
      <c r="J596" s="35"/>
      <c r="K596" s="35"/>
      <c r="L596" s="35"/>
      <c r="M596" s="35"/>
      <c r="N596" s="35"/>
      <c r="O596" s="35"/>
      <c r="P596" s="35"/>
      <c r="Q596" s="35"/>
      <c r="R596" s="35"/>
      <c r="S596" s="35"/>
      <c r="T596" s="35"/>
    </row>
    <row r="597" spans="1:20" ht="12.75" customHeight="1" x14ac:dyDescent="0.2">
      <c r="A597" s="35"/>
      <c r="B597" s="35"/>
      <c r="C597" s="35"/>
      <c r="D597" s="35"/>
      <c r="E597" s="35"/>
      <c r="F597" s="35"/>
      <c r="G597" s="35"/>
      <c r="H597" s="35"/>
      <c r="I597" s="35"/>
      <c r="J597" s="35"/>
      <c r="K597" s="35"/>
      <c r="L597" s="35"/>
      <c r="M597" s="35"/>
      <c r="N597" s="35"/>
      <c r="O597" s="35"/>
      <c r="P597" s="35"/>
      <c r="Q597" s="35"/>
      <c r="R597" s="35"/>
      <c r="S597" s="35"/>
      <c r="T597" s="35"/>
    </row>
    <row r="598" spans="1:20" ht="12.75" customHeight="1" x14ac:dyDescent="0.2">
      <c r="A598" s="35"/>
      <c r="B598" s="35"/>
      <c r="C598" s="35"/>
      <c r="D598" s="35"/>
      <c r="E598" s="35"/>
      <c r="F598" s="35"/>
      <c r="G598" s="35"/>
      <c r="H598" s="35"/>
      <c r="I598" s="35"/>
      <c r="J598" s="35"/>
      <c r="K598" s="35"/>
      <c r="L598" s="35"/>
      <c r="M598" s="35"/>
      <c r="N598" s="35"/>
      <c r="O598" s="35"/>
      <c r="P598" s="35"/>
      <c r="Q598" s="35"/>
      <c r="R598" s="35"/>
      <c r="S598" s="35"/>
      <c r="T598" s="35"/>
    </row>
    <row r="599" spans="1:20" ht="12.75" customHeight="1" x14ac:dyDescent="0.2">
      <c r="A599" s="35"/>
      <c r="B599" s="35"/>
      <c r="C599" s="35"/>
      <c r="D599" s="35"/>
      <c r="E599" s="35"/>
      <c r="F599" s="35"/>
      <c r="G599" s="35"/>
      <c r="H599" s="35"/>
      <c r="I599" s="35"/>
      <c r="J599" s="35"/>
      <c r="K599" s="35"/>
      <c r="L599" s="35"/>
      <c r="M599" s="35"/>
      <c r="N599" s="35"/>
      <c r="O599" s="35"/>
      <c r="P599" s="35"/>
      <c r="Q599" s="35"/>
      <c r="R599" s="35"/>
      <c r="S599" s="35"/>
      <c r="T599" s="35"/>
    </row>
    <row r="600" spans="1:20" ht="12.75" customHeight="1" x14ac:dyDescent="0.2">
      <c r="A600" s="35"/>
      <c r="B600" s="35"/>
      <c r="C600" s="35"/>
      <c r="D600" s="35"/>
      <c r="E600" s="35"/>
      <c r="F600" s="35"/>
      <c r="G600" s="35"/>
      <c r="H600" s="35"/>
      <c r="I600" s="35"/>
      <c r="J600" s="35"/>
      <c r="K600" s="35"/>
      <c r="L600" s="35"/>
      <c r="M600" s="35"/>
      <c r="N600" s="35"/>
      <c r="O600" s="35"/>
      <c r="P600" s="35"/>
      <c r="Q600" s="35"/>
      <c r="R600" s="35"/>
      <c r="S600" s="35"/>
      <c r="T600" s="35"/>
    </row>
    <row r="601" spans="1:20" ht="12.75" customHeight="1" x14ac:dyDescent="0.2">
      <c r="A601" s="35"/>
      <c r="B601" s="35"/>
      <c r="C601" s="35"/>
      <c r="D601" s="35"/>
      <c r="E601" s="35"/>
      <c r="F601" s="35"/>
      <c r="G601" s="35"/>
      <c r="H601" s="35"/>
      <c r="I601" s="35"/>
      <c r="J601" s="35"/>
      <c r="K601" s="35"/>
      <c r="L601" s="35"/>
      <c r="M601" s="35"/>
      <c r="N601" s="35"/>
      <c r="O601" s="35"/>
      <c r="P601" s="35"/>
      <c r="Q601" s="35"/>
      <c r="R601" s="35"/>
      <c r="S601" s="35"/>
      <c r="T601" s="35"/>
    </row>
    <row r="602" spans="1:20" ht="12.75" customHeight="1" x14ac:dyDescent="0.2">
      <c r="A602" s="35"/>
      <c r="B602" s="35"/>
      <c r="C602" s="35"/>
      <c r="D602" s="35"/>
      <c r="E602" s="35"/>
      <c r="F602" s="35"/>
      <c r="G602" s="35"/>
      <c r="H602" s="35"/>
      <c r="I602" s="35"/>
      <c r="J602" s="35"/>
      <c r="K602" s="35"/>
      <c r="L602" s="35"/>
      <c r="M602" s="35"/>
      <c r="N602" s="35"/>
      <c r="O602" s="35"/>
      <c r="P602" s="35"/>
      <c r="Q602" s="35"/>
      <c r="R602" s="35"/>
      <c r="S602" s="35"/>
      <c r="T602" s="35"/>
    </row>
    <row r="603" spans="1:20" ht="12.75" customHeight="1" x14ac:dyDescent="0.2">
      <c r="A603" s="35"/>
      <c r="B603" s="35"/>
      <c r="C603" s="35"/>
      <c r="D603" s="35"/>
      <c r="E603" s="35"/>
      <c r="F603" s="35"/>
      <c r="G603" s="35"/>
      <c r="H603" s="35"/>
      <c r="I603" s="35"/>
      <c r="J603" s="35"/>
      <c r="K603" s="35"/>
      <c r="L603" s="35"/>
      <c r="M603" s="35"/>
      <c r="N603" s="35"/>
      <c r="O603" s="35"/>
      <c r="P603" s="35"/>
      <c r="Q603" s="35"/>
      <c r="R603" s="35"/>
      <c r="S603" s="35"/>
      <c r="T603" s="35"/>
    </row>
    <row r="604" spans="1:20" ht="12.75" customHeight="1" x14ac:dyDescent="0.2">
      <c r="A604" s="35"/>
      <c r="B604" s="35"/>
      <c r="C604" s="35"/>
      <c r="D604" s="35"/>
      <c r="E604" s="35"/>
      <c r="F604" s="35"/>
      <c r="G604" s="35"/>
      <c r="H604" s="35"/>
      <c r="I604" s="35"/>
      <c r="J604" s="35"/>
      <c r="K604" s="35"/>
      <c r="L604" s="35"/>
      <c r="M604" s="35"/>
      <c r="N604" s="35"/>
      <c r="O604" s="35"/>
      <c r="P604" s="35"/>
      <c r="Q604" s="35"/>
      <c r="R604" s="35"/>
      <c r="S604" s="35"/>
      <c r="T604" s="35"/>
    </row>
    <row r="605" spans="1:20" ht="12.75" customHeight="1" x14ac:dyDescent="0.2">
      <c r="A605" s="35"/>
      <c r="B605" s="35"/>
      <c r="C605" s="35"/>
      <c r="D605" s="35"/>
      <c r="E605" s="35"/>
      <c r="F605" s="35"/>
      <c r="G605" s="35"/>
      <c r="H605" s="35"/>
      <c r="I605" s="35"/>
      <c r="J605" s="35"/>
      <c r="K605" s="35"/>
      <c r="L605" s="35"/>
      <c r="M605" s="35"/>
      <c r="N605" s="35"/>
      <c r="O605" s="35"/>
      <c r="P605" s="35"/>
      <c r="Q605" s="35"/>
      <c r="R605" s="35"/>
      <c r="S605" s="35"/>
      <c r="T605" s="35"/>
    </row>
    <row r="606" spans="1:20" ht="12.75" customHeight="1" x14ac:dyDescent="0.2">
      <c r="A606" s="35"/>
      <c r="B606" s="35"/>
      <c r="C606" s="35"/>
      <c r="D606" s="35"/>
      <c r="E606" s="35"/>
      <c r="F606" s="35"/>
      <c r="G606" s="35"/>
      <c r="H606" s="35"/>
      <c r="I606" s="35"/>
      <c r="J606" s="35"/>
      <c r="K606" s="35"/>
      <c r="L606" s="35"/>
      <c r="M606" s="35"/>
      <c r="N606" s="35"/>
      <c r="O606" s="35"/>
      <c r="P606" s="35"/>
      <c r="Q606" s="35"/>
      <c r="R606" s="35"/>
      <c r="S606" s="35"/>
      <c r="T606" s="35"/>
    </row>
    <row r="607" spans="1:20" ht="12.75" customHeight="1" x14ac:dyDescent="0.2">
      <c r="A607" s="35"/>
      <c r="B607" s="35"/>
      <c r="C607" s="35"/>
      <c r="D607" s="35"/>
      <c r="E607" s="35"/>
      <c r="F607" s="35"/>
      <c r="G607" s="35"/>
      <c r="H607" s="35"/>
      <c r="I607" s="35"/>
      <c r="J607" s="35"/>
      <c r="K607" s="35"/>
      <c r="L607" s="35"/>
      <c r="M607" s="35"/>
      <c r="N607" s="35"/>
      <c r="O607" s="35"/>
      <c r="P607" s="35"/>
      <c r="Q607" s="35"/>
      <c r="R607" s="35"/>
      <c r="S607" s="35"/>
      <c r="T607" s="35"/>
    </row>
    <row r="608" spans="1:20" ht="12.75" customHeight="1" x14ac:dyDescent="0.2">
      <c r="A608" s="35"/>
      <c r="B608" s="35"/>
      <c r="C608" s="35"/>
      <c r="D608" s="35"/>
      <c r="E608" s="35"/>
      <c r="F608" s="35"/>
      <c r="G608" s="35"/>
      <c r="H608" s="35"/>
      <c r="I608" s="35"/>
      <c r="J608" s="35"/>
      <c r="K608" s="35"/>
      <c r="L608" s="35"/>
      <c r="M608" s="35"/>
      <c r="N608" s="35"/>
      <c r="O608" s="35"/>
      <c r="P608" s="35"/>
      <c r="Q608" s="35"/>
      <c r="R608" s="35"/>
      <c r="S608" s="35"/>
      <c r="T608" s="35"/>
    </row>
    <row r="609" spans="1:20" ht="12.75" customHeight="1" x14ac:dyDescent="0.2">
      <c r="A609" s="35"/>
      <c r="B609" s="35"/>
      <c r="C609" s="35"/>
      <c r="D609" s="35"/>
      <c r="E609" s="35"/>
      <c r="F609" s="35"/>
      <c r="G609" s="35"/>
      <c r="H609" s="35"/>
      <c r="I609" s="35"/>
      <c r="J609" s="35"/>
      <c r="K609" s="35"/>
      <c r="L609" s="35"/>
      <c r="M609" s="35"/>
      <c r="N609" s="35"/>
      <c r="O609" s="35"/>
      <c r="P609" s="35"/>
      <c r="Q609" s="35"/>
      <c r="R609" s="35"/>
      <c r="S609" s="35"/>
      <c r="T609" s="35"/>
    </row>
    <row r="610" spans="1:20" ht="12.75" customHeight="1" x14ac:dyDescent="0.2">
      <c r="A610" s="35"/>
      <c r="B610" s="35"/>
      <c r="C610" s="35"/>
      <c r="D610" s="35"/>
      <c r="E610" s="35"/>
      <c r="F610" s="35"/>
      <c r="G610" s="35"/>
      <c r="H610" s="35"/>
      <c r="I610" s="35"/>
      <c r="J610" s="35"/>
      <c r="K610" s="35"/>
      <c r="L610" s="35"/>
      <c r="M610" s="35"/>
      <c r="N610" s="35"/>
      <c r="O610" s="35"/>
      <c r="P610" s="35"/>
      <c r="Q610" s="35"/>
      <c r="R610" s="35"/>
      <c r="S610" s="35"/>
      <c r="T610" s="35"/>
    </row>
    <row r="611" spans="1:20" ht="12.75" customHeight="1" x14ac:dyDescent="0.2">
      <c r="A611" s="35"/>
      <c r="B611" s="35"/>
      <c r="C611" s="35"/>
      <c r="D611" s="35"/>
      <c r="E611" s="35"/>
      <c r="F611" s="35"/>
      <c r="G611" s="35"/>
      <c r="H611" s="35"/>
      <c r="I611" s="35"/>
      <c r="J611" s="35"/>
      <c r="K611" s="35"/>
      <c r="L611" s="35"/>
      <c r="M611" s="35"/>
      <c r="N611" s="35"/>
      <c r="O611" s="35"/>
      <c r="P611" s="35"/>
      <c r="Q611" s="35"/>
      <c r="R611" s="35"/>
      <c r="S611" s="35"/>
      <c r="T611" s="35"/>
    </row>
    <row r="612" spans="1:20" ht="12.75" customHeight="1" x14ac:dyDescent="0.2">
      <c r="A612" s="35"/>
      <c r="B612" s="35"/>
      <c r="C612" s="35"/>
      <c r="D612" s="35"/>
      <c r="E612" s="35"/>
      <c r="F612" s="35"/>
      <c r="G612" s="35"/>
      <c r="H612" s="35"/>
      <c r="I612" s="35"/>
      <c r="J612" s="35"/>
      <c r="K612" s="35"/>
      <c r="L612" s="35"/>
      <c r="M612" s="35"/>
      <c r="N612" s="35"/>
      <c r="O612" s="35"/>
      <c r="P612" s="35"/>
      <c r="Q612" s="35"/>
      <c r="R612" s="35"/>
      <c r="S612" s="35"/>
      <c r="T612" s="35"/>
    </row>
    <row r="613" spans="1:20" ht="12.75" customHeight="1" x14ac:dyDescent="0.2">
      <c r="A613" s="35"/>
      <c r="B613" s="35"/>
      <c r="C613" s="35"/>
      <c r="D613" s="35"/>
      <c r="E613" s="35"/>
      <c r="F613" s="35"/>
      <c r="G613" s="35"/>
      <c r="H613" s="35"/>
      <c r="I613" s="35"/>
      <c r="J613" s="35"/>
      <c r="K613" s="35"/>
      <c r="L613" s="35"/>
      <c r="M613" s="35"/>
      <c r="N613" s="35"/>
      <c r="O613" s="35"/>
      <c r="P613" s="35"/>
      <c r="Q613" s="35"/>
      <c r="R613" s="35"/>
      <c r="S613" s="35"/>
      <c r="T613" s="35"/>
    </row>
    <row r="614" spans="1:20" ht="12.75" customHeight="1" x14ac:dyDescent="0.2">
      <c r="A614" s="35"/>
      <c r="B614" s="35"/>
      <c r="C614" s="35"/>
      <c r="D614" s="35"/>
      <c r="E614" s="35"/>
      <c r="F614" s="35"/>
      <c r="G614" s="35"/>
      <c r="H614" s="35"/>
      <c r="I614" s="35"/>
      <c r="J614" s="35"/>
      <c r="K614" s="35"/>
      <c r="L614" s="35"/>
      <c r="M614" s="35"/>
      <c r="N614" s="35"/>
      <c r="O614" s="35"/>
      <c r="P614" s="35"/>
      <c r="Q614" s="35"/>
      <c r="R614" s="35"/>
      <c r="S614" s="35"/>
      <c r="T614" s="35"/>
    </row>
    <row r="615" spans="1:20" ht="12.75" customHeight="1" x14ac:dyDescent="0.2">
      <c r="A615" s="35"/>
      <c r="B615" s="35"/>
      <c r="C615" s="35"/>
      <c r="D615" s="35"/>
      <c r="E615" s="35"/>
      <c r="F615" s="35"/>
      <c r="G615" s="35"/>
      <c r="H615" s="35"/>
      <c r="I615" s="35"/>
      <c r="J615" s="35"/>
      <c r="K615" s="35"/>
      <c r="L615" s="35"/>
      <c r="M615" s="35"/>
      <c r="N615" s="35"/>
      <c r="O615" s="35"/>
      <c r="P615" s="35"/>
      <c r="Q615" s="35"/>
      <c r="R615" s="35"/>
      <c r="S615" s="35"/>
      <c r="T615" s="35"/>
    </row>
    <row r="616" spans="1:20" ht="12.75" customHeight="1" x14ac:dyDescent="0.2">
      <c r="A616" s="35"/>
      <c r="B616" s="35"/>
      <c r="C616" s="35"/>
      <c r="D616" s="35"/>
      <c r="E616" s="35"/>
      <c r="F616" s="35"/>
      <c r="G616" s="35"/>
      <c r="H616" s="35"/>
      <c r="I616" s="35"/>
      <c r="J616" s="35"/>
      <c r="K616" s="35"/>
      <c r="L616" s="35"/>
      <c r="M616" s="35"/>
      <c r="N616" s="35"/>
      <c r="O616" s="35"/>
      <c r="P616" s="35"/>
      <c r="Q616" s="35"/>
      <c r="R616" s="35"/>
      <c r="S616" s="35"/>
      <c r="T616" s="35"/>
    </row>
    <row r="617" spans="1:20" ht="12.75" customHeight="1" x14ac:dyDescent="0.2">
      <c r="A617" s="35"/>
      <c r="B617" s="35"/>
      <c r="C617" s="35"/>
      <c r="D617" s="35"/>
      <c r="E617" s="35"/>
      <c r="F617" s="35"/>
      <c r="G617" s="35"/>
      <c r="H617" s="35"/>
      <c r="I617" s="35"/>
      <c r="J617" s="35"/>
      <c r="K617" s="35"/>
      <c r="L617" s="35"/>
      <c r="M617" s="35"/>
      <c r="N617" s="35"/>
      <c r="O617" s="35"/>
      <c r="P617" s="35"/>
      <c r="Q617" s="35"/>
      <c r="R617" s="35"/>
      <c r="S617" s="35"/>
      <c r="T617" s="35"/>
    </row>
    <row r="618" spans="1:20" ht="12.75" customHeight="1" x14ac:dyDescent="0.2">
      <c r="A618" s="35"/>
      <c r="B618" s="35"/>
      <c r="C618" s="35"/>
      <c r="D618" s="35"/>
      <c r="E618" s="35"/>
      <c r="F618" s="35"/>
      <c r="G618" s="35"/>
      <c r="H618" s="35"/>
      <c r="I618" s="35"/>
      <c r="J618" s="35"/>
      <c r="K618" s="35"/>
      <c r="L618" s="35"/>
      <c r="M618" s="35"/>
      <c r="N618" s="35"/>
      <c r="O618" s="35"/>
      <c r="P618" s="35"/>
      <c r="Q618" s="35"/>
      <c r="R618" s="35"/>
      <c r="S618" s="35"/>
      <c r="T618" s="35"/>
    </row>
    <row r="619" spans="1:20" ht="12.75" customHeight="1" x14ac:dyDescent="0.2">
      <c r="A619" s="35"/>
      <c r="B619" s="35"/>
      <c r="C619" s="35"/>
      <c r="D619" s="35"/>
      <c r="E619" s="35"/>
      <c r="F619" s="35"/>
      <c r="G619" s="35"/>
      <c r="H619" s="35"/>
      <c r="I619" s="35"/>
      <c r="J619" s="35"/>
      <c r="K619" s="35"/>
      <c r="L619" s="35"/>
      <c r="M619" s="35"/>
      <c r="N619" s="35"/>
      <c r="O619" s="35"/>
      <c r="P619" s="35"/>
      <c r="Q619" s="35"/>
      <c r="R619" s="35"/>
      <c r="S619" s="35"/>
      <c r="T619" s="35"/>
    </row>
    <row r="620" spans="1:20" ht="12.75" customHeight="1" x14ac:dyDescent="0.2">
      <c r="A620" s="35"/>
      <c r="B620" s="35"/>
      <c r="C620" s="35"/>
      <c r="D620" s="35"/>
      <c r="E620" s="35"/>
      <c r="F620" s="35"/>
      <c r="G620" s="35"/>
      <c r="H620" s="35"/>
      <c r="I620" s="35"/>
      <c r="J620" s="35"/>
      <c r="K620" s="35"/>
      <c r="L620" s="35"/>
      <c r="M620" s="35"/>
      <c r="N620" s="35"/>
      <c r="O620" s="35"/>
      <c r="P620" s="35"/>
      <c r="Q620" s="35"/>
      <c r="R620" s="35"/>
      <c r="S620" s="35"/>
      <c r="T620" s="35"/>
    </row>
    <row r="621" spans="1:20" ht="12.75" customHeight="1" x14ac:dyDescent="0.2">
      <c r="A621" s="35"/>
      <c r="B621" s="35"/>
      <c r="C621" s="35"/>
      <c r="D621" s="35"/>
      <c r="E621" s="35"/>
      <c r="F621" s="35"/>
      <c r="G621" s="35"/>
      <c r="H621" s="35"/>
      <c r="I621" s="35"/>
      <c r="J621" s="35"/>
      <c r="K621" s="35"/>
      <c r="L621" s="35"/>
      <c r="M621" s="35"/>
      <c r="N621" s="35"/>
      <c r="O621" s="35"/>
      <c r="P621" s="35"/>
      <c r="Q621" s="35"/>
      <c r="R621" s="35"/>
      <c r="S621" s="35"/>
      <c r="T621" s="35"/>
    </row>
    <row r="622" spans="1:20" ht="12.75" customHeight="1" x14ac:dyDescent="0.2">
      <c r="A622" s="35"/>
      <c r="B622" s="35"/>
      <c r="C622" s="35"/>
      <c r="D622" s="35"/>
      <c r="E622" s="35"/>
      <c r="F622" s="35"/>
      <c r="G622" s="35"/>
      <c r="H622" s="35"/>
      <c r="I622" s="35"/>
      <c r="J622" s="35"/>
      <c r="K622" s="35"/>
      <c r="L622" s="35"/>
      <c r="M622" s="35"/>
      <c r="N622" s="35"/>
      <c r="O622" s="35"/>
      <c r="P622" s="35"/>
      <c r="Q622" s="35"/>
      <c r="R622" s="35"/>
      <c r="S622" s="35"/>
      <c r="T622" s="35"/>
    </row>
    <row r="623" spans="1:20" ht="12.75" customHeight="1" x14ac:dyDescent="0.2">
      <c r="A623" s="35"/>
      <c r="B623" s="35"/>
      <c r="C623" s="35"/>
      <c r="D623" s="35"/>
      <c r="E623" s="35"/>
      <c r="F623" s="35"/>
      <c r="G623" s="35"/>
      <c r="H623" s="35"/>
      <c r="I623" s="35"/>
      <c r="J623" s="35"/>
      <c r="K623" s="35"/>
      <c r="L623" s="35"/>
      <c r="M623" s="35"/>
      <c r="N623" s="35"/>
      <c r="O623" s="35"/>
      <c r="P623" s="35"/>
      <c r="Q623" s="35"/>
      <c r="R623" s="35"/>
      <c r="S623" s="35"/>
      <c r="T623" s="35"/>
    </row>
    <row r="624" spans="1:20" ht="12.75" customHeight="1" x14ac:dyDescent="0.2">
      <c r="A624" s="35"/>
      <c r="B624" s="35"/>
      <c r="C624" s="35"/>
      <c r="D624" s="35"/>
      <c r="E624" s="35"/>
      <c r="F624" s="35"/>
      <c r="G624" s="35"/>
      <c r="H624" s="35"/>
      <c r="I624" s="35"/>
      <c r="J624" s="35"/>
      <c r="K624" s="35"/>
      <c r="L624" s="35"/>
      <c r="M624" s="35"/>
      <c r="N624" s="35"/>
      <c r="O624" s="35"/>
      <c r="P624" s="35"/>
      <c r="Q624" s="35"/>
      <c r="R624" s="35"/>
      <c r="S624" s="35"/>
      <c r="T624" s="35"/>
    </row>
    <row r="625" spans="1:20" ht="12.75" customHeight="1" x14ac:dyDescent="0.2">
      <c r="A625" s="35"/>
      <c r="B625" s="35"/>
      <c r="C625" s="35"/>
      <c r="D625" s="35"/>
      <c r="E625" s="35"/>
      <c r="F625" s="35"/>
      <c r="G625" s="35"/>
      <c r="H625" s="35"/>
      <c r="I625" s="35"/>
      <c r="J625" s="35"/>
      <c r="K625" s="35"/>
      <c r="L625" s="35"/>
      <c r="M625" s="35"/>
      <c r="N625" s="35"/>
      <c r="O625" s="35"/>
      <c r="P625" s="35"/>
      <c r="Q625" s="35"/>
      <c r="R625" s="35"/>
      <c r="S625" s="35"/>
      <c r="T625" s="35"/>
    </row>
    <row r="626" spans="1:20" ht="12.75" customHeight="1" x14ac:dyDescent="0.2">
      <c r="A626" s="35"/>
      <c r="B626" s="35"/>
      <c r="C626" s="35"/>
      <c r="D626" s="35"/>
      <c r="E626" s="35"/>
      <c r="F626" s="35"/>
      <c r="G626" s="35"/>
      <c r="H626" s="35"/>
      <c r="I626" s="35"/>
      <c r="J626" s="35"/>
      <c r="K626" s="35"/>
      <c r="L626" s="35"/>
      <c r="M626" s="35"/>
      <c r="N626" s="35"/>
      <c r="O626" s="35"/>
      <c r="P626" s="35"/>
      <c r="Q626" s="35"/>
      <c r="R626" s="35"/>
      <c r="S626" s="35"/>
      <c r="T626" s="35"/>
    </row>
    <row r="627" spans="1:20" ht="12.75" customHeight="1" x14ac:dyDescent="0.2">
      <c r="A627" s="35"/>
      <c r="B627" s="35"/>
      <c r="C627" s="35"/>
      <c r="D627" s="35"/>
      <c r="E627" s="35"/>
      <c r="F627" s="35"/>
      <c r="G627" s="35"/>
      <c r="H627" s="35"/>
      <c r="I627" s="35"/>
      <c r="J627" s="35"/>
      <c r="K627" s="35"/>
      <c r="L627" s="35"/>
      <c r="M627" s="35"/>
      <c r="N627" s="35"/>
      <c r="O627" s="35"/>
      <c r="P627" s="35"/>
      <c r="Q627" s="35"/>
      <c r="R627" s="35"/>
      <c r="S627" s="35"/>
      <c r="T627" s="35"/>
    </row>
    <row r="628" spans="1:20" ht="12.75" customHeight="1" x14ac:dyDescent="0.2">
      <c r="A628" s="35"/>
      <c r="B628" s="35"/>
      <c r="C628" s="35"/>
      <c r="D628" s="35"/>
      <c r="E628" s="35"/>
      <c r="F628" s="35"/>
      <c r="G628" s="35"/>
      <c r="H628" s="35"/>
      <c r="I628" s="35"/>
      <c r="J628" s="35"/>
      <c r="K628" s="35"/>
      <c r="L628" s="35"/>
      <c r="M628" s="35"/>
      <c r="N628" s="35"/>
      <c r="O628" s="35"/>
      <c r="P628" s="35"/>
      <c r="Q628" s="35"/>
      <c r="R628" s="35"/>
      <c r="S628" s="35"/>
      <c r="T628" s="35"/>
    </row>
    <row r="629" spans="1:20" ht="12.75" customHeight="1" x14ac:dyDescent="0.2">
      <c r="A629" s="35"/>
      <c r="B629" s="35"/>
      <c r="C629" s="35"/>
      <c r="D629" s="35"/>
      <c r="E629" s="35"/>
      <c r="F629" s="35"/>
      <c r="G629" s="35"/>
      <c r="H629" s="35"/>
      <c r="I629" s="35"/>
      <c r="J629" s="35"/>
      <c r="K629" s="35"/>
      <c r="L629" s="35"/>
      <c r="M629" s="35"/>
      <c r="N629" s="35"/>
      <c r="O629" s="35"/>
      <c r="P629" s="35"/>
      <c r="Q629" s="35"/>
      <c r="R629" s="35"/>
      <c r="S629" s="35"/>
      <c r="T629" s="35"/>
    </row>
    <row r="630" spans="1:20" ht="12.75" customHeight="1" x14ac:dyDescent="0.2">
      <c r="A630" s="35"/>
      <c r="B630" s="35"/>
      <c r="C630" s="35"/>
      <c r="D630" s="35"/>
      <c r="E630" s="35"/>
      <c r="F630" s="35"/>
      <c r="G630" s="35"/>
      <c r="H630" s="35"/>
      <c r="I630" s="35"/>
      <c r="J630" s="35"/>
      <c r="K630" s="35"/>
      <c r="L630" s="35"/>
      <c r="M630" s="35"/>
      <c r="N630" s="35"/>
      <c r="O630" s="35"/>
      <c r="P630" s="35"/>
      <c r="Q630" s="35"/>
      <c r="R630" s="35"/>
      <c r="S630" s="35"/>
      <c r="T630" s="35"/>
    </row>
    <row r="631" spans="1:20" ht="12.75" customHeight="1" x14ac:dyDescent="0.2">
      <c r="A631" s="35"/>
      <c r="B631" s="35"/>
      <c r="C631" s="35"/>
      <c r="D631" s="35"/>
      <c r="E631" s="35"/>
      <c r="F631" s="35"/>
      <c r="G631" s="35"/>
      <c r="H631" s="35"/>
      <c r="I631" s="35"/>
      <c r="J631" s="35"/>
      <c r="K631" s="35"/>
      <c r="L631" s="35"/>
      <c r="M631" s="35"/>
      <c r="N631" s="35"/>
      <c r="O631" s="35"/>
      <c r="P631" s="35"/>
      <c r="Q631" s="35"/>
      <c r="R631" s="35"/>
      <c r="S631" s="35"/>
      <c r="T631" s="35"/>
    </row>
    <row r="632" spans="1:20" ht="12.75" customHeight="1" x14ac:dyDescent="0.2">
      <c r="A632" s="35"/>
      <c r="B632" s="35"/>
      <c r="C632" s="35"/>
      <c r="D632" s="35"/>
      <c r="E632" s="35"/>
      <c r="F632" s="35"/>
      <c r="G632" s="35"/>
      <c r="H632" s="35"/>
      <c r="I632" s="35"/>
      <c r="J632" s="35"/>
      <c r="K632" s="35"/>
      <c r="L632" s="35"/>
      <c r="M632" s="35"/>
      <c r="N632" s="35"/>
      <c r="O632" s="35"/>
      <c r="P632" s="35"/>
      <c r="Q632" s="35"/>
      <c r="R632" s="35"/>
      <c r="S632" s="35"/>
      <c r="T632" s="35"/>
    </row>
    <row r="633" spans="1:20" ht="12.75" customHeight="1" x14ac:dyDescent="0.2">
      <c r="A633" s="35"/>
      <c r="B633" s="35"/>
      <c r="C633" s="35"/>
      <c r="D633" s="35"/>
      <c r="E633" s="35"/>
      <c r="F633" s="35"/>
      <c r="G633" s="35"/>
      <c r="H633" s="35"/>
      <c r="I633" s="35"/>
      <c r="J633" s="35"/>
      <c r="K633" s="35"/>
      <c r="L633" s="35"/>
      <c r="M633" s="35"/>
      <c r="N633" s="35"/>
      <c r="O633" s="35"/>
      <c r="P633" s="35"/>
      <c r="Q633" s="35"/>
      <c r="R633" s="35"/>
      <c r="S633" s="35"/>
      <c r="T633" s="35"/>
    </row>
    <row r="634" spans="1:20" ht="12.75" customHeight="1" x14ac:dyDescent="0.2">
      <c r="A634" s="35"/>
      <c r="B634" s="35"/>
      <c r="C634" s="35"/>
      <c r="D634" s="35"/>
      <c r="E634" s="35"/>
      <c r="F634" s="35"/>
      <c r="G634" s="35"/>
      <c r="H634" s="35"/>
      <c r="I634" s="35"/>
      <c r="J634" s="35"/>
      <c r="K634" s="35"/>
      <c r="L634" s="35"/>
      <c r="M634" s="35"/>
      <c r="N634" s="35"/>
      <c r="O634" s="35"/>
      <c r="P634" s="35"/>
      <c r="Q634" s="35"/>
      <c r="R634" s="35"/>
      <c r="S634" s="35"/>
      <c r="T634" s="35"/>
    </row>
    <row r="635" spans="1:20" ht="12.75" customHeight="1" x14ac:dyDescent="0.2">
      <c r="A635" s="35"/>
      <c r="B635" s="35"/>
      <c r="C635" s="35"/>
      <c r="D635" s="35"/>
      <c r="E635" s="35"/>
      <c r="F635" s="35"/>
      <c r="G635" s="35"/>
      <c r="H635" s="35"/>
      <c r="I635" s="35"/>
      <c r="J635" s="35"/>
      <c r="K635" s="35"/>
      <c r="L635" s="35"/>
      <c r="M635" s="35"/>
      <c r="N635" s="35"/>
      <c r="O635" s="35"/>
      <c r="P635" s="35"/>
      <c r="Q635" s="35"/>
      <c r="R635" s="35"/>
      <c r="S635" s="35"/>
      <c r="T635" s="35"/>
    </row>
    <row r="636" spans="1:20" ht="12.75" customHeight="1" x14ac:dyDescent="0.2">
      <c r="A636" s="35"/>
      <c r="B636" s="35"/>
      <c r="C636" s="35"/>
      <c r="D636" s="35"/>
      <c r="E636" s="35"/>
      <c r="F636" s="35"/>
      <c r="G636" s="35"/>
      <c r="H636" s="35"/>
      <c r="I636" s="35"/>
      <c r="J636" s="35"/>
      <c r="K636" s="35"/>
      <c r="L636" s="35"/>
      <c r="M636" s="35"/>
      <c r="N636" s="35"/>
      <c r="O636" s="35"/>
      <c r="P636" s="35"/>
      <c r="Q636" s="35"/>
      <c r="R636" s="35"/>
      <c r="S636" s="35"/>
      <c r="T636" s="35"/>
    </row>
    <row r="637" spans="1:20" ht="12.75" customHeight="1" x14ac:dyDescent="0.2">
      <c r="A637" s="35"/>
      <c r="B637" s="35"/>
      <c r="C637" s="35"/>
      <c r="D637" s="35"/>
      <c r="E637" s="35"/>
      <c r="F637" s="35"/>
      <c r="G637" s="35"/>
      <c r="H637" s="35"/>
      <c r="I637" s="35"/>
      <c r="J637" s="35"/>
      <c r="K637" s="35"/>
      <c r="L637" s="35"/>
      <c r="M637" s="35"/>
      <c r="N637" s="35"/>
      <c r="O637" s="35"/>
      <c r="P637" s="35"/>
      <c r="Q637" s="35"/>
      <c r="R637" s="35"/>
      <c r="S637" s="35"/>
      <c r="T637" s="35"/>
    </row>
    <row r="638" spans="1:20" ht="12.75" customHeight="1" x14ac:dyDescent="0.2">
      <c r="A638" s="35"/>
      <c r="B638" s="35"/>
      <c r="C638" s="35"/>
      <c r="D638" s="35"/>
      <c r="E638" s="35"/>
      <c r="F638" s="35"/>
      <c r="G638" s="35"/>
      <c r="H638" s="35"/>
      <c r="I638" s="35"/>
      <c r="J638" s="35"/>
      <c r="K638" s="35"/>
      <c r="L638" s="35"/>
      <c r="M638" s="35"/>
      <c r="N638" s="35"/>
      <c r="O638" s="35"/>
      <c r="P638" s="35"/>
      <c r="Q638" s="35"/>
      <c r="R638" s="35"/>
      <c r="S638" s="35"/>
      <c r="T638" s="35"/>
    </row>
    <row r="639" spans="1:20" ht="12.75" customHeight="1" x14ac:dyDescent="0.2">
      <c r="A639" s="35"/>
      <c r="B639" s="35"/>
      <c r="C639" s="35"/>
      <c r="D639" s="35"/>
      <c r="E639" s="35"/>
      <c r="F639" s="35"/>
      <c r="G639" s="35"/>
      <c r="H639" s="35"/>
      <c r="I639" s="35"/>
      <c r="J639" s="35"/>
      <c r="K639" s="35"/>
      <c r="L639" s="35"/>
      <c r="M639" s="35"/>
      <c r="N639" s="35"/>
      <c r="O639" s="35"/>
      <c r="P639" s="35"/>
      <c r="Q639" s="35"/>
      <c r="R639" s="35"/>
      <c r="S639" s="35"/>
      <c r="T639" s="35"/>
    </row>
    <row r="640" spans="1:20" ht="12.75" customHeight="1" x14ac:dyDescent="0.2">
      <c r="A640" s="35"/>
      <c r="B640" s="35"/>
      <c r="C640" s="35"/>
      <c r="D640" s="35"/>
      <c r="E640" s="35"/>
      <c r="F640" s="35"/>
      <c r="G640" s="35"/>
      <c r="H640" s="35"/>
      <c r="I640" s="35"/>
      <c r="J640" s="35"/>
      <c r="K640" s="35"/>
      <c r="L640" s="35"/>
      <c r="M640" s="35"/>
      <c r="N640" s="35"/>
      <c r="O640" s="35"/>
      <c r="P640" s="35"/>
      <c r="Q640" s="35"/>
      <c r="R640" s="35"/>
      <c r="S640" s="35"/>
      <c r="T640" s="35"/>
    </row>
    <row r="641" spans="1:20" ht="12.75" customHeight="1" x14ac:dyDescent="0.2">
      <c r="A641" s="35"/>
      <c r="B641" s="35"/>
      <c r="C641" s="35"/>
      <c r="D641" s="35"/>
      <c r="E641" s="35"/>
      <c r="F641" s="35"/>
      <c r="G641" s="35"/>
      <c r="H641" s="35"/>
      <c r="I641" s="35"/>
      <c r="J641" s="35"/>
      <c r="K641" s="35"/>
      <c r="L641" s="35"/>
      <c r="M641" s="35"/>
      <c r="N641" s="35"/>
      <c r="O641" s="35"/>
      <c r="P641" s="35"/>
      <c r="Q641" s="35"/>
      <c r="R641" s="35"/>
      <c r="S641" s="35"/>
      <c r="T641" s="35"/>
    </row>
    <row r="642" spans="1:20" ht="12.75" customHeight="1" x14ac:dyDescent="0.2">
      <c r="A642" s="35"/>
      <c r="B642" s="35"/>
      <c r="C642" s="35"/>
      <c r="D642" s="35"/>
      <c r="E642" s="35"/>
      <c r="F642" s="35"/>
      <c r="G642" s="35"/>
      <c r="H642" s="35"/>
      <c r="I642" s="35"/>
      <c r="J642" s="35"/>
      <c r="K642" s="35"/>
      <c r="L642" s="35"/>
      <c r="M642" s="35"/>
      <c r="N642" s="35"/>
      <c r="O642" s="35"/>
      <c r="P642" s="35"/>
      <c r="Q642" s="35"/>
      <c r="R642" s="35"/>
      <c r="S642" s="35"/>
      <c r="T642" s="35"/>
    </row>
    <row r="643" spans="1:20" ht="12.75" customHeight="1" x14ac:dyDescent="0.2">
      <c r="A643" s="35"/>
      <c r="B643" s="35"/>
      <c r="C643" s="35"/>
      <c r="D643" s="35"/>
      <c r="E643" s="35"/>
      <c r="F643" s="35"/>
      <c r="G643" s="35"/>
      <c r="H643" s="35"/>
      <c r="I643" s="35"/>
      <c r="J643" s="35"/>
      <c r="K643" s="35"/>
      <c r="L643" s="35"/>
      <c r="M643" s="35"/>
      <c r="N643" s="35"/>
      <c r="O643" s="35"/>
      <c r="P643" s="35"/>
      <c r="Q643" s="35"/>
      <c r="R643" s="35"/>
      <c r="S643" s="35"/>
      <c r="T643" s="35"/>
    </row>
    <row r="644" spans="1:20" ht="12.75" customHeight="1" x14ac:dyDescent="0.2">
      <c r="A644" s="35"/>
      <c r="B644" s="35"/>
      <c r="C644" s="35"/>
      <c r="D644" s="35"/>
      <c r="E644" s="35"/>
      <c r="F644" s="35"/>
      <c r="G644" s="35"/>
      <c r="H644" s="35"/>
      <c r="I644" s="35"/>
      <c r="J644" s="35"/>
      <c r="K644" s="35"/>
      <c r="L644" s="35"/>
      <c r="M644" s="35"/>
      <c r="N644" s="35"/>
      <c r="O644" s="35"/>
      <c r="P644" s="35"/>
      <c r="Q644" s="35"/>
      <c r="R644" s="35"/>
      <c r="S644" s="35"/>
      <c r="T644" s="35"/>
    </row>
    <row r="645" spans="1:20" ht="12.75" customHeight="1" x14ac:dyDescent="0.2">
      <c r="A645" s="35"/>
      <c r="B645" s="35"/>
      <c r="C645" s="35"/>
      <c r="D645" s="35"/>
      <c r="E645" s="35"/>
      <c r="F645" s="35"/>
      <c r="G645" s="35"/>
      <c r="H645" s="35"/>
      <c r="I645" s="35"/>
      <c r="J645" s="35"/>
      <c r="K645" s="35"/>
      <c r="L645" s="35"/>
      <c r="M645" s="35"/>
      <c r="N645" s="35"/>
      <c r="O645" s="35"/>
      <c r="P645" s="35"/>
      <c r="Q645" s="35"/>
      <c r="R645" s="35"/>
      <c r="S645" s="35"/>
      <c r="T645" s="35"/>
    </row>
    <row r="646" spans="1:20" ht="12.75" customHeight="1" x14ac:dyDescent="0.2">
      <c r="A646" s="35"/>
      <c r="B646" s="35"/>
      <c r="C646" s="35"/>
      <c r="D646" s="35"/>
      <c r="E646" s="35"/>
      <c r="F646" s="35"/>
      <c r="G646" s="35"/>
      <c r="H646" s="35"/>
      <c r="I646" s="35"/>
      <c r="J646" s="35"/>
      <c r="K646" s="35"/>
      <c r="L646" s="35"/>
      <c r="M646" s="35"/>
      <c r="N646" s="35"/>
      <c r="O646" s="35"/>
      <c r="P646" s="35"/>
      <c r="Q646" s="35"/>
      <c r="R646" s="35"/>
      <c r="S646" s="35"/>
      <c r="T646" s="35"/>
    </row>
    <row r="647" spans="1:20" ht="12.75" customHeight="1" x14ac:dyDescent="0.2">
      <c r="A647" s="35"/>
      <c r="B647" s="35"/>
      <c r="C647" s="35"/>
      <c r="D647" s="35"/>
      <c r="E647" s="35"/>
      <c r="F647" s="35"/>
      <c r="G647" s="35"/>
      <c r="H647" s="35"/>
      <c r="I647" s="35"/>
      <c r="J647" s="35"/>
      <c r="K647" s="35"/>
      <c r="L647" s="35"/>
      <c r="M647" s="35"/>
      <c r="N647" s="35"/>
      <c r="O647" s="35"/>
      <c r="P647" s="35"/>
      <c r="Q647" s="35"/>
      <c r="R647" s="35"/>
      <c r="S647" s="35"/>
      <c r="T647" s="35"/>
    </row>
    <row r="648" spans="1:20" ht="12.75" customHeight="1" x14ac:dyDescent="0.2">
      <c r="A648" s="35"/>
      <c r="B648" s="35"/>
      <c r="C648" s="35"/>
      <c r="D648" s="35"/>
      <c r="E648" s="35"/>
      <c r="F648" s="35"/>
      <c r="G648" s="35"/>
      <c r="H648" s="35"/>
      <c r="I648" s="35"/>
      <c r="J648" s="35"/>
      <c r="K648" s="35"/>
      <c r="L648" s="35"/>
      <c r="M648" s="35"/>
      <c r="N648" s="35"/>
      <c r="O648" s="35"/>
      <c r="P648" s="35"/>
      <c r="Q648" s="35"/>
      <c r="R648" s="35"/>
      <c r="S648" s="35"/>
      <c r="T648" s="35"/>
    </row>
    <row r="649" spans="1:20" ht="12.75" customHeight="1" x14ac:dyDescent="0.2">
      <c r="A649" s="35"/>
      <c r="B649" s="35"/>
      <c r="C649" s="35"/>
      <c r="D649" s="35"/>
      <c r="E649" s="35"/>
      <c r="F649" s="35"/>
      <c r="G649" s="35"/>
      <c r="H649" s="35"/>
      <c r="I649" s="35"/>
      <c r="J649" s="35"/>
      <c r="K649" s="35"/>
      <c r="L649" s="35"/>
      <c r="M649" s="35"/>
      <c r="N649" s="35"/>
      <c r="O649" s="35"/>
      <c r="P649" s="35"/>
      <c r="Q649" s="35"/>
      <c r="R649" s="35"/>
      <c r="S649" s="35"/>
      <c r="T649" s="35"/>
    </row>
    <row r="650" spans="1:20" ht="12.75" customHeight="1" x14ac:dyDescent="0.2">
      <c r="A650" s="35"/>
      <c r="B650" s="35"/>
      <c r="C650" s="35"/>
      <c r="D650" s="35"/>
      <c r="E650" s="35"/>
      <c r="F650" s="35"/>
      <c r="G650" s="35"/>
      <c r="H650" s="35"/>
      <c r="I650" s="35"/>
      <c r="J650" s="35"/>
      <c r="K650" s="35"/>
      <c r="L650" s="35"/>
      <c r="M650" s="35"/>
      <c r="N650" s="35"/>
      <c r="O650" s="35"/>
      <c r="P650" s="35"/>
      <c r="Q650" s="35"/>
      <c r="R650" s="35"/>
      <c r="S650" s="35"/>
      <c r="T650" s="35"/>
    </row>
    <row r="651" spans="1:20" ht="12.75" customHeight="1" x14ac:dyDescent="0.2">
      <c r="A651" s="35"/>
      <c r="B651" s="35"/>
      <c r="C651" s="35"/>
      <c r="D651" s="35"/>
      <c r="E651" s="35"/>
      <c r="F651" s="35"/>
      <c r="G651" s="35"/>
      <c r="H651" s="35"/>
      <c r="I651" s="35"/>
      <c r="J651" s="35"/>
      <c r="K651" s="35"/>
      <c r="L651" s="35"/>
      <c r="M651" s="35"/>
      <c r="N651" s="35"/>
      <c r="O651" s="35"/>
      <c r="P651" s="35"/>
      <c r="Q651" s="35"/>
      <c r="R651" s="35"/>
      <c r="S651" s="35"/>
      <c r="T651" s="35"/>
    </row>
    <row r="652" spans="1:20" ht="12.75" customHeight="1" x14ac:dyDescent="0.2">
      <c r="A652" s="35"/>
      <c r="B652" s="35"/>
      <c r="C652" s="35"/>
      <c r="D652" s="35"/>
      <c r="E652" s="35"/>
      <c r="F652" s="35"/>
      <c r="G652" s="35"/>
      <c r="H652" s="35"/>
      <c r="I652" s="35"/>
      <c r="J652" s="35"/>
      <c r="K652" s="35"/>
      <c r="L652" s="35"/>
      <c r="M652" s="35"/>
      <c r="N652" s="35"/>
      <c r="O652" s="35"/>
      <c r="P652" s="35"/>
      <c r="Q652" s="35"/>
      <c r="R652" s="35"/>
      <c r="S652" s="35"/>
      <c r="T652" s="35"/>
    </row>
    <row r="653" spans="1:20" ht="12.75" customHeight="1" x14ac:dyDescent="0.2">
      <c r="A653" s="35"/>
      <c r="B653" s="35"/>
      <c r="C653" s="35"/>
      <c r="D653" s="35"/>
      <c r="E653" s="35"/>
      <c r="F653" s="35"/>
      <c r="G653" s="35"/>
      <c r="H653" s="35"/>
      <c r="I653" s="35"/>
      <c r="J653" s="35"/>
      <c r="K653" s="35"/>
      <c r="L653" s="35"/>
      <c r="M653" s="35"/>
      <c r="N653" s="35"/>
      <c r="O653" s="35"/>
      <c r="P653" s="35"/>
      <c r="Q653" s="35"/>
      <c r="R653" s="35"/>
      <c r="S653" s="35"/>
      <c r="T653" s="35"/>
    </row>
    <row r="654" spans="1:20" ht="12.75" customHeight="1" x14ac:dyDescent="0.2">
      <c r="A654" s="35"/>
      <c r="B654" s="35"/>
      <c r="C654" s="35"/>
      <c r="D654" s="35"/>
      <c r="E654" s="35"/>
      <c r="F654" s="35"/>
      <c r="G654" s="35"/>
      <c r="H654" s="35"/>
      <c r="I654" s="35"/>
      <c r="J654" s="35"/>
      <c r="K654" s="35"/>
      <c r="L654" s="35"/>
      <c r="M654" s="35"/>
      <c r="N654" s="35"/>
      <c r="O654" s="35"/>
      <c r="P654" s="35"/>
      <c r="Q654" s="35"/>
      <c r="R654" s="35"/>
      <c r="S654" s="35"/>
      <c r="T654" s="35"/>
    </row>
    <row r="655" spans="1:20" ht="12.75" customHeight="1" x14ac:dyDescent="0.2">
      <c r="A655" s="35"/>
      <c r="B655" s="35"/>
      <c r="C655" s="35"/>
      <c r="D655" s="35"/>
      <c r="E655" s="35"/>
      <c r="F655" s="35"/>
      <c r="G655" s="35"/>
      <c r="H655" s="35"/>
      <c r="I655" s="35"/>
      <c r="J655" s="35"/>
      <c r="K655" s="35"/>
      <c r="L655" s="35"/>
      <c r="M655" s="35"/>
      <c r="N655" s="35"/>
      <c r="O655" s="35"/>
      <c r="P655" s="35"/>
      <c r="Q655" s="35"/>
      <c r="R655" s="35"/>
      <c r="S655" s="35"/>
      <c r="T655" s="35"/>
    </row>
    <row r="656" spans="1:20" ht="12.75" customHeight="1" x14ac:dyDescent="0.2">
      <c r="A656" s="35"/>
      <c r="B656" s="35"/>
      <c r="C656" s="35"/>
      <c r="D656" s="35"/>
      <c r="E656" s="35"/>
      <c r="F656" s="35"/>
      <c r="G656" s="35"/>
      <c r="H656" s="35"/>
      <c r="I656" s="35"/>
      <c r="J656" s="35"/>
      <c r="K656" s="35"/>
      <c r="L656" s="35"/>
      <c r="M656" s="35"/>
      <c r="N656" s="35"/>
      <c r="O656" s="35"/>
      <c r="P656" s="35"/>
      <c r="Q656" s="35"/>
      <c r="R656" s="35"/>
      <c r="S656" s="35"/>
      <c r="T656" s="35"/>
    </row>
    <row r="657" spans="1:20" ht="12.75" customHeight="1" x14ac:dyDescent="0.2">
      <c r="A657" s="35"/>
      <c r="B657" s="35"/>
      <c r="C657" s="35"/>
      <c r="D657" s="35"/>
      <c r="E657" s="35"/>
      <c r="F657" s="35"/>
      <c r="G657" s="35"/>
      <c r="H657" s="35"/>
      <c r="I657" s="35"/>
      <c r="J657" s="35"/>
      <c r="K657" s="35"/>
      <c r="L657" s="35"/>
      <c r="M657" s="35"/>
      <c r="N657" s="35"/>
      <c r="O657" s="35"/>
      <c r="P657" s="35"/>
      <c r="Q657" s="35"/>
      <c r="R657" s="35"/>
      <c r="S657" s="35"/>
      <c r="T657" s="35"/>
    </row>
    <row r="658" spans="1:20" ht="12.75" customHeight="1" x14ac:dyDescent="0.2">
      <c r="A658" s="35"/>
      <c r="B658" s="35"/>
      <c r="C658" s="35"/>
      <c r="D658" s="35"/>
      <c r="E658" s="35"/>
      <c r="F658" s="35"/>
      <c r="G658" s="35"/>
      <c r="H658" s="35"/>
      <c r="I658" s="35"/>
      <c r="J658" s="35"/>
      <c r="K658" s="35"/>
      <c r="L658" s="35"/>
      <c r="M658" s="35"/>
      <c r="N658" s="35"/>
      <c r="O658" s="35"/>
      <c r="P658" s="35"/>
      <c r="Q658" s="35"/>
      <c r="R658" s="35"/>
      <c r="S658" s="35"/>
      <c r="T658" s="35"/>
    </row>
    <row r="659" spans="1:20" ht="12.75" customHeight="1" x14ac:dyDescent="0.2">
      <c r="A659" s="35"/>
      <c r="B659" s="35"/>
      <c r="C659" s="35"/>
      <c r="D659" s="35"/>
      <c r="E659" s="35"/>
      <c r="F659" s="35"/>
      <c r="G659" s="35"/>
      <c r="H659" s="35"/>
      <c r="I659" s="35"/>
      <c r="J659" s="35"/>
      <c r="K659" s="35"/>
      <c r="L659" s="35"/>
      <c r="M659" s="35"/>
      <c r="N659" s="35"/>
      <c r="O659" s="35"/>
      <c r="P659" s="35"/>
      <c r="Q659" s="35"/>
      <c r="R659" s="35"/>
      <c r="S659" s="35"/>
      <c r="T659" s="35"/>
    </row>
    <row r="660" spans="1:20" ht="12.75" customHeight="1" x14ac:dyDescent="0.2">
      <c r="A660" s="35"/>
      <c r="B660" s="35"/>
      <c r="C660" s="35"/>
      <c r="D660" s="35"/>
      <c r="E660" s="35"/>
      <c r="F660" s="35"/>
      <c r="G660" s="35"/>
      <c r="H660" s="35"/>
      <c r="I660" s="35"/>
      <c r="J660" s="35"/>
      <c r="K660" s="35"/>
      <c r="L660" s="35"/>
      <c r="M660" s="35"/>
      <c r="N660" s="35"/>
      <c r="O660" s="35"/>
      <c r="P660" s="35"/>
      <c r="Q660" s="35"/>
      <c r="R660" s="35"/>
      <c r="S660" s="35"/>
      <c r="T660" s="35"/>
    </row>
    <row r="661" spans="1:20" ht="12.75" customHeight="1" x14ac:dyDescent="0.2">
      <c r="A661" s="35"/>
      <c r="B661" s="35"/>
      <c r="C661" s="35"/>
      <c r="D661" s="35"/>
      <c r="E661" s="35"/>
      <c r="F661" s="35"/>
      <c r="G661" s="35"/>
      <c r="H661" s="35"/>
      <c r="I661" s="35"/>
      <c r="J661" s="35"/>
      <c r="K661" s="35"/>
      <c r="L661" s="35"/>
      <c r="M661" s="35"/>
      <c r="N661" s="35"/>
      <c r="O661" s="35"/>
      <c r="P661" s="35"/>
      <c r="Q661" s="35"/>
      <c r="R661" s="35"/>
      <c r="S661" s="35"/>
      <c r="T661" s="35"/>
    </row>
    <row r="662" spans="1:20" ht="12.75" customHeight="1" x14ac:dyDescent="0.2">
      <c r="A662" s="35"/>
      <c r="B662" s="35"/>
      <c r="C662" s="35"/>
      <c r="D662" s="35"/>
      <c r="E662" s="35"/>
      <c r="F662" s="35"/>
      <c r="G662" s="35"/>
      <c r="H662" s="35"/>
      <c r="I662" s="35"/>
      <c r="J662" s="35"/>
      <c r="K662" s="35"/>
      <c r="L662" s="35"/>
      <c r="M662" s="35"/>
      <c r="N662" s="35"/>
      <c r="O662" s="35"/>
      <c r="P662" s="35"/>
      <c r="Q662" s="35"/>
      <c r="R662" s="35"/>
      <c r="S662" s="35"/>
      <c r="T662" s="35"/>
    </row>
    <row r="663" spans="1:20" ht="12.75" customHeight="1" x14ac:dyDescent="0.2">
      <c r="A663" s="35"/>
      <c r="B663" s="35"/>
      <c r="C663" s="35"/>
      <c r="D663" s="35"/>
      <c r="E663" s="35"/>
      <c r="F663" s="35"/>
      <c r="G663" s="35"/>
      <c r="H663" s="35"/>
      <c r="I663" s="35"/>
      <c r="J663" s="35"/>
      <c r="K663" s="35"/>
      <c r="L663" s="35"/>
      <c r="M663" s="35"/>
      <c r="N663" s="35"/>
      <c r="O663" s="35"/>
      <c r="P663" s="35"/>
      <c r="Q663" s="35"/>
      <c r="R663" s="35"/>
      <c r="S663" s="35"/>
      <c r="T663" s="35"/>
    </row>
    <row r="664" spans="1:20" ht="12.75" customHeight="1" x14ac:dyDescent="0.2">
      <c r="A664" s="35"/>
      <c r="B664" s="35"/>
      <c r="C664" s="35"/>
      <c r="D664" s="35"/>
      <c r="E664" s="35"/>
      <c r="F664" s="35"/>
      <c r="G664" s="35"/>
      <c r="H664" s="35"/>
      <c r="I664" s="35"/>
      <c r="J664" s="35"/>
      <c r="K664" s="35"/>
      <c r="L664" s="35"/>
      <c r="M664" s="35"/>
      <c r="N664" s="35"/>
      <c r="O664" s="35"/>
      <c r="P664" s="35"/>
      <c r="Q664" s="35"/>
      <c r="R664" s="35"/>
      <c r="S664" s="35"/>
      <c r="T664" s="35"/>
    </row>
    <row r="665" spans="1:20" ht="12.75" customHeight="1" x14ac:dyDescent="0.2">
      <c r="A665" s="35"/>
      <c r="B665" s="35"/>
      <c r="C665" s="35"/>
      <c r="D665" s="35"/>
      <c r="E665" s="35"/>
      <c r="F665" s="35"/>
      <c r="G665" s="35"/>
      <c r="H665" s="35"/>
      <c r="I665" s="35"/>
      <c r="J665" s="35"/>
      <c r="K665" s="35"/>
      <c r="L665" s="35"/>
      <c r="M665" s="35"/>
      <c r="N665" s="35"/>
      <c r="O665" s="35"/>
      <c r="P665" s="35"/>
      <c r="Q665" s="35"/>
      <c r="R665" s="35"/>
      <c r="S665" s="35"/>
      <c r="T665" s="35"/>
    </row>
    <row r="666" spans="1:20" ht="12.75" customHeight="1" x14ac:dyDescent="0.2">
      <c r="A666" s="35"/>
      <c r="B666" s="35"/>
      <c r="C666" s="35"/>
      <c r="D666" s="35"/>
      <c r="E666" s="35"/>
      <c r="F666" s="35"/>
      <c r="G666" s="35"/>
      <c r="H666" s="35"/>
      <c r="I666" s="35"/>
      <c r="J666" s="35"/>
      <c r="K666" s="35"/>
      <c r="L666" s="35"/>
      <c r="M666" s="35"/>
      <c r="N666" s="35"/>
      <c r="O666" s="35"/>
      <c r="P666" s="35"/>
      <c r="Q666" s="35"/>
      <c r="R666" s="35"/>
      <c r="S666" s="35"/>
      <c r="T666" s="35"/>
    </row>
    <row r="667" spans="1:20" ht="12.75" customHeight="1" x14ac:dyDescent="0.2">
      <c r="A667" s="35"/>
      <c r="B667" s="35"/>
      <c r="C667" s="35"/>
      <c r="D667" s="35"/>
      <c r="E667" s="35"/>
      <c r="F667" s="35"/>
      <c r="G667" s="35"/>
      <c r="H667" s="35"/>
      <c r="I667" s="35"/>
      <c r="J667" s="35"/>
      <c r="K667" s="35"/>
      <c r="L667" s="35"/>
      <c r="M667" s="35"/>
      <c r="N667" s="35"/>
      <c r="O667" s="35"/>
      <c r="P667" s="35"/>
      <c r="Q667" s="35"/>
      <c r="R667" s="35"/>
      <c r="S667" s="35"/>
      <c r="T667" s="35"/>
    </row>
    <row r="668" spans="1:20" ht="12.75" customHeight="1" x14ac:dyDescent="0.2">
      <c r="A668" s="35"/>
      <c r="B668" s="35"/>
      <c r="C668" s="35"/>
      <c r="D668" s="35"/>
      <c r="E668" s="35"/>
      <c r="F668" s="35"/>
      <c r="G668" s="35"/>
      <c r="H668" s="35"/>
      <c r="I668" s="35"/>
      <c r="J668" s="35"/>
      <c r="K668" s="35"/>
      <c r="L668" s="35"/>
      <c r="M668" s="35"/>
      <c r="N668" s="35"/>
      <c r="O668" s="35"/>
      <c r="P668" s="35"/>
      <c r="Q668" s="35"/>
      <c r="R668" s="35"/>
      <c r="S668" s="35"/>
      <c r="T668" s="35"/>
    </row>
    <row r="669" spans="1:20" ht="12.75" customHeight="1" x14ac:dyDescent="0.2">
      <c r="A669" s="35"/>
      <c r="B669" s="35"/>
      <c r="C669" s="35"/>
      <c r="D669" s="35"/>
      <c r="E669" s="35"/>
      <c r="F669" s="35"/>
      <c r="G669" s="35"/>
      <c r="H669" s="35"/>
      <c r="I669" s="35"/>
      <c r="J669" s="35"/>
      <c r="K669" s="35"/>
      <c r="L669" s="35"/>
      <c r="M669" s="35"/>
      <c r="N669" s="35"/>
      <c r="O669" s="35"/>
      <c r="P669" s="35"/>
      <c r="Q669" s="35"/>
      <c r="R669" s="35"/>
      <c r="S669" s="35"/>
      <c r="T669" s="35"/>
    </row>
    <row r="670" spans="1:20" ht="12.75" customHeight="1" x14ac:dyDescent="0.2">
      <c r="A670" s="35"/>
      <c r="B670" s="35"/>
      <c r="C670" s="35"/>
      <c r="D670" s="35"/>
      <c r="E670" s="35"/>
      <c r="F670" s="35"/>
      <c r="G670" s="35"/>
      <c r="H670" s="35"/>
      <c r="I670" s="35"/>
      <c r="J670" s="35"/>
      <c r="K670" s="35"/>
      <c r="L670" s="35"/>
      <c r="M670" s="35"/>
      <c r="N670" s="35"/>
      <c r="O670" s="35"/>
      <c r="P670" s="35"/>
      <c r="Q670" s="35"/>
      <c r="R670" s="35"/>
      <c r="S670" s="35"/>
      <c r="T670" s="35"/>
    </row>
    <row r="671" spans="1:20" ht="12.75" customHeight="1" x14ac:dyDescent="0.2">
      <c r="A671" s="35"/>
      <c r="B671" s="35"/>
      <c r="C671" s="35"/>
      <c r="D671" s="35"/>
      <c r="E671" s="35"/>
      <c r="F671" s="35"/>
      <c r="G671" s="35"/>
      <c r="H671" s="35"/>
      <c r="I671" s="35"/>
      <c r="J671" s="35"/>
      <c r="K671" s="35"/>
      <c r="L671" s="35"/>
      <c r="M671" s="35"/>
      <c r="N671" s="35"/>
      <c r="O671" s="35"/>
      <c r="P671" s="35"/>
      <c r="Q671" s="35"/>
      <c r="R671" s="35"/>
      <c r="S671" s="35"/>
      <c r="T671" s="35"/>
    </row>
    <row r="672" spans="1:20" ht="12.75" customHeight="1" x14ac:dyDescent="0.2">
      <c r="A672" s="35"/>
      <c r="B672" s="35"/>
      <c r="C672" s="35"/>
      <c r="D672" s="35"/>
      <c r="E672" s="35"/>
      <c r="F672" s="35"/>
      <c r="G672" s="35"/>
      <c r="H672" s="35"/>
      <c r="I672" s="35"/>
      <c r="J672" s="35"/>
      <c r="K672" s="35"/>
      <c r="L672" s="35"/>
      <c r="M672" s="35"/>
      <c r="N672" s="35"/>
      <c r="O672" s="35"/>
      <c r="P672" s="35"/>
      <c r="Q672" s="35"/>
      <c r="R672" s="35"/>
      <c r="S672" s="35"/>
      <c r="T672" s="35"/>
    </row>
    <row r="673" spans="1:20" ht="12.75" customHeight="1" x14ac:dyDescent="0.2">
      <c r="A673" s="35"/>
      <c r="B673" s="35"/>
      <c r="C673" s="35"/>
      <c r="D673" s="35"/>
      <c r="E673" s="35"/>
      <c r="F673" s="35"/>
      <c r="G673" s="35"/>
      <c r="H673" s="35"/>
      <c r="I673" s="35"/>
      <c r="J673" s="35"/>
      <c r="K673" s="35"/>
      <c r="L673" s="35"/>
      <c r="M673" s="35"/>
      <c r="N673" s="35"/>
      <c r="O673" s="35"/>
      <c r="P673" s="35"/>
      <c r="Q673" s="35"/>
      <c r="R673" s="35"/>
      <c r="S673" s="35"/>
      <c r="T673" s="35"/>
    </row>
    <row r="674" spans="1:20" ht="12.75" customHeight="1" x14ac:dyDescent="0.2">
      <c r="A674" s="35"/>
      <c r="B674" s="35"/>
      <c r="C674" s="35"/>
      <c r="D674" s="35"/>
      <c r="E674" s="35"/>
      <c r="F674" s="35"/>
      <c r="G674" s="35"/>
      <c r="H674" s="35"/>
      <c r="I674" s="35"/>
      <c r="J674" s="35"/>
      <c r="K674" s="35"/>
      <c r="L674" s="35"/>
      <c r="M674" s="35"/>
      <c r="N674" s="35"/>
      <c r="O674" s="35"/>
      <c r="P674" s="35"/>
      <c r="Q674" s="35"/>
      <c r="R674" s="35"/>
      <c r="S674" s="35"/>
      <c r="T674" s="35"/>
    </row>
    <row r="675" spans="1:20" ht="12.75" customHeight="1" x14ac:dyDescent="0.2">
      <c r="A675" s="35"/>
      <c r="B675" s="35"/>
      <c r="C675" s="35"/>
      <c r="D675" s="35"/>
      <c r="E675" s="35"/>
      <c r="F675" s="35"/>
      <c r="G675" s="35"/>
      <c r="H675" s="35"/>
      <c r="I675" s="35"/>
      <c r="J675" s="35"/>
      <c r="K675" s="35"/>
      <c r="L675" s="35"/>
      <c r="M675" s="35"/>
      <c r="N675" s="35"/>
      <c r="O675" s="35"/>
      <c r="P675" s="35"/>
      <c r="Q675" s="35"/>
      <c r="R675" s="35"/>
      <c r="S675" s="35"/>
      <c r="T675" s="35"/>
    </row>
    <row r="676" spans="1:20" ht="12.75" customHeight="1" x14ac:dyDescent="0.2">
      <c r="A676" s="35"/>
      <c r="B676" s="35"/>
      <c r="C676" s="35"/>
      <c r="D676" s="35"/>
      <c r="E676" s="35"/>
      <c r="F676" s="35"/>
      <c r="G676" s="35"/>
      <c r="H676" s="35"/>
      <c r="I676" s="35"/>
      <c r="J676" s="35"/>
      <c r="K676" s="35"/>
      <c r="L676" s="35"/>
      <c r="M676" s="35"/>
      <c r="N676" s="35"/>
      <c r="O676" s="35"/>
      <c r="P676" s="35"/>
      <c r="Q676" s="35"/>
      <c r="R676" s="35"/>
      <c r="S676" s="35"/>
      <c r="T676" s="35"/>
    </row>
    <row r="677" spans="1:20" ht="12.75" customHeight="1" x14ac:dyDescent="0.2">
      <c r="A677" s="35"/>
      <c r="B677" s="35"/>
      <c r="C677" s="35"/>
      <c r="D677" s="35"/>
      <c r="E677" s="35"/>
      <c r="F677" s="35"/>
      <c r="G677" s="35"/>
      <c r="H677" s="35"/>
      <c r="I677" s="35"/>
      <c r="J677" s="35"/>
      <c r="K677" s="35"/>
      <c r="L677" s="35"/>
      <c r="M677" s="35"/>
      <c r="N677" s="35"/>
      <c r="O677" s="35"/>
      <c r="P677" s="35"/>
      <c r="Q677" s="35"/>
      <c r="R677" s="35"/>
      <c r="S677" s="35"/>
      <c r="T677" s="35"/>
    </row>
    <row r="678" spans="1:20" ht="12.75" customHeight="1" x14ac:dyDescent="0.2">
      <c r="A678" s="35"/>
      <c r="B678" s="35"/>
      <c r="C678" s="35"/>
      <c r="D678" s="35"/>
      <c r="E678" s="35"/>
      <c r="F678" s="35"/>
      <c r="G678" s="35"/>
      <c r="H678" s="35"/>
      <c r="I678" s="35"/>
      <c r="J678" s="35"/>
      <c r="K678" s="35"/>
      <c r="L678" s="35"/>
      <c r="M678" s="35"/>
      <c r="N678" s="35"/>
      <c r="O678" s="35"/>
      <c r="P678" s="35"/>
      <c r="Q678" s="35"/>
      <c r="R678" s="35"/>
      <c r="S678" s="35"/>
      <c r="T678" s="35"/>
    </row>
    <row r="679" spans="1:20" ht="12.75" customHeight="1" x14ac:dyDescent="0.2">
      <c r="A679" s="35"/>
      <c r="B679" s="35"/>
      <c r="C679" s="35"/>
      <c r="D679" s="35"/>
      <c r="E679" s="35"/>
      <c r="F679" s="35"/>
      <c r="G679" s="35"/>
      <c r="H679" s="35"/>
      <c r="I679" s="35"/>
      <c r="J679" s="35"/>
      <c r="K679" s="35"/>
      <c r="L679" s="35"/>
      <c r="M679" s="35"/>
      <c r="N679" s="35"/>
      <c r="O679" s="35"/>
      <c r="P679" s="35"/>
      <c r="Q679" s="35"/>
      <c r="R679" s="35"/>
      <c r="S679" s="35"/>
      <c r="T679" s="35"/>
    </row>
    <row r="680" spans="1:20" ht="12.75" customHeight="1" x14ac:dyDescent="0.2">
      <c r="A680" s="35"/>
      <c r="B680" s="35"/>
      <c r="C680" s="35"/>
      <c r="D680" s="35"/>
      <c r="E680" s="35"/>
      <c r="F680" s="35"/>
      <c r="G680" s="35"/>
      <c r="H680" s="35"/>
      <c r="I680" s="35"/>
      <c r="J680" s="35"/>
      <c r="K680" s="35"/>
      <c r="L680" s="35"/>
      <c r="M680" s="35"/>
      <c r="N680" s="35"/>
      <c r="O680" s="35"/>
      <c r="P680" s="35"/>
      <c r="Q680" s="35"/>
      <c r="R680" s="35"/>
      <c r="S680" s="35"/>
      <c r="T680" s="35"/>
    </row>
    <row r="681" spans="1:20" ht="12.75" customHeight="1" x14ac:dyDescent="0.2">
      <c r="A681" s="35"/>
      <c r="B681" s="35"/>
      <c r="C681" s="35"/>
      <c r="D681" s="35"/>
      <c r="E681" s="35"/>
      <c r="F681" s="35"/>
      <c r="G681" s="35"/>
      <c r="H681" s="35"/>
      <c r="I681" s="35"/>
      <c r="J681" s="35"/>
      <c r="K681" s="35"/>
      <c r="L681" s="35"/>
      <c r="M681" s="35"/>
      <c r="N681" s="35"/>
      <c r="O681" s="35"/>
      <c r="P681" s="35"/>
      <c r="Q681" s="35"/>
      <c r="R681" s="35"/>
      <c r="S681" s="35"/>
      <c r="T681" s="35"/>
    </row>
    <row r="682" spans="1:20" ht="12.75" customHeight="1" x14ac:dyDescent="0.2">
      <c r="A682" s="35"/>
      <c r="B682" s="35"/>
      <c r="C682" s="35"/>
      <c r="D682" s="35"/>
      <c r="E682" s="35"/>
      <c r="F682" s="35"/>
      <c r="G682" s="35"/>
      <c r="H682" s="35"/>
      <c r="I682" s="35"/>
      <c r="J682" s="35"/>
      <c r="K682" s="35"/>
      <c r="L682" s="35"/>
      <c r="M682" s="35"/>
      <c r="N682" s="35"/>
      <c r="O682" s="35"/>
      <c r="P682" s="35"/>
      <c r="Q682" s="35"/>
      <c r="R682" s="35"/>
      <c r="S682" s="35"/>
      <c r="T682" s="35"/>
    </row>
    <row r="683" spans="1:20" ht="12.75" customHeight="1" x14ac:dyDescent="0.2">
      <c r="A683" s="35"/>
      <c r="B683" s="35"/>
      <c r="C683" s="35"/>
      <c r="D683" s="35"/>
      <c r="E683" s="35"/>
      <c r="F683" s="35"/>
      <c r="G683" s="35"/>
      <c r="H683" s="35"/>
      <c r="I683" s="35"/>
      <c r="J683" s="35"/>
      <c r="K683" s="35"/>
      <c r="L683" s="35"/>
      <c r="M683" s="35"/>
      <c r="N683" s="35"/>
      <c r="O683" s="35"/>
      <c r="P683" s="35"/>
      <c r="Q683" s="35"/>
      <c r="R683" s="35"/>
      <c r="S683" s="35"/>
      <c r="T683" s="35"/>
    </row>
    <row r="684" spans="1:20" ht="12.75" customHeight="1" x14ac:dyDescent="0.2">
      <c r="A684" s="35"/>
      <c r="B684" s="35"/>
      <c r="C684" s="35"/>
      <c r="D684" s="35"/>
      <c r="E684" s="35"/>
      <c r="F684" s="35"/>
      <c r="G684" s="35"/>
      <c r="H684" s="35"/>
      <c r="I684" s="35"/>
      <c r="J684" s="35"/>
      <c r="K684" s="35"/>
      <c r="L684" s="35"/>
      <c r="M684" s="35"/>
      <c r="N684" s="35"/>
      <c r="O684" s="35"/>
      <c r="P684" s="35"/>
      <c r="Q684" s="35"/>
      <c r="R684" s="35"/>
      <c r="S684" s="35"/>
      <c r="T684" s="35"/>
    </row>
    <row r="685" spans="1:20" ht="12.75" customHeight="1" x14ac:dyDescent="0.2">
      <c r="A685" s="35"/>
      <c r="B685" s="35"/>
      <c r="C685" s="35"/>
      <c r="D685" s="35"/>
      <c r="E685" s="35"/>
      <c r="F685" s="35"/>
      <c r="G685" s="35"/>
      <c r="H685" s="35"/>
      <c r="I685" s="35"/>
      <c r="J685" s="35"/>
      <c r="K685" s="35"/>
      <c r="L685" s="35"/>
      <c r="M685" s="35"/>
      <c r="N685" s="35"/>
      <c r="O685" s="35"/>
      <c r="P685" s="35"/>
      <c r="Q685" s="35"/>
      <c r="R685" s="35"/>
      <c r="S685" s="35"/>
      <c r="T685" s="35"/>
    </row>
    <row r="686" spans="1:20" ht="12.75" customHeight="1" x14ac:dyDescent="0.2">
      <c r="A686" s="35"/>
      <c r="B686" s="35"/>
      <c r="C686" s="35"/>
      <c r="D686" s="35"/>
      <c r="E686" s="35"/>
      <c r="F686" s="35"/>
      <c r="G686" s="35"/>
      <c r="H686" s="35"/>
      <c r="I686" s="35"/>
      <c r="J686" s="35"/>
      <c r="K686" s="35"/>
      <c r="L686" s="35"/>
      <c r="M686" s="35"/>
      <c r="N686" s="35"/>
      <c r="O686" s="35"/>
      <c r="P686" s="35"/>
      <c r="Q686" s="35"/>
      <c r="R686" s="35"/>
      <c r="S686" s="35"/>
      <c r="T686" s="35"/>
    </row>
    <row r="687" spans="1:20" ht="12.75" customHeight="1" x14ac:dyDescent="0.2">
      <c r="A687" s="35"/>
      <c r="B687" s="35"/>
      <c r="C687" s="35"/>
      <c r="D687" s="35"/>
      <c r="E687" s="35"/>
      <c r="F687" s="35"/>
      <c r="G687" s="35"/>
      <c r="H687" s="35"/>
      <c r="I687" s="35"/>
      <c r="J687" s="35"/>
      <c r="K687" s="35"/>
      <c r="L687" s="35"/>
      <c r="M687" s="35"/>
      <c r="N687" s="35"/>
      <c r="O687" s="35"/>
      <c r="P687" s="35"/>
      <c r="Q687" s="35"/>
      <c r="R687" s="35"/>
      <c r="S687" s="35"/>
      <c r="T687" s="35"/>
    </row>
    <row r="688" spans="1:20" ht="12.75" customHeight="1" x14ac:dyDescent="0.2">
      <c r="A688" s="35"/>
      <c r="B688" s="35"/>
      <c r="C688" s="35"/>
      <c r="D688" s="35"/>
      <c r="E688" s="35"/>
      <c r="F688" s="35"/>
      <c r="G688" s="35"/>
      <c r="H688" s="35"/>
      <c r="I688" s="35"/>
      <c r="J688" s="35"/>
      <c r="K688" s="35"/>
      <c r="L688" s="35"/>
      <c r="M688" s="35"/>
      <c r="N688" s="35"/>
      <c r="O688" s="35"/>
      <c r="P688" s="35"/>
      <c r="Q688" s="35"/>
      <c r="R688" s="35"/>
      <c r="S688" s="35"/>
      <c r="T688" s="35"/>
    </row>
    <row r="689" spans="1:20" ht="12.75" customHeight="1" x14ac:dyDescent="0.2">
      <c r="A689" s="35"/>
      <c r="B689" s="35"/>
      <c r="C689" s="35"/>
      <c r="D689" s="35"/>
      <c r="E689" s="35"/>
      <c r="F689" s="35"/>
      <c r="G689" s="35"/>
      <c r="H689" s="35"/>
      <c r="I689" s="35"/>
      <c r="J689" s="35"/>
      <c r="K689" s="35"/>
      <c r="L689" s="35"/>
      <c r="M689" s="35"/>
      <c r="N689" s="35"/>
      <c r="O689" s="35"/>
      <c r="P689" s="35"/>
      <c r="Q689" s="35"/>
      <c r="R689" s="35"/>
      <c r="S689" s="35"/>
      <c r="T689" s="35"/>
    </row>
    <row r="690" spans="1:20" ht="12.75" customHeight="1" x14ac:dyDescent="0.2">
      <c r="A690" s="35"/>
      <c r="B690" s="35"/>
      <c r="C690" s="35"/>
      <c r="D690" s="35"/>
      <c r="E690" s="35"/>
      <c r="F690" s="35"/>
      <c r="G690" s="35"/>
      <c r="H690" s="35"/>
      <c r="I690" s="35"/>
      <c r="J690" s="35"/>
      <c r="K690" s="35"/>
      <c r="L690" s="35"/>
      <c r="M690" s="35"/>
      <c r="N690" s="35"/>
      <c r="O690" s="35"/>
      <c r="P690" s="35"/>
      <c r="Q690" s="35"/>
      <c r="R690" s="35"/>
      <c r="S690" s="35"/>
      <c r="T690" s="35"/>
    </row>
    <row r="691" spans="1:20" ht="12.75" customHeight="1" x14ac:dyDescent="0.2">
      <c r="A691" s="35"/>
      <c r="B691" s="35"/>
      <c r="C691" s="35"/>
      <c r="D691" s="35"/>
      <c r="E691" s="35"/>
      <c r="F691" s="35"/>
      <c r="G691" s="35"/>
      <c r="H691" s="35"/>
      <c r="I691" s="35"/>
      <c r="J691" s="35"/>
      <c r="K691" s="35"/>
      <c r="L691" s="35"/>
      <c r="M691" s="35"/>
      <c r="N691" s="35"/>
      <c r="O691" s="35"/>
      <c r="P691" s="35"/>
      <c r="Q691" s="35"/>
      <c r="R691" s="35"/>
      <c r="S691" s="35"/>
      <c r="T691" s="35"/>
    </row>
    <row r="692" spans="1:20" ht="12.75" customHeight="1" x14ac:dyDescent="0.2">
      <c r="A692" s="35"/>
      <c r="B692" s="35"/>
      <c r="C692" s="35"/>
      <c r="D692" s="35"/>
      <c r="E692" s="35"/>
      <c r="F692" s="35"/>
      <c r="G692" s="35"/>
      <c r="H692" s="35"/>
      <c r="I692" s="35"/>
      <c r="J692" s="35"/>
      <c r="K692" s="35"/>
      <c r="L692" s="35"/>
      <c r="M692" s="35"/>
      <c r="N692" s="35"/>
      <c r="O692" s="35"/>
      <c r="P692" s="35"/>
      <c r="Q692" s="35"/>
      <c r="R692" s="35"/>
      <c r="S692" s="35"/>
      <c r="T692" s="35"/>
    </row>
    <row r="693" spans="1:20" ht="12.75" customHeight="1" x14ac:dyDescent="0.2">
      <c r="A693" s="35"/>
      <c r="B693" s="35"/>
      <c r="C693" s="35"/>
      <c r="D693" s="35"/>
      <c r="E693" s="35"/>
      <c r="F693" s="35"/>
      <c r="G693" s="35"/>
      <c r="H693" s="35"/>
      <c r="I693" s="35"/>
      <c r="J693" s="35"/>
      <c r="K693" s="35"/>
      <c r="L693" s="35"/>
      <c r="M693" s="35"/>
      <c r="N693" s="35"/>
      <c r="O693" s="35"/>
      <c r="P693" s="35"/>
      <c r="Q693" s="35"/>
      <c r="R693" s="35"/>
      <c r="S693" s="35"/>
      <c r="T693" s="35"/>
    </row>
    <row r="694" spans="1:20" ht="12.75" customHeight="1" x14ac:dyDescent="0.2">
      <c r="A694" s="35"/>
      <c r="B694" s="35"/>
      <c r="C694" s="35"/>
      <c r="D694" s="35"/>
      <c r="E694" s="35"/>
      <c r="F694" s="35"/>
      <c r="G694" s="35"/>
      <c r="H694" s="35"/>
      <c r="I694" s="35"/>
      <c r="J694" s="35"/>
      <c r="K694" s="35"/>
      <c r="L694" s="35"/>
      <c r="M694" s="35"/>
      <c r="N694" s="35"/>
      <c r="O694" s="35"/>
      <c r="P694" s="35"/>
      <c r="Q694" s="35"/>
      <c r="R694" s="35"/>
      <c r="S694" s="35"/>
      <c r="T694" s="35"/>
    </row>
    <row r="695" spans="1:20" ht="12.75" customHeight="1" x14ac:dyDescent="0.2">
      <c r="A695" s="35"/>
      <c r="B695" s="35"/>
      <c r="C695" s="35"/>
      <c r="D695" s="35"/>
      <c r="E695" s="35"/>
      <c r="F695" s="35"/>
      <c r="G695" s="35"/>
      <c r="H695" s="35"/>
      <c r="I695" s="35"/>
      <c r="J695" s="35"/>
      <c r="K695" s="35"/>
      <c r="L695" s="35"/>
      <c r="M695" s="35"/>
      <c r="N695" s="35"/>
      <c r="O695" s="35"/>
      <c r="P695" s="35"/>
      <c r="Q695" s="35"/>
      <c r="R695" s="35"/>
      <c r="S695" s="35"/>
      <c r="T695" s="35"/>
    </row>
    <row r="696" spans="1:20" ht="12.75" customHeight="1" x14ac:dyDescent="0.2">
      <c r="A696" s="35"/>
      <c r="B696" s="35"/>
      <c r="C696" s="35"/>
      <c r="D696" s="35"/>
      <c r="E696" s="35"/>
      <c r="F696" s="35"/>
      <c r="G696" s="35"/>
      <c r="H696" s="35"/>
      <c r="I696" s="35"/>
      <c r="J696" s="35"/>
      <c r="K696" s="35"/>
      <c r="L696" s="35"/>
      <c r="M696" s="35"/>
      <c r="N696" s="35"/>
      <c r="O696" s="35"/>
      <c r="P696" s="35"/>
      <c r="Q696" s="35"/>
      <c r="R696" s="35"/>
      <c r="S696" s="35"/>
      <c r="T696" s="35"/>
    </row>
    <row r="697" spans="1:20" ht="12.75" customHeight="1" x14ac:dyDescent="0.2">
      <c r="A697" s="35"/>
      <c r="B697" s="35"/>
      <c r="C697" s="35"/>
      <c r="D697" s="35"/>
      <c r="E697" s="35"/>
      <c r="F697" s="35"/>
      <c r="G697" s="35"/>
      <c r="H697" s="35"/>
      <c r="I697" s="35"/>
      <c r="J697" s="35"/>
      <c r="K697" s="35"/>
      <c r="L697" s="35"/>
      <c r="M697" s="35"/>
      <c r="N697" s="35"/>
      <c r="O697" s="35"/>
      <c r="P697" s="35"/>
      <c r="Q697" s="35"/>
      <c r="R697" s="35"/>
      <c r="S697" s="35"/>
      <c r="T697" s="35"/>
    </row>
    <row r="698" spans="1:20" ht="12.75" customHeight="1" x14ac:dyDescent="0.2">
      <c r="A698" s="35"/>
      <c r="B698" s="35"/>
      <c r="C698" s="35"/>
      <c r="D698" s="35"/>
      <c r="E698" s="35"/>
      <c r="F698" s="35"/>
      <c r="G698" s="35"/>
      <c r="H698" s="35"/>
      <c r="I698" s="35"/>
      <c r="J698" s="35"/>
      <c r="K698" s="35"/>
      <c r="L698" s="35"/>
      <c r="M698" s="35"/>
      <c r="N698" s="35"/>
      <c r="O698" s="35"/>
      <c r="P698" s="35"/>
      <c r="Q698" s="35"/>
      <c r="R698" s="35"/>
      <c r="S698" s="35"/>
      <c r="T698" s="35"/>
    </row>
    <row r="699" spans="1:20" ht="12.75" customHeight="1" x14ac:dyDescent="0.2">
      <c r="A699" s="35"/>
      <c r="B699" s="35"/>
      <c r="C699" s="35"/>
      <c r="D699" s="35"/>
      <c r="E699" s="35"/>
      <c r="F699" s="35"/>
      <c r="G699" s="35"/>
      <c r="H699" s="35"/>
      <c r="I699" s="35"/>
      <c r="J699" s="35"/>
      <c r="K699" s="35"/>
      <c r="L699" s="35"/>
      <c r="M699" s="35"/>
      <c r="N699" s="35"/>
      <c r="O699" s="35"/>
      <c r="P699" s="35"/>
      <c r="Q699" s="35"/>
      <c r="R699" s="35"/>
      <c r="S699" s="35"/>
      <c r="T699" s="35"/>
    </row>
    <row r="700" spans="1:20" ht="12.75" customHeight="1" x14ac:dyDescent="0.2">
      <c r="A700" s="35"/>
      <c r="B700" s="35"/>
      <c r="C700" s="35"/>
      <c r="D700" s="35"/>
      <c r="E700" s="35"/>
      <c r="F700" s="35"/>
      <c r="G700" s="35"/>
      <c r="H700" s="35"/>
      <c r="I700" s="35"/>
      <c r="J700" s="35"/>
      <c r="K700" s="35"/>
      <c r="L700" s="35"/>
      <c r="M700" s="35"/>
      <c r="N700" s="35"/>
      <c r="O700" s="35"/>
      <c r="P700" s="35"/>
      <c r="Q700" s="35"/>
      <c r="R700" s="35"/>
      <c r="S700" s="35"/>
      <c r="T700" s="35"/>
    </row>
    <row r="701" spans="1:20" ht="12.75" customHeight="1" x14ac:dyDescent="0.2">
      <c r="A701" s="35"/>
      <c r="B701" s="35"/>
      <c r="C701" s="35"/>
      <c r="D701" s="35"/>
      <c r="E701" s="35"/>
      <c r="F701" s="35"/>
      <c r="G701" s="35"/>
      <c r="H701" s="35"/>
      <c r="I701" s="35"/>
      <c r="J701" s="35"/>
      <c r="K701" s="35"/>
      <c r="L701" s="35"/>
      <c r="M701" s="35"/>
      <c r="N701" s="35"/>
      <c r="O701" s="35"/>
      <c r="P701" s="35"/>
      <c r="Q701" s="35"/>
      <c r="R701" s="35"/>
      <c r="S701" s="35"/>
      <c r="T701" s="35"/>
    </row>
    <row r="702" spans="1:20" ht="12.75" customHeight="1" x14ac:dyDescent="0.2">
      <c r="A702" s="35"/>
      <c r="B702" s="35"/>
      <c r="C702" s="35"/>
      <c r="D702" s="35"/>
      <c r="E702" s="35"/>
      <c r="F702" s="35"/>
      <c r="G702" s="35"/>
      <c r="H702" s="35"/>
      <c r="I702" s="35"/>
      <c r="J702" s="35"/>
      <c r="K702" s="35"/>
      <c r="L702" s="35"/>
      <c r="M702" s="35"/>
      <c r="N702" s="35"/>
      <c r="O702" s="35"/>
      <c r="P702" s="35"/>
      <c r="Q702" s="35"/>
      <c r="R702" s="35"/>
      <c r="S702" s="35"/>
      <c r="T702" s="35"/>
    </row>
    <row r="703" spans="1:20" ht="12.75" customHeight="1" x14ac:dyDescent="0.2">
      <c r="A703" s="35"/>
      <c r="B703" s="35"/>
      <c r="C703" s="35"/>
      <c r="D703" s="35"/>
      <c r="E703" s="35"/>
      <c r="F703" s="35"/>
      <c r="G703" s="35"/>
      <c r="H703" s="35"/>
      <c r="I703" s="35"/>
      <c r="J703" s="35"/>
      <c r="K703" s="35"/>
      <c r="L703" s="35"/>
      <c r="M703" s="35"/>
      <c r="N703" s="35"/>
      <c r="O703" s="35"/>
      <c r="P703" s="35"/>
      <c r="Q703" s="35"/>
      <c r="R703" s="35"/>
      <c r="S703" s="35"/>
      <c r="T703" s="35"/>
    </row>
    <row r="704" spans="1:20" ht="12.75" customHeight="1" x14ac:dyDescent="0.2">
      <c r="A704" s="35"/>
      <c r="B704" s="35"/>
      <c r="C704" s="35"/>
      <c r="D704" s="35"/>
      <c r="E704" s="35"/>
      <c r="F704" s="35"/>
      <c r="G704" s="35"/>
      <c r="H704" s="35"/>
      <c r="I704" s="35"/>
      <c r="J704" s="35"/>
      <c r="K704" s="35"/>
      <c r="L704" s="35"/>
      <c r="M704" s="35"/>
      <c r="N704" s="35"/>
      <c r="O704" s="35"/>
      <c r="P704" s="35"/>
      <c r="Q704" s="35"/>
      <c r="R704" s="35"/>
      <c r="S704" s="35"/>
      <c r="T704" s="35"/>
    </row>
    <row r="705" spans="1:20" ht="12.75" customHeight="1" x14ac:dyDescent="0.2">
      <c r="A705" s="35"/>
      <c r="B705" s="35"/>
      <c r="C705" s="35"/>
      <c r="D705" s="35"/>
      <c r="E705" s="35"/>
      <c r="F705" s="35"/>
      <c r="G705" s="35"/>
      <c r="H705" s="35"/>
      <c r="I705" s="35"/>
      <c r="J705" s="35"/>
      <c r="K705" s="35"/>
      <c r="L705" s="35"/>
      <c r="M705" s="35"/>
      <c r="N705" s="35"/>
      <c r="O705" s="35"/>
      <c r="P705" s="35"/>
      <c r="Q705" s="35"/>
      <c r="R705" s="35"/>
      <c r="S705" s="35"/>
      <c r="T705" s="35"/>
    </row>
    <row r="706" spans="1:20" ht="12.75" customHeight="1" x14ac:dyDescent="0.2">
      <c r="A706" s="35"/>
      <c r="B706" s="35"/>
      <c r="C706" s="35"/>
      <c r="D706" s="35"/>
      <c r="E706" s="35"/>
      <c r="F706" s="35"/>
      <c r="G706" s="35"/>
      <c r="H706" s="35"/>
      <c r="I706" s="35"/>
      <c r="J706" s="35"/>
      <c r="K706" s="35"/>
      <c r="L706" s="35"/>
      <c r="M706" s="35"/>
      <c r="N706" s="35"/>
      <c r="O706" s="35"/>
      <c r="P706" s="35"/>
      <c r="Q706" s="35"/>
      <c r="R706" s="35"/>
      <c r="S706" s="35"/>
      <c r="T706" s="35"/>
    </row>
    <row r="707" spans="1:20" ht="12.75" customHeight="1" x14ac:dyDescent="0.2">
      <c r="A707" s="35"/>
      <c r="B707" s="35"/>
      <c r="C707" s="35"/>
      <c r="D707" s="35"/>
      <c r="E707" s="35"/>
      <c r="F707" s="35"/>
      <c r="G707" s="35"/>
      <c r="H707" s="35"/>
      <c r="I707" s="35"/>
      <c r="J707" s="35"/>
      <c r="K707" s="35"/>
      <c r="L707" s="35"/>
      <c r="M707" s="35"/>
      <c r="N707" s="35"/>
      <c r="O707" s="35"/>
      <c r="P707" s="35"/>
      <c r="Q707" s="35"/>
      <c r="R707" s="35"/>
      <c r="S707" s="35"/>
      <c r="T707" s="35"/>
    </row>
    <row r="708" spans="1:20" ht="12.75" customHeight="1" x14ac:dyDescent="0.2">
      <c r="A708" s="35"/>
      <c r="B708" s="35"/>
      <c r="C708" s="35"/>
      <c r="D708" s="35"/>
      <c r="E708" s="35"/>
      <c r="F708" s="35"/>
      <c r="G708" s="35"/>
      <c r="H708" s="35"/>
      <c r="I708" s="35"/>
      <c r="J708" s="35"/>
      <c r="K708" s="35"/>
      <c r="L708" s="35"/>
      <c r="M708" s="35"/>
      <c r="N708" s="35"/>
      <c r="O708" s="35"/>
      <c r="P708" s="35"/>
      <c r="Q708" s="35"/>
      <c r="R708" s="35"/>
      <c r="S708" s="35"/>
      <c r="T708" s="35"/>
    </row>
    <row r="709" spans="1:20" ht="12.75" customHeight="1" x14ac:dyDescent="0.2">
      <c r="A709" s="35"/>
      <c r="B709" s="35"/>
      <c r="C709" s="35"/>
      <c r="D709" s="35"/>
      <c r="E709" s="35"/>
      <c r="F709" s="35"/>
      <c r="G709" s="35"/>
      <c r="H709" s="35"/>
      <c r="I709" s="35"/>
      <c r="J709" s="35"/>
      <c r="K709" s="35"/>
      <c r="L709" s="35"/>
      <c r="M709" s="35"/>
      <c r="N709" s="35"/>
      <c r="O709" s="35"/>
      <c r="P709" s="35"/>
      <c r="Q709" s="35"/>
      <c r="R709" s="35"/>
      <c r="S709" s="35"/>
      <c r="T709" s="35"/>
    </row>
    <row r="710" spans="1:20" ht="12.75" customHeight="1" x14ac:dyDescent="0.2">
      <c r="A710" s="35"/>
      <c r="B710" s="35"/>
      <c r="C710" s="35"/>
      <c r="D710" s="35"/>
      <c r="E710" s="35"/>
      <c r="F710" s="35"/>
      <c r="G710" s="35"/>
      <c r="H710" s="35"/>
      <c r="I710" s="35"/>
      <c r="J710" s="35"/>
      <c r="K710" s="35"/>
      <c r="L710" s="35"/>
      <c r="M710" s="35"/>
      <c r="N710" s="35"/>
      <c r="O710" s="35"/>
      <c r="P710" s="35"/>
      <c r="Q710" s="35"/>
      <c r="R710" s="35"/>
      <c r="S710" s="35"/>
      <c r="T710" s="35"/>
    </row>
    <row r="711" spans="1:20" ht="12.75" customHeight="1" x14ac:dyDescent="0.2">
      <c r="A711" s="35"/>
      <c r="B711" s="35"/>
      <c r="C711" s="35"/>
      <c r="D711" s="35"/>
      <c r="E711" s="35"/>
      <c r="F711" s="35"/>
      <c r="G711" s="35"/>
      <c r="H711" s="35"/>
      <c r="I711" s="35"/>
      <c r="J711" s="35"/>
      <c r="K711" s="35"/>
      <c r="L711" s="35"/>
      <c r="M711" s="35"/>
      <c r="N711" s="35"/>
      <c r="O711" s="35"/>
      <c r="P711" s="35"/>
      <c r="Q711" s="35"/>
      <c r="R711" s="35"/>
      <c r="S711" s="35"/>
      <c r="T711" s="35"/>
    </row>
    <row r="712" spans="1:20" ht="12.75" customHeight="1" x14ac:dyDescent="0.2">
      <c r="A712" s="35"/>
      <c r="B712" s="35"/>
      <c r="C712" s="35"/>
      <c r="D712" s="35"/>
      <c r="E712" s="35"/>
      <c r="F712" s="35"/>
      <c r="G712" s="35"/>
      <c r="H712" s="35"/>
      <c r="I712" s="35"/>
      <c r="J712" s="35"/>
      <c r="K712" s="35"/>
      <c r="L712" s="35"/>
      <c r="M712" s="35"/>
      <c r="N712" s="35"/>
      <c r="O712" s="35"/>
      <c r="P712" s="35"/>
      <c r="Q712" s="35"/>
      <c r="R712" s="35"/>
      <c r="S712" s="35"/>
      <c r="T712" s="35"/>
    </row>
    <row r="713" spans="1:20" ht="12.75" customHeight="1" x14ac:dyDescent="0.2">
      <c r="A713" s="35"/>
      <c r="B713" s="35"/>
      <c r="C713" s="35"/>
      <c r="D713" s="35"/>
      <c r="E713" s="35"/>
      <c r="F713" s="35"/>
      <c r="G713" s="35"/>
      <c r="H713" s="35"/>
      <c r="I713" s="35"/>
      <c r="J713" s="35"/>
      <c r="K713" s="35"/>
      <c r="L713" s="35"/>
      <c r="M713" s="35"/>
      <c r="N713" s="35"/>
      <c r="O713" s="35"/>
      <c r="P713" s="35"/>
      <c r="Q713" s="35"/>
      <c r="R713" s="35"/>
      <c r="S713" s="35"/>
      <c r="T713" s="35"/>
    </row>
    <row r="714" spans="1:20" ht="12.75" customHeight="1" x14ac:dyDescent="0.2">
      <c r="A714" s="35"/>
      <c r="B714" s="35"/>
      <c r="C714" s="35"/>
      <c r="D714" s="35"/>
      <c r="E714" s="35"/>
      <c r="F714" s="35"/>
      <c r="G714" s="35"/>
      <c r="H714" s="35"/>
      <c r="I714" s="35"/>
      <c r="J714" s="35"/>
      <c r="K714" s="35"/>
      <c r="L714" s="35"/>
      <c r="M714" s="35"/>
      <c r="N714" s="35"/>
      <c r="O714" s="35"/>
      <c r="P714" s="35"/>
      <c r="Q714" s="35"/>
      <c r="R714" s="35"/>
      <c r="S714" s="35"/>
      <c r="T714" s="35"/>
    </row>
    <row r="715" spans="1:20" ht="12.75" customHeight="1" x14ac:dyDescent="0.2">
      <c r="A715" s="35"/>
      <c r="B715" s="35"/>
      <c r="C715" s="35"/>
      <c r="D715" s="35"/>
      <c r="E715" s="35"/>
      <c r="F715" s="35"/>
      <c r="G715" s="35"/>
      <c r="H715" s="35"/>
      <c r="I715" s="35"/>
      <c r="J715" s="35"/>
      <c r="K715" s="35"/>
      <c r="L715" s="35"/>
      <c r="M715" s="35"/>
      <c r="N715" s="35"/>
      <c r="O715" s="35"/>
      <c r="P715" s="35"/>
      <c r="Q715" s="35"/>
      <c r="R715" s="35"/>
      <c r="S715" s="35"/>
      <c r="T715" s="35"/>
    </row>
    <row r="716" spans="1:20" ht="12.75" customHeight="1" x14ac:dyDescent="0.2">
      <c r="A716" s="35"/>
      <c r="B716" s="35"/>
      <c r="C716" s="35"/>
      <c r="D716" s="35"/>
      <c r="E716" s="35"/>
      <c r="F716" s="35"/>
      <c r="G716" s="35"/>
      <c r="H716" s="35"/>
      <c r="I716" s="35"/>
      <c r="J716" s="35"/>
      <c r="K716" s="35"/>
      <c r="L716" s="35"/>
      <c r="M716" s="35"/>
      <c r="N716" s="35"/>
      <c r="O716" s="35"/>
      <c r="P716" s="35"/>
      <c r="Q716" s="35"/>
      <c r="R716" s="35"/>
      <c r="S716" s="35"/>
      <c r="T716" s="35"/>
    </row>
    <row r="717" spans="1:20" ht="12.75" customHeight="1" x14ac:dyDescent="0.2">
      <c r="A717" s="35"/>
      <c r="B717" s="35"/>
      <c r="C717" s="35"/>
      <c r="D717" s="35"/>
      <c r="E717" s="35"/>
      <c r="F717" s="35"/>
      <c r="G717" s="35"/>
      <c r="H717" s="35"/>
      <c r="I717" s="35"/>
      <c r="J717" s="35"/>
      <c r="K717" s="35"/>
      <c r="L717" s="35"/>
      <c r="M717" s="35"/>
      <c r="N717" s="35"/>
      <c r="O717" s="35"/>
      <c r="P717" s="35"/>
      <c r="Q717" s="35"/>
      <c r="R717" s="35"/>
      <c r="S717" s="35"/>
      <c r="T717" s="35"/>
    </row>
    <row r="718" spans="1:20" ht="12.75" customHeight="1" x14ac:dyDescent="0.2">
      <c r="A718" s="35"/>
      <c r="B718" s="35"/>
      <c r="C718" s="35"/>
      <c r="D718" s="35"/>
      <c r="E718" s="35"/>
      <c r="F718" s="35"/>
      <c r="G718" s="35"/>
      <c r="H718" s="35"/>
      <c r="I718" s="35"/>
      <c r="J718" s="35"/>
      <c r="K718" s="35"/>
      <c r="L718" s="35"/>
      <c r="M718" s="35"/>
      <c r="N718" s="35"/>
      <c r="O718" s="35"/>
      <c r="P718" s="35"/>
      <c r="Q718" s="35"/>
      <c r="R718" s="35"/>
      <c r="S718" s="35"/>
      <c r="T718" s="35"/>
    </row>
    <row r="719" spans="1:20" ht="12.75" customHeight="1" x14ac:dyDescent="0.2">
      <c r="A719" s="35"/>
      <c r="B719" s="35"/>
      <c r="C719" s="35"/>
      <c r="D719" s="35"/>
      <c r="E719" s="35"/>
      <c r="F719" s="35"/>
      <c r="G719" s="35"/>
      <c r="H719" s="35"/>
      <c r="I719" s="35"/>
      <c r="J719" s="35"/>
      <c r="K719" s="35"/>
      <c r="L719" s="35"/>
      <c r="M719" s="35"/>
      <c r="N719" s="35"/>
      <c r="O719" s="35"/>
      <c r="P719" s="35"/>
      <c r="Q719" s="35"/>
      <c r="R719" s="35"/>
      <c r="S719" s="35"/>
      <c r="T719" s="35"/>
    </row>
    <row r="720" spans="1:20" ht="12.75" customHeight="1" x14ac:dyDescent="0.2">
      <c r="A720" s="35"/>
      <c r="B720" s="35"/>
      <c r="C720" s="35"/>
      <c r="D720" s="35"/>
      <c r="E720" s="35"/>
      <c r="F720" s="35"/>
      <c r="G720" s="35"/>
      <c r="H720" s="35"/>
      <c r="I720" s="35"/>
      <c r="J720" s="35"/>
      <c r="K720" s="35"/>
      <c r="L720" s="35"/>
      <c r="M720" s="35"/>
      <c r="N720" s="35"/>
      <c r="O720" s="35"/>
      <c r="P720" s="35"/>
      <c r="Q720" s="35"/>
      <c r="R720" s="35"/>
      <c r="S720" s="35"/>
      <c r="T720" s="35"/>
    </row>
    <row r="721" spans="1:20" ht="12.75" customHeight="1" x14ac:dyDescent="0.2">
      <c r="A721" s="35"/>
      <c r="B721" s="35"/>
      <c r="C721" s="35"/>
      <c r="D721" s="35"/>
      <c r="E721" s="35"/>
      <c r="F721" s="35"/>
      <c r="G721" s="35"/>
      <c r="H721" s="35"/>
      <c r="I721" s="35"/>
      <c r="J721" s="35"/>
      <c r="K721" s="35"/>
      <c r="L721" s="35"/>
      <c r="M721" s="35"/>
      <c r="N721" s="35"/>
      <c r="O721" s="35"/>
      <c r="P721" s="35"/>
      <c r="Q721" s="35"/>
      <c r="R721" s="35"/>
      <c r="S721" s="35"/>
      <c r="T721" s="35"/>
    </row>
    <row r="722" spans="1:20" ht="12.75" customHeight="1" x14ac:dyDescent="0.2">
      <c r="A722" s="35"/>
      <c r="B722" s="35"/>
      <c r="C722" s="35"/>
      <c r="D722" s="35"/>
      <c r="E722" s="35"/>
      <c r="F722" s="35"/>
      <c r="G722" s="35"/>
      <c r="H722" s="35"/>
      <c r="I722" s="35"/>
      <c r="J722" s="35"/>
      <c r="K722" s="35"/>
      <c r="L722" s="35"/>
      <c r="M722" s="35"/>
      <c r="N722" s="35"/>
      <c r="O722" s="35"/>
      <c r="P722" s="35"/>
      <c r="Q722" s="35"/>
      <c r="R722" s="35"/>
      <c r="S722" s="35"/>
      <c r="T722" s="35"/>
    </row>
    <row r="723" spans="1:20" ht="12.75" customHeight="1" x14ac:dyDescent="0.2">
      <c r="A723" s="35"/>
      <c r="B723" s="35"/>
      <c r="C723" s="35"/>
      <c r="D723" s="35"/>
      <c r="E723" s="35"/>
      <c r="F723" s="35"/>
      <c r="G723" s="35"/>
      <c r="H723" s="35"/>
      <c r="I723" s="35"/>
      <c r="J723" s="35"/>
      <c r="K723" s="35"/>
      <c r="L723" s="35"/>
      <c r="M723" s="35"/>
      <c r="N723" s="35"/>
      <c r="O723" s="35"/>
      <c r="P723" s="35"/>
      <c r="Q723" s="35"/>
      <c r="R723" s="35"/>
      <c r="S723" s="35"/>
      <c r="T723" s="35"/>
    </row>
    <row r="724" spans="1:20" ht="12.75" customHeight="1" x14ac:dyDescent="0.2">
      <c r="A724" s="35"/>
      <c r="B724" s="35"/>
      <c r="C724" s="35"/>
      <c r="D724" s="35"/>
      <c r="E724" s="35"/>
      <c r="F724" s="35"/>
      <c r="G724" s="35"/>
      <c r="H724" s="35"/>
      <c r="I724" s="35"/>
      <c r="J724" s="35"/>
      <c r="K724" s="35"/>
      <c r="L724" s="35"/>
      <c r="M724" s="35"/>
      <c r="N724" s="35"/>
      <c r="O724" s="35"/>
      <c r="P724" s="35"/>
      <c r="Q724" s="35"/>
      <c r="R724" s="35"/>
      <c r="S724" s="35"/>
      <c r="T724" s="35"/>
    </row>
    <row r="725" spans="1:20" ht="12.75" customHeight="1" x14ac:dyDescent="0.2">
      <c r="A725" s="35"/>
      <c r="B725" s="35"/>
      <c r="C725" s="35"/>
      <c r="D725" s="35"/>
      <c r="E725" s="35"/>
      <c r="F725" s="35"/>
      <c r="G725" s="35"/>
      <c r="H725" s="35"/>
      <c r="I725" s="35"/>
      <c r="J725" s="35"/>
      <c r="K725" s="35"/>
      <c r="L725" s="35"/>
      <c r="M725" s="35"/>
      <c r="N725" s="35"/>
      <c r="O725" s="35"/>
      <c r="P725" s="35"/>
      <c r="Q725" s="35"/>
      <c r="R725" s="35"/>
      <c r="S725" s="35"/>
      <c r="T725" s="35"/>
    </row>
    <row r="726" spans="1:20" ht="12.75" customHeight="1" x14ac:dyDescent="0.2">
      <c r="A726" s="35"/>
      <c r="B726" s="35"/>
      <c r="C726" s="35"/>
      <c r="D726" s="35"/>
      <c r="E726" s="35"/>
      <c r="F726" s="35"/>
      <c r="G726" s="35"/>
      <c r="H726" s="35"/>
      <c r="I726" s="35"/>
      <c r="J726" s="35"/>
      <c r="K726" s="35"/>
      <c r="L726" s="35"/>
      <c r="M726" s="35"/>
      <c r="N726" s="35"/>
      <c r="O726" s="35"/>
      <c r="P726" s="35"/>
      <c r="Q726" s="35"/>
      <c r="R726" s="35"/>
      <c r="S726" s="35"/>
      <c r="T726" s="35"/>
    </row>
    <row r="727" spans="1:20" ht="12.75" customHeight="1" x14ac:dyDescent="0.2">
      <c r="A727" s="35"/>
      <c r="B727" s="35"/>
      <c r="C727" s="35"/>
      <c r="D727" s="35"/>
      <c r="E727" s="35"/>
      <c r="F727" s="35"/>
      <c r="G727" s="35"/>
      <c r="H727" s="35"/>
      <c r="I727" s="35"/>
      <c r="J727" s="35"/>
      <c r="K727" s="35"/>
      <c r="L727" s="35"/>
      <c r="M727" s="35"/>
      <c r="N727" s="35"/>
      <c r="O727" s="35"/>
      <c r="P727" s="35"/>
      <c r="Q727" s="35"/>
      <c r="R727" s="35"/>
      <c r="S727" s="35"/>
      <c r="T727" s="35"/>
    </row>
    <row r="728" spans="1:20" ht="12.75" customHeight="1" x14ac:dyDescent="0.2">
      <c r="A728" s="35"/>
      <c r="B728" s="35"/>
      <c r="C728" s="35"/>
      <c r="D728" s="35"/>
      <c r="E728" s="35"/>
      <c r="F728" s="35"/>
      <c r="G728" s="35"/>
      <c r="H728" s="35"/>
      <c r="I728" s="35"/>
      <c r="J728" s="35"/>
      <c r="K728" s="35"/>
      <c r="L728" s="35"/>
      <c r="M728" s="35"/>
      <c r="N728" s="35"/>
      <c r="O728" s="35"/>
      <c r="P728" s="35"/>
      <c r="Q728" s="35"/>
      <c r="R728" s="35"/>
      <c r="S728" s="35"/>
      <c r="T728" s="35"/>
    </row>
    <row r="729" spans="1:20" ht="12.75" customHeight="1" x14ac:dyDescent="0.2">
      <c r="A729" s="35"/>
      <c r="B729" s="35"/>
      <c r="C729" s="35"/>
      <c r="D729" s="35"/>
      <c r="E729" s="35"/>
      <c r="F729" s="35"/>
      <c r="G729" s="35"/>
      <c r="H729" s="35"/>
      <c r="I729" s="35"/>
      <c r="J729" s="35"/>
      <c r="K729" s="35"/>
      <c r="L729" s="35"/>
      <c r="M729" s="35"/>
      <c r="N729" s="35"/>
      <c r="O729" s="35"/>
      <c r="P729" s="35"/>
      <c r="Q729" s="35"/>
      <c r="R729" s="35"/>
      <c r="S729" s="35"/>
      <c r="T729" s="35"/>
    </row>
    <row r="730" spans="1:20" ht="12.75" customHeight="1" x14ac:dyDescent="0.2">
      <c r="A730" s="35"/>
      <c r="B730" s="35"/>
      <c r="C730" s="35"/>
      <c r="D730" s="35"/>
      <c r="E730" s="35"/>
      <c r="F730" s="35"/>
      <c r="G730" s="35"/>
      <c r="H730" s="35"/>
      <c r="I730" s="35"/>
      <c r="J730" s="35"/>
      <c r="K730" s="35"/>
      <c r="L730" s="35"/>
      <c r="M730" s="35"/>
      <c r="N730" s="35"/>
      <c r="O730" s="35"/>
      <c r="P730" s="35"/>
      <c r="Q730" s="35"/>
      <c r="R730" s="35"/>
      <c r="S730" s="35"/>
      <c r="T730" s="35"/>
    </row>
    <row r="731" spans="1:20" ht="12.75" customHeight="1" x14ac:dyDescent="0.2">
      <c r="A731" s="35"/>
      <c r="B731" s="35"/>
      <c r="C731" s="35"/>
      <c r="D731" s="35"/>
      <c r="E731" s="35"/>
      <c r="F731" s="35"/>
      <c r="G731" s="35"/>
      <c r="H731" s="35"/>
      <c r="I731" s="35"/>
      <c r="J731" s="35"/>
      <c r="K731" s="35"/>
      <c r="L731" s="35"/>
      <c r="M731" s="35"/>
      <c r="N731" s="35"/>
      <c r="O731" s="35"/>
      <c r="P731" s="35"/>
      <c r="Q731" s="35"/>
      <c r="R731" s="35"/>
      <c r="S731" s="35"/>
      <c r="T731" s="35"/>
    </row>
    <row r="732" spans="1:20" ht="12.75" customHeight="1" x14ac:dyDescent="0.2">
      <c r="A732" s="35"/>
      <c r="B732" s="35"/>
      <c r="C732" s="35"/>
      <c r="D732" s="35"/>
      <c r="E732" s="35"/>
      <c r="F732" s="35"/>
      <c r="G732" s="35"/>
      <c r="H732" s="35"/>
      <c r="I732" s="35"/>
      <c r="J732" s="35"/>
      <c r="K732" s="35"/>
      <c r="L732" s="35"/>
      <c r="M732" s="35"/>
      <c r="N732" s="35"/>
      <c r="O732" s="35"/>
      <c r="P732" s="35"/>
      <c r="Q732" s="35"/>
      <c r="R732" s="35"/>
      <c r="S732" s="35"/>
      <c r="T732" s="35"/>
    </row>
    <row r="733" spans="1:20" ht="12.75" customHeight="1" x14ac:dyDescent="0.2">
      <c r="A733" s="35"/>
      <c r="B733" s="35"/>
      <c r="C733" s="35"/>
      <c r="D733" s="35"/>
      <c r="E733" s="35"/>
      <c r="F733" s="35"/>
      <c r="G733" s="35"/>
      <c r="H733" s="35"/>
      <c r="I733" s="35"/>
      <c r="J733" s="35"/>
      <c r="K733" s="35"/>
      <c r="L733" s="35"/>
      <c r="M733" s="35"/>
      <c r="N733" s="35"/>
      <c r="O733" s="35"/>
      <c r="P733" s="35"/>
      <c r="Q733" s="35"/>
      <c r="R733" s="35"/>
      <c r="S733" s="35"/>
      <c r="T733" s="35"/>
    </row>
    <row r="734" spans="1:20" ht="12.75" customHeight="1" x14ac:dyDescent="0.2">
      <c r="A734" s="35"/>
      <c r="B734" s="35"/>
      <c r="C734" s="35"/>
      <c r="D734" s="35"/>
      <c r="E734" s="35"/>
      <c r="F734" s="35"/>
      <c r="G734" s="35"/>
      <c r="H734" s="35"/>
      <c r="I734" s="35"/>
      <c r="J734" s="35"/>
      <c r="K734" s="35"/>
      <c r="L734" s="35"/>
      <c r="M734" s="35"/>
      <c r="N734" s="35"/>
      <c r="O734" s="35"/>
      <c r="P734" s="35"/>
      <c r="Q734" s="35"/>
      <c r="R734" s="35"/>
      <c r="S734" s="35"/>
      <c r="T734" s="35"/>
    </row>
    <row r="735" spans="1:20" ht="12.75" customHeight="1" x14ac:dyDescent="0.2">
      <c r="A735" s="35"/>
      <c r="B735" s="35"/>
      <c r="C735" s="35"/>
      <c r="D735" s="35"/>
      <c r="E735" s="35"/>
      <c r="F735" s="35"/>
      <c r="G735" s="35"/>
      <c r="H735" s="35"/>
      <c r="I735" s="35"/>
      <c r="J735" s="35"/>
      <c r="K735" s="35"/>
      <c r="L735" s="35"/>
      <c r="M735" s="35"/>
      <c r="N735" s="35"/>
      <c r="O735" s="35"/>
      <c r="P735" s="35"/>
      <c r="Q735" s="35"/>
      <c r="R735" s="35"/>
      <c r="S735" s="35"/>
      <c r="T735" s="35"/>
    </row>
    <row r="736" spans="1:20" ht="12.75" customHeight="1" x14ac:dyDescent="0.2">
      <c r="A736" s="35"/>
      <c r="B736" s="35"/>
      <c r="C736" s="35"/>
      <c r="D736" s="35"/>
      <c r="E736" s="35"/>
      <c r="F736" s="35"/>
      <c r="G736" s="35"/>
      <c r="H736" s="35"/>
      <c r="I736" s="35"/>
      <c r="J736" s="35"/>
      <c r="K736" s="35"/>
      <c r="L736" s="35"/>
      <c r="M736" s="35"/>
      <c r="N736" s="35"/>
      <c r="O736" s="35"/>
      <c r="P736" s="35"/>
      <c r="Q736" s="35"/>
      <c r="R736" s="35"/>
      <c r="S736" s="35"/>
      <c r="T736" s="35"/>
    </row>
    <row r="737" spans="1:20" ht="12.75" customHeight="1" x14ac:dyDescent="0.2">
      <c r="A737" s="35"/>
      <c r="B737" s="35"/>
      <c r="C737" s="35"/>
      <c r="D737" s="35"/>
      <c r="E737" s="35"/>
      <c r="F737" s="35"/>
      <c r="G737" s="35"/>
      <c r="H737" s="35"/>
      <c r="I737" s="35"/>
      <c r="J737" s="35"/>
      <c r="K737" s="35"/>
      <c r="L737" s="35"/>
      <c r="M737" s="35"/>
      <c r="N737" s="35"/>
      <c r="O737" s="35"/>
      <c r="P737" s="35"/>
      <c r="Q737" s="35"/>
      <c r="R737" s="35"/>
      <c r="S737" s="35"/>
      <c r="T737" s="35"/>
    </row>
    <row r="738" spans="1:20" ht="12.75" customHeight="1" x14ac:dyDescent="0.2">
      <c r="A738" s="35"/>
      <c r="B738" s="35"/>
      <c r="C738" s="35"/>
      <c r="D738" s="35"/>
      <c r="E738" s="35"/>
      <c r="F738" s="35"/>
      <c r="G738" s="35"/>
      <c r="H738" s="35"/>
      <c r="I738" s="35"/>
      <c r="J738" s="35"/>
      <c r="K738" s="35"/>
      <c r="L738" s="35"/>
      <c r="M738" s="35"/>
      <c r="N738" s="35"/>
      <c r="O738" s="35"/>
      <c r="P738" s="35"/>
      <c r="Q738" s="35"/>
      <c r="R738" s="35"/>
      <c r="S738" s="35"/>
      <c r="T738" s="35"/>
    </row>
    <row r="739" spans="1:20" ht="12.75" customHeight="1" x14ac:dyDescent="0.2">
      <c r="A739" s="35"/>
      <c r="B739" s="35"/>
      <c r="C739" s="35"/>
      <c r="D739" s="35"/>
      <c r="E739" s="35"/>
      <c r="F739" s="35"/>
      <c r="G739" s="35"/>
      <c r="H739" s="35"/>
      <c r="I739" s="35"/>
      <c r="J739" s="35"/>
      <c r="K739" s="35"/>
      <c r="L739" s="35"/>
      <c r="M739" s="35"/>
      <c r="N739" s="35"/>
      <c r="O739" s="35"/>
      <c r="P739" s="35"/>
      <c r="Q739" s="35"/>
      <c r="R739" s="35"/>
      <c r="S739" s="35"/>
      <c r="T739" s="35"/>
    </row>
    <row r="740" spans="1:20" ht="12.75" customHeight="1" x14ac:dyDescent="0.2">
      <c r="A740" s="35"/>
      <c r="B740" s="35"/>
      <c r="C740" s="35"/>
      <c r="D740" s="35"/>
      <c r="E740" s="35"/>
      <c r="F740" s="35"/>
      <c r="G740" s="35"/>
      <c r="H740" s="35"/>
      <c r="I740" s="35"/>
      <c r="J740" s="35"/>
      <c r="K740" s="35"/>
      <c r="L740" s="35"/>
      <c r="M740" s="35"/>
      <c r="N740" s="35"/>
      <c r="O740" s="35"/>
      <c r="P740" s="35"/>
      <c r="Q740" s="35"/>
      <c r="R740" s="35"/>
      <c r="S740" s="35"/>
      <c r="T740" s="35"/>
    </row>
    <row r="741" spans="1:20" ht="12.75" customHeight="1" x14ac:dyDescent="0.2">
      <c r="A741" s="35"/>
      <c r="B741" s="35"/>
      <c r="C741" s="35"/>
      <c r="D741" s="35"/>
      <c r="E741" s="35"/>
      <c r="F741" s="35"/>
      <c r="G741" s="35"/>
      <c r="H741" s="35"/>
      <c r="I741" s="35"/>
      <c r="J741" s="35"/>
      <c r="K741" s="35"/>
      <c r="L741" s="35"/>
      <c r="M741" s="35"/>
      <c r="N741" s="35"/>
      <c r="O741" s="35"/>
      <c r="P741" s="35"/>
      <c r="Q741" s="35"/>
      <c r="R741" s="35"/>
      <c r="S741" s="35"/>
      <c r="T741" s="35"/>
    </row>
    <row r="742" spans="1:20" ht="12.75" customHeight="1" x14ac:dyDescent="0.2">
      <c r="A742" s="35"/>
      <c r="B742" s="35"/>
      <c r="C742" s="35"/>
      <c r="D742" s="35"/>
      <c r="E742" s="35"/>
      <c r="F742" s="35"/>
      <c r="G742" s="35"/>
      <c r="H742" s="35"/>
      <c r="I742" s="35"/>
      <c r="J742" s="35"/>
      <c r="K742" s="35"/>
      <c r="L742" s="35"/>
      <c r="M742" s="35"/>
      <c r="N742" s="35"/>
      <c r="O742" s="35"/>
      <c r="P742" s="35"/>
      <c r="Q742" s="35"/>
      <c r="R742" s="35"/>
      <c r="S742" s="35"/>
      <c r="T742" s="35"/>
    </row>
    <row r="743" spans="1:20" ht="12.75" customHeight="1" x14ac:dyDescent="0.2">
      <c r="A743" s="35"/>
      <c r="B743" s="35"/>
      <c r="C743" s="35"/>
      <c r="D743" s="35"/>
      <c r="E743" s="35"/>
      <c r="F743" s="35"/>
      <c r="G743" s="35"/>
      <c r="H743" s="35"/>
      <c r="I743" s="35"/>
      <c r="J743" s="35"/>
      <c r="K743" s="35"/>
      <c r="L743" s="35"/>
      <c r="M743" s="35"/>
      <c r="N743" s="35"/>
      <c r="O743" s="35"/>
      <c r="P743" s="35"/>
      <c r="Q743" s="35"/>
      <c r="R743" s="35"/>
      <c r="S743" s="35"/>
      <c r="T743" s="35"/>
    </row>
    <row r="744" spans="1:20" ht="12.75" customHeight="1" x14ac:dyDescent="0.2">
      <c r="A744" s="35"/>
      <c r="B744" s="35"/>
      <c r="C744" s="35"/>
      <c r="D744" s="35"/>
      <c r="E744" s="35"/>
      <c r="F744" s="35"/>
      <c r="G744" s="35"/>
      <c r="H744" s="35"/>
      <c r="I744" s="35"/>
      <c r="J744" s="35"/>
      <c r="K744" s="35"/>
      <c r="L744" s="35"/>
      <c r="M744" s="35"/>
      <c r="N744" s="35"/>
      <c r="O744" s="35"/>
      <c r="P744" s="35"/>
      <c r="Q744" s="35"/>
      <c r="R744" s="35"/>
      <c r="S744" s="35"/>
      <c r="T744" s="35"/>
    </row>
    <row r="745" spans="1:20" ht="12.75" customHeight="1" x14ac:dyDescent="0.2">
      <c r="A745" s="35"/>
      <c r="B745" s="35"/>
      <c r="C745" s="35"/>
      <c r="D745" s="35"/>
      <c r="E745" s="35"/>
      <c r="F745" s="35"/>
      <c r="G745" s="35"/>
      <c r="H745" s="35"/>
      <c r="I745" s="35"/>
      <c r="J745" s="35"/>
      <c r="K745" s="35"/>
      <c r="L745" s="35"/>
      <c r="M745" s="35"/>
      <c r="N745" s="35"/>
      <c r="O745" s="35"/>
      <c r="P745" s="35"/>
      <c r="Q745" s="35"/>
      <c r="R745" s="35"/>
      <c r="S745" s="35"/>
      <c r="T745" s="35"/>
    </row>
    <row r="746" spans="1:20" ht="12.75" customHeight="1" x14ac:dyDescent="0.2">
      <c r="A746" s="35"/>
      <c r="B746" s="35"/>
      <c r="C746" s="35"/>
      <c r="D746" s="35"/>
      <c r="E746" s="35"/>
      <c r="F746" s="35"/>
      <c r="G746" s="35"/>
      <c r="H746" s="35"/>
      <c r="I746" s="35"/>
      <c r="J746" s="35"/>
      <c r="K746" s="35"/>
      <c r="L746" s="35"/>
      <c r="M746" s="35"/>
      <c r="N746" s="35"/>
      <c r="O746" s="35"/>
      <c r="P746" s="35"/>
      <c r="Q746" s="35"/>
      <c r="R746" s="35"/>
      <c r="S746" s="35"/>
      <c r="T746" s="35"/>
    </row>
    <row r="747" spans="1:20" ht="12.75" customHeight="1" x14ac:dyDescent="0.2">
      <c r="A747" s="35"/>
      <c r="B747" s="35"/>
      <c r="C747" s="35"/>
      <c r="D747" s="35"/>
      <c r="E747" s="35"/>
      <c r="F747" s="35"/>
      <c r="G747" s="35"/>
      <c r="H747" s="35"/>
      <c r="I747" s="35"/>
      <c r="J747" s="35"/>
      <c r="K747" s="35"/>
      <c r="L747" s="35"/>
      <c r="M747" s="35"/>
      <c r="N747" s="35"/>
      <c r="O747" s="35"/>
      <c r="P747" s="35"/>
      <c r="Q747" s="35"/>
      <c r="R747" s="35"/>
      <c r="S747" s="35"/>
      <c r="T747" s="35"/>
    </row>
    <row r="748" spans="1:20" ht="12.75" customHeight="1" x14ac:dyDescent="0.2">
      <c r="A748" s="35"/>
      <c r="B748" s="35"/>
      <c r="C748" s="35"/>
      <c r="D748" s="35"/>
      <c r="E748" s="35"/>
      <c r="F748" s="35"/>
      <c r="G748" s="35"/>
      <c r="H748" s="35"/>
      <c r="I748" s="35"/>
      <c r="J748" s="35"/>
      <c r="K748" s="35"/>
      <c r="L748" s="35"/>
      <c r="M748" s="35"/>
      <c r="N748" s="35"/>
      <c r="O748" s="35"/>
      <c r="P748" s="35"/>
      <c r="Q748" s="35"/>
      <c r="R748" s="35"/>
      <c r="S748" s="35"/>
      <c r="T748" s="35"/>
    </row>
    <row r="749" spans="1:20" ht="12.75" customHeight="1" x14ac:dyDescent="0.2">
      <c r="A749" s="35"/>
      <c r="B749" s="35"/>
      <c r="C749" s="35"/>
      <c r="D749" s="35"/>
      <c r="E749" s="35"/>
      <c r="F749" s="35"/>
      <c r="G749" s="35"/>
      <c r="H749" s="35"/>
      <c r="I749" s="35"/>
      <c r="J749" s="35"/>
      <c r="K749" s="35"/>
      <c r="L749" s="35"/>
      <c r="M749" s="35"/>
      <c r="N749" s="35"/>
      <c r="O749" s="35"/>
      <c r="P749" s="35"/>
      <c r="Q749" s="35"/>
      <c r="R749" s="35"/>
      <c r="S749" s="35"/>
      <c r="T749" s="35"/>
    </row>
    <row r="750" spans="1:20" ht="12.75" customHeight="1" x14ac:dyDescent="0.2">
      <c r="A750" s="35"/>
      <c r="B750" s="35"/>
      <c r="C750" s="35"/>
      <c r="D750" s="35"/>
      <c r="E750" s="35"/>
      <c r="F750" s="35"/>
      <c r="G750" s="35"/>
      <c r="H750" s="35"/>
      <c r="I750" s="35"/>
      <c r="J750" s="35"/>
      <c r="K750" s="35"/>
      <c r="L750" s="35"/>
      <c r="M750" s="35"/>
      <c r="N750" s="35"/>
      <c r="O750" s="35"/>
      <c r="P750" s="35"/>
      <c r="Q750" s="35"/>
      <c r="R750" s="35"/>
      <c r="S750" s="35"/>
      <c r="T750" s="35"/>
    </row>
    <row r="751" spans="1:20" ht="12.75" customHeight="1" x14ac:dyDescent="0.2">
      <c r="A751" s="35"/>
      <c r="B751" s="35"/>
      <c r="C751" s="35"/>
      <c r="D751" s="35"/>
      <c r="E751" s="35"/>
      <c r="F751" s="35"/>
      <c r="G751" s="35"/>
      <c r="H751" s="35"/>
      <c r="I751" s="35"/>
      <c r="J751" s="35"/>
      <c r="K751" s="35"/>
      <c r="L751" s="35"/>
      <c r="M751" s="35"/>
      <c r="N751" s="35"/>
      <c r="O751" s="35"/>
      <c r="P751" s="35"/>
      <c r="Q751" s="35"/>
      <c r="R751" s="35"/>
      <c r="S751" s="35"/>
      <c r="T751" s="35"/>
    </row>
    <row r="752" spans="1:20" ht="12.75" customHeight="1" x14ac:dyDescent="0.2">
      <c r="A752" s="35"/>
      <c r="B752" s="35"/>
      <c r="C752" s="35"/>
      <c r="D752" s="35"/>
      <c r="E752" s="35"/>
      <c r="F752" s="35"/>
      <c r="G752" s="35"/>
      <c r="H752" s="35"/>
      <c r="I752" s="35"/>
      <c r="J752" s="35"/>
      <c r="K752" s="35"/>
      <c r="L752" s="35"/>
      <c r="M752" s="35"/>
      <c r="N752" s="35"/>
      <c r="O752" s="35"/>
      <c r="P752" s="35"/>
      <c r="Q752" s="35"/>
      <c r="R752" s="35"/>
      <c r="S752" s="35"/>
      <c r="T752" s="35"/>
    </row>
    <row r="753" spans="1:20" ht="12.75" customHeight="1" x14ac:dyDescent="0.2">
      <c r="A753" s="35"/>
      <c r="B753" s="35"/>
      <c r="C753" s="35"/>
      <c r="D753" s="35"/>
      <c r="E753" s="35"/>
      <c r="F753" s="35"/>
      <c r="G753" s="35"/>
      <c r="H753" s="35"/>
      <c r="I753" s="35"/>
      <c r="J753" s="35"/>
      <c r="K753" s="35"/>
      <c r="L753" s="35"/>
      <c r="M753" s="35"/>
      <c r="N753" s="35"/>
      <c r="O753" s="35"/>
      <c r="P753" s="35"/>
      <c r="Q753" s="35"/>
      <c r="R753" s="35"/>
      <c r="S753" s="35"/>
      <c r="T753" s="35"/>
    </row>
    <row r="754" spans="1:20" ht="12.75" customHeight="1" x14ac:dyDescent="0.2">
      <c r="A754" s="35"/>
      <c r="B754" s="35"/>
      <c r="C754" s="35"/>
      <c r="D754" s="35"/>
      <c r="E754" s="35"/>
      <c r="F754" s="35"/>
      <c r="G754" s="35"/>
      <c r="H754" s="35"/>
      <c r="I754" s="35"/>
      <c r="J754" s="35"/>
      <c r="K754" s="35"/>
      <c r="L754" s="35"/>
      <c r="M754" s="35"/>
      <c r="N754" s="35"/>
      <c r="O754" s="35"/>
      <c r="P754" s="35"/>
      <c r="Q754" s="35"/>
      <c r="R754" s="35"/>
      <c r="S754" s="35"/>
      <c r="T754" s="35"/>
    </row>
    <row r="755" spans="1:20" ht="12.75" customHeight="1" x14ac:dyDescent="0.2">
      <c r="A755" s="35"/>
      <c r="B755" s="35"/>
      <c r="C755" s="35"/>
      <c r="D755" s="35"/>
      <c r="E755" s="35"/>
      <c r="F755" s="35"/>
      <c r="G755" s="35"/>
      <c r="H755" s="35"/>
      <c r="I755" s="35"/>
      <c r="J755" s="35"/>
      <c r="K755" s="35"/>
      <c r="L755" s="35"/>
      <c r="M755" s="35"/>
      <c r="N755" s="35"/>
      <c r="O755" s="35"/>
      <c r="P755" s="35"/>
      <c r="Q755" s="35"/>
      <c r="R755" s="35"/>
      <c r="S755" s="35"/>
      <c r="T755" s="35"/>
    </row>
    <row r="756" spans="1:20" ht="12.75" customHeight="1" x14ac:dyDescent="0.2">
      <c r="A756" s="35"/>
      <c r="B756" s="35"/>
      <c r="C756" s="35"/>
      <c r="D756" s="35"/>
      <c r="E756" s="35"/>
      <c r="F756" s="35"/>
      <c r="G756" s="35"/>
      <c r="H756" s="35"/>
      <c r="I756" s="35"/>
      <c r="J756" s="35"/>
      <c r="K756" s="35"/>
      <c r="L756" s="35"/>
      <c r="M756" s="35"/>
      <c r="N756" s="35"/>
      <c r="O756" s="35"/>
      <c r="P756" s="35"/>
      <c r="Q756" s="35"/>
      <c r="R756" s="35"/>
      <c r="S756" s="35"/>
      <c r="T756" s="35"/>
    </row>
    <row r="757" spans="1:20" ht="12.75" customHeight="1" x14ac:dyDescent="0.2">
      <c r="A757" s="35"/>
      <c r="B757" s="35"/>
      <c r="C757" s="35"/>
      <c r="D757" s="35"/>
      <c r="E757" s="35"/>
      <c r="F757" s="35"/>
      <c r="G757" s="35"/>
      <c r="H757" s="35"/>
      <c r="I757" s="35"/>
      <c r="J757" s="35"/>
      <c r="K757" s="35"/>
      <c r="L757" s="35"/>
      <c r="M757" s="35"/>
      <c r="N757" s="35"/>
      <c r="O757" s="35"/>
      <c r="P757" s="35"/>
      <c r="Q757" s="35"/>
      <c r="R757" s="35"/>
      <c r="S757" s="35"/>
      <c r="T757" s="35"/>
    </row>
    <row r="758" spans="1:20" ht="12.75" customHeight="1" x14ac:dyDescent="0.2">
      <c r="A758" s="35"/>
      <c r="B758" s="35"/>
      <c r="C758" s="35"/>
      <c r="D758" s="35"/>
      <c r="E758" s="35"/>
      <c r="F758" s="35"/>
      <c r="G758" s="35"/>
      <c r="H758" s="35"/>
      <c r="I758" s="35"/>
      <c r="J758" s="35"/>
      <c r="K758" s="35"/>
      <c r="L758" s="35"/>
      <c r="M758" s="35"/>
      <c r="N758" s="35"/>
      <c r="O758" s="35"/>
      <c r="P758" s="35"/>
      <c r="Q758" s="35"/>
      <c r="R758" s="35"/>
      <c r="S758" s="35"/>
      <c r="T758" s="35"/>
    </row>
    <row r="759" spans="1:20" ht="12.75" customHeight="1" x14ac:dyDescent="0.2">
      <c r="A759" s="35"/>
      <c r="B759" s="35"/>
      <c r="C759" s="35"/>
      <c r="D759" s="35"/>
      <c r="E759" s="35"/>
      <c r="F759" s="35"/>
      <c r="G759" s="35"/>
      <c r="H759" s="35"/>
      <c r="I759" s="35"/>
      <c r="J759" s="35"/>
      <c r="K759" s="35"/>
      <c r="L759" s="35"/>
      <c r="M759" s="35"/>
      <c r="N759" s="35"/>
      <c r="O759" s="35"/>
      <c r="P759" s="35"/>
      <c r="Q759" s="35"/>
      <c r="R759" s="35"/>
      <c r="S759" s="35"/>
      <c r="T759" s="35"/>
    </row>
    <row r="760" spans="1:20" ht="12.75" customHeight="1" x14ac:dyDescent="0.2">
      <c r="A760" s="35"/>
      <c r="B760" s="35"/>
      <c r="C760" s="35"/>
      <c r="D760" s="35"/>
      <c r="E760" s="35"/>
      <c r="F760" s="35"/>
      <c r="G760" s="35"/>
      <c r="H760" s="35"/>
      <c r="I760" s="35"/>
      <c r="J760" s="35"/>
      <c r="K760" s="35"/>
      <c r="L760" s="35"/>
      <c r="M760" s="35"/>
      <c r="N760" s="35"/>
      <c r="O760" s="35"/>
      <c r="P760" s="35"/>
      <c r="Q760" s="35"/>
      <c r="R760" s="35"/>
      <c r="S760" s="35"/>
      <c r="T760" s="35"/>
    </row>
    <row r="761" spans="1:20" ht="12.75" customHeight="1" x14ac:dyDescent="0.2">
      <c r="A761" s="35"/>
      <c r="B761" s="35"/>
      <c r="C761" s="35"/>
      <c r="D761" s="35"/>
      <c r="E761" s="35"/>
      <c r="F761" s="35"/>
      <c r="G761" s="35"/>
      <c r="H761" s="35"/>
      <c r="I761" s="35"/>
      <c r="J761" s="35"/>
      <c r="K761" s="35"/>
      <c r="L761" s="35"/>
      <c r="M761" s="35"/>
      <c r="N761" s="35"/>
      <c r="O761" s="35"/>
      <c r="P761" s="35"/>
      <c r="Q761" s="35"/>
      <c r="R761" s="35"/>
      <c r="S761" s="35"/>
      <c r="T761" s="35"/>
    </row>
    <row r="762" spans="1:20" ht="12.75" customHeight="1" x14ac:dyDescent="0.2">
      <c r="A762" s="35"/>
      <c r="B762" s="35"/>
      <c r="C762" s="35"/>
      <c r="D762" s="35"/>
      <c r="E762" s="35"/>
      <c r="F762" s="35"/>
      <c r="G762" s="35"/>
      <c r="H762" s="35"/>
      <c r="I762" s="35"/>
      <c r="J762" s="35"/>
      <c r="K762" s="35"/>
      <c r="L762" s="35"/>
      <c r="M762" s="35"/>
      <c r="N762" s="35"/>
      <c r="O762" s="35"/>
      <c r="P762" s="35"/>
      <c r="Q762" s="35"/>
      <c r="R762" s="35"/>
      <c r="S762" s="35"/>
      <c r="T762" s="35"/>
    </row>
    <row r="763" spans="1:20" ht="12.75" customHeight="1" x14ac:dyDescent="0.2">
      <c r="A763" s="35"/>
      <c r="B763" s="35"/>
      <c r="C763" s="35"/>
      <c r="D763" s="35"/>
      <c r="E763" s="35"/>
      <c r="F763" s="35"/>
      <c r="G763" s="35"/>
      <c r="H763" s="35"/>
      <c r="I763" s="35"/>
      <c r="J763" s="35"/>
      <c r="K763" s="35"/>
      <c r="L763" s="35"/>
      <c r="M763" s="35"/>
      <c r="N763" s="35"/>
      <c r="O763" s="35"/>
      <c r="P763" s="35"/>
      <c r="Q763" s="35"/>
      <c r="R763" s="35"/>
      <c r="S763" s="35"/>
      <c r="T763" s="35"/>
    </row>
    <row r="764" spans="1:20" ht="12.75" customHeight="1" x14ac:dyDescent="0.2">
      <c r="A764" s="35"/>
      <c r="B764" s="35"/>
      <c r="C764" s="35"/>
      <c r="D764" s="35"/>
      <c r="E764" s="35"/>
      <c r="F764" s="35"/>
      <c r="G764" s="35"/>
      <c r="H764" s="35"/>
      <c r="I764" s="35"/>
      <c r="J764" s="35"/>
      <c r="K764" s="35"/>
      <c r="L764" s="35"/>
      <c r="M764" s="35"/>
      <c r="N764" s="35"/>
      <c r="O764" s="35"/>
      <c r="P764" s="35"/>
      <c r="Q764" s="35"/>
      <c r="R764" s="35"/>
      <c r="S764" s="35"/>
      <c r="T764" s="35"/>
    </row>
    <row r="765" spans="1:20" ht="12.75" customHeight="1" x14ac:dyDescent="0.2">
      <c r="A765" s="35"/>
      <c r="B765" s="35"/>
      <c r="C765" s="35"/>
      <c r="D765" s="35"/>
      <c r="E765" s="35"/>
      <c r="F765" s="35"/>
      <c r="G765" s="35"/>
      <c r="H765" s="35"/>
      <c r="I765" s="35"/>
      <c r="J765" s="35"/>
      <c r="K765" s="35"/>
      <c r="L765" s="35"/>
      <c r="M765" s="35"/>
      <c r="N765" s="35"/>
      <c r="O765" s="35"/>
      <c r="P765" s="35"/>
      <c r="Q765" s="35"/>
      <c r="R765" s="35"/>
      <c r="S765" s="35"/>
      <c r="T765" s="35"/>
    </row>
    <row r="766" spans="1:20" ht="12.75" customHeight="1" x14ac:dyDescent="0.2">
      <c r="A766" s="35"/>
      <c r="B766" s="35"/>
      <c r="C766" s="35"/>
      <c r="D766" s="35"/>
      <c r="E766" s="35"/>
      <c r="F766" s="35"/>
      <c r="G766" s="35"/>
      <c r="H766" s="35"/>
      <c r="I766" s="35"/>
      <c r="J766" s="35"/>
      <c r="K766" s="35"/>
      <c r="L766" s="35"/>
      <c r="M766" s="35"/>
      <c r="N766" s="35"/>
      <c r="O766" s="35"/>
      <c r="P766" s="35"/>
      <c r="Q766" s="35"/>
      <c r="R766" s="35"/>
      <c r="S766" s="35"/>
      <c r="T766" s="35"/>
    </row>
    <row r="767" spans="1:20" ht="12.75" customHeight="1" x14ac:dyDescent="0.2">
      <c r="A767" s="35"/>
      <c r="B767" s="35"/>
      <c r="C767" s="35"/>
      <c r="D767" s="35"/>
      <c r="E767" s="35"/>
      <c r="F767" s="35"/>
      <c r="G767" s="35"/>
      <c r="H767" s="35"/>
      <c r="I767" s="35"/>
      <c r="J767" s="35"/>
      <c r="K767" s="35"/>
      <c r="L767" s="35"/>
      <c r="M767" s="35"/>
      <c r="N767" s="35"/>
      <c r="O767" s="35"/>
      <c r="P767" s="35"/>
      <c r="Q767" s="35"/>
      <c r="R767" s="35"/>
      <c r="S767" s="35"/>
      <c r="T767" s="35"/>
    </row>
    <row r="768" spans="1:20" ht="12.75" customHeight="1" x14ac:dyDescent="0.2">
      <c r="A768" s="35"/>
      <c r="B768" s="35"/>
      <c r="C768" s="35"/>
      <c r="D768" s="35"/>
      <c r="E768" s="35"/>
      <c r="F768" s="35"/>
      <c r="G768" s="35"/>
      <c r="H768" s="35"/>
      <c r="I768" s="35"/>
      <c r="J768" s="35"/>
      <c r="K768" s="35"/>
      <c r="L768" s="35"/>
      <c r="M768" s="35"/>
      <c r="N768" s="35"/>
      <c r="O768" s="35"/>
      <c r="P768" s="35"/>
      <c r="Q768" s="35"/>
      <c r="R768" s="35"/>
      <c r="S768" s="35"/>
      <c r="T768" s="35"/>
    </row>
    <row r="769" spans="1:20" ht="12.75" customHeight="1" x14ac:dyDescent="0.2">
      <c r="A769" s="35"/>
      <c r="B769" s="35"/>
      <c r="C769" s="35"/>
      <c r="D769" s="35"/>
      <c r="E769" s="35"/>
      <c r="F769" s="35"/>
      <c r="G769" s="35"/>
      <c r="H769" s="35"/>
      <c r="I769" s="35"/>
      <c r="J769" s="35"/>
      <c r="K769" s="35"/>
      <c r="L769" s="35"/>
      <c r="M769" s="35"/>
      <c r="N769" s="35"/>
      <c r="O769" s="35"/>
      <c r="P769" s="35"/>
      <c r="Q769" s="35"/>
      <c r="R769" s="35"/>
      <c r="S769" s="35"/>
      <c r="T769" s="35"/>
    </row>
    <row r="770" spans="1:20" ht="12.75" customHeight="1" x14ac:dyDescent="0.2">
      <c r="A770" s="35"/>
      <c r="B770" s="35"/>
      <c r="C770" s="35"/>
      <c r="D770" s="35"/>
      <c r="E770" s="35"/>
      <c r="F770" s="35"/>
      <c r="G770" s="35"/>
      <c r="H770" s="35"/>
      <c r="I770" s="35"/>
      <c r="J770" s="35"/>
      <c r="K770" s="35"/>
      <c r="L770" s="35"/>
      <c r="M770" s="35"/>
      <c r="N770" s="35"/>
      <c r="O770" s="35"/>
      <c r="P770" s="35"/>
      <c r="Q770" s="35"/>
      <c r="R770" s="35"/>
      <c r="S770" s="35"/>
      <c r="T770" s="35"/>
    </row>
    <row r="771" spans="1:20" ht="12.75" customHeight="1" x14ac:dyDescent="0.2">
      <c r="A771" s="35"/>
      <c r="B771" s="35"/>
      <c r="C771" s="35"/>
      <c r="D771" s="35"/>
      <c r="E771" s="35"/>
      <c r="F771" s="35"/>
      <c r="G771" s="35"/>
      <c r="H771" s="35"/>
      <c r="I771" s="35"/>
      <c r="J771" s="35"/>
      <c r="K771" s="35"/>
      <c r="L771" s="35"/>
      <c r="M771" s="35"/>
      <c r="N771" s="35"/>
      <c r="O771" s="35"/>
      <c r="P771" s="35"/>
      <c r="Q771" s="35"/>
      <c r="R771" s="35"/>
      <c r="S771" s="35"/>
      <c r="T771" s="35"/>
    </row>
    <row r="772" spans="1:20" ht="12.75" customHeight="1" x14ac:dyDescent="0.2">
      <c r="A772" s="35"/>
      <c r="B772" s="35"/>
      <c r="C772" s="35"/>
      <c r="D772" s="35"/>
      <c r="E772" s="35"/>
      <c r="F772" s="35"/>
      <c r="G772" s="35"/>
      <c r="H772" s="35"/>
      <c r="I772" s="35"/>
      <c r="J772" s="35"/>
      <c r="K772" s="35"/>
      <c r="L772" s="35"/>
      <c r="M772" s="35"/>
      <c r="N772" s="35"/>
      <c r="O772" s="35"/>
      <c r="P772" s="35"/>
      <c r="Q772" s="35"/>
      <c r="R772" s="35"/>
      <c r="S772" s="35"/>
      <c r="T772" s="35"/>
    </row>
    <row r="773" spans="1:20" ht="12.75" customHeight="1" x14ac:dyDescent="0.2">
      <c r="A773" s="35"/>
      <c r="B773" s="35"/>
      <c r="C773" s="35"/>
      <c r="D773" s="35"/>
      <c r="E773" s="35"/>
      <c r="F773" s="35"/>
      <c r="G773" s="35"/>
      <c r="H773" s="35"/>
      <c r="I773" s="35"/>
      <c r="J773" s="35"/>
      <c r="K773" s="35"/>
      <c r="L773" s="35"/>
      <c r="M773" s="35"/>
      <c r="N773" s="35"/>
      <c r="O773" s="35"/>
      <c r="P773" s="35"/>
      <c r="Q773" s="35"/>
      <c r="R773" s="35"/>
      <c r="S773" s="35"/>
      <c r="T773" s="35"/>
    </row>
    <row r="774" spans="1:20" ht="12.75" customHeight="1" x14ac:dyDescent="0.2">
      <c r="A774" s="35"/>
      <c r="B774" s="35"/>
      <c r="C774" s="35"/>
      <c r="D774" s="35"/>
      <c r="E774" s="35"/>
      <c r="F774" s="35"/>
      <c r="G774" s="35"/>
      <c r="H774" s="35"/>
      <c r="I774" s="35"/>
      <c r="J774" s="35"/>
      <c r="K774" s="35"/>
      <c r="L774" s="35"/>
      <c r="M774" s="35"/>
      <c r="N774" s="35"/>
      <c r="O774" s="35"/>
      <c r="P774" s="35"/>
      <c r="Q774" s="35"/>
      <c r="R774" s="35"/>
      <c r="S774" s="35"/>
      <c r="T774" s="35"/>
    </row>
    <row r="775" spans="1:20" ht="12.75" customHeight="1" x14ac:dyDescent="0.2">
      <c r="A775" s="35"/>
      <c r="B775" s="35"/>
      <c r="C775" s="35"/>
      <c r="D775" s="35"/>
      <c r="E775" s="35"/>
      <c r="F775" s="35"/>
      <c r="G775" s="35"/>
      <c r="H775" s="35"/>
      <c r="I775" s="35"/>
      <c r="J775" s="35"/>
      <c r="K775" s="35"/>
      <c r="L775" s="35"/>
      <c r="M775" s="35"/>
      <c r="N775" s="35"/>
      <c r="O775" s="35"/>
      <c r="P775" s="35"/>
      <c r="Q775" s="35"/>
      <c r="R775" s="35"/>
      <c r="S775" s="35"/>
      <c r="T775" s="35"/>
    </row>
    <row r="776" spans="1:20" ht="12.75" customHeight="1" x14ac:dyDescent="0.2">
      <c r="A776" s="35"/>
      <c r="B776" s="35"/>
      <c r="C776" s="35"/>
      <c r="D776" s="35"/>
      <c r="E776" s="35"/>
      <c r="F776" s="35"/>
      <c r="G776" s="35"/>
      <c r="H776" s="35"/>
      <c r="I776" s="35"/>
      <c r="J776" s="35"/>
      <c r="K776" s="35"/>
      <c r="L776" s="35"/>
      <c r="M776" s="35"/>
      <c r="N776" s="35"/>
      <c r="O776" s="35"/>
      <c r="P776" s="35"/>
      <c r="Q776" s="35"/>
      <c r="R776" s="35"/>
      <c r="S776" s="35"/>
      <c r="T776" s="35"/>
    </row>
    <row r="777" spans="1:20" ht="12.75" customHeight="1" x14ac:dyDescent="0.2">
      <c r="A777" s="35"/>
      <c r="B777" s="35"/>
      <c r="C777" s="35"/>
      <c r="D777" s="35"/>
      <c r="E777" s="35"/>
      <c r="F777" s="35"/>
      <c r="G777" s="35"/>
      <c r="H777" s="35"/>
      <c r="I777" s="35"/>
      <c r="J777" s="35"/>
      <c r="K777" s="35"/>
      <c r="L777" s="35"/>
      <c r="M777" s="35"/>
      <c r="N777" s="35"/>
      <c r="O777" s="35"/>
      <c r="P777" s="35"/>
      <c r="Q777" s="35"/>
      <c r="R777" s="35"/>
      <c r="S777" s="35"/>
      <c r="T777" s="35"/>
    </row>
    <row r="778" spans="1:20" ht="12.75" customHeight="1" x14ac:dyDescent="0.2">
      <c r="A778" s="35"/>
      <c r="B778" s="35"/>
      <c r="C778" s="35"/>
      <c r="D778" s="35"/>
      <c r="E778" s="35"/>
      <c r="F778" s="35"/>
      <c r="G778" s="35"/>
      <c r="H778" s="35"/>
      <c r="I778" s="35"/>
      <c r="J778" s="35"/>
      <c r="K778" s="35"/>
      <c r="L778" s="35"/>
      <c r="M778" s="35"/>
      <c r="N778" s="35"/>
      <c r="O778" s="35"/>
      <c r="P778" s="35"/>
      <c r="Q778" s="35"/>
      <c r="R778" s="35"/>
      <c r="S778" s="35"/>
      <c r="T778" s="35"/>
    </row>
    <row r="779" spans="1:20" ht="12.75" customHeight="1" x14ac:dyDescent="0.2">
      <c r="A779" s="35"/>
      <c r="B779" s="35"/>
      <c r="C779" s="35"/>
      <c r="D779" s="35"/>
      <c r="E779" s="35"/>
      <c r="F779" s="35"/>
      <c r="G779" s="35"/>
      <c r="H779" s="35"/>
      <c r="I779" s="35"/>
      <c r="J779" s="35"/>
      <c r="K779" s="35"/>
      <c r="L779" s="35"/>
      <c r="M779" s="35"/>
      <c r="N779" s="35"/>
      <c r="O779" s="35"/>
      <c r="P779" s="35"/>
      <c r="Q779" s="35"/>
      <c r="R779" s="35"/>
      <c r="S779" s="35"/>
      <c r="T779" s="35"/>
    </row>
    <row r="780" spans="1:20" ht="12.75" customHeight="1" x14ac:dyDescent="0.2">
      <c r="A780" s="35"/>
      <c r="B780" s="35"/>
      <c r="C780" s="35"/>
      <c r="D780" s="35"/>
      <c r="E780" s="35"/>
      <c r="F780" s="35"/>
      <c r="G780" s="35"/>
      <c r="H780" s="35"/>
      <c r="I780" s="35"/>
      <c r="J780" s="35"/>
      <c r="K780" s="35"/>
      <c r="L780" s="35"/>
      <c r="M780" s="35"/>
      <c r="N780" s="35"/>
      <c r="O780" s="35"/>
      <c r="P780" s="35"/>
      <c r="Q780" s="35"/>
      <c r="R780" s="35"/>
      <c r="S780" s="35"/>
      <c r="T780" s="35"/>
    </row>
    <row r="781" spans="1:20" ht="12.75" customHeight="1" x14ac:dyDescent="0.2">
      <c r="A781" s="35"/>
      <c r="B781" s="35"/>
      <c r="C781" s="35"/>
      <c r="D781" s="35"/>
      <c r="E781" s="35"/>
      <c r="F781" s="35"/>
      <c r="G781" s="35"/>
      <c r="H781" s="35"/>
      <c r="I781" s="35"/>
      <c r="J781" s="35"/>
      <c r="K781" s="35"/>
      <c r="L781" s="35"/>
      <c r="M781" s="35"/>
      <c r="N781" s="35"/>
      <c r="O781" s="35"/>
      <c r="P781" s="35"/>
      <c r="Q781" s="35"/>
      <c r="R781" s="35"/>
      <c r="S781" s="35"/>
      <c r="T781" s="35"/>
    </row>
    <row r="782" spans="1:20" ht="12.75" customHeight="1" x14ac:dyDescent="0.2">
      <c r="A782" s="35"/>
      <c r="B782" s="35"/>
      <c r="C782" s="35"/>
      <c r="D782" s="35"/>
      <c r="E782" s="35"/>
      <c r="F782" s="35"/>
      <c r="G782" s="35"/>
      <c r="H782" s="35"/>
      <c r="I782" s="35"/>
      <c r="J782" s="35"/>
      <c r="K782" s="35"/>
      <c r="L782" s="35"/>
      <c r="M782" s="35"/>
      <c r="N782" s="35"/>
      <c r="O782" s="35"/>
      <c r="P782" s="35"/>
      <c r="Q782" s="35"/>
      <c r="R782" s="35"/>
      <c r="S782" s="35"/>
      <c r="T782" s="35"/>
    </row>
    <row r="783" spans="1:20" ht="12.75" customHeight="1" x14ac:dyDescent="0.2">
      <c r="A783" s="35"/>
      <c r="B783" s="35"/>
      <c r="C783" s="35"/>
      <c r="D783" s="35"/>
      <c r="E783" s="35"/>
      <c r="F783" s="35"/>
      <c r="G783" s="35"/>
      <c r="H783" s="35"/>
      <c r="I783" s="35"/>
      <c r="J783" s="35"/>
      <c r="K783" s="35"/>
      <c r="L783" s="35"/>
      <c r="M783" s="35"/>
      <c r="N783" s="35"/>
      <c r="O783" s="35"/>
      <c r="P783" s="35"/>
      <c r="Q783" s="35"/>
      <c r="R783" s="35"/>
      <c r="S783" s="35"/>
      <c r="T783" s="35"/>
    </row>
    <row r="784" spans="1:20" ht="12.75" customHeight="1" x14ac:dyDescent="0.2">
      <c r="A784" s="35"/>
      <c r="B784" s="35"/>
      <c r="C784" s="35"/>
      <c r="D784" s="35"/>
      <c r="E784" s="35"/>
      <c r="F784" s="35"/>
      <c r="G784" s="35"/>
      <c r="H784" s="35"/>
      <c r="I784" s="35"/>
      <c r="J784" s="35"/>
      <c r="K784" s="35"/>
      <c r="L784" s="35"/>
      <c r="M784" s="35"/>
      <c r="N784" s="35"/>
      <c r="O784" s="35"/>
      <c r="P784" s="35"/>
      <c r="Q784" s="35"/>
      <c r="R784" s="35"/>
      <c r="S784" s="35"/>
      <c r="T784" s="35"/>
    </row>
    <row r="785" spans="1:20" ht="12.75" customHeight="1" x14ac:dyDescent="0.2">
      <c r="A785" s="35"/>
      <c r="B785" s="35"/>
      <c r="C785" s="35"/>
      <c r="D785" s="35"/>
      <c r="E785" s="35"/>
      <c r="F785" s="35"/>
      <c r="G785" s="35"/>
      <c r="H785" s="35"/>
      <c r="I785" s="35"/>
      <c r="J785" s="35"/>
      <c r="K785" s="35"/>
      <c r="L785" s="35"/>
      <c r="M785" s="35"/>
      <c r="N785" s="35"/>
      <c r="O785" s="35"/>
      <c r="P785" s="35"/>
      <c r="Q785" s="35"/>
      <c r="R785" s="35"/>
      <c r="S785" s="35"/>
      <c r="T785" s="35"/>
    </row>
    <row r="786" spans="1:20" ht="12.75" customHeight="1" x14ac:dyDescent="0.2">
      <c r="A786" s="35"/>
      <c r="B786" s="35"/>
      <c r="C786" s="35"/>
      <c r="D786" s="35"/>
      <c r="E786" s="35"/>
      <c r="F786" s="35"/>
      <c r="G786" s="35"/>
      <c r="H786" s="35"/>
      <c r="I786" s="35"/>
      <c r="J786" s="35"/>
      <c r="K786" s="35"/>
      <c r="L786" s="35"/>
      <c r="M786" s="35"/>
      <c r="N786" s="35"/>
      <c r="O786" s="35"/>
      <c r="P786" s="35"/>
      <c r="Q786" s="35"/>
      <c r="R786" s="35"/>
      <c r="S786" s="35"/>
      <c r="T786" s="35"/>
    </row>
    <row r="787" spans="1:20" ht="12.75" customHeight="1" x14ac:dyDescent="0.2">
      <c r="A787" s="35"/>
      <c r="B787" s="35"/>
      <c r="C787" s="35"/>
      <c r="D787" s="35"/>
      <c r="E787" s="35"/>
      <c r="F787" s="35"/>
      <c r="G787" s="35"/>
      <c r="H787" s="35"/>
      <c r="I787" s="35"/>
      <c r="J787" s="35"/>
      <c r="K787" s="35"/>
      <c r="L787" s="35"/>
      <c r="M787" s="35"/>
      <c r="N787" s="35"/>
      <c r="O787" s="35"/>
      <c r="P787" s="35"/>
      <c r="Q787" s="35"/>
      <c r="R787" s="35"/>
      <c r="S787" s="35"/>
      <c r="T787" s="35"/>
    </row>
    <row r="788" spans="1:20" ht="12.75" customHeight="1" x14ac:dyDescent="0.2">
      <c r="A788" s="35"/>
      <c r="B788" s="35"/>
      <c r="C788" s="35"/>
      <c r="D788" s="35"/>
      <c r="E788" s="35"/>
      <c r="F788" s="35"/>
      <c r="G788" s="35"/>
      <c r="H788" s="35"/>
      <c r="I788" s="35"/>
      <c r="J788" s="35"/>
      <c r="K788" s="35"/>
      <c r="L788" s="35"/>
      <c r="M788" s="35"/>
      <c r="N788" s="35"/>
      <c r="O788" s="35"/>
      <c r="P788" s="35"/>
      <c r="Q788" s="35"/>
      <c r="R788" s="35"/>
      <c r="S788" s="35"/>
      <c r="T788" s="35"/>
    </row>
    <row r="789" spans="1:20" ht="12.75" customHeight="1" x14ac:dyDescent="0.2">
      <c r="A789" s="35"/>
      <c r="B789" s="35"/>
      <c r="C789" s="35"/>
      <c r="D789" s="35"/>
      <c r="E789" s="35"/>
      <c r="F789" s="35"/>
      <c r="G789" s="35"/>
      <c r="H789" s="35"/>
      <c r="I789" s="35"/>
      <c r="J789" s="35"/>
      <c r="K789" s="35"/>
      <c r="L789" s="35"/>
      <c r="M789" s="35"/>
      <c r="N789" s="35"/>
      <c r="O789" s="35"/>
      <c r="P789" s="35"/>
      <c r="Q789" s="35"/>
      <c r="R789" s="35"/>
      <c r="S789" s="35"/>
      <c r="T789" s="35"/>
    </row>
    <row r="790" spans="1:20" ht="12.75" customHeight="1" x14ac:dyDescent="0.2">
      <c r="A790" s="35"/>
      <c r="B790" s="35"/>
      <c r="C790" s="35"/>
      <c r="D790" s="35"/>
      <c r="E790" s="35"/>
      <c r="F790" s="35"/>
      <c r="G790" s="35"/>
      <c r="H790" s="35"/>
      <c r="I790" s="35"/>
      <c r="J790" s="35"/>
      <c r="K790" s="35"/>
      <c r="L790" s="35"/>
      <c r="M790" s="35"/>
      <c r="N790" s="35"/>
      <c r="O790" s="35"/>
      <c r="P790" s="35"/>
      <c r="Q790" s="35"/>
      <c r="R790" s="35"/>
      <c r="S790" s="35"/>
      <c r="T790" s="35"/>
    </row>
    <row r="791" spans="1:20" ht="12.75" customHeight="1" x14ac:dyDescent="0.2">
      <c r="A791" s="35"/>
      <c r="B791" s="35"/>
      <c r="C791" s="35"/>
      <c r="D791" s="35"/>
      <c r="E791" s="35"/>
      <c r="F791" s="35"/>
      <c r="G791" s="35"/>
      <c r="H791" s="35"/>
      <c r="I791" s="35"/>
      <c r="J791" s="35"/>
      <c r="K791" s="35"/>
      <c r="L791" s="35"/>
      <c r="M791" s="35"/>
      <c r="N791" s="35"/>
      <c r="O791" s="35"/>
      <c r="P791" s="35"/>
      <c r="Q791" s="35"/>
      <c r="R791" s="35"/>
      <c r="S791" s="35"/>
      <c r="T791" s="35"/>
    </row>
    <row r="792" spans="1:20" ht="12.75" customHeight="1" x14ac:dyDescent="0.2">
      <c r="A792" s="35"/>
      <c r="B792" s="35"/>
      <c r="C792" s="35"/>
      <c r="D792" s="35"/>
      <c r="E792" s="35"/>
      <c r="F792" s="35"/>
      <c r="G792" s="35"/>
      <c r="H792" s="35"/>
      <c r="I792" s="35"/>
      <c r="J792" s="35"/>
      <c r="K792" s="35"/>
      <c r="L792" s="35"/>
      <c r="M792" s="35"/>
      <c r="N792" s="35"/>
      <c r="O792" s="35"/>
      <c r="P792" s="35"/>
      <c r="Q792" s="35"/>
      <c r="R792" s="35"/>
      <c r="S792" s="35"/>
      <c r="T792" s="35"/>
    </row>
    <row r="793" spans="1:20" ht="12.75" customHeight="1" x14ac:dyDescent="0.2">
      <c r="A793" s="35"/>
      <c r="B793" s="35"/>
      <c r="C793" s="35"/>
      <c r="D793" s="35"/>
      <c r="E793" s="35"/>
      <c r="F793" s="35"/>
      <c r="G793" s="35"/>
      <c r="H793" s="35"/>
      <c r="I793" s="35"/>
      <c r="J793" s="35"/>
      <c r="K793" s="35"/>
      <c r="L793" s="35"/>
      <c r="M793" s="35"/>
      <c r="N793" s="35"/>
      <c r="O793" s="35"/>
      <c r="P793" s="35"/>
      <c r="Q793" s="35"/>
      <c r="R793" s="35"/>
      <c r="S793" s="35"/>
      <c r="T793" s="35"/>
    </row>
    <row r="794" spans="1:20" ht="12.75" customHeight="1" x14ac:dyDescent="0.2">
      <c r="A794" s="35"/>
      <c r="B794" s="35"/>
      <c r="C794" s="35"/>
      <c r="D794" s="35"/>
      <c r="E794" s="35"/>
      <c r="F794" s="35"/>
      <c r="G794" s="35"/>
      <c r="H794" s="35"/>
      <c r="I794" s="35"/>
      <c r="J794" s="35"/>
      <c r="K794" s="35"/>
      <c r="L794" s="35"/>
      <c r="M794" s="35"/>
      <c r="N794" s="35"/>
      <c r="O794" s="35"/>
      <c r="P794" s="35"/>
      <c r="Q794" s="35"/>
      <c r="R794" s="35"/>
      <c r="S794" s="35"/>
      <c r="T794" s="35"/>
    </row>
    <row r="795" spans="1:20" ht="12.75" customHeight="1" x14ac:dyDescent="0.2">
      <c r="A795" s="35"/>
      <c r="B795" s="35"/>
      <c r="C795" s="35"/>
      <c r="D795" s="35"/>
      <c r="E795" s="35"/>
      <c r="F795" s="35"/>
      <c r="G795" s="35"/>
      <c r="H795" s="35"/>
      <c r="I795" s="35"/>
      <c r="J795" s="35"/>
      <c r="K795" s="35"/>
      <c r="L795" s="35"/>
      <c r="M795" s="35"/>
      <c r="N795" s="35"/>
      <c r="O795" s="35"/>
      <c r="P795" s="35"/>
      <c r="Q795" s="35"/>
      <c r="R795" s="35"/>
      <c r="S795" s="35"/>
      <c r="T795" s="35"/>
    </row>
    <row r="796" spans="1:20" ht="12.75" customHeight="1" x14ac:dyDescent="0.2">
      <c r="A796" s="35"/>
      <c r="B796" s="35"/>
      <c r="C796" s="35"/>
      <c r="D796" s="35"/>
      <c r="E796" s="35"/>
      <c r="F796" s="35"/>
      <c r="G796" s="35"/>
      <c r="H796" s="35"/>
      <c r="I796" s="35"/>
      <c r="J796" s="35"/>
      <c r="K796" s="35"/>
      <c r="L796" s="35"/>
      <c r="M796" s="35"/>
      <c r="N796" s="35"/>
      <c r="O796" s="35"/>
      <c r="P796" s="35"/>
      <c r="Q796" s="35"/>
      <c r="R796" s="35"/>
      <c r="S796" s="35"/>
      <c r="T796" s="35"/>
    </row>
    <row r="797" spans="1:20" ht="12.75" customHeight="1" x14ac:dyDescent="0.2">
      <c r="A797" s="35"/>
      <c r="B797" s="35"/>
      <c r="C797" s="35"/>
      <c r="D797" s="35"/>
      <c r="E797" s="35"/>
      <c r="F797" s="35"/>
      <c r="G797" s="35"/>
      <c r="H797" s="35"/>
      <c r="I797" s="35"/>
      <c r="J797" s="35"/>
      <c r="K797" s="35"/>
      <c r="L797" s="35"/>
      <c r="M797" s="35"/>
      <c r="N797" s="35"/>
      <c r="O797" s="35"/>
      <c r="P797" s="35"/>
      <c r="Q797" s="35"/>
      <c r="R797" s="35"/>
      <c r="S797" s="35"/>
      <c r="T797" s="35"/>
    </row>
    <row r="798" spans="1:20" ht="12.75" customHeight="1" x14ac:dyDescent="0.2">
      <c r="A798" s="35"/>
      <c r="B798" s="35"/>
      <c r="C798" s="35"/>
      <c r="D798" s="35"/>
      <c r="E798" s="35"/>
      <c r="F798" s="35"/>
      <c r="G798" s="35"/>
      <c r="H798" s="35"/>
      <c r="I798" s="35"/>
      <c r="J798" s="35"/>
      <c r="K798" s="35"/>
      <c r="L798" s="35"/>
      <c r="M798" s="35"/>
      <c r="N798" s="35"/>
      <c r="O798" s="35"/>
      <c r="P798" s="35"/>
      <c r="Q798" s="35"/>
      <c r="R798" s="35"/>
      <c r="S798" s="35"/>
      <c r="T798" s="35"/>
    </row>
    <row r="799" spans="1:20" ht="12.75" customHeight="1" x14ac:dyDescent="0.2">
      <c r="A799" s="35"/>
      <c r="B799" s="35"/>
      <c r="C799" s="35"/>
      <c r="D799" s="35"/>
      <c r="E799" s="35"/>
      <c r="F799" s="35"/>
      <c r="G799" s="35"/>
      <c r="H799" s="35"/>
      <c r="I799" s="35"/>
      <c r="J799" s="35"/>
      <c r="K799" s="35"/>
      <c r="L799" s="35"/>
      <c r="M799" s="35"/>
      <c r="N799" s="35"/>
      <c r="O799" s="35"/>
      <c r="P799" s="35"/>
      <c r="Q799" s="35"/>
      <c r="R799" s="35"/>
      <c r="S799" s="35"/>
      <c r="T799" s="35"/>
    </row>
    <row r="800" spans="1:20" ht="12.75" customHeight="1" x14ac:dyDescent="0.2">
      <c r="A800" s="35"/>
      <c r="B800" s="35"/>
      <c r="C800" s="35"/>
      <c r="D800" s="35"/>
      <c r="E800" s="35"/>
      <c r="F800" s="35"/>
      <c r="G800" s="35"/>
      <c r="H800" s="35"/>
      <c r="I800" s="35"/>
      <c r="J800" s="35"/>
      <c r="K800" s="35"/>
      <c r="L800" s="35"/>
      <c r="M800" s="35"/>
      <c r="N800" s="35"/>
      <c r="O800" s="35"/>
      <c r="P800" s="35"/>
      <c r="Q800" s="35"/>
      <c r="R800" s="35"/>
      <c r="S800" s="35"/>
      <c r="T800" s="35"/>
    </row>
    <row r="801" spans="1:20" ht="12.75" customHeight="1" x14ac:dyDescent="0.2">
      <c r="A801" s="35"/>
      <c r="B801" s="35"/>
      <c r="C801" s="35"/>
      <c r="D801" s="35"/>
      <c r="E801" s="35"/>
      <c r="F801" s="35"/>
      <c r="G801" s="35"/>
      <c r="H801" s="35"/>
      <c r="I801" s="35"/>
      <c r="J801" s="35"/>
      <c r="K801" s="35"/>
      <c r="L801" s="35"/>
      <c r="M801" s="35"/>
      <c r="N801" s="35"/>
      <c r="O801" s="35"/>
      <c r="P801" s="35"/>
      <c r="Q801" s="35"/>
      <c r="R801" s="35"/>
      <c r="S801" s="35"/>
      <c r="T801" s="35"/>
    </row>
    <row r="802" spans="1:20" ht="12.75" customHeight="1" x14ac:dyDescent="0.2">
      <c r="A802" s="35"/>
      <c r="B802" s="35"/>
      <c r="C802" s="35"/>
      <c r="D802" s="35"/>
      <c r="E802" s="35"/>
      <c r="F802" s="35"/>
      <c r="G802" s="35"/>
      <c r="H802" s="35"/>
      <c r="I802" s="35"/>
      <c r="J802" s="35"/>
      <c r="K802" s="35"/>
      <c r="L802" s="35"/>
      <c r="M802" s="35"/>
      <c r="N802" s="35"/>
      <c r="O802" s="35"/>
      <c r="P802" s="35"/>
      <c r="Q802" s="35"/>
      <c r="R802" s="35"/>
      <c r="S802" s="35"/>
      <c r="T802" s="35"/>
    </row>
    <row r="803" spans="1:20" ht="12.75" customHeight="1" x14ac:dyDescent="0.2">
      <c r="A803" s="35"/>
      <c r="B803" s="35"/>
      <c r="C803" s="35"/>
      <c r="D803" s="35"/>
      <c r="E803" s="35"/>
      <c r="F803" s="35"/>
      <c r="G803" s="35"/>
      <c r="H803" s="35"/>
      <c r="I803" s="35"/>
      <c r="J803" s="35"/>
      <c r="K803" s="35"/>
      <c r="L803" s="35"/>
      <c r="M803" s="35"/>
      <c r="N803" s="35"/>
      <c r="O803" s="35"/>
      <c r="P803" s="35"/>
      <c r="Q803" s="35"/>
      <c r="R803" s="35"/>
      <c r="S803" s="35"/>
      <c r="T803" s="35"/>
    </row>
    <row r="804" spans="1:20" ht="12.75" customHeight="1" x14ac:dyDescent="0.2">
      <c r="A804" s="35"/>
      <c r="B804" s="35"/>
      <c r="C804" s="35"/>
      <c r="D804" s="35"/>
      <c r="E804" s="35"/>
      <c r="F804" s="35"/>
      <c r="G804" s="35"/>
      <c r="H804" s="35"/>
      <c r="I804" s="35"/>
      <c r="J804" s="35"/>
      <c r="K804" s="35"/>
      <c r="L804" s="35"/>
      <c r="M804" s="35"/>
      <c r="N804" s="35"/>
      <c r="O804" s="35"/>
      <c r="P804" s="35"/>
      <c r="Q804" s="35"/>
      <c r="R804" s="35"/>
      <c r="S804" s="35"/>
      <c r="T804" s="35"/>
    </row>
    <row r="805" spans="1:20" ht="12.75" customHeight="1" x14ac:dyDescent="0.2">
      <c r="A805" s="35"/>
      <c r="B805" s="35"/>
      <c r="C805" s="35"/>
      <c r="D805" s="35"/>
      <c r="E805" s="35"/>
      <c r="F805" s="35"/>
      <c r="G805" s="35"/>
      <c r="H805" s="35"/>
      <c r="I805" s="35"/>
      <c r="J805" s="35"/>
      <c r="K805" s="35"/>
      <c r="L805" s="35"/>
      <c r="M805" s="35"/>
      <c r="N805" s="35"/>
      <c r="O805" s="35"/>
      <c r="P805" s="35"/>
      <c r="Q805" s="35"/>
      <c r="R805" s="35"/>
      <c r="S805" s="35"/>
      <c r="T805" s="35"/>
    </row>
    <row r="806" spans="1:20" ht="12.75" customHeight="1" x14ac:dyDescent="0.2">
      <c r="A806" s="35"/>
      <c r="B806" s="35"/>
      <c r="C806" s="35"/>
      <c r="D806" s="35"/>
      <c r="E806" s="35"/>
      <c r="F806" s="35"/>
      <c r="G806" s="35"/>
      <c r="H806" s="35"/>
      <c r="I806" s="35"/>
      <c r="J806" s="35"/>
      <c r="K806" s="35"/>
      <c r="L806" s="35"/>
      <c r="M806" s="35"/>
      <c r="N806" s="35"/>
      <c r="O806" s="35"/>
      <c r="P806" s="35"/>
      <c r="Q806" s="35"/>
      <c r="R806" s="35"/>
      <c r="S806" s="35"/>
      <c r="T806" s="35"/>
    </row>
    <row r="807" spans="1:20" ht="12.75" customHeight="1" x14ac:dyDescent="0.2">
      <c r="A807" s="35"/>
      <c r="B807" s="35"/>
      <c r="C807" s="35"/>
      <c r="D807" s="35"/>
      <c r="E807" s="35"/>
      <c r="F807" s="35"/>
      <c r="G807" s="35"/>
      <c r="H807" s="35"/>
      <c r="I807" s="35"/>
      <c r="J807" s="35"/>
      <c r="K807" s="35"/>
      <c r="L807" s="35"/>
      <c r="M807" s="35"/>
      <c r="N807" s="35"/>
      <c r="O807" s="35"/>
      <c r="P807" s="35"/>
      <c r="Q807" s="35"/>
      <c r="R807" s="35"/>
      <c r="S807" s="35"/>
      <c r="T807" s="35"/>
    </row>
    <row r="808" spans="1:20" ht="12.75" customHeight="1" x14ac:dyDescent="0.2">
      <c r="A808" s="35"/>
      <c r="B808" s="35"/>
      <c r="C808" s="35"/>
      <c r="D808" s="35"/>
      <c r="E808" s="35"/>
      <c r="F808" s="35"/>
      <c r="G808" s="35"/>
      <c r="H808" s="35"/>
      <c r="I808" s="35"/>
      <c r="J808" s="35"/>
      <c r="K808" s="35"/>
      <c r="L808" s="35"/>
      <c r="M808" s="35"/>
      <c r="N808" s="35"/>
      <c r="O808" s="35"/>
      <c r="P808" s="35"/>
      <c r="Q808" s="35"/>
      <c r="R808" s="35"/>
      <c r="S808" s="35"/>
      <c r="T808" s="35"/>
    </row>
    <row r="809" spans="1:20" ht="12.75" customHeight="1" x14ac:dyDescent="0.2">
      <c r="A809" s="35"/>
      <c r="B809" s="35"/>
      <c r="C809" s="35"/>
      <c r="D809" s="35"/>
      <c r="E809" s="35"/>
      <c r="F809" s="35"/>
      <c r="G809" s="35"/>
      <c r="H809" s="35"/>
      <c r="I809" s="35"/>
      <c r="J809" s="35"/>
      <c r="K809" s="35"/>
      <c r="L809" s="35"/>
      <c r="M809" s="35"/>
      <c r="N809" s="35"/>
      <c r="O809" s="35"/>
      <c r="P809" s="35"/>
      <c r="Q809" s="35"/>
      <c r="R809" s="35"/>
      <c r="S809" s="35"/>
      <c r="T809" s="35"/>
    </row>
    <row r="810" spans="1:20" ht="12.75" customHeight="1" x14ac:dyDescent="0.2">
      <c r="A810" s="35"/>
      <c r="B810" s="35"/>
      <c r="C810" s="35"/>
      <c r="D810" s="35"/>
      <c r="E810" s="35"/>
      <c r="F810" s="35"/>
      <c r="G810" s="35"/>
      <c r="H810" s="35"/>
      <c r="I810" s="35"/>
      <c r="J810" s="35"/>
      <c r="K810" s="35"/>
      <c r="L810" s="35"/>
      <c r="M810" s="35"/>
      <c r="N810" s="35"/>
      <c r="O810" s="35"/>
      <c r="P810" s="35"/>
      <c r="Q810" s="35"/>
      <c r="R810" s="35"/>
      <c r="S810" s="35"/>
      <c r="T810" s="35"/>
    </row>
    <row r="811" spans="1:20" ht="12.75" customHeight="1" x14ac:dyDescent="0.2">
      <c r="A811" s="35"/>
      <c r="B811" s="35"/>
      <c r="C811" s="35"/>
      <c r="D811" s="35"/>
      <c r="E811" s="35"/>
      <c r="F811" s="35"/>
      <c r="G811" s="35"/>
      <c r="H811" s="35"/>
      <c r="I811" s="35"/>
      <c r="J811" s="35"/>
      <c r="K811" s="35"/>
      <c r="L811" s="35"/>
      <c r="M811" s="35"/>
      <c r="N811" s="35"/>
      <c r="O811" s="35"/>
      <c r="P811" s="35"/>
      <c r="Q811" s="35"/>
      <c r="R811" s="35"/>
      <c r="S811" s="35"/>
      <c r="T811" s="35"/>
    </row>
    <row r="812" spans="1:20" ht="12.75" customHeight="1" x14ac:dyDescent="0.2">
      <c r="A812" s="35"/>
      <c r="B812" s="35"/>
      <c r="C812" s="35"/>
      <c r="D812" s="35"/>
      <c r="E812" s="35"/>
      <c r="F812" s="35"/>
      <c r="G812" s="35"/>
      <c r="H812" s="35"/>
      <c r="I812" s="35"/>
      <c r="J812" s="35"/>
      <c r="K812" s="35"/>
      <c r="L812" s="35"/>
      <c r="M812" s="35"/>
      <c r="N812" s="35"/>
      <c r="O812" s="35"/>
      <c r="P812" s="35"/>
      <c r="Q812" s="35"/>
      <c r="R812" s="35"/>
      <c r="S812" s="35"/>
      <c r="T812" s="35"/>
    </row>
    <row r="813" spans="1:20" ht="12.75" customHeight="1" x14ac:dyDescent="0.2">
      <c r="A813" s="35"/>
      <c r="B813" s="35"/>
      <c r="C813" s="35"/>
      <c r="D813" s="35"/>
      <c r="E813" s="35"/>
      <c r="F813" s="35"/>
      <c r="G813" s="35"/>
      <c r="H813" s="35"/>
      <c r="I813" s="35"/>
      <c r="J813" s="35"/>
      <c r="K813" s="35"/>
      <c r="L813" s="35"/>
      <c r="M813" s="35"/>
      <c r="N813" s="35"/>
      <c r="O813" s="35"/>
      <c r="P813" s="35"/>
      <c r="Q813" s="35"/>
      <c r="R813" s="35"/>
      <c r="S813" s="35"/>
      <c r="T813" s="35"/>
    </row>
    <row r="814" spans="1:20" ht="12.75" customHeight="1" x14ac:dyDescent="0.2">
      <c r="A814" s="35"/>
      <c r="B814" s="35"/>
      <c r="C814" s="35"/>
      <c r="D814" s="35"/>
      <c r="E814" s="35"/>
      <c r="F814" s="35"/>
      <c r="G814" s="35"/>
      <c r="H814" s="35"/>
      <c r="I814" s="35"/>
      <c r="J814" s="35"/>
      <c r="K814" s="35"/>
      <c r="L814" s="35"/>
      <c r="M814" s="35"/>
      <c r="N814" s="35"/>
      <c r="O814" s="35"/>
      <c r="P814" s="35"/>
      <c r="Q814" s="35"/>
      <c r="R814" s="35"/>
      <c r="S814" s="35"/>
      <c r="T814" s="35"/>
    </row>
    <row r="815" spans="1:20" ht="12.75" customHeight="1" x14ac:dyDescent="0.2">
      <c r="A815" s="35"/>
      <c r="B815" s="35"/>
      <c r="C815" s="35"/>
      <c r="D815" s="35"/>
      <c r="E815" s="35"/>
      <c r="F815" s="35"/>
      <c r="G815" s="35"/>
      <c r="H815" s="35"/>
      <c r="I815" s="35"/>
      <c r="J815" s="35"/>
      <c r="K815" s="35"/>
      <c r="L815" s="35"/>
      <c r="M815" s="35"/>
      <c r="N815" s="35"/>
      <c r="O815" s="35"/>
      <c r="P815" s="35"/>
      <c r="Q815" s="35"/>
      <c r="R815" s="35"/>
      <c r="S815" s="35"/>
      <c r="T815" s="35"/>
    </row>
    <row r="816" spans="1:20" ht="12.75" customHeight="1" x14ac:dyDescent="0.2">
      <c r="A816" s="35"/>
      <c r="B816" s="35"/>
      <c r="C816" s="35"/>
      <c r="D816" s="35"/>
      <c r="E816" s="35"/>
      <c r="F816" s="35"/>
      <c r="G816" s="35"/>
      <c r="H816" s="35"/>
      <c r="I816" s="35"/>
      <c r="J816" s="35"/>
      <c r="K816" s="35"/>
      <c r="L816" s="35"/>
      <c r="M816" s="35"/>
      <c r="N816" s="35"/>
      <c r="O816" s="35"/>
      <c r="P816" s="35"/>
      <c r="Q816" s="35"/>
      <c r="R816" s="35"/>
      <c r="S816" s="35"/>
      <c r="T816" s="35"/>
    </row>
    <row r="817" spans="1:20" ht="12.75" customHeight="1" x14ac:dyDescent="0.2">
      <c r="A817" s="35"/>
      <c r="B817" s="35"/>
      <c r="C817" s="35"/>
      <c r="D817" s="35"/>
      <c r="E817" s="35"/>
      <c r="F817" s="35"/>
      <c r="G817" s="35"/>
      <c r="H817" s="35"/>
      <c r="I817" s="35"/>
      <c r="J817" s="35"/>
      <c r="K817" s="35"/>
      <c r="L817" s="35"/>
      <c r="M817" s="35"/>
      <c r="N817" s="35"/>
      <c r="O817" s="35"/>
      <c r="P817" s="35"/>
      <c r="Q817" s="35"/>
      <c r="R817" s="35"/>
      <c r="S817" s="35"/>
      <c r="T817" s="35"/>
    </row>
    <row r="818" spans="1:20" ht="12.75" customHeight="1" x14ac:dyDescent="0.2">
      <c r="A818" s="35"/>
      <c r="B818" s="35"/>
      <c r="C818" s="35"/>
      <c r="D818" s="35"/>
      <c r="E818" s="35"/>
      <c r="F818" s="35"/>
      <c r="G818" s="35"/>
      <c r="H818" s="35"/>
      <c r="I818" s="35"/>
      <c r="J818" s="35"/>
      <c r="K818" s="35"/>
      <c r="L818" s="35"/>
      <c r="M818" s="35"/>
      <c r="N818" s="35"/>
      <c r="O818" s="35"/>
      <c r="P818" s="35"/>
      <c r="Q818" s="35"/>
      <c r="R818" s="35"/>
      <c r="S818" s="35"/>
      <c r="T818" s="35"/>
    </row>
    <row r="819" spans="1:20" ht="12.75" customHeight="1" x14ac:dyDescent="0.2">
      <c r="A819" s="35"/>
      <c r="B819" s="35"/>
      <c r="C819" s="35"/>
      <c r="D819" s="35"/>
      <c r="E819" s="35"/>
      <c r="F819" s="35"/>
      <c r="G819" s="35"/>
      <c r="H819" s="35"/>
      <c r="I819" s="35"/>
      <c r="J819" s="35"/>
      <c r="K819" s="35"/>
      <c r="L819" s="35"/>
      <c r="M819" s="35"/>
      <c r="N819" s="35"/>
      <c r="O819" s="35"/>
      <c r="P819" s="35"/>
      <c r="Q819" s="35"/>
      <c r="R819" s="35"/>
      <c r="S819" s="35"/>
      <c r="T819" s="35"/>
    </row>
    <row r="820" spans="1:20" ht="12.75" customHeight="1" x14ac:dyDescent="0.2">
      <c r="A820" s="35"/>
      <c r="B820" s="35"/>
      <c r="C820" s="35"/>
      <c r="D820" s="35"/>
      <c r="E820" s="35"/>
      <c r="F820" s="35"/>
      <c r="G820" s="35"/>
      <c r="H820" s="35"/>
      <c r="I820" s="35"/>
      <c r="J820" s="35"/>
      <c r="K820" s="35"/>
      <c r="L820" s="35"/>
      <c r="M820" s="35"/>
      <c r="N820" s="35"/>
      <c r="O820" s="35"/>
      <c r="P820" s="35"/>
      <c r="Q820" s="35"/>
      <c r="R820" s="35"/>
      <c r="S820" s="35"/>
      <c r="T820" s="35"/>
    </row>
    <row r="821" spans="1:20" ht="12.75" customHeight="1" x14ac:dyDescent="0.2">
      <c r="A821" s="35"/>
      <c r="B821" s="35"/>
      <c r="C821" s="35"/>
      <c r="D821" s="35"/>
      <c r="E821" s="35"/>
      <c r="F821" s="35"/>
      <c r="G821" s="35"/>
      <c r="H821" s="35"/>
      <c r="I821" s="35"/>
      <c r="J821" s="35"/>
      <c r="K821" s="35"/>
      <c r="L821" s="35"/>
      <c r="M821" s="35"/>
      <c r="N821" s="35"/>
      <c r="O821" s="35"/>
      <c r="P821" s="35"/>
      <c r="Q821" s="35"/>
      <c r="R821" s="35"/>
      <c r="S821" s="35"/>
      <c r="T821" s="35"/>
    </row>
    <row r="822" spans="1:20" ht="12.75" customHeight="1" x14ac:dyDescent="0.2">
      <c r="A822" s="35"/>
      <c r="B822" s="35"/>
      <c r="C822" s="35"/>
      <c r="D822" s="35"/>
      <c r="E822" s="35"/>
      <c r="F822" s="35"/>
      <c r="G822" s="35"/>
      <c r="H822" s="35"/>
      <c r="I822" s="35"/>
      <c r="J822" s="35"/>
      <c r="K822" s="35"/>
      <c r="L822" s="35"/>
      <c r="M822" s="35"/>
      <c r="N822" s="35"/>
      <c r="O822" s="35"/>
      <c r="P822" s="35"/>
      <c r="Q822" s="35"/>
      <c r="R822" s="35"/>
      <c r="S822" s="35"/>
      <c r="T822" s="35"/>
    </row>
    <row r="823" spans="1:20" ht="12.75" customHeight="1" x14ac:dyDescent="0.2">
      <c r="A823" s="35"/>
      <c r="B823" s="35"/>
      <c r="C823" s="35"/>
      <c r="D823" s="35"/>
      <c r="E823" s="35"/>
      <c r="F823" s="35"/>
      <c r="G823" s="35"/>
      <c r="H823" s="35"/>
      <c r="I823" s="35"/>
      <c r="J823" s="35"/>
      <c r="K823" s="35"/>
      <c r="L823" s="35"/>
      <c r="M823" s="35"/>
      <c r="N823" s="35"/>
      <c r="O823" s="35"/>
      <c r="P823" s="35"/>
      <c r="Q823" s="35"/>
      <c r="R823" s="35"/>
      <c r="S823" s="35"/>
      <c r="T823" s="35"/>
    </row>
    <row r="824" spans="1:20" ht="12.75" customHeight="1" x14ac:dyDescent="0.2">
      <c r="A824" s="35"/>
      <c r="B824" s="35"/>
      <c r="C824" s="35"/>
      <c r="D824" s="35"/>
      <c r="E824" s="35"/>
      <c r="F824" s="35"/>
      <c r="G824" s="35"/>
      <c r="H824" s="35"/>
      <c r="I824" s="35"/>
      <c r="J824" s="35"/>
      <c r="K824" s="35"/>
      <c r="L824" s="35"/>
      <c r="M824" s="35"/>
      <c r="N824" s="35"/>
      <c r="O824" s="35"/>
      <c r="P824" s="35"/>
      <c r="Q824" s="35"/>
      <c r="R824" s="35"/>
      <c r="S824" s="35"/>
      <c r="T824" s="35"/>
    </row>
    <row r="825" spans="1:20" ht="12.75" customHeight="1" x14ac:dyDescent="0.2">
      <c r="A825" s="35"/>
      <c r="B825" s="35"/>
      <c r="C825" s="35"/>
      <c r="D825" s="35"/>
      <c r="E825" s="35"/>
      <c r="F825" s="35"/>
      <c r="G825" s="35"/>
      <c r="H825" s="35"/>
      <c r="I825" s="35"/>
      <c r="J825" s="35"/>
      <c r="K825" s="35"/>
      <c r="L825" s="35"/>
      <c r="M825" s="35"/>
      <c r="N825" s="35"/>
      <c r="O825" s="35"/>
      <c r="P825" s="35"/>
      <c r="Q825" s="35"/>
      <c r="R825" s="35"/>
      <c r="S825" s="35"/>
      <c r="T825" s="35"/>
    </row>
    <row r="826" spans="1:20" ht="12.75" customHeight="1" x14ac:dyDescent="0.2">
      <c r="A826" s="35"/>
      <c r="B826" s="35"/>
      <c r="C826" s="35"/>
      <c r="D826" s="35"/>
      <c r="E826" s="35"/>
      <c r="F826" s="35"/>
      <c r="G826" s="35"/>
      <c r="H826" s="35"/>
      <c r="I826" s="35"/>
      <c r="J826" s="35"/>
      <c r="K826" s="35"/>
      <c r="L826" s="35"/>
      <c r="M826" s="35"/>
      <c r="N826" s="35"/>
      <c r="O826" s="35"/>
      <c r="P826" s="35"/>
      <c r="Q826" s="35"/>
      <c r="R826" s="35"/>
      <c r="S826" s="35"/>
      <c r="T826" s="35"/>
    </row>
    <row r="827" spans="1:20" ht="12.75" customHeight="1" x14ac:dyDescent="0.2">
      <c r="A827" s="35"/>
      <c r="B827" s="35"/>
      <c r="C827" s="35"/>
      <c r="D827" s="35"/>
      <c r="E827" s="35"/>
      <c r="F827" s="35"/>
      <c r="G827" s="35"/>
      <c r="H827" s="35"/>
      <c r="I827" s="35"/>
      <c r="J827" s="35"/>
      <c r="K827" s="35"/>
      <c r="L827" s="35"/>
      <c r="M827" s="35"/>
      <c r="N827" s="35"/>
      <c r="O827" s="35"/>
      <c r="P827" s="35"/>
      <c r="Q827" s="35"/>
      <c r="R827" s="35"/>
      <c r="S827" s="35"/>
      <c r="T827" s="35"/>
    </row>
    <row r="828" spans="1:20" ht="12.75" customHeight="1" x14ac:dyDescent="0.2">
      <c r="A828" s="35"/>
      <c r="B828" s="35"/>
      <c r="C828" s="35"/>
      <c r="D828" s="35"/>
      <c r="E828" s="35"/>
      <c r="F828" s="35"/>
      <c r="G828" s="35"/>
      <c r="H828" s="35"/>
      <c r="I828" s="35"/>
      <c r="J828" s="35"/>
      <c r="K828" s="35"/>
      <c r="L828" s="35"/>
      <c r="M828" s="35"/>
      <c r="N828" s="35"/>
      <c r="O828" s="35"/>
      <c r="P828" s="35"/>
      <c r="Q828" s="35"/>
      <c r="R828" s="35"/>
      <c r="S828" s="35"/>
      <c r="T828" s="35"/>
    </row>
    <row r="829" spans="1:20" ht="12.75" customHeight="1" x14ac:dyDescent="0.2">
      <c r="A829" s="35"/>
      <c r="B829" s="35"/>
      <c r="C829" s="35"/>
      <c r="D829" s="35"/>
      <c r="E829" s="35"/>
      <c r="F829" s="35"/>
      <c r="G829" s="35"/>
      <c r="H829" s="35"/>
      <c r="I829" s="35"/>
      <c r="J829" s="35"/>
      <c r="K829" s="35"/>
      <c r="L829" s="35"/>
      <c r="M829" s="35"/>
      <c r="N829" s="35"/>
      <c r="O829" s="35"/>
      <c r="P829" s="35"/>
      <c r="Q829" s="35"/>
      <c r="R829" s="35"/>
      <c r="S829" s="35"/>
      <c r="T829" s="35"/>
    </row>
    <row r="830" spans="1:20" ht="12.75" customHeight="1" x14ac:dyDescent="0.2">
      <c r="A830" s="35"/>
      <c r="B830" s="35"/>
      <c r="C830" s="35"/>
      <c r="D830" s="35"/>
      <c r="E830" s="35"/>
      <c r="F830" s="35"/>
      <c r="G830" s="35"/>
      <c r="H830" s="35"/>
      <c r="I830" s="35"/>
      <c r="J830" s="35"/>
      <c r="K830" s="35"/>
      <c r="L830" s="35"/>
      <c r="M830" s="35"/>
      <c r="N830" s="35"/>
      <c r="O830" s="35"/>
      <c r="P830" s="35"/>
      <c r="Q830" s="35"/>
      <c r="R830" s="35"/>
      <c r="S830" s="35"/>
      <c r="T830" s="35"/>
    </row>
    <row r="831" spans="1:20" ht="12.75" customHeight="1" x14ac:dyDescent="0.2">
      <c r="A831" s="35"/>
      <c r="B831" s="35"/>
      <c r="C831" s="35"/>
      <c r="D831" s="35"/>
      <c r="E831" s="35"/>
      <c r="F831" s="35"/>
      <c r="G831" s="35"/>
      <c r="H831" s="35"/>
      <c r="I831" s="35"/>
      <c r="J831" s="35"/>
      <c r="K831" s="35"/>
      <c r="L831" s="35"/>
      <c r="M831" s="35"/>
      <c r="N831" s="35"/>
      <c r="O831" s="35"/>
      <c r="P831" s="35"/>
      <c r="Q831" s="35"/>
      <c r="R831" s="35"/>
      <c r="S831" s="35"/>
      <c r="T831" s="35"/>
    </row>
    <row r="832" spans="1:20" ht="12.75" customHeight="1" x14ac:dyDescent="0.2">
      <c r="A832" s="35"/>
      <c r="B832" s="35"/>
      <c r="C832" s="35"/>
      <c r="D832" s="35"/>
      <c r="E832" s="35"/>
      <c r="F832" s="35"/>
      <c r="G832" s="35"/>
      <c r="H832" s="35"/>
      <c r="I832" s="35"/>
      <c r="J832" s="35"/>
      <c r="K832" s="35"/>
      <c r="L832" s="35"/>
      <c r="M832" s="35"/>
      <c r="N832" s="35"/>
      <c r="O832" s="35"/>
      <c r="P832" s="35"/>
      <c r="Q832" s="35"/>
      <c r="R832" s="35"/>
      <c r="S832" s="35"/>
      <c r="T832" s="35"/>
    </row>
    <row r="833" spans="1:20" ht="12.75" customHeight="1" x14ac:dyDescent="0.2">
      <c r="A833" s="35"/>
      <c r="B833" s="35"/>
      <c r="C833" s="35"/>
      <c r="D833" s="35"/>
      <c r="E833" s="35"/>
      <c r="F833" s="35"/>
      <c r="G833" s="35"/>
      <c r="H833" s="35"/>
      <c r="I833" s="35"/>
      <c r="J833" s="35"/>
      <c r="K833" s="35"/>
      <c r="L833" s="35"/>
      <c r="M833" s="35"/>
      <c r="N833" s="35"/>
      <c r="O833" s="35"/>
      <c r="P833" s="35"/>
      <c r="Q833" s="35"/>
      <c r="R833" s="35"/>
      <c r="S833" s="35"/>
      <c r="T833" s="35"/>
    </row>
    <row r="834" spans="1:20" ht="12.75" customHeight="1" x14ac:dyDescent="0.2">
      <c r="A834" s="35"/>
      <c r="B834" s="35"/>
      <c r="C834" s="35"/>
      <c r="D834" s="35"/>
      <c r="E834" s="35"/>
      <c r="F834" s="35"/>
      <c r="G834" s="35"/>
      <c r="H834" s="35"/>
      <c r="I834" s="35"/>
      <c r="J834" s="35"/>
      <c r="K834" s="35"/>
      <c r="L834" s="35"/>
      <c r="M834" s="35"/>
      <c r="N834" s="35"/>
      <c r="O834" s="35"/>
      <c r="P834" s="35"/>
      <c r="Q834" s="35"/>
      <c r="R834" s="35"/>
      <c r="S834" s="35"/>
      <c r="T834" s="35"/>
    </row>
    <row r="835" spans="1:20" ht="12.75" customHeight="1" x14ac:dyDescent="0.2">
      <c r="A835" s="35"/>
      <c r="B835" s="35"/>
      <c r="C835" s="35"/>
      <c r="D835" s="35"/>
      <c r="E835" s="35"/>
      <c r="F835" s="35"/>
      <c r="G835" s="35"/>
      <c r="H835" s="35"/>
      <c r="I835" s="35"/>
      <c r="J835" s="35"/>
      <c r="K835" s="35"/>
      <c r="L835" s="35"/>
      <c r="M835" s="35"/>
      <c r="N835" s="35"/>
      <c r="O835" s="35"/>
      <c r="P835" s="35"/>
      <c r="Q835" s="35"/>
      <c r="R835" s="35"/>
      <c r="S835" s="35"/>
      <c r="T835" s="35"/>
    </row>
    <row r="836" spans="1:20" ht="12.75" customHeight="1" x14ac:dyDescent="0.2">
      <c r="A836" s="35"/>
      <c r="B836" s="35"/>
      <c r="C836" s="35"/>
      <c r="D836" s="35"/>
      <c r="E836" s="35"/>
      <c r="F836" s="35"/>
      <c r="G836" s="35"/>
      <c r="H836" s="35"/>
      <c r="I836" s="35"/>
      <c r="J836" s="35"/>
      <c r="K836" s="35"/>
      <c r="L836" s="35"/>
      <c r="M836" s="35"/>
      <c r="N836" s="35"/>
      <c r="O836" s="35"/>
      <c r="P836" s="35"/>
      <c r="Q836" s="35"/>
      <c r="R836" s="35"/>
      <c r="S836" s="35"/>
      <c r="T836" s="35"/>
    </row>
    <row r="837" spans="1:20" ht="12.75" customHeight="1" x14ac:dyDescent="0.2">
      <c r="A837" s="35"/>
      <c r="B837" s="35"/>
      <c r="C837" s="35"/>
      <c r="D837" s="35"/>
      <c r="E837" s="35"/>
      <c r="F837" s="35"/>
      <c r="G837" s="35"/>
      <c r="H837" s="35"/>
      <c r="I837" s="35"/>
      <c r="J837" s="35"/>
      <c r="K837" s="35"/>
      <c r="L837" s="35"/>
      <c r="M837" s="35"/>
      <c r="N837" s="35"/>
      <c r="O837" s="35"/>
      <c r="P837" s="35"/>
      <c r="Q837" s="35"/>
      <c r="R837" s="35"/>
      <c r="S837" s="35"/>
      <c r="T837" s="35"/>
    </row>
    <row r="838" spans="1:20" ht="12.75" customHeight="1" x14ac:dyDescent="0.2">
      <c r="A838" s="35"/>
      <c r="B838" s="35"/>
      <c r="C838" s="35"/>
      <c r="D838" s="35"/>
      <c r="E838" s="35"/>
      <c r="F838" s="35"/>
      <c r="G838" s="35"/>
      <c r="H838" s="35"/>
      <c r="I838" s="35"/>
      <c r="J838" s="35"/>
      <c r="K838" s="35"/>
      <c r="L838" s="35"/>
      <c r="M838" s="35"/>
      <c r="N838" s="35"/>
      <c r="O838" s="35"/>
      <c r="P838" s="35"/>
      <c r="Q838" s="35"/>
      <c r="R838" s="35"/>
      <c r="S838" s="35"/>
      <c r="T838" s="35"/>
    </row>
    <row r="839" spans="1:20" ht="12.75" customHeight="1" x14ac:dyDescent="0.2">
      <c r="A839" s="35"/>
      <c r="B839" s="35"/>
      <c r="C839" s="35"/>
      <c r="D839" s="35"/>
      <c r="E839" s="35"/>
      <c r="F839" s="35"/>
      <c r="G839" s="35"/>
      <c r="H839" s="35"/>
      <c r="I839" s="35"/>
      <c r="J839" s="35"/>
      <c r="K839" s="35"/>
      <c r="L839" s="35"/>
      <c r="M839" s="35"/>
      <c r="N839" s="35"/>
      <c r="O839" s="35"/>
      <c r="P839" s="35"/>
      <c r="Q839" s="35"/>
      <c r="R839" s="35"/>
      <c r="S839" s="35"/>
      <c r="T839" s="35"/>
    </row>
    <row r="840" spans="1:20" ht="12.75" customHeight="1" x14ac:dyDescent="0.2">
      <c r="A840" s="35"/>
      <c r="B840" s="35"/>
      <c r="C840" s="35"/>
      <c r="D840" s="35"/>
      <c r="E840" s="35"/>
      <c r="F840" s="35"/>
      <c r="G840" s="35"/>
      <c r="H840" s="35"/>
      <c r="I840" s="35"/>
      <c r="J840" s="35"/>
      <c r="K840" s="35"/>
      <c r="L840" s="35"/>
      <c r="M840" s="35"/>
      <c r="N840" s="35"/>
      <c r="O840" s="35"/>
      <c r="P840" s="35"/>
      <c r="Q840" s="35"/>
      <c r="R840" s="35"/>
      <c r="S840" s="35"/>
      <c r="T840" s="35"/>
    </row>
    <row r="841" spans="1:20" ht="12.75" customHeight="1" x14ac:dyDescent="0.2">
      <c r="A841" s="35"/>
      <c r="B841" s="35"/>
      <c r="C841" s="35"/>
      <c r="D841" s="35"/>
      <c r="E841" s="35"/>
      <c r="F841" s="35"/>
      <c r="G841" s="35"/>
      <c r="H841" s="35"/>
      <c r="I841" s="35"/>
      <c r="J841" s="35"/>
      <c r="K841" s="35"/>
      <c r="L841" s="35"/>
      <c r="M841" s="35"/>
      <c r="N841" s="35"/>
      <c r="O841" s="35"/>
      <c r="P841" s="35"/>
      <c r="Q841" s="35"/>
      <c r="R841" s="35"/>
      <c r="S841" s="35"/>
      <c r="T841" s="35"/>
    </row>
    <row r="842" spans="1:20" ht="12.75" customHeight="1" x14ac:dyDescent="0.2">
      <c r="A842" s="35"/>
      <c r="B842" s="35"/>
      <c r="C842" s="35"/>
      <c r="D842" s="35"/>
      <c r="E842" s="35"/>
      <c r="F842" s="35"/>
      <c r="G842" s="35"/>
      <c r="H842" s="35"/>
      <c r="I842" s="35"/>
      <c r="J842" s="35"/>
      <c r="K842" s="35"/>
      <c r="L842" s="35"/>
      <c r="M842" s="35"/>
      <c r="N842" s="35"/>
      <c r="O842" s="35"/>
      <c r="P842" s="35"/>
      <c r="Q842" s="35"/>
      <c r="R842" s="35"/>
      <c r="S842" s="35"/>
      <c r="T842" s="35"/>
    </row>
    <row r="843" spans="1:20" ht="12.75" customHeight="1" x14ac:dyDescent="0.2">
      <c r="A843" s="35"/>
      <c r="B843" s="35"/>
      <c r="C843" s="35"/>
      <c r="D843" s="35"/>
      <c r="E843" s="35"/>
      <c r="F843" s="35"/>
      <c r="G843" s="35"/>
      <c r="H843" s="35"/>
      <c r="I843" s="35"/>
      <c r="J843" s="35"/>
      <c r="K843" s="35"/>
      <c r="L843" s="35"/>
      <c r="M843" s="35"/>
      <c r="N843" s="35"/>
      <c r="O843" s="35"/>
      <c r="P843" s="35"/>
      <c r="Q843" s="35"/>
      <c r="R843" s="35"/>
      <c r="S843" s="35"/>
      <c r="T843" s="35"/>
    </row>
    <row r="844" spans="1:20" ht="12.75" customHeight="1" x14ac:dyDescent="0.2">
      <c r="A844" s="35"/>
      <c r="B844" s="35"/>
      <c r="C844" s="35"/>
      <c r="D844" s="35"/>
      <c r="E844" s="35"/>
      <c r="F844" s="35"/>
      <c r="G844" s="35"/>
      <c r="H844" s="35"/>
      <c r="I844" s="35"/>
      <c r="J844" s="35"/>
      <c r="K844" s="35"/>
      <c r="L844" s="35"/>
      <c r="M844" s="35"/>
      <c r="N844" s="35"/>
      <c r="O844" s="35"/>
      <c r="P844" s="35"/>
      <c r="Q844" s="35"/>
      <c r="R844" s="35"/>
      <c r="S844" s="35"/>
      <c r="T844" s="35"/>
    </row>
    <row r="845" spans="1:20" ht="12.75" customHeight="1" x14ac:dyDescent="0.2">
      <c r="A845" s="35"/>
      <c r="B845" s="35"/>
      <c r="C845" s="35"/>
      <c r="D845" s="35"/>
      <c r="E845" s="35"/>
      <c r="F845" s="35"/>
      <c r="G845" s="35"/>
      <c r="H845" s="35"/>
      <c r="I845" s="35"/>
      <c r="J845" s="35"/>
      <c r="K845" s="35"/>
      <c r="L845" s="35"/>
      <c r="M845" s="35"/>
      <c r="N845" s="35"/>
      <c r="O845" s="35"/>
      <c r="P845" s="35"/>
      <c r="Q845" s="35"/>
      <c r="R845" s="35"/>
      <c r="S845" s="35"/>
      <c r="T845" s="35"/>
    </row>
    <row r="846" spans="1:20" ht="12.75" customHeight="1" x14ac:dyDescent="0.2">
      <c r="A846" s="35"/>
      <c r="B846" s="35"/>
      <c r="C846" s="35"/>
      <c r="D846" s="35"/>
      <c r="E846" s="35"/>
      <c r="F846" s="35"/>
      <c r="G846" s="35"/>
      <c r="H846" s="35"/>
      <c r="I846" s="35"/>
      <c r="J846" s="35"/>
      <c r="K846" s="35"/>
      <c r="L846" s="35"/>
      <c r="M846" s="35"/>
      <c r="N846" s="35"/>
      <c r="O846" s="35"/>
      <c r="P846" s="35"/>
      <c r="Q846" s="35"/>
      <c r="R846" s="35"/>
      <c r="S846" s="35"/>
      <c r="T846" s="35"/>
    </row>
    <row r="847" spans="1:20" ht="12.75" customHeight="1" x14ac:dyDescent="0.2">
      <c r="A847" s="35"/>
      <c r="B847" s="35"/>
      <c r="C847" s="35"/>
      <c r="D847" s="35"/>
      <c r="E847" s="35"/>
      <c r="F847" s="35"/>
      <c r="G847" s="35"/>
      <c r="H847" s="35"/>
      <c r="I847" s="35"/>
      <c r="J847" s="35"/>
      <c r="K847" s="35"/>
      <c r="L847" s="35"/>
      <c r="M847" s="35"/>
      <c r="N847" s="35"/>
      <c r="O847" s="35"/>
      <c r="P847" s="35"/>
      <c r="Q847" s="35"/>
      <c r="R847" s="35"/>
      <c r="S847" s="35"/>
      <c r="T847" s="35"/>
    </row>
    <row r="848" spans="1:20" ht="12.75" customHeight="1" x14ac:dyDescent="0.2">
      <c r="A848" s="35"/>
      <c r="B848" s="35"/>
      <c r="C848" s="35"/>
      <c r="D848" s="35"/>
      <c r="E848" s="35"/>
      <c r="F848" s="35"/>
      <c r="G848" s="35"/>
      <c r="H848" s="35"/>
      <c r="I848" s="35"/>
      <c r="J848" s="35"/>
      <c r="K848" s="35"/>
      <c r="L848" s="35"/>
      <c r="M848" s="35"/>
      <c r="N848" s="35"/>
      <c r="O848" s="35"/>
      <c r="P848" s="35"/>
      <c r="Q848" s="35"/>
      <c r="R848" s="35"/>
      <c r="S848" s="35"/>
      <c r="T848" s="35"/>
    </row>
    <row r="849" spans="1:20" ht="12.75" customHeight="1" x14ac:dyDescent="0.2">
      <c r="A849" s="35"/>
      <c r="B849" s="35"/>
      <c r="C849" s="35"/>
      <c r="D849" s="35"/>
      <c r="E849" s="35"/>
      <c r="F849" s="35"/>
      <c r="G849" s="35"/>
      <c r="H849" s="35"/>
      <c r="I849" s="35"/>
      <c r="J849" s="35"/>
      <c r="K849" s="35"/>
      <c r="L849" s="35"/>
      <c r="M849" s="35"/>
      <c r="N849" s="35"/>
      <c r="O849" s="35"/>
      <c r="P849" s="35"/>
      <c r="Q849" s="35"/>
      <c r="R849" s="35"/>
      <c r="S849" s="35"/>
      <c r="T849" s="35"/>
    </row>
    <row r="850" spans="1:20" ht="12.75" customHeight="1" x14ac:dyDescent="0.2">
      <c r="A850" s="35"/>
      <c r="B850" s="35"/>
      <c r="C850" s="35"/>
      <c r="D850" s="35"/>
      <c r="E850" s="35"/>
      <c r="F850" s="35"/>
      <c r="G850" s="35"/>
      <c r="H850" s="35"/>
      <c r="I850" s="35"/>
      <c r="J850" s="35"/>
      <c r="K850" s="35"/>
      <c r="L850" s="35"/>
      <c r="M850" s="35"/>
      <c r="N850" s="35"/>
      <c r="O850" s="35"/>
      <c r="P850" s="35"/>
      <c r="Q850" s="35"/>
      <c r="R850" s="35"/>
      <c r="S850" s="35"/>
      <c r="T850" s="35"/>
    </row>
    <row r="851" spans="1:20" ht="12.75" customHeight="1" x14ac:dyDescent="0.2">
      <c r="A851" s="35"/>
      <c r="B851" s="35"/>
      <c r="C851" s="35"/>
      <c r="D851" s="35"/>
      <c r="E851" s="35"/>
      <c r="F851" s="35"/>
      <c r="G851" s="35"/>
      <c r="H851" s="35"/>
      <c r="I851" s="35"/>
      <c r="J851" s="35"/>
      <c r="K851" s="35"/>
      <c r="L851" s="35"/>
      <c r="M851" s="35"/>
      <c r="N851" s="35"/>
      <c r="O851" s="35"/>
      <c r="P851" s="35"/>
      <c r="Q851" s="35"/>
      <c r="R851" s="35"/>
      <c r="S851" s="35"/>
      <c r="T851" s="35"/>
    </row>
    <row r="852" spans="1:20" ht="12.75" customHeight="1" x14ac:dyDescent="0.2">
      <c r="A852" s="35"/>
      <c r="B852" s="35"/>
      <c r="C852" s="35"/>
      <c r="D852" s="35"/>
      <c r="E852" s="35"/>
      <c r="F852" s="35"/>
      <c r="G852" s="35"/>
      <c r="H852" s="35"/>
      <c r="I852" s="35"/>
      <c r="J852" s="35"/>
      <c r="K852" s="35"/>
      <c r="L852" s="35"/>
      <c r="M852" s="35"/>
      <c r="N852" s="35"/>
      <c r="O852" s="35"/>
      <c r="P852" s="35"/>
      <c r="Q852" s="35"/>
      <c r="R852" s="35"/>
      <c r="S852" s="35"/>
      <c r="T852" s="35"/>
    </row>
    <row r="853" spans="1:20" ht="12.75" customHeight="1" x14ac:dyDescent="0.2">
      <c r="A853" s="35"/>
      <c r="B853" s="35"/>
      <c r="C853" s="35"/>
      <c r="D853" s="35"/>
      <c r="E853" s="35"/>
      <c r="F853" s="35"/>
      <c r="G853" s="35"/>
      <c r="H853" s="35"/>
      <c r="I853" s="35"/>
      <c r="J853" s="35"/>
      <c r="K853" s="35"/>
      <c r="L853" s="35"/>
      <c r="M853" s="35"/>
      <c r="N853" s="35"/>
      <c r="O853" s="35"/>
      <c r="P853" s="35"/>
      <c r="Q853" s="35"/>
      <c r="R853" s="35"/>
      <c r="S853" s="35"/>
      <c r="T853" s="35"/>
    </row>
    <row r="854" spans="1:20" ht="12.75" customHeight="1" x14ac:dyDescent="0.2">
      <c r="A854" s="35"/>
      <c r="B854" s="35"/>
      <c r="C854" s="35"/>
      <c r="D854" s="35"/>
      <c r="E854" s="35"/>
      <c r="F854" s="35"/>
      <c r="G854" s="35"/>
      <c r="H854" s="35"/>
      <c r="I854" s="35"/>
      <c r="J854" s="35"/>
      <c r="K854" s="35"/>
      <c r="L854" s="35"/>
      <c r="M854" s="35"/>
      <c r="N854" s="35"/>
      <c r="O854" s="35"/>
      <c r="P854" s="35"/>
      <c r="Q854" s="35"/>
      <c r="R854" s="35"/>
      <c r="S854" s="35"/>
      <c r="T854" s="35"/>
    </row>
    <row r="855" spans="1:20" ht="12.75" customHeight="1" x14ac:dyDescent="0.2">
      <c r="A855" s="35"/>
      <c r="B855" s="35"/>
      <c r="C855" s="35"/>
      <c r="D855" s="35"/>
      <c r="E855" s="35"/>
      <c r="F855" s="35"/>
      <c r="G855" s="35"/>
      <c r="H855" s="35"/>
      <c r="I855" s="35"/>
      <c r="J855" s="35"/>
      <c r="K855" s="35"/>
      <c r="L855" s="35"/>
      <c r="M855" s="35"/>
      <c r="N855" s="35"/>
      <c r="O855" s="35"/>
      <c r="P855" s="35"/>
      <c r="Q855" s="35"/>
      <c r="R855" s="35"/>
      <c r="S855" s="35"/>
      <c r="T855" s="35"/>
    </row>
    <row r="856" spans="1:20" ht="12.75" customHeight="1" x14ac:dyDescent="0.2">
      <c r="A856" s="35"/>
      <c r="B856" s="35"/>
      <c r="C856" s="35"/>
      <c r="D856" s="35"/>
      <c r="E856" s="35"/>
      <c r="F856" s="35"/>
      <c r="G856" s="35"/>
      <c r="H856" s="35"/>
      <c r="I856" s="35"/>
      <c r="J856" s="35"/>
      <c r="K856" s="35"/>
      <c r="L856" s="35"/>
      <c r="M856" s="35"/>
      <c r="N856" s="35"/>
      <c r="O856" s="35"/>
      <c r="P856" s="35"/>
      <c r="Q856" s="35"/>
      <c r="R856" s="35"/>
      <c r="S856" s="35"/>
      <c r="T856" s="35"/>
    </row>
    <row r="857" spans="1:20" ht="12.75" customHeight="1" x14ac:dyDescent="0.2">
      <c r="A857" s="35"/>
      <c r="B857" s="35"/>
      <c r="C857" s="35"/>
      <c r="D857" s="35"/>
      <c r="E857" s="35"/>
      <c r="F857" s="35"/>
      <c r="G857" s="35"/>
      <c r="H857" s="35"/>
      <c r="I857" s="35"/>
      <c r="J857" s="35"/>
      <c r="K857" s="35"/>
      <c r="L857" s="35"/>
      <c r="M857" s="35"/>
      <c r="N857" s="35"/>
      <c r="O857" s="35"/>
      <c r="P857" s="35"/>
      <c r="Q857" s="35"/>
      <c r="R857" s="35"/>
      <c r="S857" s="35"/>
      <c r="T857" s="35"/>
    </row>
    <row r="858" spans="1:20" ht="12.75" customHeight="1" x14ac:dyDescent="0.2">
      <c r="A858" s="35"/>
      <c r="B858" s="35"/>
      <c r="C858" s="35"/>
      <c r="D858" s="35"/>
      <c r="E858" s="35"/>
      <c r="F858" s="35"/>
      <c r="G858" s="35"/>
      <c r="H858" s="35"/>
      <c r="I858" s="35"/>
      <c r="J858" s="35"/>
      <c r="K858" s="35"/>
      <c r="L858" s="35"/>
      <c r="M858" s="35"/>
      <c r="N858" s="35"/>
      <c r="O858" s="35"/>
      <c r="P858" s="35"/>
      <c r="Q858" s="35"/>
      <c r="R858" s="35"/>
      <c r="S858" s="35"/>
      <c r="T858" s="35"/>
    </row>
    <row r="859" spans="1:20" ht="12.75" customHeight="1" x14ac:dyDescent="0.2">
      <c r="A859" s="35"/>
      <c r="B859" s="35"/>
      <c r="C859" s="35"/>
      <c r="D859" s="35"/>
      <c r="E859" s="35"/>
      <c r="F859" s="35"/>
      <c r="G859" s="35"/>
      <c r="H859" s="35"/>
      <c r="I859" s="35"/>
      <c r="J859" s="35"/>
      <c r="K859" s="35"/>
      <c r="L859" s="35"/>
      <c r="M859" s="35"/>
      <c r="N859" s="35"/>
      <c r="O859" s="35"/>
      <c r="P859" s="35"/>
      <c r="Q859" s="35"/>
      <c r="R859" s="35"/>
      <c r="S859" s="35"/>
      <c r="T859" s="35"/>
    </row>
    <row r="860" spans="1:20" ht="12.75" customHeight="1" x14ac:dyDescent="0.2">
      <c r="A860" s="35"/>
      <c r="B860" s="35"/>
      <c r="C860" s="35"/>
      <c r="D860" s="35"/>
      <c r="E860" s="35"/>
      <c r="F860" s="35"/>
      <c r="G860" s="35"/>
      <c r="H860" s="35"/>
      <c r="I860" s="35"/>
      <c r="J860" s="35"/>
      <c r="K860" s="35"/>
      <c r="L860" s="35"/>
      <c r="M860" s="35"/>
      <c r="N860" s="35"/>
      <c r="O860" s="35"/>
      <c r="P860" s="35"/>
      <c r="Q860" s="35"/>
      <c r="R860" s="35"/>
      <c r="S860" s="35"/>
      <c r="T860" s="35"/>
    </row>
    <row r="861" spans="1:20" ht="12.75" customHeight="1" x14ac:dyDescent="0.2">
      <c r="A861" s="35"/>
      <c r="B861" s="35"/>
      <c r="C861" s="35"/>
      <c r="D861" s="35"/>
      <c r="E861" s="35"/>
      <c r="F861" s="35"/>
      <c r="G861" s="35"/>
      <c r="H861" s="35"/>
      <c r="I861" s="35"/>
      <c r="J861" s="35"/>
      <c r="K861" s="35"/>
      <c r="L861" s="35"/>
      <c r="M861" s="35"/>
      <c r="N861" s="35"/>
      <c r="O861" s="35"/>
      <c r="P861" s="35"/>
      <c r="Q861" s="35"/>
      <c r="R861" s="35"/>
      <c r="S861" s="35"/>
      <c r="T861" s="35"/>
    </row>
    <row r="862" spans="1:20" ht="12.75" customHeight="1" x14ac:dyDescent="0.2">
      <c r="A862" s="35"/>
      <c r="B862" s="35"/>
      <c r="C862" s="35"/>
      <c r="D862" s="35"/>
      <c r="E862" s="35"/>
      <c r="F862" s="35"/>
      <c r="G862" s="35"/>
      <c r="H862" s="35"/>
      <c r="I862" s="35"/>
      <c r="J862" s="35"/>
      <c r="K862" s="35"/>
      <c r="L862" s="35"/>
      <c r="M862" s="35"/>
      <c r="N862" s="35"/>
      <c r="O862" s="35"/>
      <c r="P862" s="35"/>
      <c r="Q862" s="35"/>
      <c r="R862" s="35"/>
      <c r="S862" s="35"/>
      <c r="T862" s="35"/>
    </row>
    <row r="863" spans="1:20" ht="12.75" customHeight="1" x14ac:dyDescent="0.2">
      <c r="A863" s="35"/>
      <c r="B863" s="35"/>
      <c r="C863" s="35"/>
      <c r="D863" s="35"/>
      <c r="E863" s="35"/>
      <c r="F863" s="35"/>
      <c r="G863" s="35"/>
      <c r="H863" s="35"/>
      <c r="I863" s="35"/>
      <c r="J863" s="35"/>
      <c r="K863" s="35"/>
      <c r="L863" s="35"/>
      <c r="M863" s="35"/>
      <c r="N863" s="35"/>
      <c r="O863" s="35"/>
      <c r="P863" s="35"/>
      <c r="Q863" s="35"/>
      <c r="R863" s="35"/>
      <c r="S863" s="35"/>
      <c r="T863" s="35"/>
    </row>
    <row r="864" spans="1:20" ht="12.75" customHeight="1" x14ac:dyDescent="0.2">
      <c r="A864" s="35"/>
      <c r="B864" s="35"/>
      <c r="C864" s="35"/>
      <c r="D864" s="35"/>
      <c r="E864" s="35"/>
      <c r="F864" s="35"/>
      <c r="G864" s="35"/>
      <c r="H864" s="35"/>
      <c r="I864" s="35"/>
      <c r="J864" s="35"/>
      <c r="K864" s="35"/>
      <c r="L864" s="35"/>
      <c r="M864" s="35"/>
      <c r="N864" s="35"/>
      <c r="O864" s="35"/>
      <c r="P864" s="35"/>
      <c r="Q864" s="35"/>
      <c r="R864" s="35"/>
      <c r="S864" s="35"/>
      <c r="T864" s="35"/>
    </row>
    <row r="865" spans="1:20" ht="12.75" customHeight="1" x14ac:dyDescent="0.2">
      <c r="A865" s="35"/>
      <c r="B865" s="35"/>
      <c r="C865" s="35"/>
      <c r="D865" s="35"/>
      <c r="E865" s="35"/>
      <c r="F865" s="35"/>
      <c r="G865" s="35"/>
      <c r="H865" s="35"/>
      <c r="I865" s="35"/>
      <c r="J865" s="35"/>
      <c r="K865" s="35"/>
      <c r="L865" s="35"/>
      <c r="M865" s="35"/>
      <c r="N865" s="35"/>
      <c r="O865" s="35"/>
      <c r="P865" s="35"/>
      <c r="Q865" s="35"/>
      <c r="R865" s="35"/>
      <c r="S865" s="35"/>
      <c r="T865" s="35"/>
    </row>
    <row r="866" spans="1:20" ht="12.75" customHeight="1" x14ac:dyDescent="0.2">
      <c r="A866" s="35"/>
      <c r="B866" s="35"/>
      <c r="C866" s="35"/>
      <c r="D866" s="35"/>
      <c r="E866" s="35"/>
      <c r="F866" s="35"/>
      <c r="G866" s="35"/>
      <c r="H866" s="35"/>
      <c r="I866" s="35"/>
      <c r="J866" s="35"/>
      <c r="K866" s="35"/>
      <c r="L866" s="35"/>
      <c r="M866" s="35"/>
      <c r="N866" s="35"/>
      <c r="O866" s="35"/>
      <c r="P866" s="35"/>
      <c r="Q866" s="35"/>
      <c r="R866" s="35"/>
      <c r="S866" s="35"/>
      <c r="T866" s="35"/>
    </row>
    <row r="867" spans="1:20" ht="12.75" customHeight="1" x14ac:dyDescent="0.2">
      <c r="A867" s="35"/>
      <c r="B867" s="35"/>
      <c r="C867" s="35"/>
      <c r="D867" s="35"/>
      <c r="E867" s="35"/>
      <c r="F867" s="35"/>
      <c r="G867" s="35"/>
      <c r="H867" s="35"/>
      <c r="I867" s="35"/>
      <c r="J867" s="35"/>
      <c r="K867" s="35"/>
      <c r="L867" s="35"/>
      <c r="M867" s="35"/>
      <c r="N867" s="35"/>
      <c r="O867" s="35"/>
      <c r="P867" s="35"/>
      <c r="Q867" s="35"/>
      <c r="R867" s="35"/>
      <c r="S867" s="35"/>
      <c r="T867" s="35"/>
    </row>
    <row r="868" spans="1:20" ht="12.75" customHeight="1" x14ac:dyDescent="0.2">
      <c r="A868" s="35"/>
      <c r="B868" s="35"/>
      <c r="C868" s="35"/>
      <c r="D868" s="35"/>
      <c r="E868" s="35"/>
      <c r="F868" s="35"/>
      <c r="G868" s="35"/>
      <c r="H868" s="35"/>
      <c r="I868" s="35"/>
      <c r="J868" s="35"/>
      <c r="K868" s="35"/>
      <c r="L868" s="35"/>
      <c r="M868" s="35"/>
      <c r="N868" s="35"/>
      <c r="O868" s="35"/>
      <c r="P868" s="35"/>
      <c r="Q868" s="35"/>
      <c r="R868" s="35"/>
      <c r="S868" s="35"/>
      <c r="T868" s="35"/>
    </row>
    <row r="869" spans="1:20" ht="12.75" customHeight="1" x14ac:dyDescent="0.2">
      <c r="A869" s="35"/>
      <c r="B869" s="35"/>
      <c r="C869" s="35"/>
      <c r="D869" s="35"/>
      <c r="E869" s="35"/>
      <c r="F869" s="35"/>
      <c r="G869" s="35"/>
      <c r="H869" s="35"/>
      <c r="I869" s="35"/>
      <c r="J869" s="35"/>
      <c r="K869" s="35"/>
      <c r="L869" s="35"/>
      <c r="M869" s="35"/>
      <c r="N869" s="35"/>
      <c r="O869" s="35"/>
      <c r="P869" s="35"/>
      <c r="Q869" s="35"/>
      <c r="R869" s="35"/>
      <c r="S869" s="35"/>
      <c r="T869" s="35"/>
    </row>
    <row r="870" spans="1:20" ht="12.75" customHeight="1" x14ac:dyDescent="0.2">
      <c r="A870" s="35"/>
      <c r="B870" s="35"/>
      <c r="C870" s="35"/>
      <c r="D870" s="35"/>
      <c r="E870" s="35"/>
      <c r="F870" s="35"/>
      <c r="G870" s="35"/>
      <c r="H870" s="35"/>
      <c r="I870" s="35"/>
      <c r="J870" s="35"/>
      <c r="K870" s="35"/>
      <c r="L870" s="35"/>
      <c r="M870" s="35"/>
      <c r="N870" s="35"/>
      <c r="O870" s="35"/>
      <c r="P870" s="35"/>
      <c r="Q870" s="35"/>
      <c r="R870" s="35"/>
      <c r="S870" s="35"/>
      <c r="T870" s="35"/>
    </row>
    <row r="871" spans="1:20" ht="12.75" customHeight="1" x14ac:dyDescent="0.2">
      <c r="A871" s="35"/>
      <c r="B871" s="35"/>
      <c r="C871" s="35"/>
      <c r="D871" s="35"/>
      <c r="E871" s="35"/>
      <c r="F871" s="35"/>
      <c r="G871" s="35"/>
      <c r="H871" s="35"/>
      <c r="I871" s="35"/>
      <c r="J871" s="35"/>
      <c r="K871" s="35"/>
      <c r="L871" s="35"/>
      <c r="M871" s="35"/>
      <c r="N871" s="35"/>
      <c r="O871" s="35"/>
      <c r="P871" s="35"/>
      <c r="Q871" s="35"/>
      <c r="R871" s="35"/>
      <c r="S871" s="35"/>
      <c r="T871" s="35"/>
    </row>
    <row r="872" spans="1:20" ht="12.75" customHeight="1" x14ac:dyDescent="0.2">
      <c r="A872" s="35"/>
      <c r="B872" s="35"/>
      <c r="C872" s="35"/>
      <c r="D872" s="35"/>
      <c r="E872" s="35"/>
      <c r="F872" s="35"/>
      <c r="G872" s="35"/>
      <c r="H872" s="35"/>
      <c r="I872" s="35"/>
      <c r="J872" s="35"/>
      <c r="K872" s="35"/>
      <c r="L872" s="35"/>
      <c r="M872" s="35"/>
      <c r="N872" s="35"/>
      <c r="O872" s="35"/>
      <c r="P872" s="35"/>
      <c r="Q872" s="35"/>
      <c r="R872" s="35"/>
      <c r="S872" s="35"/>
      <c r="T872" s="35"/>
    </row>
    <row r="873" spans="1:20" ht="12.75" customHeight="1" x14ac:dyDescent="0.2">
      <c r="A873" s="35"/>
      <c r="B873" s="35"/>
      <c r="C873" s="35"/>
      <c r="D873" s="35"/>
      <c r="E873" s="35"/>
      <c r="F873" s="35"/>
      <c r="G873" s="35"/>
      <c r="H873" s="35"/>
      <c r="I873" s="35"/>
      <c r="J873" s="35"/>
      <c r="K873" s="35"/>
      <c r="L873" s="35"/>
      <c r="M873" s="35"/>
      <c r="N873" s="35"/>
      <c r="O873" s="35"/>
      <c r="P873" s="35"/>
      <c r="Q873" s="35"/>
      <c r="R873" s="35"/>
      <c r="S873" s="35"/>
      <c r="T873" s="35"/>
    </row>
    <row r="874" spans="1:20" ht="12.75" customHeight="1" x14ac:dyDescent="0.2">
      <c r="A874" s="35"/>
      <c r="B874" s="35"/>
      <c r="C874" s="35"/>
      <c r="D874" s="35"/>
      <c r="E874" s="35"/>
      <c r="F874" s="35"/>
      <c r="G874" s="35"/>
      <c r="H874" s="35"/>
      <c r="I874" s="35"/>
      <c r="J874" s="35"/>
      <c r="K874" s="35"/>
      <c r="L874" s="35"/>
      <c r="M874" s="35"/>
      <c r="N874" s="35"/>
      <c r="O874" s="35"/>
      <c r="P874" s="35"/>
      <c r="Q874" s="35"/>
      <c r="R874" s="35"/>
      <c r="S874" s="35"/>
      <c r="T874" s="35"/>
    </row>
    <row r="875" spans="1:20" ht="12.75" customHeight="1" x14ac:dyDescent="0.2">
      <c r="A875" s="35"/>
      <c r="B875" s="35"/>
      <c r="C875" s="35"/>
      <c r="D875" s="35"/>
      <c r="E875" s="35"/>
      <c r="F875" s="35"/>
      <c r="G875" s="35"/>
      <c r="H875" s="35"/>
      <c r="I875" s="35"/>
      <c r="J875" s="35"/>
      <c r="K875" s="35"/>
      <c r="L875" s="35"/>
      <c r="M875" s="35"/>
      <c r="N875" s="35"/>
      <c r="O875" s="35"/>
      <c r="P875" s="35"/>
      <c r="Q875" s="35"/>
      <c r="R875" s="35"/>
      <c r="S875" s="35"/>
      <c r="T875" s="35"/>
    </row>
    <row r="876" spans="1:20" ht="12.75" customHeight="1" x14ac:dyDescent="0.2">
      <c r="A876" s="35"/>
      <c r="B876" s="35"/>
      <c r="C876" s="35"/>
      <c r="D876" s="35"/>
      <c r="E876" s="35"/>
      <c r="F876" s="35"/>
      <c r="G876" s="35"/>
      <c r="H876" s="35"/>
      <c r="I876" s="35"/>
      <c r="J876" s="35"/>
      <c r="K876" s="35"/>
      <c r="L876" s="35"/>
      <c r="M876" s="35"/>
      <c r="N876" s="35"/>
      <c r="O876" s="35"/>
      <c r="P876" s="35"/>
      <c r="Q876" s="35"/>
      <c r="R876" s="35"/>
      <c r="S876" s="35"/>
      <c r="T876" s="35"/>
    </row>
    <row r="877" spans="1:20" ht="12.75" customHeight="1" x14ac:dyDescent="0.2">
      <c r="A877" s="35"/>
      <c r="B877" s="35"/>
      <c r="C877" s="35"/>
      <c r="D877" s="35"/>
      <c r="E877" s="35"/>
      <c r="F877" s="35"/>
      <c r="G877" s="35"/>
      <c r="H877" s="35"/>
      <c r="I877" s="35"/>
      <c r="J877" s="35"/>
      <c r="K877" s="35"/>
      <c r="L877" s="35"/>
      <c r="M877" s="35"/>
      <c r="N877" s="35"/>
      <c r="O877" s="35"/>
      <c r="P877" s="35"/>
      <c r="Q877" s="35"/>
      <c r="R877" s="35"/>
      <c r="S877" s="35"/>
      <c r="T877" s="35"/>
    </row>
    <row r="878" spans="1:20" ht="12.75" customHeight="1" x14ac:dyDescent="0.2">
      <c r="A878" s="35"/>
      <c r="B878" s="35"/>
      <c r="C878" s="35"/>
      <c r="D878" s="35"/>
      <c r="E878" s="35"/>
      <c r="F878" s="35"/>
      <c r="G878" s="35"/>
      <c r="H878" s="35"/>
      <c r="I878" s="35"/>
      <c r="J878" s="35"/>
      <c r="K878" s="35"/>
      <c r="L878" s="35"/>
      <c r="M878" s="35"/>
      <c r="N878" s="35"/>
      <c r="O878" s="35"/>
      <c r="P878" s="35"/>
      <c r="Q878" s="35"/>
      <c r="R878" s="35"/>
      <c r="S878" s="35"/>
      <c r="T878" s="35"/>
    </row>
    <row r="879" spans="1:20" ht="12.75" customHeight="1" x14ac:dyDescent="0.2">
      <c r="A879" s="35"/>
      <c r="B879" s="35"/>
      <c r="C879" s="35"/>
      <c r="D879" s="35"/>
      <c r="E879" s="35"/>
      <c r="F879" s="35"/>
      <c r="G879" s="35"/>
      <c r="H879" s="35"/>
      <c r="I879" s="35"/>
      <c r="J879" s="35"/>
      <c r="K879" s="35"/>
      <c r="L879" s="35"/>
      <c r="M879" s="35"/>
      <c r="N879" s="35"/>
      <c r="O879" s="35"/>
      <c r="P879" s="35"/>
      <c r="Q879" s="35"/>
      <c r="R879" s="35"/>
      <c r="S879" s="35"/>
      <c r="T879" s="35"/>
    </row>
    <row r="880" spans="1:20" ht="12.75" customHeight="1" x14ac:dyDescent="0.2">
      <c r="A880" s="35"/>
      <c r="B880" s="35"/>
      <c r="C880" s="35"/>
      <c r="D880" s="35"/>
      <c r="E880" s="35"/>
      <c r="F880" s="35"/>
      <c r="G880" s="35"/>
      <c r="H880" s="35"/>
      <c r="I880" s="35"/>
      <c r="J880" s="35"/>
      <c r="K880" s="35"/>
      <c r="L880" s="35"/>
      <c r="M880" s="35"/>
      <c r="N880" s="35"/>
      <c r="O880" s="35"/>
      <c r="P880" s="35"/>
      <c r="Q880" s="35"/>
      <c r="R880" s="35"/>
      <c r="S880" s="35"/>
      <c r="T880" s="35"/>
    </row>
    <row r="881" spans="1:20" ht="12.75" customHeight="1" x14ac:dyDescent="0.2">
      <c r="A881" s="35"/>
      <c r="B881" s="35"/>
      <c r="C881" s="35"/>
      <c r="D881" s="35"/>
      <c r="E881" s="35"/>
      <c r="F881" s="35"/>
      <c r="G881" s="35"/>
      <c r="H881" s="35"/>
      <c r="I881" s="35"/>
      <c r="J881" s="35"/>
      <c r="K881" s="35"/>
      <c r="L881" s="35"/>
      <c r="M881" s="35"/>
      <c r="N881" s="35"/>
      <c r="O881" s="35"/>
      <c r="P881" s="35"/>
      <c r="Q881" s="35"/>
      <c r="R881" s="35"/>
      <c r="S881" s="35"/>
      <c r="T881" s="35"/>
    </row>
    <row r="882" spans="1:20" ht="12.75" customHeight="1" x14ac:dyDescent="0.2">
      <c r="A882" s="35"/>
      <c r="B882" s="35"/>
      <c r="C882" s="35"/>
      <c r="D882" s="35"/>
      <c r="E882" s="35"/>
      <c r="F882" s="35"/>
      <c r="G882" s="35"/>
      <c r="H882" s="35"/>
      <c r="I882" s="35"/>
      <c r="J882" s="35"/>
      <c r="K882" s="35"/>
      <c r="L882" s="35"/>
      <c r="M882" s="35"/>
      <c r="N882" s="35"/>
      <c r="O882" s="35"/>
      <c r="P882" s="35"/>
      <c r="Q882" s="35"/>
      <c r="R882" s="35"/>
      <c r="S882" s="35"/>
      <c r="T882" s="35"/>
    </row>
    <row r="883" spans="1:20" ht="12.75" customHeight="1" x14ac:dyDescent="0.2">
      <c r="A883" s="35"/>
      <c r="B883" s="35"/>
      <c r="C883" s="35"/>
      <c r="D883" s="35"/>
      <c r="E883" s="35"/>
      <c r="F883" s="35"/>
      <c r="G883" s="35"/>
      <c r="H883" s="35"/>
      <c r="I883" s="35"/>
      <c r="J883" s="35"/>
      <c r="K883" s="35"/>
      <c r="L883" s="35"/>
      <c r="M883" s="35"/>
      <c r="N883" s="35"/>
      <c r="O883" s="35"/>
      <c r="P883" s="35"/>
      <c r="Q883" s="35"/>
      <c r="R883" s="35"/>
      <c r="S883" s="35"/>
      <c r="T883" s="35"/>
    </row>
    <row r="884" spans="1:20" ht="12.75" customHeight="1" x14ac:dyDescent="0.2">
      <c r="A884" s="35"/>
      <c r="B884" s="35"/>
      <c r="C884" s="35"/>
      <c r="D884" s="35"/>
      <c r="E884" s="35"/>
      <c r="F884" s="35"/>
      <c r="G884" s="35"/>
      <c r="H884" s="35"/>
      <c r="I884" s="35"/>
      <c r="J884" s="35"/>
      <c r="K884" s="35"/>
      <c r="L884" s="35"/>
      <c r="M884" s="35"/>
      <c r="N884" s="35"/>
      <c r="O884" s="35"/>
      <c r="P884" s="35"/>
      <c r="Q884" s="35"/>
      <c r="R884" s="35"/>
      <c r="S884" s="35"/>
      <c r="T884" s="35"/>
    </row>
    <row r="885" spans="1:20" ht="12.75" customHeight="1" x14ac:dyDescent="0.2">
      <c r="A885" s="35"/>
      <c r="B885" s="35"/>
      <c r="C885" s="35"/>
      <c r="D885" s="35"/>
      <c r="E885" s="35"/>
      <c r="F885" s="35"/>
      <c r="G885" s="35"/>
      <c r="H885" s="35"/>
      <c r="I885" s="35"/>
      <c r="J885" s="35"/>
      <c r="K885" s="35"/>
      <c r="L885" s="35"/>
      <c r="M885" s="35"/>
      <c r="N885" s="35"/>
      <c r="O885" s="35"/>
      <c r="P885" s="35"/>
      <c r="Q885" s="35"/>
      <c r="R885" s="35"/>
      <c r="S885" s="35"/>
      <c r="T885" s="35"/>
    </row>
    <row r="886" spans="1:20" ht="12.75" customHeight="1" x14ac:dyDescent="0.2">
      <c r="A886" s="35"/>
      <c r="B886" s="35"/>
      <c r="C886" s="35"/>
      <c r="D886" s="35"/>
      <c r="E886" s="35"/>
      <c r="F886" s="35"/>
      <c r="G886" s="35"/>
      <c r="H886" s="35"/>
      <c r="I886" s="35"/>
      <c r="J886" s="35"/>
      <c r="K886" s="35"/>
      <c r="L886" s="35"/>
      <c r="M886" s="35"/>
      <c r="N886" s="35"/>
      <c r="O886" s="35"/>
      <c r="P886" s="35"/>
      <c r="Q886" s="35"/>
      <c r="R886" s="35"/>
      <c r="S886" s="35"/>
      <c r="T886" s="35"/>
    </row>
    <row r="887" spans="1:20" ht="12.75" customHeight="1" x14ac:dyDescent="0.2">
      <c r="A887" s="35"/>
      <c r="B887" s="35"/>
      <c r="C887" s="35"/>
      <c r="D887" s="35"/>
      <c r="E887" s="35"/>
      <c r="F887" s="35"/>
      <c r="G887" s="35"/>
      <c r="H887" s="35"/>
      <c r="I887" s="35"/>
      <c r="J887" s="35"/>
      <c r="K887" s="35"/>
      <c r="L887" s="35"/>
      <c r="M887" s="35"/>
      <c r="N887" s="35"/>
      <c r="O887" s="35"/>
      <c r="P887" s="35"/>
      <c r="Q887" s="35"/>
      <c r="R887" s="35"/>
      <c r="S887" s="35"/>
      <c r="T887" s="35"/>
    </row>
    <row r="888" spans="1:20" ht="12.75" customHeight="1" x14ac:dyDescent="0.2">
      <c r="A888" s="35"/>
      <c r="B888" s="35"/>
      <c r="C888" s="35"/>
      <c r="D888" s="35"/>
      <c r="E888" s="35"/>
      <c r="F888" s="35"/>
      <c r="G888" s="35"/>
      <c r="H888" s="35"/>
      <c r="I888" s="35"/>
      <c r="J888" s="35"/>
      <c r="K888" s="35"/>
      <c r="L888" s="35"/>
      <c r="M888" s="35"/>
      <c r="N888" s="35"/>
      <c r="O888" s="35"/>
      <c r="P888" s="35"/>
      <c r="Q888" s="35"/>
      <c r="R888" s="35"/>
      <c r="S888" s="35"/>
      <c r="T888" s="35"/>
    </row>
    <row r="889" spans="1:20" ht="12.75" customHeight="1" x14ac:dyDescent="0.2">
      <c r="A889" s="35"/>
      <c r="B889" s="35"/>
      <c r="C889" s="35"/>
      <c r="D889" s="35"/>
      <c r="E889" s="35"/>
      <c r="F889" s="35"/>
      <c r="G889" s="35"/>
      <c r="H889" s="35"/>
      <c r="I889" s="35"/>
      <c r="J889" s="35"/>
      <c r="K889" s="35"/>
      <c r="L889" s="35"/>
      <c r="M889" s="35"/>
      <c r="N889" s="35"/>
      <c r="O889" s="35"/>
      <c r="P889" s="35"/>
      <c r="Q889" s="35"/>
      <c r="R889" s="35"/>
      <c r="S889" s="35"/>
      <c r="T889" s="35"/>
    </row>
    <row r="890" spans="1:20" ht="12.75" customHeight="1" x14ac:dyDescent="0.2">
      <c r="A890" s="35"/>
      <c r="B890" s="35"/>
      <c r="C890" s="35"/>
      <c r="D890" s="35"/>
      <c r="E890" s="35"/>
      <c r="F890" s="35"/>
      <c r="G890" s="35"/>
      <c r="H890" s="35"/>
      <c r="I890" s="35"/>
      <c r="J890" s="35"/>
      <c r="K890" s="35"/>
      <c r="L890" s="35"/>
      <c r="M890" s="35"/>
      <c r="N890" s="35"/>
      <c r="O890" s="35"/>
      <c r="P890" s="35"/>
      <c r="Q890" s="35"/>
      <c r="R890" s="35"/>
      <c r="S890" s="35"/>
      <c r="T890" s="35"/>
    </row>
    <row r="891" spans="1:20" ht="12.75" customHeight="1" x14ac:dyDescent="0.2">
      <c r="A891" s="35"/>
      <c r="B891" s="35"/>
      <c r="C891" s="35"/>
      <c r="D891" s="35"/>
      <c r="E891" s="35"/>
      <c r="F891" s="35"/>
      <c r="G891" s="35"/>
      <c r="H891" s="35"/>
      <c r="I891" s="35"/>
      <c r="J891" s="35"/>
      <c r="K891" s="35"/>
      <c r="L891" s="35"/>
      <c r="M891" s="35"/>
      <c r="N891" s="35"/>
      <c r="O891" s="35"/>
      <c r="P891" s="35"/>
      <c r="Q891" s="35"/>
      <c r="R891" s="35"/>
      <c r="S891" s="35"/>
      <c r="T891" s="35"/>
    </row>
    <row r="892" spans="1:20" ht="12.75" customHeight="1" x14ac:dyDescent="0.2">
      <c r="A892" s="35"/>
      <c r="B892" s="35"/>
      <c r="C892" s="35"/>
      <c r="D892" s="35"/>
      <c r="E892" s="35"/>
      <c r="F892" s="35"/>
      <c r="G892" s="35"/>
      <c r="H892" s="35"/>
      <c r="I892" s="35"/>
      <c r="J892" s="35"/>
      <c r="K892" s="35"/>
      <c r="L892" s="35"/>
      <c r="M892" s="35"/>
      <c r="N892" s="35"/>
      <c r="O892" s="35"/>
      <c r="P892" s="35"/>
      <c r="Q892" s="35"/>
      <c r="R892" s="35"/>
      <c r="S892" s="35"/>
      <c r="T892" s="35"/>
    </row>
    <row r="893" spans="1:20" ht="12.75" customHeight="1" x14ac:dyDescent="0.2">
      <c r="A893" s="35"/>
      <c r="B893" s="35"/>
      <c r="C893" s="35"/>
      <c r="D893" s="35"/>
      <c r="E893" s="35"/>
      <c r="F893" s="35"/>
      <c r="G893" s="35"/>
      <c r="H893" s="35"/>
      <c r="I893" s="35"/>
      <c r="J893" s="35"/>
      <c r="K893" s="35"/>
      <c r="L893" s="35"/>
      <c r="M893" s="35"/>
      <c r="N893" s="35"/>
      <c r="O893" s="35"/>
      <c r="P893" s="35"/>
      <c r="Q893" s="35"/>
      <c r="R893" s="35"/>
      <c r="S893" s="35"/>
      <c r="T893" s="35"/>
    </row>
    <row r="894" spans="1:20" ht="12.75" customHeight="1" x14ac:dyDescent="0.2">
      <c r="A894" s="35"/>
      <c r="B894" s="35"/>
      <c r="C894" s="35"/>
      <c r="D894" s="35"/>
      <c r="E894" s="35"/>
      <c r="F894" s="35"/>
      <c r="G894" s="35"/>
      <c r="H894" s="35"/>
      <c r="I894" s="35"/>
      <c r="J894" s="35"/>
      <c r="K894" s="35"/>
      <c r="L894" s="35"/>
      <c r="M894" s="35"/>
      <c r="N894" s="35"/>
      <c r="O894" s="35"/>
      <c r="P894" s="35"/>
      <c r="Q894" s="35"/>
      <c r="R894" s="35"/>
      <c r="S894" s="35"/>
      <c r="T894" s="35"/>
    </row>
    <row r="895" spans="1:20" ht="12.75" customHeight="1" x14ac:dyDescent="0.2">
      <c r="A895" s="35"/>
      <c r="B895" s="35"/>
      <c r="C895" s="35"/>
      <c r="D895" s="35"/>
      <c r="E895" s="35"/>
      <c r="F895" s="35"/>
      <c r="G895" s="35"/>
      <c r="H895" s="35"/>
      <c r="I895" s="35"/>
      <c r="J895" s="35"/>
      <c r="K895" s="35"/>
      <c r="L895" s="35"/>
      <c r="M895" s="35"/>
      <c r="N895" s="35"/>
      <c r="O895" s="35"/>
      <c r="P895" s="35"/>
      <c r="Q895" s="35"/>
      <c r="R895" s="35"/>
      <c r="S895" s="35"/>
      <c r="T895" s="35"/>
    </row>
    <row r="896" spans="1:20" ht="12.75" customHeight="1" x14ac:dyDescent="0.2">
      <c r="A896" s="35"/>
      <c r="B896" s="35"/>
      <c r="C896" s="35"/>
      <c r="D896" s="35"/>
      <c r="E896" s="35"/>
      <c r="F896" s="35"/>
      <c r="G896" s="35"/>
      <c r="H896" s="35"/>
      <c r="I896" s="35"/>
      <c r="J896" s="35"/>
      <c r="K896" s="35"/>
      <c r="L896" s="35"/>
      <c r="M896" s="35"/>
      <c r="N896" s="35"/>
      <c r="O896" s="35"/>
      <c r="P896" s="35"/>
      <c r="Q896" s="35"/>
      <c r="R896" s="35"/>
      <c r="S896" s="35"/>
      <c r="T896" s="35"/>
    </row>
    <row r="897" spans="1:20" ht="12.75" customHeight="1" x14ac:dyDescent="0.2">
      <c r="A897" s="35"/>
      <c r="B897" s="35"/>
      <c r="C897" s="35"/>
      <c r="D897" s="35"/>
      <c r="E897" s="35"/>
      <c r="F897" s="35"/>
      <c r="G897" s="35"/>
      <c r="H897" s="35"/>
      <c r="I897" s="35"/>
      <c r="J897" s="35"/>
      <c r="K897" s="35"/>
      <c r="L897" s="35"/>
      <c r="M897" s="35"/>
      <c r="N897" s="35"/>
      <c r="O897" s="35"/>
      <c r="P897" s="35"/>
      <c r="Q897" s="35"/>
      <c r="R897" s="35"/>
      <c r="S897" s="35"/>
      <c r="T897" s="35"/>
    </row>
    <row r="898" spans="1:20" ht="12.75" customHeight="1" x14ac:dyDescent="0.2">
      <c r="A898" s="35"/>
      <c r="B898" s="35"/>
      <c r="C898" s="35"/>
      <c r="D898" s="35"/>
      <c r="E898" s="35"/>
      <c r="F898" s="35"/>
      <c r="G898" s="35"/>
      <c r="H898" s="35"/>
      <c r="I898" s="35"/>
      <c r="J898" s="35"/>
      <c r="K898" s="35"/>
      <c r="L898" s="35"/>
      <c r="M898" s="35"/>
      <c r="N898" s="35"/>
      <c r="O898" s="35"/>
      <c r="P898" s="35"/>
      <c r="Q898" s="35"/>
      <c r="R898" s="35"/>
      <c r="S898" s="35"/>
      <c r="T898" s="35"/>
    </row>
    <row r="899" spans="1:20" ht="12.75" customHeight="1" x14ac:dyDescent="0.2">
      <c r="A899" s="35"/>
      <c r="B899" s="35"/>
      <c r="C899" s="35"/>
      <c r="D899" s="35"/>
      <c r="E899" s="35"/>
      <c r="F899" s="35"/>
      <c r="G899" s="35"/>
      <c r="H899" s="35"/>
      <c r="I899" s="35"/>
      <c r="J899" s="35"/>
      <c r="K899" s="35"/>
      <c r="L899" s="35"/>
      <c r="M899" s="35"/>
      <c r="N899" s="35"/>
      <c r="O899" s="35"/>
      <c r="P899" s="35"/>
      <c r="Q899" s="35"/>
      <c r="R899" s="35"/>
      <c r="S899" s="35"/>
      <c r="T899" s="35"/>
    </row>
    <row r="900" spans="1:20" ht="12.75" customHeight="1" x14ac:dyDescent="0.2">
      <c r="A900" s="35"/>
      <c r="B900" s="35"/>
      <c r="C900" s="35"/>
      <c r="D900" s="35"/>
      <c r="E900" s="35"/>
      <c r="F900" s="35"/>
      <c r="G900" s="35"/>
      <c r="H900" s="35"/>
      <c r="I900" s="35"/>
      <c r="J900" s="35"/>
      <c r="K900" s="35"/>
      <c r="L900" s="35"/>
      <c r="M900" s="35"/>
      <c r="N900" s="35"/>
      <c r="O900" s="35"/>
      <c r="P900" s="35"/>
      <c r="Q900" s="35"/>
      <c r="R900" s="35"/>
      <c r="S900" s="35"/>
      <c r="T900" s="35"/>
    </row>
    <row r="901" spans="1:20" ht="12.75" customHeight="1" x14ac:dyDescent="0.2">
      <c r="A901" s="35"/>
      <c r="B901" s="35"/>
      <c r="C901" s="35"/>
      <c r="D901" s="35"/>
      <c r="E901" s="35"/>
      <c r="F901" s="35"/>
      <c r="G901" s="35"/>
      <c r="H901" s="35"/>
      <c r="I901" s="35"/>
      <c r="J901" s="35"/>
      <c r="K901" s="35"/>
      <c r="L901" s="35"/>
      <c r="M901" s="35"/>
      <c r="N901" s="35"/>
      <c r="O901" s="35"/>
      <c r="P901" s="35"/>
      <c r="Q901" s="35"/>
      <c r="R901" s="35"/>
      <c r="S901" s="35"/>
      <c r="T901" s="35"/>
    </row>
    <row r="902" spans="1:20" ht="12.75" customHeight="1" x14ac:dyDescent="0.2">
      <c r="A902" s="35"/>
      <c r="B902" s="35"/>
      <c r="C902" s="35"/>
      <c r="D902" s="35"/>
      <c r="E902" s="35"/>
      <c r="F902" s="35"/>
      <c r="G902" s="35"/>
      <c r="H902" s="35"/>
      <c r="I902" s="35"/>
      <c r="J902" s="35"/>
      <c r="K902" s="35"/>
      <c r="L902" s="35"/>
      <c r="M902" s="35"/>
      <c r="N902" s="35"/>
      <c r="O902" s="35"/>
      <c r="P902" s="35"/>
      <c r="Q902" s="35"/>
      <c r="R902" s="35"/>
      <c r="S902" s="35"/>
      <c r="T902" s="35"/>
    </row>
    <row r="903" spans="1:20" ht="12.75" customHeight="1" x14ac:dyDescent="0.2">
      <c r="A903" s="35"/>
      <c r="B903" s="35"/>
      <c r="C903" s="35"/>
      <c r="D903" s="35"/>
      <c r="E903" s="35"/>
      <c r="F903" s="35"/>
      <c r="G903" s="35"/>
      <c r="H903" s="35"/>
      <c r="I903" s="35"/>
      <c r="J903" s="35"/>
      <c r="K903" s="35"/>
      <c r="L903" s="35"/>
      <c r="M903" s="35"/>
      <c r="N903" s="35"/>
      <c r="O903" s="35"/>
      <c r="P903" s="35"/>
      <c r="Q903" s="35"/>
      <c r="R903" s="35"/>
      <c r="S903" s="35"/>
      <c r="T903" s="35"/>
    </row>
    <row r="904" spans="1:20" ht="12.75" customHeight="1" x14ac:dyDescent="0.2">
      <c r="A904" s="35"/>
      <c r="B904" s="35"/>
      <c r="C904" s="35"/>
      <c r="D904" s="35"/>
      <c r="E904" s="35"/>
      <c r="F904" s="35"/>
      <c r="G904" s="35"/>
      <c r="H904" s="35"/>
      <c r="I904" s="35"/>
      <c r="J904" s="35"/>
      <c r="K904" s="35"/>
      <c r="L904" s="35"/>
      <c r="M904" s="35"/>
      <c r="N904" s="35"/>
      <c r="O904" s="35"/>
      <c r="P904" s="35"/>
      <c r="Q904" s="35"/>
      <c r="R904" s="35"/>
      <c r="S904" s="35"/>
      <c r="T904" s="35"/>
    </row>
    <row r="905" spans="1:20" ht="12.75" customHeight="1" x14ac:dyDescent="0.2">
      <c r="A905" s="35"/>
      <c r="B905" s="35"/>
      <c r="C905" s="35"/>
      <c r="D905" s="35"/>
      <c r="E905" s="35"/>
      <c r="F905" s="35"/>
      <c r="G905" s="35"/>
      <c r="H905" s="35"/>
      <c r="I905" s="35"/>
      <c r="J905" s="35"/>
      <c r="K905" s="35"/>
      <c r="L905" s="35"/>
      <c r="M905" s="35"/>
      <c r="N905" s="35"/>
      <c r="O905" s="35"/>
      <c r="P905" s="35"/>
      <c r="Q905" s="35"/>
      <c r="R905" s="35"/>
      <c r="S905" s="35"/>
      <c r="T905" s="35"/>
    </row>
    <row r="906" spans="1:20" ht="12.75" customHeight="1" x14ac:dyDescent="0.2">
      <c r="A906" s="35"/>
      <c r="B906" s="35"/>
      <c r="C906" s="35"/>
      <c r="D906" s="35"/>
      <c r="E906" s="35"/>
      <c r="F906" s="35"/>
      <c r="G906" s="35"/>
      <c r="H906" s="35"/>
      <c r="I906" s="35"/>
      <c r="J906" s="35"/>
      <c r="K906" s="35"/>
      <c r="L906" s="35"/>
      <c r="M906" s="35"/>
      <c r="N906" s="35"/>
      <c r="O906" s="35"/>
      <c r="P906" s="35"/>
      <c r="Q906" s="35"/>
      <c r="R906" s="35"/>
      <c r="S906" s="35"/>
      <c r="T906" s="35"/>
    </row>
    <row r="907" spans="1:20" ht="12.75" customHeight="1" x14ac:dyDescent="0.2">
      <c r="A907" s="35"/>
      <c r="B907" s="35"/>
      <c r="C907" s="35"/>
      <c r="D907" s="35"/>
      <c r="E907" s="35"/>
      <c r="F907" s="35"/>
      <c r="G907" s="35"/>
      <c r="H907" s="35"/>
      <c r="I907" s="35"/>
      <c r="J907" s="35"/>
      <c r="K907" s="35"/>
      <c r="L907" s="35"/>
      <c r="M907" s="35"/>
      <c r="N907" s="35"/>
      <c r="O907" s="35"/>
      <c r="P907" s="35"/>
      <c r="Q907" s="35"/>
      <c r="R907" s="35"/>
      <c r="S907" s="35"/>
      <c r="T907" s="35"/>
    </row>
    <row r="908" spans="1:20" ht="12.75" customHeight="1" x14ac:dyDescent="0.2">
      <c r="A908" s="35"/>
      <c r="B908" s="35"/>
      <c r="C908" s="35"/>
      <c r="D908" s="35"/>
      <c r="E908" s="35"/>
      <c r="F908" s="35"/>
      <c r="G908" s="35"/>
      <c r="H908" s="35"/>
      <c r="I908" s="35"/>
      <c r="J908" s="35"/>
      <c r="K908" s="35"/>
      <c r="L908" s="35"/>
      <c r="M908" s="35"/>
      <c r="N908" s="35"/>
      <c r="O908" s="35"/>
      <c r="P908" s="35"/>
      <c r="Q908" s="35"/>
      <c r="R908" s="35"/>
      <c r="S908" s="35"/>
      <c r="T908" s="35"/>
    </row>
    <row r="909" spans="1:20" ht="12.75" customHeight="1" x14ac:dyDescent="0.2">
      <c r="A909" s="35"/>
      <c r="B909" s="35"/>
      <c r="C909" s="35"/>
      <c r="D909" s="35"/>
      <c r="E909" s="35"/>
      <c r="F909" s="35"/>
      <c r="G909" s="35"/>
      <c r="H909" s="35"/>
      <c r="I909" s="35"/>
      <c r="J909" s="35"/>
      <c r="K909" s="35"/>
      <c r="L909" s="35"/>
      <c r="M909" s="35"/>
      <c r="N909" s="35"/>
      <c r="O909" s="35"/>
      <c r="P909" s="35"/>
      <c r="Q909" s="35"/>
      <c r="R909" s="35"/>
      <c r="S909" s="35"/>
      <c r="T909" s="35"/>
    </row>
    <row r="910" spans="1:20" ht="12.75" customHeight="1" x14ac:dyDescent="0.2">
      <c r="A910" s="35"/>
      <c r="B910" s="35"/>
      <c r="C910" s="35"/>
      <c r="D910" s="35"/>
      <c r="E910" s="35"/>
      <c r="F910" s="35"/>
      <c r="G910" s="35"/>
      <c r="H910" s="35"/>
      <c r="I910" s="35"/>
      <c r="J910" s="35"/>
      <c r="K910" s="35"/>
      <c r="L910" s="35"/>
      <c r="M910" s="35"/>
      <c r="N910" s="35"/>
      <c r="O910" s="35"/>
      <c r="P910" s="35"/>
      <c r="Q910" s="35"/>
      <c r="R910" s="35"/>
      <c r="S910" s="35"/>
      <c r="T910" s="35"/>
    </row>
    <row r="911" spans="1:20" ht="12.75" customHeight="1" x14ac:dyDescent="0.2">
      <c r="A911" s="35"/>
      <c r="B911" s="35"/>
      <c r="C911" s="35"/>
      <c r="D911" s="35"/>
      <c r="E911" s="35"/>
      <c r="F911" s="35"/>
      <c r="G911" s="35"/>
      <c r="H911" s="35"/>
      <c r="I911" s="35"/>
      <c r="J911" s="35"/>
      <c r="K911" s="35"/>
      <c r="L911" s="35"/>
      <c r="M911" s="35"/>
      <c r="N911" s="35"/>
      <c r="O911" s="35"/>
      <c r="P911" s="35"/>
      <c r="Q911" s="35"/>
      <c r="R911" s="35"/>
      <c r="S911" s="35"/>
      <c r="T911" s="35"/>
    </row>
    <row r="912" spans="1:20" ht="12.75" customHeight="1" x14ac:dyDescent="0.2">
      <c r="A912" s="35"/>
      <c r="B912" s="35"/>
      <c r="C912" s="35"/>
      <c r="D912" s="35"/>
      <c r="E912" s="35"/>
      <c r="F912" s="35"/>
      <c r="G912" s="35"/>
      <c r="H912" s="35"/>
      <c r="I912" s="35"/>
      <c r="J912" s="35"/>
      <c r="K912" s="35"/>
      <c r="L912" s="35"/>
      <c r="M912" s="35"/>
      <c r="N912" s="35"/>
      <c r="O912" s="35"/>
      <c r="P912" s="35"/>
      <c r="Q912" s="35"/>
      <c r="R912" s="35"/>
      <c r="S912" s="35"/>
      <c r="T912" s="35"/>
    </row>
    <row r="913" spans="1:20" ht="12.75" customHeight="1" x14ac:dyDescent="0.2">
      <c r="A913" s="35"/>
      <c r="B913" s="35"/>
      <c r="C913" s="35"/>
      <c r="D913" s="35"/>
      <c r="E913" s="35"/>
      <c r="F913" s="35"/>
      <c r="G913" s="35"/>
      <c r="H913" s="35"/>
      <c r="I913" s="35"/>
      <c r="J913" s="35"/>
      <c r="K913" s="35"/>
      <c r="L913" s="35"/>
      <c r="M913" s="35"/>
      <c r="N913" s="35"/>
      <c r="O913" s="35"/>
      <c r="P913" s="35"/>
      <c r="Q913" s="35"/>
      <c r="R913" s="35"/>
      <c r="S913" s="35"/>
      <c r="T913" s="35"/>
    </row>
    <row r="914" spans="1:20" ht="12.75" customHeight="1" x14ac:dyDescent="0.2">
      <c r="A914" s="35"/>
      <c r="B914" s="35"/>
      <c r="C914" s="35"/>
      <c r="D914" s="35"/>
      <c r="E914" s="35"/>
      <c r="F914" s="35"/>
      <c r="G914" s="35"/>
      <c r="H914" s="35"/>
      <c r="I914" s="35"/>
      <c r="J914" s="35"/>
      <c r="K914" s="35"/>
      <c r="L914" s="35"/>
      <c r="M914" s="35"/>
      <c r="N914" s="35"/>
      <c r="O914" s="35"/>
      <c r="P914" s="35"/>
      <c r="Q914" s="35"/>
      <c r="R914" s="35"/>
      <c r="S914" s="35"/>
      <c r="T914" s="35"/>
    </row>
    <row r="915" spans="1:20" ht="12.75" customHeight="1" x14ac:dyDescent="0.2">
      <c r="A915" s="35"/>
      <c r="B915" s="35"/>
      <c r="C915" s="35"/>
      <c r="D915" s="35"/>
      <c r="E915" s="35"/>
      <c r="F915" s="35"/>
      <c r="G915" s="35"/>
      <c r="H915" s="35"/>
      <c r="I915" s="35"/>
      <c r="J915" s="35"/>
      <c r="K915" s="35"/>
      <c r="L915" s="35"/>
      <c r="M915" s="35"/>
      <c r="N915" s="35"/>
      <c r="O915" s="35"/>
      <c r="P915" s="35"/>
      <c r="Q915" s="35"/>
      <c r="R915" s="35"/>
      <c r="S915" s="35"/>
      <c r="T915" s="35"/>
    </row>
    <row r="916" spans="1:20" ht="12.75" customHeight="1" x14ac:dyDescent="0.2">
      <c r="A916" s="35"/>
      <c r="B916" s="35"/>
      <c r="C916" s="35"/>
      <c r="D916" s="35"/>
      <c r="E916" s="35"/>
      <c r="F916" s="35"/>
      <c r="G916" s="35"/>
      <c r="H916" s="35"/>
      <c r="I916" s="35"/>
      <c r="J916" s="35"/>
      <c r="K916" s="35"/>
      <c r="L916" s="35"/>
      <c r="M916" s="35"/>
      <c r="N916" s="35"/>
      <c r="O916" s="35"/>
      <c r="P916" s="35"/>
      <c r="Q916" s="35"/>
      <c r="R916" s="35"/>
      <c r="S916" s="35"/>
      <c r="T916" s="35"/>
    </row>
    <row r="917" spans="1:20" ht="12.75" customHeight="1" x14ac:dyDescent="0.2">
      <c r="A917" s="35"/>
      <c r="B917" s="35"/>
      <c r="C917" s="35"/>
      <c r="D917" s="35"/>
      <c r="E917" s="35"/>
      <c r="F917" s="35"/>
      <c r="G917" s="35"/>
      <c r="H917" s="35"/>
      <c r="I917" s="35"/>
      <c r="J917" s="35"/>
      <c r="K917" s="35"/>
      <c r="L917" s="35"/>
      <c r="M917" s="35"/>
      <c r="N917" s="35"/>
      <c r="O917" s="35"/>
      <c r="P917" s="35"/>
      <c r="Q917" s="35"/>
      <c r="R917" s="35"/>
      <c r="S917" s="35"/>
      <c r="T917" s="35"/>
    </row>
    <row r="918" spans="1:20" ht="12.75" customHeight="1" x14ac:dyDescent="0.2">
      <c r="A918" s="35"/>
      <c r="B918" s="35"/>
      <c r="C918" s="35"/>
      <c r="D918" s="35"/>
      <c r="E918" s="35"/>
      <c r="F918" s="35"/>
      <c r="G918" s="35"/>
      <c r="H918" s="35"/>
      <c r="I918" s="35"/>
      <c r="J918" s="35"/>
      <c r="K918" s="35"/>
      <c r="L918" s="35"/>
      <c r="M918" s="35"/>
      <c r="N918" s="35"/>
      <c r="O918" s="35"/>
      <c r="P918" s="35"/>
      <c r="Q918" s="35"/>
      <c r="R918" s="35"/>
      <c r="S918" s="35"/>
      <c r="T918" s="35"/>
    </row>
    <row r="919" spans="1:20" ht="12.75" customHeight="1" x14ac:dyDescent="0.2">
      <c r="A919" s="35"/>
      <c r="B919" s="35"/>
      <c r="C919" s="35"/>
      <c r="D919" s="35"/>
      <c r="E919" s="35"/>
      <c r="F919" s="35"/>
      <c r="G919" s="35"/>
      <c r="H919" s="35"/>
      <c r="I919" s="35"/>
      <c r="J919" s="35"/>
      <c r="K919" s="35"/>
      <c r="L919" s="35"/>
      <c r="M919" s="35"/>
      <c r="N919" s="35"/>
      <c r="O919" s="35"/>
      <c r="P919" s="35"/>
      <c r="Q919" s="35"/>
      <c r="R919" s="35"/>
      <c r="S919" s="35"/>
      <c r="T919" s="35"/>
    </row>
    <row r="920" spans="1:20" ht="12.75" customHeight="1" x14ac:dyDescent="0.2">
      <c r="A920" s="35"/>
      <c r="B920" s="35"/>
      <c r="C920" s="35"/>
      <c r="D920" s="35"/>
      <c r="E920" s="35"/>
      <c r="F920" s="35"/>
      <c r="G920" s="35"/>
      <c r="H920" s="35"/>
      <c r="I920" s="35"/>
      <c r="J920" s="35"/>
      <c r="K920" s="35"/>
      <c r="L920" s="35"/>
      <c r="M920" s="35"/>
      <c r="N920" s="35"/>
      <c r="O920" s="35"/>
      <c r="P920" s="35"/>
      <c r="Q920" s="35"/>
      <c r="R920" s="35"/>
      <c r="S920" s="35"/>
      <c r="T920" s="35"/>
    </row>
    <row r="921" spans="1:20" ht="12.75" customHeight="1" x14ac:dyDescent="0.2">
      <c r="A921" s="35"/>
      <c r="B921" s="35"/>
      <c r="C921" s="35"/>
      <c r="D921" s="35"/>
      <c r="E921" s="35"/>
      <c r="F921" s="35"/>
      <c r="G921" s="35"/>
      <c r="H921" s="35"/>
      <c r="I921" s="35"/>
      <c r="J921" s="35"/>
      <c r="K921" s="35"/>
      <c r="L921" s="35"/>
      <c r="M921" s="35"/>
      <c r="N921" s="35"/>
      <c r="O921" s="35"/>
      <c r="P921" s="35"/>
      <c r="Q921" s="35"/>
      <c r="R921" s="35"/>
      <c r="S921" s="35"/>
      <c r="T921" s="35"/>
    </row>
    <row r="922" spans="1:20" ht="12.75" customHeight="1" x14ac:dyDescent="0.2">
      <c r="A922" s="35"/>
      <c r="B922" s="35"/>
      <c r="C922" s="35"/>
      <c r="D922" s="35"/>
      <c r="E922" s="35"/>
      <c r="F922" s="35"/>
      <c r="G922" s="35"/>
      <c r="H922" s="35"/>
      <c r="I922" s="35"/>
      <c r="J922" s="35"/>
      <c r="K922" s="35"/>
      <c r="L922" s="35"/>
      <c r="M922" s="35"/>
      <c r="N922" s="35"/>
      <c r="O922" s="35"/>
      <c r="P922" s="35"/>
      <c r="Q922" s="35"/>
      <c r="R922" s="35"/>
      <c r="S922" s="35"/>
      <c r="T922" s="35"/>
    </row>
    <row r="923" spans="1:20" ht="12.75" customHeight="1" x14ac:dyDescent="0.2">
      <c r="A923" s="35"/>
      <c r="B923" s="35"/>
      <c r="C923" s="35"/>
      <c r="D923" s="35"/>
      <c r="E923" s="35"/>
      <c r="F923" s="35"/>
      <c r="G923" s="35"/>
      <c r="H923" s="35"/>
      <c r="I923" s="35"/>
      <c r="J923" s="35"/>
      <c r="K923" s="35"/>
      <c r="L923" s="35"/>
      <c r="M923" s="35"/>
      <c r="N923" s="35"/>
      <c r="O923" s="35"/>
      <c r="P923" s="35"/>
      <c r="Q923" s="35"/>
      <c r="R923" s="35"/>
      <c r="S923" s="35"/>
      <c r="T923" s="35"/>
    </row>
    <row r="924" spans="1:20" ht="12.75" customHeight="1" x14ac:dyDescent="0.2">
      <c r="A924" s="35"/>
      <c r="B924" s="35"/>
      <c r="C924" s="35"/>
      <c r="D924" s="35"/>
      <c r="E924" s="35"/>
      <c r="F924" s="35"/>
      <c r="G924" s="35"/>
      <c r="H924" s="35"/>
      <c r="I924" s="35"/>
      <c r="J924" s="35"/>
      <c r="K924" s="35"/>
      <c r="L924" s="35"/>
      <c r="M924" s="35"/>
      <c r="N924" s="35"/>
      <c r="O924" s="35"/>
      <c r="P924" s="35"/>
      <c r="Q924" s="35"/>
      <c r="R924" s="35"/>
      <c r="S924" s="35"/>
      <c r="T924" s="35"/>
    </row>
    <row r="925" spans="1:20" ht="12.75" customHeight="1" x14ac:dyDescent="0.2">
      <c r="A925" s="35"/>
      <c r="B925" s="35"/>
      <c r="C925" s="35"/>
      <c r="D925" s="35"/>
      <c r="E925" s="35"/>
      <c r="F925" s="35"/>
      <c r="G925" s="35"/>
      <c r="H925" s="35"/>
      <c r="I925" s="35"/>
      <c r="J925" s="35"/>
      <c r="K925" s="35"/>
      <c r="L925" s="35"/>
      <c r="M925" s="35"/>
      <c r="N925" s="35"/>
      <c r="O925" s="35"/>
      <c r="P925" s="35"/>
      <c r="Q925" s="35"/>
      <c r="R925" s="35"/>
      <c r="S925" s="35"/>
      <c r="T925" s="35"/>
    </row>
    <row r="926" spans="1:20" ht="12.75" customHeight="1" x14ac:dyDescent="0.2">
      <c r="A926" s="35"/>
      <c r="B926" s="35"/>
      <c r="C926" s="35"/>
      <c r="D926" s="35"/>
      <c r="E926" s="35"/>
      <c r="F926" s="35"/>
      <c r="G926" s="35"/>
      <c r="H926" s="35"/>
      <c r="I926" s="35"/>
      <c r="J926" s="35"/>
      <c r="K926" s="35"/>
      <c r="L926" s="35"/>
      <c r="M926" s="35"/>
      <c r="N926" s="35"/>
      <c r="O926" s="35"/>
      <c r="P926" s="35"/>
      <c r="Q926" s="35"/>
      <c r="R926" s="35"/>
      <c r="S926" s="35"/>
      <c r="T926" s="35"/>
    </row>
    <row r="927" spans="1:20" ht="12.75" customHeight="1" x14ac:dyDescent="0.2">
      <c r="A927" s="35"/>
      <c r="B927" s="35"/>
      <c r="C927" s="35"/>
      <c r="D927" s="35"/>
      <c r="E927" s="35"/>
      <c r="F927" s="35"/>
      <c r="G927" s="35"/>
      <c r="H927" s="35"/>
      <c r="I927" s="35"/>
      <c r="J927" s="35"/>
      <c r="K927" s="35"/>
      <c r="L927" s="35"/>
      <c r="M927" s="35"/>
      <c r="N927" s="35"/>
      <c r="O927" s="35"/>
      <c r="P927" s="35"/>
      <c r="Q927" s="35"/>
      <c r="R927" s="35"/>
      <c r="S927" s="35"/>
      <c r="T927" s="35"/>
    </row>
    <row r="928" spans="1:20" ht="12.75" customHeight="1" x14ac:dyDescent="0.2">
      <c r="A928" s="35"/>
      <c r="B928" s="35"/>
      <c r="C928" s="35"/>
      <c r="D928" s="35"/>
      <c r="E928" s="35"/>
      <c r="F928" s="35"/>
      <c r="G928" s="35"/>
      <c r="H928" s="35"/>
      <c r="I928" s="35"/>
      <c r="J928" s="35"/>
      <c r="K928" s="35"/>
      <c r="L928" s="35"/>
      <c r="M928" s="35"/>
      <c r="N928" s="35"/>
      <c r="O928" s="35"/>
      <c r="P928" s="35"/>
      <c r="Q928" s="35"/>
      <c r="R928" s="35"/>
      <c r="S928" s="35"/>
      <c r="T928" s="35"/>
    </row>
    <row r="929" spans="1:20" ht="12.75" customHeight="1" x14ac:dyDescent="0.2">
      <c r="A929" s="35"/>
      <c r="B929" s="35"/>
      <c r="C929" s="35"/>
      <c r="D929" s="35"/>
      <c r="E929" s="35"/>
      <c r="F929" s="35"/>
      <c r="G929" s="35"/>
      <c r="H929" s="35"/>
      <c r="I929" s="35"/>
      <c r="J929" s="35"/>
      <c r="K929" s="35"/>
      <c r="L929" s="35"/>
      <c r="M929" s="35"/>
      <c r="N929" s="35"/>
      <c r="O929" s="35"/>
      <c r="P929" s="35"/>
      <c r="Q929" s="35"/>
      <c r="R929" s="35"/>
      <c r="S929" s="35"/>
      <c r="T929" s="35"/>
    </row>
    <row r="930" spans="1:20" ht="12.75" customHeight="1" x14ac:dyDescent="0.2">
      <c r="A930" s="35"/>
      <c r="B930" s="35"/>
      <c r="C930" s="35"/>
      <c r="D930" s="35"/>
      <c r="E930" s="35"/>
      <c r="F930" s="35"/>
      <c r="G930" s="35"/>
      <c r="H930" s="35"/>
      <c r="I930" s="35"/>
      <c r="J930" s="35"/>
      <c r="K930" s="35"/>
      <c r="L930" s="35"/>
      <c r="M930" s="35"/>
      <c r="N930" s="35"/>
      <c r="O930" s="35"/>
      <c r="P930" s="35"/>
      <c r="Q930" s="35"/>
      <c r="R930" s="35"/>
      <c r="S930" s="35"/>
      <c r="T930" s="35"/>
    </row>
    <row r="931" spans="1:20" ht="12.75" customHeight="1" x14ac:dyDescent="0.2">
      <c r="A931" s="35"/>
      <c r="B931" s="35"/>
      <c r="C931" s="35"/>
      <c r="D931" s="35"/>
      <c r="E931" s="35"/>
      <c r="F931" s="35"/>
      <c r="G931" s="35"/>
      <c r="H931" s="35"/>
      <c r="I931" s="35"/>
      <c r="J931" s="35"/>
      <c r="K931" s="35"/>
      <c r="L931" s="35"/>
      <c r="M931" s="35"/>
      <c r="N931" s="35"/>
      <c r="O931" s="35"/>
      <c r="P931" s="35"/>
      <c r="Q931" s="35"/>
      <c r="R931" s="35"/>
      <c r="S931" s="35"/>
      <c r="T931" s="35"/>
    </row>
    <row r="932" spans="1:20" ht="12.75" customHeight="1" x14ac:dyDescent="0.2">
      <c r="A932" s="35"/>
      <c r="B932" s="35"/>
      <c r="C932" s="35"/>
      <c r="D932" s="35"/>
      <c r="E932" s="35"/>
      <c r="F932" s="35"/>
      <c r="G932" s="35"/>
      <c r="H932" s="35"/>
      <c r="I932" s="35"/>
      <c r="J932" s="35"/>
      <c r="K932" s="35"/>
      <c r="L932" s="35"/>
      <c r="M932" s="35"/>
      <c r="N932" s="35"/>
      <c r="O932" s="35"/>
      <c r="P932" s="35"/>
      <c r="Q932" s="35"/>
      <c r="R932" s="35"/>
      <c r="S932" s="35"/>
      <c r="T932" s="35"/>
    </row>
    <row r="933" spans="1:20" ht="12.75" customHeight="1" x14ac:dyDescent="0.2">
      <c r="A933" s="35"/>
      <c r="B933" s="35"/>
      <c r="C933" s="35"/>
      <c r="D933" s="35"/>
      <c r="E933" s="35"/>
      <c r="F933" s="35"/>
      <c r="G933" s="35"/>
      <c r="H933" s="35"/>
      <c r="I933" s="35"/>
      <c r="J933" s="35"/>
      <c r="K933" s="35"/>
      <c r="L933" s="35"/>
      <c r="M933" s="35"/>
      <c r="N933" s="35"/>
      <c r="O933" s="35"/>
      <c r="P933" s="35"/>
      <c r="Q933" s="35"/>
      <c r="R933" s="35"/>
      <c r="S933" s="35"/>
      <c r="T933" s="35"/>
    </row>
    <row r="934" spans="1:20" ht="12.75" customHeight="1" x14ac:dyDescent="0.2">
      <c r="A934" s="35"/>
      <c r="B934" s="35"/>
      <c r="C934" s="35"/>
      <c r="D934" s="35"/>
      <c r="E934" s="35"/>
      <c r="F934" s="35"/>
      <c r="G934" s="35"/>
      <c r="H934" s="35"/>
      <c r="I934" s="35"/>
      <c r="J934" s="35"/>
      <c r="K934" s="35"/>
      <c r="L934" s="35"/>
      <c r="M934" s="35"/>
      <c r="N934" s="35"/>
      <c r="O934" s="35"/>
      <c r="P934" s="35"/>
      <c r="Q934" s="35"/>
      <c r="R934" s="35"/>
      <c r="S934" s="35"/>
      <c r="T934" s="35"/>
    </row>
    <row r="935" spans="1:20" ht="12.75" customHeight="1" x14ac:dyDescent="0.2">
      <c r="A935" s="35"/>
      <c r="B935" s="35"/>
      <c r="C935" s="35"/>
      <c r="D935" s="35"/>
      <c r="E935" s="35"/>
      <c r="F935" s="35"/>
      <c r="G935" s="35"/>
      <c r="H935" s="35"/>
      <c r="I935" s="35"/>
      <c r="J935" s="35"/>
      <c r="K935" s="35"/>
      <c r="L935" s="35"/>
      <c r="M935" s="35"/>
      <c r="N935" s="35"/>
      <c r="O935" s="35"/>
      <c r="P935" s="35"/>
      <c r="Q935" s="35"/>
      <c r="R935" s="35"/>
      <c r="S935" s="35"/>
      <c r="T935" s="35"/>
    </row>
    <row r="936" spans="1:20" ht="12.75" customHeight="1" x14ac:dyDescent="0.2">
      <c r="A936" s="35"/>
      <c r="B936" s="35"/>
      <c r="C936" s="35"/>
      <c r="D936" s="35"/>
      <c r="E936" s="35"/>
      <c r="F936" s="35"/>
      <c r="G936" s="35"/>
      <c r="H936" s="35"/>
      <c r="I936" s="35"/>
      <c r="J936" s="35"/>
      <c r="K936" s="35"/>
      <c r="L936" s="35"/>
      <c r="M936" s="35"/>
      <c r="N936" s="35"/>
      <c r="O936" s="35"/>
      <c r="P936" s="35"/>
      <c r="Q936" s="35"/>
      <c r="R936" s="35"/>
      <c r="S936" s="35"/>
      <c r="T936" s="35"/>
    </row>
    <row r="937" spans="1:20" ht="12.75" customHeight="1" x14ac:dyDescent="0.2">
      <c r="A937" s="35"/>
      <c r="B937" s="35"/>
      <c r="C937" s="35"/>
      <c r="D937" s="35"/>
      <c r="E937" s="35"/>
      <c r="F937" s="35"/>
      <c r="G937" s="35"/>
      <c r="H937" s="35"/>
      <c r="I937" s="35"/>
      <c r="J937" s="35"/>
      <c r="K937" s="35"/>
      <c r="L937" s="35"/>
      <c r="M937" s="35"/>
      <c r="N937" s="35"/>
      <c r="O937" s="35"/>
      <c r="P937" s="35"/>
      <c r="Q937" s="35"/>
      <c r="R937" s="35"/>
      <c r="S937" s="35"/>
      <c r="T937" s="35"/>
    </row>
    <row r="938" spans="1:20" ht="12.75" customHeight="1" x14ac:dyDescent="0.2">
      <c r="A938" s="35"/>
      <c r="B938" s="35"/>
      <c r="C938" s="35"/>
      <c r="D938" s="35"/>
      <c r="E938" s="35"/>
      <c r="F938" s="35"/>
      <c r="G938" s="35"/>
      <c r="H938" s="35"/>
      <c r="I938" s="35"/>
      <c r="J938" s="35"/>
      <c r="K938" s="35"/>
      <c r="L938" s="35"/>
      <c r="M938" s="35"/>
      <c r="N938" s="35"/>
      <c r="O938" s="35"/>
      <c r="P938" s="35"/>
      <c r="Q938" s="35"/>
      <c r="R938" s="35"/>
      <c r="S938" s="35"/>
      <c r="T938" s="35"/>
    </row>
    <row r="939" spans="1:20" ht="12.75" customHeight="1" x14ac:dyDescent="0.2">
      <c r="A939" s="35"/>
      <c r="B939" s="35"/>
      <c r="C939" s="35"/>
      <c r="D939" s="35"/>
      <c r="E939" s="35"/>
      <c r="F939" s="35"/>
      <c r="G939" s="35"/>
      <c r="H939" s="35"/>
      <c r="I939" s="35"/>
      <c r="J939" s="35"/>
      <c r="K939" s="35"/>
      <c r="L939" s="35"/>
      <c r="M939" s="35"/>
      <c r="N939" s="35"/>
      <c r="O939" s="35"/>
      <c r="P939" s="35"/>
      <c r="Q939" s="35"/>
      <c r="R939" s="35"/>
      <c r="S939" s="35"/>
      <c r="T939" s="35"/>
    </row>
    <row r="940" spans="1:20" ht="12.75" customHeight="1" x14ac:dyDescent="0.2">
      <c r="A940" s="35"/>
      <c r="B940" s="35"/>
      <c r="C940" s="35"/>
      <c r="D940" s="35"/>
      <c r="E940" s="35"/>
      <c r="F940" s="35"/>
      <c r="G940" s="35"/>
      <c r="H940" s="35"/>
      <c r="I940" s="35"/>
      <c r="J940" s="35"/>
      <c r="K940" s="35"/>
      <c r="L940" s="35"/>
      <c r="M940" s="35"/>
      <c r="N940" s="35"/>
      <c r="O940" s="35"/>
      <c r="P940" s="35"/>
      <c r="Q940" s="35"/>
      <c r="R940" s="35"/>
      <c r="S940" s="35"/>
      <c r="T940" s="35"/>
    </row>
    <row r="941" spans="1:20" ht="12.75" customHeight="1" x14ac:dyDescent="0.2">
      <c r="A941" s="35"/>
      <c r="B941" s="35"/>
      <c r="C941" s="35"/>
      <c r="D941" s="35"/>
      <c r="E941" s="35"/>
      <c r="F941" s="35"/>
      <c r="G941" s="35"/>
      <c r="H941" s="35"/>
      <c r="I941" s="35"/>
      <c r="J941" s="35"/>
      <c r="K941" s="35"/>
      <c r="L941" s="35"/>
      <c r="M941" s="35"/>
      <c r="N941" s="35"/>
      <c r="O941" s="35"/>
      <c r="P941" s="35"/>
      <c r="Q941" s="35"/>
      <c r="R941" s="35"/>
      <c r="S941" s="35"/>
      <c r="T941" s="35"/>
    </row>
    <row r="942" spans="1:20" ht="12.75" customHeight="1" x14ac:dyDescent="0.2">
      <c r="A942" s="35"/>
      <c r="B942" s="35"/>
      <c r="C942" s="35"/>
      <c r="D942" s="35"/>
      <c r="E942" s="35"/>
      <c r="F942" s="35"/>
      <c r="G942" s="35"/>
      <c r="H942" s="35"/>
      <c r="I942" s="35"/>
      <c r="J942" s="35"/>
      <c r="K942" s="35"/>
      <c r="L942" s="35"/>
      <c r="M942" s="35"/>
      <c r="N942" s="35"/>
      <c r="O942" s="35"/>
      <c r="P942" s="35"/>
      <c r="Q942" s="35"/>
      <c r="R942" s="35"/>
      <c r="S942" s="35"/>
      <c r="T942" s="35"/>
    </row>
    <row r="943" spans="1:20" ht="12.75" customHeight="1" x14ac:dyDescent="0.2">
      <c r="A943" s="35"/>
      <c r="B943" s="35"/>
      <c r="C943" s="35"/>
      <c r="D943" s="35"/>
      <c r="E943" s="35"/>
      <c r="F943" s="35"/>
      <c r="G943" s="35"/>
      <c r="H943" s="35"/>
      <c r="I943" s="35"/>
      <c r="J943" s="35"/>
      <c r="K943" s="35"/>
      <c r="L943" s="35"/>
      <c r="M943" s="35"/>
      <c r="N943" s="35"/>
      <c r="O943" s="35"/>
      <c r="P943" s="35"/>
      <c r="Q943" s="35"/>
      <c r="R943" s="35"/>
      <c r="S943" s="35"/>
      <c r="T943" s="35"/>
    </row>
    <row r="944" spans="1:20" ht="12.75" customHeight="1" x14ac:dyDescent="0.2">
      <c r="A944" s="35"/>
      <c r="B944" s="35"/>
      <c r="C944" s="35"/>
      <c r="D944" s="35"/>
      <c r="E944" s="35"/>
      <c r="F944" s="35"/>
      <c r="G944" s="35"/>
      <c r="H944" s="35"/>
      <c r="I944" s="35"/>
      <c r="J944" s="35"/>
      <c r="K944" s="35"/>
      <c r="L944" s="35"/>
      <c r="M944" s="35"/>
      <c r="N944" s="35"/>
      <c r="O944" s="35"/>
      <c r="P944" s="35"/>
      <c r="Q944" s="35"/>
      <c r="R944" s="35"/>
      <c r="S944" s="35"/>
      <c r="T944" s="35"/>
    </row>
    <row r="945" spans="1:20" ht="12.75" customHeight="1" x14ac:dyDescent="0.2">
      <c r="A945" s="35"/>
      <c r="B945" s="35"/>
      <c r="C945" s="35"/>
      <c r="D945" s="35"/>
      <c r="E945" s="35"/>
      <c r="F945" s="35"/>
      <c r="G945" s="35"/>
      <c r="H945" s="35"/>
      <c r="I945" s="35"/>
      <c r="J945" s="35"/>
      <c r="K945" s="35"/>
      <c r="L945" s="35"/>
      <c r="M945" s="35"/>
      <c r="N945" s="35"/>
      <c r="O945" s="35"/>
      <c r="P945" s="35"/>
      <c r="Q945" s="35"/>
      <c r="R945" s="35"/>
      <c r="S945" s="35"/>
      <c r="T945" s="35"/>
    </row>
    <row r="946" spans="1:20" ht="12.75" customHeight="1" x14ac:dyDescent="0.2">
      <c r="A946" s="35"/>
      <c r="B946" s="35"/>
      <c r="C946" s="35"/>
      <c r="D946" s="35"/>
      <c r="E946" s="35"/>
      <c r="F946" s="35"/>
      <c r="G946" s="35"/>
      <c r="H946" s="35"/>
      <c r="I946" s="35"/>
      <c r="J946" s="35"/>
      <c r="K946" s="35"/>
      <c r="L946" s="35"/>
      <c r="M946" s="35"/>
      <c r="N946" s="35"/>
      <c r="O946" s="35"/>
      <c r="P946" s="35"/>
      <c r="Q946" s="35"/>
      <c r="R946" s="35"/>
      <c r="S946" s="35"/>
      <c r="T946" s="35"/>
    </row>
    <row r="947" spans="1:20" ht="12.75" customHeight="1" x14ac:dyDescent="0.2">
      <c r="A947" s="35"/>
      <c r="B947" s="35"/>
      <c r="C947" s="35"/>
      <c r="D947" s="35"/>
      <c r="E947" s="35"/>
      <c r="F947" s="35"/>
      <c r="G947" s="35"/>
      <c r="H947" s="35"/>
      <c r="I947" s="35"/>
      <c r="J947" s="35"/>
      <c r="K947" s="35"/>
      <c r="L947" s="35"/>
      <c r="M947" s="35"/>
      <c r="N947" s="35"/>
      <c r="O947" s="35"/>
      <c r="P947" s="35"/>
      <c r="Q947" s="35"/>
      <c r="R947" s="35"/>
      <c r="S947" s="35"/>
      <c r="T947" s="35"/>
    </row>
    <row r="948" spans="1:20" ht="12.75" customHeight="1" x14ac:dyDescent="0.2">
      <c r="A948" s="35"/>
      <c r="B948" s="35"/>
      <c r="C948" s="35"/>
      <c r="D948" s="35"/>
      <c r="E948" s="35"/>
      <c r="F948" s="35"/>
      <c r="G948" s="35"/>
      <c r="H948" s="35"/>
      <c r="I948" s="35"/>
      <c r="J948" s="35"/>
      <c r="K948" s="35"/>
      <c r="L948" s="35"/>
      <c r="M948" s="35"/>
      <c r="N948" s="35"/>
      <c r="O948" s="35"/>
      <c r="P948" s="35"/>
      <c r="Q948" s="35"/>
      <c r="R948" s="35"/>
      <c r="S948" s="35"/>
      <c r="T948" s="35"/>
    </row>
    <row r="949" spans="1:20" ht="12.75" customHeight="1" x14ac:dyDescent="0.2">
      <c r="A949" s="35"/>
      <c r="B949" s="35"/>
      <c r="C949" s="35"/>
      <c r="D949" s="35"/>
      <c r="E949" s="35"/>
      <c r="F949" s="35"/>
      <c r="G949" s="35"/>
      <c r="H949" s="35"/>
      <c r="I949" s="35"/>
      <c r="J949" s="35"/>
      <c r="K949" s="35"/>
      <c r="L949" s="35"/>
      <c r="M949" s="35"/>
      <c r="N949" s="35"/>
      <c r="O949" s="35"/>
      <c r="P949" s="35"/>
      <c r="Q949" s="35"/>
      <c r="R949" s="35"/>
      <c r="S949" s="35"/>
      <c r="T949" s="35"/>
    </row>
    <row r="950" spans="1:20" ht="12.75" customHeight="1" x14ac:dyDescent="0.2">
      <c r="A950" s="35"/>
      <c r="B950" s="35"/>
      <c r="C950" s="35"/>
      <c r="D950" s="35"/>
      <c r="E950" s="35"/>
      <c r="F950" s="35"/>
      <c r="G950" s="35"/>
      <c r="H950" s="35"/>
      <c r="I950" s="35"/>
      <c r="J950" s="35"/>
      <c r="K950" s="35"/>
      <c r="L950" s="35"/>
      <c r="M950" s="35"/>
      <c r="N950" s="35"/>
      <c r="O950" s="35"/>
      <c r="P950" s="35"/>
      <c r="Q950" s="35"/>
      <c r="R950" s="35"/>
      <c r="S950" s="35"/>
      <c r="T950" s="35"/>
    </row>
    <row r="951" spans="1:20" ht="12.75" customHeight="1" x14ac:dyDescent="0.2">
      <c r="A951" s="35"/>
      <c r="B951" s="35"/>
      <c r="C951" s="35"/>
      <c r="D951" s="35"/>
      <c r="E951" s="35"/>
      <c r="F951" s="35"/>
      <c r="G951" s="35"/>
      <c r="H951" s="35"/>
      <c r="I951" s="35"/>
      <c r="J951" s="35"/>
      <c r="K951" s="35"/>
      <c r="L951" s="35"/>
      <c r="M951" s="35"/>
      <c r="N951" s="35"/>
      <c r="O951" s="35"/>
      <c r="P951" s="35"/>
      <c r="Q951" s="35"/>
      <c r="R951" s="35"/>
      <c r="S951" s="35"/>
      <c r="T951" s="35"/>
    </row>
    <row r="952" spans="1:20" ht="12.75" customHeight="1" x14ac:dyDescent="0.2">
      <c r="A952" s="35"/>
      <c r="B952" s="35"/>
      <c r="C952" s="35"/>
      <c r="D952" s="35"/>
      <c r="E952" s="35"/>
      <c r="F952" s="35"/>
      <c r="G952" s="35"/>
      <c r="H952" s="35"/>
      <c r="I952" s="35"/>
      <c r="J952" s="35"/>
      <c r="K952" s="35"/>
      <c r="L952" s="35"/>
      <c r="M952" s="35"/>
      <c r="N952" s="35"/>
      <c r="O952" s="35"/>
      <c r="P952" s="35"/>
      <c r="Q952" s="35"/>
      <c r="R952" s="35"/>
      <c r="S952" s="35"/>
      <c r="T952" s="35"/>
    </row>
    <row r="953" spans="1:20" ht="12.75" customHeight="1" x14ac:dyDescent="0.2">
      <c r="A953" s="35"/>
      <c r="B953" s="35"/>
      <c r="C953" s="35"/>
      <c r="D953" s="35"/>
      <c r="E953" s="35"/>
      <c r="F953" s="35"/>
      <c r="G953" s="35"/>
      <c r="H953" s="35"/>
      <c r="I953" s="35"/>
      <c r="J953" s="35"/>
      <c r="K953" s="35"/>
      <c r="L953" s="35"/>
      <c r="M953" s="35"/>
      <c r="N953" s="35"/>
      <c r="O953" s="35"/>
      <c r="P953" s="35"/>
      <c r="Q953" s="35"/>
      <c r="R953" s="35"/>
      <c r="S953" s="35"/>
      <c r="T953" s="35"/>
    </row>
    <row r="954" spans="1:20" ht="12.75" customHeight="1" x14ac:dyDescent="0.2">
      <c r="A954" s="35"/>
      <c r="B954" s="35"/>
      <c r="C954" s="35"/>
      <c r="D954" s="35"/>
      <c r="E954" s="35"/>
      <c r="F954" s="35"/>
      <c r="G954" s="35"/>
      <c r="H954" s="35"/>
      <c r="I954" s="35"/>
      <c r="J954" s="35"/>
      <c r="K954" s="35"/>
      <c r="L954" s="35"/>
      <c r="M954" s="35"/>
      <c r="N954" s="35"/>
      <c r="O954" s="35"/>
      <c r="P954" s="35"/>
      <c r="Q954" s="35"/>
      <c r="R954" s="35"/>
      <c r="S954" s="35"/>
      <c r="T954" s="35"/>
    </row>
    <row r="955" spans="1:20" ht="12.75" customHeight="1" x14ac:dyDescent="0.2">
      <c r="A955" s="35"/>
      <c r="B955" s="35"/>
      <c r="C955" s="35"/>
      <c r="D955" s="35"/>
      <c r="E955" s="35"/>
      <c r="F955" s="35"/>
      <c r="G955" s="35"/>
      <c r="H955" s="35"/>
      <c r="I955" s="35"/>
      <c r="J955" s="35"/>
      <c r="K955" s="35"/>
      <c r="L955" s="35"/>
      <c r="M955" s="35"/>
      <c r="N955" s="35"/>
      <c r="O955" s="35"/>
      <c r="P955" s="35"/>
      <c r="Q955" s="35"/>
      <c r="R955" s="35"/>
      <c r="S955" s="35"/>
      <c r="T955" s="35"/>
    </row>
    <row r="956" spans="1:20" ht="12.75" customHeight="1" x14ac:dyDescent="0.2">
      <c r="A956" s="35"/>
      <c r="B956" s="35"/>
      <c r="C956" s="35"/>
      <c r="D956" s="35"/>
      <c r="E956" s="35"/>
      <c r="F956" s="35"/>
      <c r="G956" s="35"/>
      <c r="H956" s="35"/>
      <c r="I956" s="35"/>
      <c r="J956" s="35"/>
      <c r="K956" s="35"/>
      <c r="L956" s="35"/>
      <c r="M956" s="35"/>
      <c r="N956" s="35"/>
      <c r="O956" s="35"/>
      <c r="P956" s="35"/>
      <c r="Q956" s="35"/>
      <c r="R956" s="35"/>
      <c r="S956" s="35"/>
      <c r="T956" s="35"/>
    </row>
    <row r="957" spans="1:20" ht="12.75" customHeight="1" x14ac:dyDescent="0.2">
      <c r="A957" s="35"/>
      <c r="B957" s="35"/>
      <c r="C957" s="35"/>
      <c r="D957" s="35"/>
      <c r="E957" s="35"/>
      <c r="F957" s="35"/>
      <c r="G957" s="35"/>
      <c r="H957" s="35"/>
      <c r="I957" s="35"/>
      <c r="J957" s="35"/>
      <c r="K957" s="35"/>
      <c r="L957" s="35"/>
      <c r="M957" s="35"/>
      <c r="N957" s="35"/>
      <c r="O957" s="35"/>
      <c r="P957" s="35"/>
      <c r="Q957" s="35"/>
      <c r="R957" s="35"/>
      <c r="S957" s="35"/>
      <c r="T957" s="35"/>
    </row>
    <row r="958" spans="1:20" ht="12.75" customHeight="1" x14ac:dyDescent="0.2">
      <c r="A958" s="35"/>
      <c r="B958" s="35"/>
      <c r="C958" s="35"/>
      <c r="D958" s="35"/>
      <c r="E958" s="35"/>
      <c r="F958" s="35"/>
      <c r="G958" s="35"/>
      <c r="H958" s="35"/>
      <c r="I958" s="35"/>
      <c r="J958" s="35"/>
      <c r="K958" s="35"/>
      <c r="L958" s="35"/>
      <c r="M958" s="35"/>
      <c r="N958" s="35"/>
      <c r="O958" s="35"/>
      <c r="P958" s="35"/>
      <c r="Q958" s="35"/>
      <c r="R958" s="35"/>
      <c r="S958" s="35"/>
      <c r="T958" s="35"/>
    </row>
    <row r="959" spans="1:20" ht="12.75" customHeight="1" x14ac:dyDescent="0.2">
      <c r="A959" s="35"/>
      <c r="B959" s="35"/>
      <c r="C959" s="35"/>
      <c r="D959" s="35"/>
      <c r="E959" s="35"/>
      <c r="F959" s="35"/>
      <c r="G959" s="35"/>
      <c r="H959" s="35"/>
      <c r="I959" s="35"/>
      <c r="J959" s="35"/>
      <c r="K959" s="35"/>
      <c r="L959" s="35"/>
      <c r="M959" s="35"/>
      <c r="N959" s="35"/>
      <c r="O959" s="35"/>
      <c r="P959" s="35"/>
      <c r="Q959" s="35"/>
      <c r="R959" s="35"/>
      <c r="S959" s="35"/>
      <c r="T959" s="35"/>
    </row>
    <row r="960" spans="1:20" ht="12.75" customHeight="1" x14ac:dyDescent="0.2">
      <c r="A960" s="35"/>
      <c r="B960" s="35"/>
      <c r="C960" s="35"/>
      <c r="D960" s="35"/>
      <c r="E960" s="35"/>
      <c r="F960" s="35"/>
      <c r="G960" s="35"/>
      <c r="H960" s="35"/>
      <c r="I960" s="35"/>
      <c r="J960" s="35"/>
      <c r="K960" s="35"/>
      <c r="L960" s="35"/>
      <c r="M960" s="35"/>
      <c r="N960" s="35"/>
      <c r="O960" s="35"/>
      <c r="P960" s="35"/>
      <c r="Q960" s="35"/>
      <c r="R960" s="35"/>
      <c r="S960" s="35"/>
      <c r="T960" s="35"/>
    </row>
    <row r="961" spans="1:20" ht="12.75" customHeight="1" x14ac:dyDescent="0.2">
      <c r="A961" s="35"/>
      <c r="B961" s="35"/>
      <c r="C961" s="35"/>
      <c r="D961" s="35"/>
      <c r="E961" s="35"/>
      <c r="F961" s="35"/>
      <c r="G961" s="35"/>
      <c r="H961" s="35"/>
      <c r="I961" s="35"/>
      <c r="J961" s="35"/>
      <c r="K961" s="35"/>
      <c r="L961" s="35"/>
      <c r="M961" s="35"/>
      <c r="N961" s="35"/>
      <c r="O961" s="35"/>
      <c r="P961" s="35"/>
      <c r="Q961" s="35"/>
      <c r="R961" s="35"/>
      <c r="S961" s="35"/>
      <c r="T961" s="35"/>
    </row>
    <row r="962" spans="1:20" ht="12.75" customHeight="1" x14ac:dyDescent="0.2">
      <c r="A962" s="35"/>
      <c r="B962" s="35"/>
      <c r="C962" s="35"/>
      <c r="D962" s="35"/>
      <c r="E962" s="35"/>
      <c r="F962" s="35"/>
      <c r="G962" s="35"/>
      <c r="H962" s="35"/>
      <c r="I962" s="35"/>
      <c r="J962" s="35"/>
      <c r="K962" s="35"/>
      <c r="L962" s="35"/>
      <c r="M962" s="35"/>
      <c r="N962" s="35"/>
      <c r="O962" s="35"/>
      <c r="P962" s="35"/>
      <c r="Q962" s="35"/>
      <c r="R962" s="35"/>
      <c r="S962" s="35"/>
      <c r="T962" s="35"/>
    </row>
    <row r="963" spans="1:20" ht="12.75" customHeight="1" x14ac:dyDescent="0.2">
      <c r="A963" s="35"/>
      <c r="B963" s="35"/>
      <c r="C963" s="35"/>
      <c r="D963" s="35"/>
      <c r="E963" s="35"/>
      <c r="F963" s="35"/>
      <c r="G963" s="35"/>
      <c r="H963" s="35"/>
      <c r="I963" s="35"/>
      <c r="J963" s="35"/>
      <c r="K963" s="35"/>
      <c r="L963" s="35"/>
      <c r="M963" s="35"/>
      <c r="N963" s="35"/>
      <c r="O963" s="35"/>
      <c r="P963" s="35"/>
      <c r="Q963" s="35"/>
      <c r="R963" s="35"/>
      <c r="S963" s="35"/>
      <c r="T963" s="35"/>
    </row>
    <row r="964" spans="1:20" ht="12.75" customHeight="1" x14ac:dyDescent="0.2">
      <c r="A964" s="35"/>
      <c r="B964" s="35"/>
      <c r="C964" s="35"/>
      <c r="D964" s="35"/>
      <c r="E964" s="35"/>
      <c r="F964" s="35"/>
      <c r="G964" s="35"/>
      <c r="H964" s="35"/>
      <c r="I964" s="35"/>
      <c r="J964" s="35"/>
      <c r="K964" s="35"/>
      <c r="L964" s="35"/>
      <c r="M964" s="35"/>
      <c r="N964" s="35"/>
      <c r="O964" s="35"/>
      <c r="P964" s="35"/>
      <c r="Q964" s="35"/>
      <c r="R964" s="35"/>
      <c r="S964" s="35"/>
      <c r="T964" s="35"/>
    </row>
    <row r="965" spans="1:20" ht="12.75" customHeight="1" x14ac:dyDescent="0.2">
      <c r="A965" s="35"/>
      <c r="B965" s="35"/>
      <c r="C965" s="35"/>
      <c r="D965" s="35"/>
      <c r="E965" s="35"/>
      <c r="F965" s="35"/>
      <c r="G965" s="35"/>
      <c r="H965" s="35"/>
      <c r="I965" s="35"/>
      <c r="J965" s="35"/>
      <c r="K965" s="35"/>
      <c r="L965" s="35"/>
      <c r="M965" s="35"/>
      <c r="N965" s="35"/>
      <c r="O965" s="35"/>
      <c r="P965" s="35"/>
      <c r="Q965" s="35"/>
      <c r="R965" s="35"/>
      <c r="S965" s="35"/>
      <c r="T965" s="35"/>
    </row>
    <row r="966" spans="1:20" ht="12.75" customHeight="1" x14ac:dyDescent="0.2">
      <c r="A966" s="35"/>
      <c r="B966" s="35"/>
      <c r="C966" s="35"/>
      <c r="D966" s="35"/>
      <c r="E966" s="35"/>
      <c r="F966" s="35"/>
      <c r="G966" s="35"/>
      <c r="H966" s="35"/>
      <c r="I966" s="35"/>
      <c r="J966" s="35"/>
      <c r="K966" s="35"/>
      <c r="L966" s="35"/>
      <c r="M966" s="35"/>
      <c r="N966" s="35"/>
      <c r="O966" s="35"/>
      <c r="P966" s="35"/>
      <c r="Q966" s="35"/>
      <c r="R966" s="35"/>
      <c r="S966" s="35"/>
      <c r="T966" s="35"/>
    </row>
    <row r="967" spans="1:20" ht="12.75" customHeight="1" x14ac:dyDescent="0.2">
      <c r="A967" s="35"/>
      <c r="B967" s="35"/>
      <c r="C967" s="35"/>
      <c r="D967" s="35"/>
      <c r="E967" s="35"/>
      <c r="F967" s="35"/>
      <c r="G967" s="35"/>
      <c r="H967" s="35"/>
      <c r="I967" s="35"/>
      <c r="K967" s="35"/>
      <c r="L967" s="35"/>
      <c r="M967" s="35"/>
      <c r="N967" s="35"/>
      <c r="O967" s="35"/>
      <c r="P967" s="35"/>
      <c r="Q967" s="35"/>
      <c r="R967" s="35"/>
      <c r="S967" s="35"/>
      <c r="T967" s="35"/>
    </row>
    <row r="968" spans="1:20" ht="12.75" customHeight="1" x14ac:dyDescent="0.2"/>
    <row r="969" spans="1:20" ht="12.75" customHeight="1" x14ac:dyDescent="0.2"/>
    <row r="970" spans="1:20" ht="12.75" customHeight="1" x14ac:dyDescent="0.2"/>
    <row r="971" spans="1:20" ht="12.75" customHeight="1" x14ac:dyDescent="0.2"/>
    <row r="972" spans="1:20" ht="12.75" customHeight="1" x14ac:dyDescent="0.2"/>
    <row r="973" spans="1:20" ht="12.75" customHeight="1" x14ac:dyDescent="0.2"/>
    <row r="974" spans="1:20" ht="12.75" customHeight="1" x14ac:dyDescent="0.2"/>
  </sheetData>
  <sheetProtection algorithmName="SHA-512" hashValue="XKV3Kun1JM4mTTt5uxK9XbLCuhIrpMz5M5SV1XUWnIDsyXa41gyizNGZg3/uI2idv8D876gM5d/UQO7uQ7+Rug==" saltValue="SrvPfC+BHmZa1GsW3o5bjA==" spinCount="100000" sheet="1" objects="1" scenarios="1"/>
  <mergeCells count="39">
    <mergeCell ref="A10:T10"/>
    <mergeCell ref="H11:Q11"/>
    <mergeCell ref="R11:R14"/>
    <mergeCell ref="S11:S13"/>
    <mergeCell ref="J12:J14"/>
    <mergeCell ref="K12:K13"/>
    <mergeCell ref="L12:L13"/>
    <mergeCell ref="M12:M13"/>
    <mergeCell ref="O12:Q12"/>
    <mergeCell ref="O13:O14"/>
    <mergeCell ref="Q13:Q14"/>
    <mergeCell ref="P13:P14"/>
    <mergeCell ref="E12:E13"/>
    <mergeCell ref="F12:F13"/>
    <mergeCell ref="A1:T1"/>
    <mergeCell ref="A2:T2"/>
    <mergeCell ref="A3:T3"/>
    <mergeCell ref="A8:T8"/>
    <mergeCell ref="A9:T9"/>
    <mergeCell ref="L22:T22"/>
    <mergeCell ref="A11:A14"/>
    <mergeCell ref="T11:T14"/>
    <mergeCell ref="L21:T21"/>
    <mergeCell ref="G11:G14"/>
    <mergeCell ref="H12:I12"/>
    <mergeCell ref="C12:C14"/>
    <mergeCell ref="N12:N13"/>
    <mergeCell ref="B11:B14"/>
    <mergeCell ref="D11:F11"/>
    <mergeCell ref="D12:D14"/>
    <mergeCell ref="A47:E47"/>
    <mergeCell ref="H40:I40"/>
    <mergeCell ref="A44:E44"/>
    <mergeCell ref="A45:E45"/>
    <mergeCell ref="H16:I16"/>
    <mergeCell ref="H19:I19"/>
    <mergeCell ref="H17:I17"/>
    <mergeCell ref="A46:E46"/>
    <mergeCell ref="H18:I18"/>
  </mergeCells>
  <printOptions horizontalCentered="1"/>
  <pageMargins left="0.23622047244094491" right="0.23622047244094491" top="7.874015748031496E-2" bottom="7.874015748031496E-2" header="0" footer="0"/>
  <pageSetup paperSize="9" scale="54" orientation="landscape" r:id="rId1"/>
  <headerFooter>
    <oddHeader>&amp;R&amp;P</oddHeader>
  </headerFooter>
  <legacyDrawing r:id="rId2"/>
  <extLst>
    <ext xmlns:x14="http://schemas.microsoft.com/office/spreadsheetml/2009/9/main" uri="{05C60535-1F16-4fd2-B633-F4F36F0B64E0}">
      <x14:sparklineGroups xmlns:xm="http://schemas.microsoft.com/office/excel/2006/main">
        <x14:sparklineGroup displayEmptyCellsAs="gap">
          <x14:colorSeries rgb="FF376092"/>
          <x14:colorNegative rgb="FFD00000"/>
          <x14:colorAxis rgb="FF000000"/>
          <x14:colorMarkers rgb="FFD00000"/>
          <x14:colorFirst rgb="FFD00000"/>
          <x14:colorLast rgb="FFD00000"/>
          <x14:colorHigh rgb="FFD00000"/>
          <x14:colorLow rgb="FFD00000"/>
          <x14:sparklines>
            <x14:sparkline>
              <xm:f>'RESUMO - licitante'!$A6:$A6</xm:f>
              <xm:sqref>A6</xm:sqref>
            </x14:sparkline>
            <x14:sparkline>
              <xm:f>'RESUMO - licitante'!$A7:$A7</xm:f>
              <xm:sqref>A7</xm:sqref>
            </x14:sparkline>
            <x14:sparkline>
              <xm:f>'RESUMO - licitante'!$B6:$B6</xm:f>
              <xm:sqref>B6</xm:sqref>
            </x14:sparkline>
            <x14:sparkline>
              <xm:f>'RESUMO - licitante'!$C6:$C6</xm:f>
              <xm:sqref>C6</xm:sqref>
            </x14:sparkline>
            <x14:sparkline>
              <xm:f>'RESUMO - licitante'!$B7:$B7</xm:f>
              <xm:sqref>B7</xm:sqref>
            </x14:sparkline>
            <x14:sparkline>
              <xm:f>'RESUMO - licitante'!$C7:$C7</xm:f>
              <xm:sqref>C7</xm:sqref>
            </x14:sparkline>
            <x14:sparkline>
              <xm:f>'RESUMO - licitante'!$D6:$D6</xm:f>
              <xm:sqref>D6</xm:sqref>
            </x14:sparkline>
            <x14:sparkline>
              <xm:f>'RESUMO - licitante'!$D7:$D7</xm:f>
              <xm:sqref>D7</xm:sqref>
            </x14:sparkline>
            <x14:sparkline>
              <xm:f>'RESUMO - licitante'!$E6:$E6</xm:f>
              <xm:sqref>E6</xm:sqref>
            </x14:sparkline>
            <x14:sparkline>
              <xm:f>'RESUMO - licitante'!$E7:$E7</xm:f>
              <xm:sqref>E7</xm:sqref>
            </x14:sparkline>
            <x14:sparkline>
              <xm:f>'RESUMO - licitante'!$F6:$F6</xm:f>
              <xm:sqref>F6</xm:sqref>
            </x14:sparkline>
            <x14:sparkline>
              <xm:f>'RESUMO - licitante'!$F7:$F7</xm:f>
              <xm:sqref>F7</xm:sqref>
            </x14:sparkline>
            <x14:sparkline>
              <xm:f>'RESUMO - licitante'!$G6:$G6</xm:f>
              <xm:sqref>G6</xm:sqref>
            </x14:sparkline>
            <x14:sparkline>
              <xm:f>'RESUMO - licitante'!$G7:$G7</xm:f>
              <xm:sqref>G7</xm:sqref>
            </x14:sparkline>
            <x14:sparkline>
              <xm:f>'RESUMO - licitante'!$H6:$H6</xm:f>
              <xm:sqref>H6</xm:sqref>
            </x14:sparkline>
            <x14:sparkline>
              <xm:f>'RESUMO - licitante'!$H7:$H7</xm:f>
              <xm:sqref>H7</xm:sqref>
            </x14:sparkline>
            <x14:sparkline>
              <xm:f>'RESUMO - licitante'!$I6:$I6</xm:f>
              <xm:sqref>I6</xm:sqref>
            </x14:sparkline>
            <x14:sparkline>
              <xm:f>'RESUMO - licitante'!$I7:$I7</xm:f>
              <xm:sqref>I7</xm:sqref>
            </x14:sparkline>
            <x14:sparkline>
              <xm:f>'RESUMO - licitante'!$J6:$J6</xm:f>
              <xm:sqref>J6</xm:sqref>
            </x14:sparkline>
            <x14:sparkline>
              <xm:f>'RESUMO - licitante'!$J7:$J7</xm:f>
              <xm:sqref>J7</xm:sqref>
            </x14:sparkline>
            <x14:sparkline>
              <xm:f>'RESUMO - licitante'!$K6:$K6</xm:f>
              <xm:sqref>K6</xm:sqref>
            </x14:sparkline>
            <x14:sparkline>
              <xm:f>'RESUMO - licitante'!$K7:$K7</xm:f>
              <xm:sqref>K7</xm:sqref>
            </x14:sparkline>
            <x14:sparkline>
              <xm:f>'RESUMO - licitante'!$L6:$L6</xm:f>
              <xm:sqref>L6</xm:sqref>
            </x14:sparkline>
            <x14:sparkline>
              <xm:f>'RESUMO - licitante'!$L7:$L7</xm:f>
              <xm:sqref>L7</xm:sqref>
            </x14:sparkline>
            <x14:sparkline>
              <xm:f>'RESUMO - licitante'!$M6:$M6</xm:f>
              <xm:sqref>M6</xm:sqref>
            </x14:sparkline>
            <x14:sparkline>
              <xm:f>'RESUMO - licitante'!$N6:$N6</xm:f>
              <xm:sqref>N6</xm:sqref>
            </x14:sparkline>
            <x14:sparkline>
              <xm:f>'RESUMO - licitante'!$O6:$O6</xm:f>
              <xm:sqref>O6</xm:sqref>
            </x14:sparkline>
            <x14:sparkline>
              <xm:f>'RESUMO - licitante'!$M7:$M7</xm:f>
              <xm:sqref>M7</xm:sqref>
            </x14:sparkline>
            <x14:sparkline>
              <xm:f>'RESUMO - licitante'!$N7:$N7</xm:f>
              <xm:sqref>N7</xm:sqref>
            </x14:sparkline>
            <x14:sparkline>
              <xm:f>'RESUMO - licitante'!$O7:$O7</xm:f>
              <xm:sqref>O7</xm:sqref>
            </x14:sparkline>
            <x14:sparkline>
              <xm:f>'RESUMO - licitante'!$P6:$P6</xm:f>
              <xm:sqref>P6</xm:sqref>
            </x14:sparkline>
            <x14:sparkline>
              <xm:f>'RESUMO - licitante'!$P7:$P7</xm:f>
              <xm:sqref>P7</xm:sqref>
            </x14:sparkline>
            <x14:sparkline>
              <xm:f>'RESUMO - licitante'!$Q6:$Q6</xm:f>
              <xm:sqref>Q6</xm:sqref>
            </x14:sparkline>
            <x14:sparkline>
              <xm:f>'RESUMO - licitante'!$Q7:$Q7</xm:f>
              <xm:sqref>Q7</xm:sqref>
            </x14:sparkline>
            <x14:sparkline>
              <xm:f>'RESUMO - licitante'!$R6:$R6</xm:f>
              <xm:sqref>R6</xm:sqref>
            </x14:sparkline>
            <x14:sparkline>
              <xm:f>'RESUMO - licitante'!$R7:$R7</xm:f>
              <xm:sqref>R7</xm:sqref>
            </x14:sparkline>
            <x14:sparkline>
              <xm:f>'RESUMO - licitante'!$S6:$S6</xm:f>
              <xm:sqref>S6</xm:sqref>
            </x14:sparkline>
            <x14:sparkline>
              <xm:f>'RESUMO - licitante'!$S7:$S7</xm:f>
              <xm:sqref>S7</xm:sqref>
            </x14:sparkline>
            <x14:sparkline>
              <xm:f>'RESUMO - licitante'!$U6:$U6</xm:f>
              <xm:sqref>U6</xm:sqref>
            </x14:sparkline>
            <x14:sparkline>
              <xm:f>'RESUMO - licitante'!$U7:$U7</xm:f>
              <xm:sqref>U7</xm:sqref>
            </x14:sparkline>
            <x14:sparkline>
              <xm:f>'RESUMO - licitante'!$V6:$V6</xm:f>
              <xm:sqref>V6</xm:sqref>
            </x14:sparkline>
            <x14:sparkline>
              <xm:f>'RESUMO - licitante'!$V7:$V7</xm:f>
              <xm:sqref>V7</xm:sqref>
            </x14:sparkline>
            <x14:sparkline>
              <xm:f>'RESUMO - licitante'!$W6:$W6</xm:f>
              <xm:sqref>W6</xm:sqref>
            </x14:sparkline>
            <x14:sparkline>
              <xm:f>'RESUMO - licitante'!$W7:$W7</xm:f>
              <xm:sqref>W7</xm:sqref>
            </x14:sparkline>
            <x14:sparkline>
              <xm:f>'RESUMO - licitante'!$X6:$X6</xm:f>
              <xm:sqref>X6</xm:sqref>
            </x14:sparkline>
            <x14:sparkline>
              <xm:f>'RESUMO - licitante'!$X7:$X7</xm:f>
              <xm:sqref>X7</xm:sqref>
            </x14:sparkline>
            <x14:sparkline>
              <xm:f>'RESUMO - licitante'!$Y6:$Y6</xm:f>
              <xm:sqref>Y6</xm:sqref>
            </x14:sparkline>
            <x14:sparkline>
              <xm:f>'RESUMO - licitante'!$Y7:$Y7</xm:f>
              <xm:sqref>Y7</xm:sqref>
            </x14:sparkline>
            <x14:sparkline>
              <xm:f>'RESUMO - licitante'!$Z6:$Z6</xm:f>
              <xm:sqref>Z6</xm:sqref>
            </x14:sparkline>
            <x14:sparkline>
              <xm:f>'RESUMO - licitante'!$Z7:$Z7</xm:f>
              <xm:sqref>Z7</xm:sqref>
            </x14:sparkline>
            <x14:sparkline>
              <xm:f>'RESUMO - licitante'!$AA6:$AA6</xm:f>
              <xm:sqref>AA6</xm:sqref>
            </x14:sparkline>
            <x14:sparkline>
              <xm:f>'RESUMO - licitante'!$AA7:$AA7</xm:f>
              <xm:sqref>AA7</xm:sqref>
            </x14:sparkline>
            <x14:sparkline>
              <xm:f>'RESUMO - licitante'!$AB6:$AB6</xm:f>
              <xm:sqref>AB6</xm:sqref>
            </x14:sparkline>
            <x14:sparkline>
              <xm:f>'RESUMO - licitante'!$AB7:$AB7</xm:f>
              <xm:sqref>AB7</xm:sqref>
            </x14:sparkline>
            <x14:sparkline>
              <xm:f>'RESUMO - licitante'!$AC6:$AC6</xm:f>
              <xm:sqref>AC6</xm:sqref>
            </x14:sparkline>
            <x14:sparkline>
              <xm:f>'RESUMO - licitante'!$AC7:$AC7</xm:f>
              <xm:sqref>AC7</xm:sqref>
            </x14:sparkline>
            <x14:sparkline>
              <xm:f>'RESUMO - licitante'!$AD6:$AD6</xm:f>
              <xm:sqref>AD6</xm:sqref>
            </x14:sparkline>
            <x14:sparkline>
              <xm:f>'RESUMO - licitante'!$AD7:$AD7</xm:f>
              <xm:sqref>AD7</xm:sqref>
            </x14:sparkline>
            <x14:sparkline>
              <xm:f>'RESUMO - licitante'!$AE6:$AE6</xm:f>
              <xm:sqref>AE6</xm:sqref>
            </x14:sparkline>
            <x14:sparkline>
              <xm:f>'RESUMO - licitante'!$AE7:$AE7</xm:f>
              <xm:sqref>AE7</xm:sqref>
            </x14:sparkline>
            <x14:sparkline>
              <xm:f>'RESUMO - licitante'!$AF6:$AF6</xm:f>
              <xm:sqref>AF6</xm:sqref>
            </x14:sparkline>
            <x14:sparkline>
              <xm:f>'RESUMO - licitante'!$AF7:$AF7</xm:f>
              <xm:sqref>AF7</xm:sqref>
            </x14:sparkline>
            <x14:sparkline>
              <xm:f>'RESUMO - licitante'!$AG6:$AG6</xm:f>
              <xm:sqref>AG6</xm:sqref>
            </x14:sparkline>
            <x14:sparkline>
              <xm:f>'RESUMO - licitante'!$AG7:$AG7</xm:f>
              <xm:sqref>AG7</xm:sqref>
            </x14:sparkline>
            <x14:sparkline>
              <xm:f>'RESUMO - licitante'!$AH6:$AH6</xm:f>
              <xm:sqref>AH6</xm:sqref>
            </x14:sparkline>
            <x14:sparkline>
              <xm:f>'RESUMO - licitante'!$AH7:$AH7</xm:f>
              <xm:sqref>AH7</xm:sqref>
            </x14:sparkline>
            <x14:sparkline>
              <xm:f>'RESUMO - licitante'!$AI6:$AI6</xm:f>
              <xm:sqref>AI6</xm:sqref>
            </x14:sparkline>
            <x14:sparkline>
              <xm:f>'RESUMO - licitante'!$AI7:$AI7</xm:f>
              <xm:sqref>AI7</xm:sqref>
            </x14:sparkline>
            <x14:sparkline>
              <xm:f>'RESUMO - licitante'!$AJ6:$AJ6</xm:f>
              <xm:sqref>AJ6</xm:sqref>
            </x14:sparkline>
            <x14:sparkline>
              <xm:f>'RESUMO - licitante'!$AJ7:$AJ7</xm:f>
              <xm:sqref>AJ7</xm:sqref>
            </x14:sparkline>
            <x14:sparkline>
              <xm:f>'RESUMO - licitante'!$AK6:$AK6</xm:f>
              <xm:sqref>AK6</xm:sqref>
            </x14:sparkline>
            <x14:sparkline>
              <xm:f>'RESUMO - licitante'!$AK7:$AK7</xm:f>
              <xm:sqref>AK7</xm:sqref>
            </x14:sparkline>
            <x14:sparkline>
              <xm:f>'RESUMO - licitante'!$AL6:$AL6</xm:f>
              <xm:sqref>AL6</xm:sqref>
            </x14:sparkline>
            <x14:sparkline>
              <xm:f>'RESUMO - licitante'!$AL7:$AL7</xm:f>
              <xm:sqref>AL7</xm:sqref>
            </x14:sparkline>
            <x14:sparkline>
              <xm:f>'RESUMO - licitante'!$AM6:$AM6</xm:f>
              <xm:sqref>AM6</xm:sqref>
            </x14:sparkline>
            <x14:sparkline>
              <xm:f>'RESUMO - licitante'!$AM7:$AM7</xm:f>
              <xm:sqref>AM7</xm:sqref>
            </x14:sparkline>
            <x14:sparkline>
              <xm:f>'RESUMO - licitante'!$AN6:$AN6</xm:f>
              <xm:sqref>AN6</xm:sqref>
            </x14:sparkline>
            <x14:sparkline>
              <xm:f>'RESUMO - licitante'!$AN7:$AN7</xm:f>
              <xm:sqref>AN7</xm:sqref>
            </x14:sparkline>
            <x14:sparkline>
              <xm:f>'RESUMO - licitante'!$AO6:$AO6</xm:f>
              <xm:sqref>AO6</xm:sqref>
            </x14:sparkline>
            <x14:sparkline>
              <xm:f>'RESUMO - licitante'!$AO7:$AO7</xm:f>
              <xm:sqref>AO7</xm:sqref>
            </x14:sparkline>
            <x14:sparkline>
              <xm:f>'RESUMO - licitante'!$AP6:$AP6</xm:f>
              <xm:sqref>AP6</xm:sqref>
            </x14:sparkline>
            <x14:sparkline>
              <xm:f>'RESUMO - licitante'!$AP7:$AP7</xm:f>
              <xm:sqref>AP7</xm:sqref>
            </x14:sparkline>
            <x14:sparkline>
              <xm:f>'RESUMO - licitante'!$AQ6:$AQ6</xm:f>
              <xm:sqref>AQ6</xm:sqref>
            </x14:sparkline>
            <x14:sparkline>
              <xm:f>'RESUMO - licitante'!$AQ7:$AQ7</xm:f>
              <xm:sqref>AQ7</xm:sqref>
            </x14:sparkline>
            <x14:sparkline>
              <xm:f>'RESUMO - licitante'!$AR6:$AR6</xm:f>
              <xm:sqref>AR6</xm:sqref>
            </x14:sparkline>
            <x14:sparkline>
              <xm:f>'RESUMO - licitante'!$AR7:$AR7</xm:f>
              <xm:sqref>AR7</xm:sqref>
            </x14:sparkline>
            <x14:sparkline>
              <xm:f>'RESUMO - licitante'!$AS6:$AS6</xm:f>
              <xm:sqref>AS6</xm:sqref>
            </x14:sparkline>
            <x14:sparkline>
              <xm:f>'RESUMO - licitante'!$AS7:$AS7</xm:f>
              <xm:sqref>AS7</xm:sqref>
            </x14:sparkline>
            <x14:sparkline>
              <xm:f>'RESUMO - licitante'!$AT6:$AT6</xm:f>
              <xm:sqref>AT6</xm:sqref>
            </x14:sparkline>
            <x14:sparkline>
              <xm:f>'RESUMO - licitante'!$AT7:$AT7</xm:f>
              <xm:sqref>AT7</xm:sqref>
            </x14:sparkline>
            <x14:sparkline>
              <xm:f>'RESUMO - licitante'!$AU6:$AU6</xm:f>
              <xm:sqref>AU6</xm:sqref>
            </x14:sparkline>
            <x14:sparkline>
              <xm:f>'RESUMO - licitante'!$AU7:$AU7</xm:f>
              <xm:sqref>AU7</xm:sqref>
            </x14:sparkline>
            <x14:sparkline>
              <xm:f>'RESUMO - licitante'!$AV6:$AV6</xm:f>
              <xm:sqref>AV6</xm:sqref>
            </x14:sparkline>
            <x14:sparkline>
              <xm:f>'RESUMO - licitante'!$AV7:$AV7</xm:f>
              <xm:sqref>AV7</xm:sqref>
            </x14:sparkline>
            <x14:sparkline>
              <xm:f>'RESUMO - licitante'!$AW6:$AW6</xm:f>
              <xm:sqref>AW6</xm:sqref>
            </x14:sparkline>
            <x14:sparkline>
              <xm:f>'RESUMO - licitante'!$AW7:$AW7</xm:f>
              <xm:sqref>AW7</xm:sqref>
            </x14:sparkline>
            <x14:sparkline>
              <xm:f>'RESUMO - licitante'!$AX6:$AX6</xm:f>
              <xm:sqref>AX6</xm:sqref>
            </x14:sparkline>
            <x14:sparkline>
              <xm:f>'RESUMO - licitante'!$AX7:$AX7</xm:f>
              <xm:sqref>AX7</xm:sqref>
            </x14:sparkline>
            <x14:sparkline>
              <xm:f>'RESUMO - licitante'!$AY6:$AY6</xm:f>
              <xm:sqref>AY6</xm:sqref>
            </x14:sparkline>
            <x14:sparkline>
              <xm:f>'RESUMO - licitante'!$AY7:$AY7</xm:f>
              <xm:sqref>AY7</xm:sqref>
            </x14:sparkline>
            <x14:sparkline>
              <xm:f>'RESUMO - licitante'!$AZ6:$AZ6</xm:f>
              <xm:sqref>AZ6</xm:sqref>
            </x14:sparkline>
            <x14:sparkline>
              <xm:f>'RESUMO - licitante'!$AZ7:$AZ7</xm:f>
              <xm:sqref>AZ7</xm:sqref>
            </x14:sparkline>
            <x14:sparkline>
              <xm:f>'RESUMO - licitante'!$BA6:$BA6</xm:f>
              <xm:sqref>BA6</xm:sqref>
            </x14:sparkline>
            <x14:sparkline>
              <xm:f>'RESUMO - licitante'!$BA7:$BA7</xm:f>
              <xm:sqref>BA7</xm:sqref>
            </x14:sparkline>
            <x14:sparkline>
              <xm:f>'RESUMO - licitante'!$BB6:$BB6</xm:f>
              <xm:sqref>BB6</xm:sqref>
            </x14:sparkline>
            <x14:sparkline>
              <xm:f>'RESUMO - licitante'!$BB7:$BB7</xm:f>
              <xm:sqref>BB7</xm:sqref>
            </x14:sparkline>
            <x14:sparkline>
              <xm:f>'RESUMO - licitante'!$BC6:$BC6</xm:f>
              <xm:sqref>BC6</xm:sqref>
            </x14:sparkline>
            <x14:sparkline>
              <xm:f>'RESUMO - licitante'!$BC7:$BC7</xm:f>
              <xm:sqref>BC7</xm:sqref>
            </x14:sparkline>
            <x14:sparkline>
              <xm:f>'RESUMO - licitante'!$BD6:$BD6</xm:f>
              <xm:sqref>BD6</xm:sqref>
            </x14:sparkline>
            <x14:sparkline>
              <xm:f>'RESUMO - licitante'!$BD7:$BD7</xm:f>
              <xm:sqref>BD7</xm:sqref>
            </x14:sparkline>
            <x14:sparkline>
              <xm:f>'RESUMO - licitante'!$BE6:$BE6</xm:f>
              <xm:sqref>BE6</xm:sqref>
            </x14:sparkline>
            <x14:sparkline>
              <xm:f>'RESUMO - licitante'!$BE7:$BE7</xm:f>
              <xm:sqref>BE7</xm:sqref>
            </x14:sparkline>
            <x14:sparkline>
              <xm:f>'RESUMO - licitante'!$BF6:$BF6</xm:f>
              <xm:sqref>BF6</xm:sqref>
            </x14:sparkline>
            <x14:sparkline>
              <xm:f>'RESUMO - licitante'!$BF7:$BF7</xm:f>
              <xm:sqref>BF7</xm:sqref>
            </x14:sparkline>
            <x14:sparkline>
              <xm:f>'RESUMO - licitante'!$BG6:$BG6</xm:f>
              <xm:sqref>BG6</xm:sqref>
            </x14:sparkline>
            <x14:sparkline>
              <xm:f>'RESUMO - licitante'!$BG7:$BG7</xm:f>
              <xm:sqref>BG7</xm:sqref>
            </x14:sparkline>
            <x14:sparkline>
              <xm:f>'RESUMO - licitante'!$BH6:$BH6</xm:f>
              <xm:sqref>BH6</xm:sqref>
            </x14:sparkline>
            <x14:sparkline>
              <xm:f>'RESUMO - licitante'!$BH7:$BH7</xm:f>
              <xm:sqref>BH7</xm:sqref>
            </x14:sparkline>
            <x14:sparkline>
              <xm:f>'RESUMO - licitante'!$BI6:$BI6</xm:f>
              <xm:sqref>BI6</xm:sqref>
            </x14:sparkline>
            <x14:sparkline>
              <xm:f>'RESUMO - licitante'!$BI7:$BI7</xm:f>
              <xm:sqref>BI7</xm:sqref>
            </x14:sparkline>
            <x14:sparkline>
              <xm:f>'RESUMO - licitante'!$BJ6:$BJ6</xm:f>
              <xm:sqref>BJ6</xm:sqref>
            </x14:sparkline>
            <x14:sparkline>
              <xm:f>'RESUMO - licitante'!$BJ7:$BJ7</xm:f>
              <xm:sqref>BJ7</xm:sqref>
            </x14:sparkline>
            <x14:sparkline>
              <xm:f>'RESUMO - licitante'!$BK6:$BK6</xm:f>
              <xm:sqref>BK6</xm:sqref>
            </x14:sparkline>
            <x14:sparkline>
              <xm:f>'RESUMO - licitante'!$BK7:$BK7</xm:f>
              <xm:sqref>BK7</xm:sqref>
            </x14:sparkline>
            <x14:sparkline>
              <xm:f>'RESUMO - licitante'!$BL6:$BL6</xm:f>
              <xm:sqref>BL6</xm:sqref>
            </x14:sparkline>
            <x14:sparkline>
              <xm:f>'RESUMO - licitante'!$BL7:$BL7</xm:f>
              <xm:sqref>BL7</xm:sqref>
            </x14:sparkline>
            <x14:sparkline>
              <xm:f>'RESUMO - licitante'!$BM6:$BM6</xm:f>
              <xm:sqref>BM6</xm:sqref>
            </x14:sparkline>
            <x14:sparkline>
              <xm:f>'RESUMO - licitante'!$BM7:$BM7</xm:f>
              <xm:sqref>BM7</xm:sqref>
            </x14:sparkline>
            <x14:sparkline>
              <xm:f>'RESUMO - licitante'!$BN6:$BN6</xm:f>
              <xm:sqref>BN6</xm:sqref>
            </x14:sparkline>
            <x14:sparkline>
              <xm:f>'RESUMO - licitante'!$BN7:$BN7</xm:f>
              <xm:sqref>BN7</xm:sqref>
            </x14:sparkline>
            <x14:sparkline>
              <xm:f>'RESUMO - licitante'!$BO6:$BO6</xm:f>
              <xm:sqref>BO6</xm:sqref>
            </x14:sparkline>
            <x14:sparkline>
              <xm:f>'RESUMO - licitante'!$BO7:$BO7</xm:f>
              <xm:sqref>BO7</xm:sqref>
            </x14:sparkline>
            <x14:sparkline>
              <xm:f>'RESUMO - licitante'!$BP6:$BP6</xm:f>
              <xm:sqref>BP6</xm:sqref>
            </x14:sparkline>
            <x14:sparkline>
              <xm:f>'RESUMO - licitante'!$BP7:$BP7</xm:f>
              <xm:sqref>BP7</xm:sqref>
            </x14:sparkline>
            <x14:sparkline>
              <xm:f>'RESUMO - licitante'!$BQ6:$BQ6</xm:f>
              <xm:sqref>BQ6</xm:sqref>
            </x14:sparkline>
            <x14:sparkline>
              <xm:f>'RESUMO - licitante'!$BQ7:$BQ7</xm:f>
              <xm:sqref>BQ7</xm:sqref>
            </x14:sparkline>
            <x14:sparkline>
              <xm:f>'RESUMO - licitante'!$BR6:$BR6</xm:f>
              <xm:sqref>BR6</xm:sqref>
            </x14:sparkline>
            <x14:sparkline>
              <xm:f>'RESUMO - licitante'!$BR7:$BR7</xm:f>
              <xm:sqref>BR7</xm:sqref>
            </x14:sparkline>
            <x14:sparkline>
              <xm:f>'RESUMO - licitante'!$BS6:$BS6</xm:f>
              <xm:sqref>BS6</xm:sqref>
            </x14:sparkline>
            <x14:sparkline>
              <xm:f>'RESUMO - licitante'!$BS7:$BS7</xm:f>
              <xm:sqref>BS7</xm:sqref>
            </x14:sparkline>
            <x14:sparkline>
              <xm:f>'RESUMO - licitante'!$BT6:$BT6</xm:f>
              <xm:sqref>BT6</xm:sqref>
            </x14:sparkline>
            <x14:sparkline>
              <xm:f>'RESUMO - licitante'!$BT7:$BT7</xm:f>
              <xm:sqref>BT7</xm:sqref>
            </x14:sparkline>
            <x14:sparkline>
              <xm:f>'RESUMO - licitante'!$BU6:$BU6</xm:f>
              <xm:sqref>BU6</xm:sqref>
            </x14:sparkline>
            <x14:sparkline>
              <xm:f>'RESUMO - licitante'!$BU7:$BU7</xm:f>
              <xm:sqref>BU7</xm:sqref>
            </x14:sparkline>
            <x14:sparkline>
              <xm:f>'RESUMO - licitante'!$BV6:$BV6</xm:f>
              <xm:sqref>BV6</xm:sqref>
            </x14:sparkline>
            <x14:sparkline>
              <xm:f>'RESUMO - licitante'!$BV7:$BV7</xm:f>
              <xm:sqref>BV7</xm:sqref>
            </x14:sparkline>
            <x14:sparkline>
              <xm:f>'RESUMO - licitante'!$BW6:$BW6</xm:f>
              <xm:sqref>BW6</xm:sqref>
            </x14:sparkline>
            <x14:sparkline>
              <xm:f>'RESUMO - licitante'!$BW7:$BW7</xm:f>
              <xm:sqref>BW7</xm:sqref>
            </x14:sparkline>
            <x14:sparkline>
              <xm:f>'RESUMO - licitante'!$BX6:$BX6</xm:f>
              <xm:sqref>BX6</xm:sqref>
            </x14:sparkline>
            <x14:sparkline>
              <xm:f>'RESUMO - licitante'!$BX7:$BX7</xm:f>
              <xm:sqref>BX7</xm:sqref>
            </x14:sparkline>
            <x14:sparkline>
              <xm:f>'RESUMO - licitante'!$BY6:$BY6</xm:f>
              <xm:sqref>BY6</xm:sqref>
            </x14:sparkline>
            <x14:sparkline>
              <xm:f>'RESUMO - licitante'!$BY7:$BY7</xm:f>
              <xm:sqref>BY7</xm:sqref>
            </x14:sparkline>
            <x14:sparkline>
              <xm:f>'RESUMO - licitante'!$BZ6:$BZ6</xm:f>
              <xm:sqref>BZ6</xm:sqref>
            </x14:sparkline>
            <x14:sparkline>
              <xm:f>'RESUMO - licitante'!$BZ7:$BZ7</xm:f>
              <xm:sqref>BZ7</xm:sqref>
            </x14:sparkline>
            <x14:sparkline>
              <xm:f>'RESUMO - licitante'!$CA6:$CA6</xm:f>
              <xm:sqref>CA6</xm:sqref>
            </x14:sparkline>
            <x14:sparkline>
              <xm:f>'RESUMO - licitante'!$CA7:$CA7</xm:f>
              <xm:sqref>CA7</xm:sqref>
            </x14:sparkline>
            <x14:sparkline>
              <xm:f>'RESUMO - licitante'!$CB6:$CB6</xm:f>
              <xm:sqref>CB6</xm:sqref>
            </x14:sparkline>
            <x14:sparkline>
              <xm:f>'RESUMO - licitante'!$CB7:$CB7</xm:f>
              <xm:sqref>CB7</xm:sqref>
            </x14:sparkline>
            <x14:sparkline>
              <xm:f>'RESUMO - licitante'!$CC6:$CC6</xm:f>
              <xm:sqref>CC6</xm:sqref>
            </x14:sparkline>
            <x14:sparkline>
              <xm:f>'RESUMO - licitante'!$CC7:$CC7</xm:f>
              <xm:sqref>CC7</xm:sqref>
            </x14:sparkline>
            <x14:sparkline>
              <xm:f>'RESUMO - licitante'!$CD6:$CD6</xm:f>
              <xm:sqref>CD6</xm:sqref>
            </x14:sparkline>
            <x14:sparkline>
              <xm:f>'RESUMO - licitante'!$CD7:$CD7</xm:f>
              <xm:sqref>CD7</xm:sqref>
            </x14:sparkline>
            <x14:sparkline>
              <xm:f>'RESUMO - licitante'!$CE6:$CE6</xm:f>
              <xm:sqref>CE6</xm:sqref>
            </x14:sparkline>
            <x14:sparkline>
              <xm:f>'RESUMO - licitante'!$CE7:$CE7</xm:f>
              <xm:sqref>CE7</xm:sqref>
            </x14:sparkline>
            <x14:sparkline>
              <xm:f>'RESUMO - licitante'!$CF6:$CF6</xm:f>
              <xm:sqref>CF6</xm:sqref>
            </x14:sparkline>
            <x14:sparkline>
              <xm:f>'RESUMO - licitante'!$CF7:$CF7</xm:f>
              <xm:sqref>CF7</xm:sqref>
            </x14:sparkline>
            <x14:sparkline>
              <xm:f>'RESUMO - licitante'!$CG6:$CG6</xm:f>
              <xm:sqref>CG6</xm:sqref>
            </x14:sparkline>
            <x14:sparkline>
              <xm:f>'RESUMO - licitante'!$CG7:$CG7</xm:f>
              <xm:sqref>CG7</xm:sqref>
            </x14:sparkline>
            <x14:sparkline>
              <xm:f>'RESUMO - licitante'!$CH6:$CH6</xm:f>
              <xm:sqref>CH6</xm:sqref>
            </x14:sparkline>
            <x14:sparkline>
              <xm:f>'RESUMO - licitante'!$CH7:$CH7</xm:f>
              <xm:sqref>CH7</xm:sqref>
            </x14:sparkline>
            <x14:sparkline>
              <xm:f>'RESUMO - licitante'!$CI6:$CI6</xm:f>
              <xm:sqref>CI6</xm:sqref>
            </x14:sparkline>
            <x14:sparkline>
              <xm:f>'RESUMO - licitante'!$CI7:$CI7</xm:f>
              <xm:sqref>CI7</xm:sqref>
            </x14:sparkline>
            <x14:sparkline>
              <xm:f>'RESUMO - licitante'!$CJ6:$CJ6</xm:f>
              <xm:sqref>CJ6</xm:sqref>
            </x14:sparkline>
            <x14:sparkline>
              <xm:f>'RESUMO - licitante'!$CJ7:$CJ7</xm:f>
              <xm:sqref>CJ7</xm:sqref>
            </x14:sparkline>
            <x14:sparkline>
              <xm:f>'RESUMO - licitante'!$CK6:$CK6</xm:f>
              <xm:sqref>CK6</xm:sqref>
            </x14:sparkline>
            <x14:sparkline>
              <xm:f>'RESUMO - licitante'!$CK7:$CK7</xm:f>
              <xm:sqref>CK7</xm:sqref>
            </x14:sparkline>
            <x14:sparkline>
              <xm:f>'RESUMO - licitante'!$CL6:$CL6</xm:f>
              <xm:sqref>CL6</xm:sqref>
            </x14:sparkline>
            <x14:sparkline>
              <xm:f>'RESUMO - licitante'!$CL7:$CL7</xm:f>
              <xm:sqref>CL7</xm:sqref>
            </x14:sparkline>
            <x14:sparkline>
              <xm:f>'RESUMO - licitante'!$CM6:$CM6</xm:f>
              <xm:sqref>CM6</xm:sqref>
            </x14:sparkline>
            <x14:sparkline>
              <xm:f>'RESUMO - licitante'!$CM7:$CM7</xm:f>
              <xm:sqref>CM7</xm:sqref>
            </x14:sparkline>
            <x14:sparkline>
              <xm:f>'RESUMO - licitante'!$CN6:$CN6</xm:f>
              <xm:sqref>CN6</xm:sqref>
            </x14:sparkline>
            <x14:sparkline>
              <xm:f>'RESUMO - licitante'!$CN7:$CN7</xm:f>
              <xm:sqref>CN7</xm:sqref>
            </x14:sparkline>
            <x14:sparkline>
              <xm:f>'RESUMO - licitante'!$CO6:$CO6</xm:f>
              <xm:sqref>CO6</xm:sqref>
            </x14:sparkline>
            <x14:sparkline>
              <xm:f>'RESUMO - licitante'!$CO7:$CO7</xm:f>
              <xm:sqref>CO7</xm:sqref>
            </x14:sparkline>
            <x14:sparkline>
              <xm:f>'RESUMO - licitante'!$CP6:$CP6</xm:f>
              <xm:sqref>CP6</xm:sqref>
            </x14:sparkline>
            <x14:sparkline>
              <xm:f>'RESUMO - licitante'!$CP7:$CP7</xm:f>
              <xm:sqref>CP7</xm:sqref>
            </x14:sparkline>
            <x14:sparkline>
              <xm:f>'RESUMO - licitante'!$CQ6:$CQ6</xm:f>
              <xm:sqref>CQ6</xm:sqref>
            </x14:sparkline>
            <x14:sparkline>
              <xm:f>'RESUMO - licitante'!$CQ7:$CQ7</xm:f>
              <xm:sqref>CQ7</xm:sqref>
            </x14:sparkline>
            <x14:sparkline>
              <xm:f>'RESUMO - licitante'!$CR6:$CR6</xm:f>
              <xm:sqref>CR6</xm:sqref>
            </x14:sparkline>
            <x14:sparkline>
              <xm:f>'RESUMO - licitante'!$CR7:$CR7</xm:f>
              <xm:sqref>CR7</xm:sqref>
            </x14:sparkline>
            <x14:sparkline>
              <xm:f>'RESUMO - licitante'!$CS6:$CS6</xm:f>
              <xm:sqref>CS6</xm:sqref>
            </x14:sparkline>
            <x14:sparkline>
              <xm:f>'RESUMO - licitante'!$CS7:$CS7</xm:f>
              <xm:sqref>CS7</xm:sqref>
            </x14:sparkline>
            <x14:sparkline>
              <xm:f>'RESUMO - licitante'!$CT6:$CT6</xm:f>
              <xm:sqref>CT6</xm:sqref>
            </x14:sparkline>
            <x14:sparkline>
              <xm:f>'RESUMO - licitante'!$CT7:$CT7</xm:f>
              <xm:sqref>CT7</xm:sqref>
            </x14:sparkline>
            <x14:sparkline>
              <xm:f>'RESUMO - licitante'!$CU6:$CU6</xm:f>
              <xm:sqref>CU6</xm:sqref>
            </x14:sparkline>
            <x14:sparkline>
              <xm:f>'RESUMO - licitante'!$CU7:$CU7</xm:f>
              <xm:sqref>CU7</xm:sqref>
            </x14:sparkline>
            <x14:sparkline>
              <xm:f>'RESUMO - licitante'!$CV6:$CV6</xm:f>
              <xm:sqref>CV6</xm:sqref>
            </x14:sparkline>
            <x14:sparkline>
              <xm:f>'RESUMO - licitante'!$CV7:$CV7</xm:f>
              <xm:sqref>CV7</xm:sqref>
            </x14:sparkline>
            <x14:sparkline>
              <xm:f>'RESUMO - licitante'!$CW6:$CW6</xm:f>
              <xm:sqref>CW6</xm:sqref>
            </x14:sparkline>
            <x14:sparkline>
              <xm:f>'RESUMO - licitante'!$CW7:$CW7</xm:f>
              <xm:sqref>CW7</xm:sqref>
            </x14:sparkline>
            <x14:sparkline>
              <xm:f>'RESUMO - licitante'!$CX6:$CX6</xm:f>
              <xm:sqref>CX6</xm:sqref>
            </x14:sparkline>
            <x14:sparkline>
              <xm:f>'RESUMO - licitante'!$CX7:$CX7</xm:f>
              <xm:sqref>CX7</xm:sqref>
            </x14:sparkline>
            <x14:sparkline>
              <xm:f>'RESUMO - licitante'!$CY6:$CY6</xm:f>
              <xm:sqref>CY6</xm:sqref>
            </x14:sparkline>
            <x14:sparkline>
              <xm:f>'RESUMO - licitante'!$CY7:$CY7</xm:f>
              <xm:sqref>CY7</xm:sqref>
            </x14:sparkline>
            <x14:sparkline>
              <xm:f>'RESUMO - licitante'!$CZ6:$CZ6</xm:f>
              <xm:sqref>CZ6</xm:sqref>
            </x14:sparkline>
            <x14:sparkline>
              <xm:f>'RESUMO - licitante'!$CZ7:$CZ7</xm:f>
              <xm:sqref>CZ7</xm:sqref>
            </x14:sparkline>
            <x14:sparkline>
              <xm:f>'RESUMO - licitante'!$DA6:$DA6</xm:f>
              <xm:sqref>DA6</xm:sqref>
            </x14:sparkline>
            <x14:sparkline>
              <xm:f>'RESUMO - licitante'!$DA7:$DA7</xm:f>
              <xm:sqref>DA7</xm:sqref>
            </x14:sparkline>
            <x14:sparkline>
              <xm:f>'RESUMO - licitante'!$DB6:$DB6</xm:f>
              <xm:sqref>DB6</xm:sqref>
            </x14:sparkline>
            <x14:sparkline>
              <xm:f>'RESUMO - licitante'!$DB7:$DB7</xm:f>
              <xm:sqref>DB7</xm:sqref>
            </x14:sparkline>
            <x14:sparkline>
              <xm:f>'RESUMO - licitante'!$DC6:$DC6</xm:f>
              <xm:sqref>DC6</xm:sqref>
            </x14:sparkline>
            <x14:sparkline>
              <xm:f>'RESUMO - licitante'!$DC7:$DC7</xm:f>
              <xm:sqref>DC7</xm:sqref>
            </x14:sparkline>
            <x14:sparkline>
              <xm:f>'RESUMO - licitante'!$DD6:$DD6</xm:f>
              <xm:sqref>DD6</xm:sqref>
            </x14:sparkline>
            <x14:sparkline>
              <xm:f>'RESUMO - licitante'!$DD7:$DD7</xm:f>
              <xm:sqref>DD7</xm:sqref>
            </x14:sparkline>
            <x14:sparkline>
              <xm:f>'RESUMO - licitante'!$DE6:$DE6</xm:f>
              <xm:sqref>DE6</xm:sqref>
            </x14:sparkline>
            <x14:sparkline>
              <xm:f>'RESUMO - licitante'!$DE7:$DE7</xm:f>
              <xm:sqref>DE7</xm:sqref>
            </x14:sparkline>
            <x14:sparkline>
              <xm:f>'RESUMO - licitante'!$DF6:$DF6</xm:f>
              <xm:sqref>DF6</xm:sqref>
            </x14:sparkline>
            <x14:sparkline>
              <xm:f>'RESUMO - licitante'!$DF7:$DF7</xm:f>
              <xm:sqref>DF7</xm:sqref>
            </x14:sparkline>
            <x14:sparkline>
              <xm:f>'RESUMO - licitante'!$DG6:$DG6</xm:f>
              <xm:sqref>DG6</xm:sqref>
            </x14:sparkline>
            <x14:sparkline>
              <xm:f>'RESUMO - licitante'!$DG7:$DG7</xm:f>
              <xm:sqref>DG7</xm:sqref>
            </x14:sparkline>
            <x14:sparkline>
              <xm:f>'RESUMO - licitante'!$DH6:$DH6</xm:f>
              <xm:sqref>DH6</xm:sqref>
            </x14:sparkline>
            <x14:sparkline>
              <xm:f>'RESUMO - licitante'!$DH7:$DH7</xm:f>
              <xm:sqref>DH7</xm:sqref>
            </x14:sparkline>
            <x14:sparkline>
              <xm:f>'RESUMO - licitante'!$DI6:$DI6</xm:f>
              <xm:sqref>DI6</xm:sqref>
            </x14:sparkline>
            <x14:sparkline>
              <xm:f>'RESUMO - licitante'!$DI7:$DI7</xm:f>
              <xm:sqref>DI7</xm:sqref>
            </x14:sparkline>
            <x14:sparkline>
              <xm:f>'RESUMO - licitante'!$DJ6:$DJ6</xm:f>
              <xm:sqref>DJ6</xm:sqref>
            </x14:sparkline>
            <x14:sparkline>
              <xm:f>'RESUMO - licitante'!$DJ7:$DJ7</xm:f>
              <xm:sqref>DJ7</xm:sqref>
            </x14:sparkline>
            <x14:sparkline>
              <xm:f>'RESUMO - licitante'!$DK6:$DK6</xm:f>
              <xm:sqref>DK6</xm:sqref>
            </x14:sparkline>
            <x14:sparkline>
              <xm:f>'RESUMO - licitante'!$DK7:$DK7</xm:f>
              <xm:sqref>DK7</xm:sqref>
            </x14:sparkline>
            <x14:sparkline>
              <xm:f>'RESUMO - licitante'!$DL6:$DL6</xm:f>
              <xm:sqref>DL6</xm:sqref>
            </x14:sparkline>
            <x14:sparkline>
              <xm:f>'RESUMO - licitante'!$DL7:$DL7</xm:f>
              <xm:sqref>DL7</xm:sqref>
            </x14:sparkline>
            <x14:sparkline>
              <xm:f>'RESUMO - licitante'!$DM6:$DM6</xm:f>
              <xm:sqref>DM6</xm:sqref>
            </x14:sparkline>
            <x14:sparkline>
              <xm:f>'RESUMO - licitante'!$DM7:$DM7</xm:f>
              <xm:sqref>DM7</xm:sqref>
            </x14:sparkline>
            <x14:sparkline>
              <xm:f>'RESUMO - licitante'!$DN6:$DN6</xm:f>
              <xm:sqref>DN6</xm:sqref>
            </x14:sparkline>
            <x14:sparkline>
              <xm:f>'RESUMO - licitante'!$DN7:$DN7</xm:f>
              <xm:sqref>DN7</xm:sqref>
            </x14:sparkline>
            <x14:sparkline>
              <xm:f>'RESUMO - licitante'!$DO6:$DO6</xm:f>
              <xm:sqref>DO6</xm:sqref>
            </x14:sparkline>
            <x14:sparkline>
              <xm:f>'RESUMO - licitante'!$DO7:$DO7</xm:f>
              <xm:sqref>DO7</xm:sqref>
            </x14:sparkline>
            <x14:sparkline>
              <xm:f>'RESUMO - licitante'!$DP6:$DP6</xm:f>
              <xm:sqref>DP6</xm:sqref>
            </x14:sparkline>
            <x14:sparkline>
              <xm:f>'RESUMO - licitante'!$DP7:$DP7</xm:f>
              <xm:sqref>DP7</xm:sqref>
            </x14:sparkline>
            <x14:sparkline>
              <xm:f>'RESUMO - licitante'!$DQ6:$DQ6</xm:f>
              <xm:sqref>DQ6</xm:sqref>
            </x14:sparkline>
            <x14:sparkline>
              <xm:f>'RESUMO - licitante'!$DQ7:$DQ7</xm:f>
              <xm:sqref>DQ7</xm:sqref>
            </x14:sparkline>
            <x14:sparkline>
              <xm:f>'RESUMO - licitante'!$DR6:$DR6</xm:f>
              <xm:sqref>DR6</xm:sqref>
            </x14:sparkline>
            <x14:sparkline>
              <xm:f>'RESUMO - licitante'!$DR7:$DR7</xm:f>
              <xm:sqref>DR7</xm:sqref>
            </x14:sparkline>
            <x14:sparkline>
              <xm:f>'RESUMO - licitante'!$DS6:$DS6</xm:f>
              <xm:sqref>DS6</xm:sqref>
            </x14:sparkline>
            <x14:sparkline>
              <xm:f>'RESUMO - licitante'!$DS7:$DS7</xm:f>
              <xm:sqref>DS7</xm:sqref>
            </x14:sparkline>
            <x14:sparkline>
              <xm:f>'RESUMO - licitante'!$DT6:$DT6</xm:f>
              <xm:sqref>DT6</xm:sqref>
            </x14:sparkline>
            <x14:sparkline>
              <xm:f>'RESUMO - licitante'!$DT7:$DT7</xm:f>
              <xm:sqref>DT7</xm:sqref>
            </x14:sparkline>
            <x14:sparkline>
              <xm:f>'RESUMO - licitante'!$DU6:$DU6</xm:f>
              <xm:sqref>DU6</xm:sqref>
            </x14:sparkline>
            <x14:sparkline>
              <xm:f>'RESUMO - licitante'!$DU7:$DU7</xm:f>
              <xm:sqref>DU7</xm:sqref>
            </x14:sparkline>
            <x14:sparkline>
              <xm:f>'RESUMO - licitante'!$DV6:$DV6</xm:f>
              <xm:sqref>DV6</xm:sqref>
            </x14:sparkline>
            <x14:sparkline>
              <xm:f>'RESUMO - licitante'!$DV7:$DV7</xm:f>
              <xm:sqref>DV7</xm:sqref>
            </x14:sparkline>
            <x14:sparkline>
              <xm:f>'RESUMO - licitante'!$DW6:$DW6</xm:f>
              <xm:sqref>DW6</xm:sqref>
            </x14:sparkline>
            <x14:sparkline>
              <xm:f>'RESUMO - licitante'!$DW7:$DW7</xm:f>
              <xm:sqref>DW7</xm:sqref>
            </x14:sparkline>
            <x14:sparkline>
              <xm:f>'RESUMO - licitante'!$DX6:$DX6</xm:f>
              <xm:sqref>DX6</xm:sqref>
            </x14:sparkline>
            <x14:sparkline>
              <xm:f>'RESUMO - licitante'!$DX7:$DX7</xm:f>
              <xm:sqref>DX7</xm:sqref>
            </x14:sparkline>
            <x14:sparkline>
              <xm:f>'RESUMO - licitante'!$DY6:$DY6</xm:f>
              <xm:sqref>DY6</xm:sqref>
            </x14:sparkline>
            <x14:sparkline>
              <xm:f>'RESUMO - licitante'!$DY7:$DY7</xm:f>
              <xm:sqref>DY7</xm:sqref>
            </x14:sparkline>
            <x14:sparkline>
              <xm:f>'RESUMO - licitante'!$DZ6:$DZ6</xm:f>
              <xm:sqref>DZ6</xm:sqref>
            </x14:sparkline>
            <x14:sparkline>
              <xm:f>'RESUMO - licitante'!$DZ7:$DZ7</xm:f>
              <xm:sqref>DZ7</xm:sqref>
            </x14:sparkline>
            <x14:sparkline>
              <xm:f>'RESUMO - licitante'!$EA6:$EA6</xm:f>
              <xm:sqref>EA6</xm:sqref>
            </x14:sparkline>
            <x14:sparkline>
              <xm:f>'RESUMO - licitante'!$EA7:$EA7</xm:f>
              <xm:sqref>EA7</xm:sqref>
            </x14:sparkline>
            <x14:sparkline>
              <xm:f>'RESUMO - licitante'!$EB6:$EB6</xm:f>
              <xm:sqref>EB6</xm:sqref>
            </x14:sparkline>
            <x14:sparkline>
              <xm:f>'RESUMO - licitante'!$EB7:$EB7</xm:f>
              <xm:sqref>EB7</xm:sqref>
            </x14:sparkline>
            <x14:sparkline>
              <xm:f>'RESUMO - licitante'!$EC6:$EC6</xm:f>
              <xm:sqref>EC6</xm:sqref>
            </x14:sparkline>
            <x14:sparkline>
              <xm:f>'RESUMO - licitante'!$EC7:$EC7</xm:f>
              <xm:sqref>EC7</xm:sqref>
            </x14:sparkline>
            <x14:sparkline>
              <xm:f>'RESUMO - licitante'!$ED6:$ED6</xm:f>
              <xm:sqref>ED6</xm:sqref>
            </x14:sparkline>
            <x14:sparkline>
              <xm:f>'RESUMO - licitante'!$ED7:$ED7</xm:f>
              <xm:sqref>ED7</xm:sqref>
            </x14:sparkline>
            <x14:sparkline>
              <xm:f>'RESUMO - licitante'!$EE6:$EE6</xm:f>
              <xm:sqref>EE6</xm:sqref>
            </x14:sparkline>
            <x14:sparkline>
              <xm:f>'RESUMO - licitante'!$EE7:$EE7</xm:f>
              <xm:sqref>EE7</xm:sqref>
            </x14:sparkline>
            <x14:sparkline>
              <xm:f>'RESUMO - licitante'!$EF6:$EF6</xm:f>
              <xm:sqref>EF6</xm:sqref>
            </x14:sparkline>
            <x14:sparkline>
              <xm:f>'RESUMO - licitante'!$EF7:$EF7</xm:f>
              <xm:sqref>EF7</xm:sqref>
            </x14:sparkline>
            <x14:sparkline>
              <xm:f>'RESUMO - licitante'!$EG6:$EG6</xm:f>
              <xm:sqref>EG6</xm:sqref>
            </x14:sparkline>
            <x14:sparkline>
              <xm:f>'RESUMO - licitante'!$EG7:$EG7</xm:f>
              <xm:sqref>EG7</xm:sqref>
            </x14:sparkline>
            <x14:sparkline>
              <xm:f>'RESUMO - licitante'!$EH6:$EH6</xm:f>
              <xm:sqref>EH6</xm:sqref>
            </x14:sparkline>
            <x14:sparkline>
              <xm:f>'RESUMO - licitante'!$EH7:$EH7</xm:f>
              <xm:sqref>EH7</xm:sqref>
            </x14:sparkline>
            <x14:sparkline>
              <xm:f>'RESUMO - licitante'!$EI6:$EI6</xm:f>
              <xm:sqref>EI6</xm:sqref>
            </x14:sparkline>
            <x14:sparkline>
              <xm:f>'RESUMO - licitante'!$EI7:$EI7</xm:f>
              <xm:sqref>EI7</xm:sqref>
            </x14:sparkline>
            <x14:sparkline>
              <xm:f>'RESUMO - licitante'!$EJ6:$EJ6</xm:f>
              <xm:sqref>EJ6</xm:sqref>
            </x14:sparkline>
            <x14:sparkline>
              <xm:f>'RESUMO - licitante'!$EJ7:$EJ7</xm:f>
              <xm:sqref>EJ7</xm:sqref>
            </x14:sparkline>
            <x14:sparkline>
              <xm:f>'RESUMO - licitante'!$EK6:$EK6</xm:f>
              <xm:sqref>EK6</xm:sqref>
            </x14:sparkline>
            <x14:sparkline>
              <xm:f>'RESUMO - licitante'!$EK7:$EK7</xm:f>
              <xm:sqref>EK7</xm:sqref>
            </x14:sparkline>
            <x14:sparkline>
              <xm:f>'RESUMO - licitante'!$EL6:$EL6</xm:f>
              <xm:sqref>EL6</xm:sqref>
            </x14:sparkline>
            <x14:sparkline>
              <xm:f>'RESUMO - licitante'!$EL7:$EL7</xm:f>
              <xm:sqref>EL7</xm:sqref>
            </x14:sparkline>
            <x14:sparkline>
              <xm:f>'RESUMO - licitante'!$EM6:$EM6</xm:f>
              <xm:sqref>EM6</xm:sqref>
            </x14:sparkline>
            <x14:sparkline>
              <xm:f>'RESUMO - licitante'!$EM7:$EM7</xm:f>
              <xm:sqref>EM7</xm:sqref>
            </x14:sparkline>
            <x14:sparkline>
              <xm:f>'RESUMO - licitante'!$EN6:$EN6</xm:f>
              <xm:sqref>EN6</xm:sqref>
            </x14:sparkline>
            <x14:sparkline>
              <xm:f>'RESUMO - licitante'!$EN7:$EN7</xm:f>
              <xm:sqref>EN7</xm:sqref>
            </x14:sparkline>
            <x14:sparkline>
              <xm:f>'RESUMO - licitante'!$EO6:$EO6</xm:f>
              <xm:sqref>EO6</xm:sqref>
            </x14:sparkline>
            <x14:sparkline>
              <xm:f>'RESUMO - licitante'!$EO7:$EO7</xm:f>
              <xm:sqref>EO7</xm:sqref>
            </x14:sparkline>
            <x14:sparkline>
              <xm:f>'RESUMO - licitante'!$EP6:$EP6</xm:f>
              <xm:sqref>EP6</xm:sqref>
            </x14:sparkline>
            <x14:sparkline>
              <xm:f>'RESUMO - licitante'!$EP7:$EP7</xm:f>
              <xm:sqref>EP7</xm:sqref>
            </x14:sparkline>
            <x14:sparkline>
              <xm:f>'RESUMO - licitante'!$EQ6:$EQ6</xm:f>
              <xm:sqref>EQ6</xm:sqref>
            </x14:sparkline>
            <x14:sparkline>
              <xm:f>'RESUMO - licitante'!$EQ7:$EQ7</xm:f>
              <xm:sqref>EQ7</xm:sqref>
            </x14:sparkline>
            <x14:sparkline>
              <xm:f>'RESUMO - licitante'!$ER6:$ER6</xm:f>
              <xm:sqref>ER6</xm:sqref>
            </x14:sparkline>
            <x14:sparkline>
              <xm:f>'RESUMO - licitante'!$ER7:$ER7</xm:f>
              <xm:sqref>ER7</xm:sqref>
            </x14:sparkline>
            <x14:sparkline>
              <xm:f>'RESUMO - licitante'!$ES6:$ES6</xm:f>
              <xm:sqref>ES6</xm:sqref>
            </x14:sparkline>
            <x14:sparkline>
              <xm:f>'RESUMO - licitante'!$ES7:$ES7</xm:f>
              <xm:sqref>ES7</xm:sqref>
            </x14:sparkline>
            <x14:sparkline>
              <xm:f>'RESUMO - licitante'!$ET6:$ET6</xm:f>
              <xm:sqref>ET6</xm:sqref>
            </x14:sparkline>
            <x14:sparkline>
              <xm:f>'RESUMO - licitante'!$ET7:$ET7</xm:f>
              <xm:sqref>ET7</xm:sqref>
            </x14:sparkline>
            <x14:sparkline>
              <xm:f>'RESUMO - licitante'!$EU6:$EU6</xm:f>
              <xm:sqref>EU6</xm:sqref>
            </x14:sparkline>
            <x14:sparkline>
              <xm:f>'RESUMO - licitante'!$EU7:$EU7</xm:f>
              <xm:sqref>EU7</xm:sqref>
            </x14:sparkline>
            <x14:sparkline>
              <xm:f>'RESUMO - licitante'!$EV6:$EV6</xm:f>
              <xm:sqref>EV6</xm:sqref>
            </x14:sparkline>
            <x14:sparkline>
              <xm:f>'RESUMO - licitante'!$EV7:$EV7</xm:f>
              <xm:sqref>EV7</xm:sqref>
            </x14:sparkline>
            <x14:sparkline>
              <xm:f>'RESUMO - licitante'!$EW6:$EW6</xm:f>
              <xm:sqref>EW6</xm:sqref>
            </x14:sparkline>
            <x14:sparkline>
              <xm:f>'RESUMO - licitante'!$EW7:$EW7</xm:f>
              <xm:sqref>EW7</xm:sqref>
            </x14:sparkline>
            <x14:sparkline>
              <xm:f>'RESUMO - licitante'!$EX6:$EX6</xm:f>
              <xm:sqref>EX6</xm:sqref>
            </x14:sparkline>
            <x14:sparkline>
              <xm:f>'RESUMO - licitante'!$EX7:$EX7</xm:f>
              <xm:sqref>EX7</xm:sqref>
            </x14:sparkline>
            <x14:sparkline>
              <xm:f>'RESUMO - licitante'!$EY6:$EY6</xm:f>
              <xm:sqref>EY6</xm:sqref>
            </x14:sparkline>
            <x14:sparkline>
              <xm:f>'RESUMO - licitante'!$EY7:$EY7</xm:f>
              <xm:sqref>EY7</xm:sqref>
            </x14:sparkline>
            <x14:sparkline>
              <xm:f>'RESUMO - licitante'!$EZ6:$EZ6</xm:f>
              <xm:sqref>EZ6</xm:sqref>
            </x14:sparkline>
            <x14:sparkline>
              <xm:f>'RESUMO - licitante'!$EZ7:$EZ7</xm:f>
              <xm:sqref>EZ7</xm:sqref>
            </x14:sparkline>
            <x14:sparkline>
              <xm:f>'RESUMO - licitante'!$FA6:$FA6</xm:f>
              <xm:sqref>FA6</xm:sqref>
            </x14:sparkline>
            <x14:sparkline>
              <xm:f>'RESUMO - licitante'!$FA7:$FA7</xm:f>
              <xm:sqref>FA7</xm:sqref>
            </x14:sparkline>
            <x14:sparkline>
              <xm:f>'RESUMO - licitante'!$FB6:$FB6</xm:f>
              <xm:sqref>FB6</xm:sqref>
            </x14:sparkline>
            <x14:sparkline>
              <xm:f>'RESUMO - licitante'!$FB7:$FB7</xm:f>
              <xm:sqref>FB7</xm:sqref>
            </x14:sparkline>
            <x14:sparkline>
              <xm:f>'RESUMO - licitante'!$FC6:$FC6</xm:f>
              <xm:sqref>FC6</xm:sqref>
            </x14:sparkline>
            <x14:sparkline>
              <xm:f>'RESUMO - licitante'!$FC7:$FC7</xm:f>
              <xm:sqref>FC7</xm:sqref>
            </x14:sparkline>
            <x14:sparkline>
              <xm:f>'RESUMO - licitante'!$FD6:$FD6</xm:f>
              <xm:sqref>FD6</xm:sqref>
            </x14:sparkline>
            <x14:sparkline>
              <xm:f>'RESUMO - licitante'!$FD7:$FD7</xm:f>
              <xm:sqref>FD7</xm:sqref>
            </x14:sparkline>
            <x14:sparkline>
              <xm:f>'RESUMO - licitante'!$FE6:$FE6</xm:f>
              <xm:sqref>FE6</xm:sqref>
            </x14:sparkline>
            <x14:sparkline>
              <xm:f>'RESUMO - licitante'!$FE7:$FE7</xm:f>
              <xm:sqref>FE7</xm:sqref>
            </x14:sparkline>
            <x14:sparkline>
              <xm:f>'RESUMO - licitante'!$FF6:$FF6</xm:f>
              <xm:sqref>FF6</xm:sqref>
            </x14:sparkline>
            <x14:sparkline>
              <xm:f>'RESUMO - licitante'!$FF7:$FF7</xm:f>
              <xm:sqref>FF7</xm:sqref>
            </x14:sparkline>
            <x14:sparkline>
              <xm:f>'RESUMO - licitante'!$FG6:$FG6</xm:f>
              <xm:sqref>FG6</xm:sqref>
            </x14:sparkline>
            <x14:sparkline>
              <xm:f>'RESUMO - licitante'!$FG7:$FG7</xm:f>
              <xm:sqref>FG7</xm:sqref>
            </x14:sparkline>
            <x14:sparkline>
              <xm:f>'RESUMO - licitante'!$FH6:$FH6</xm:f>
              <xm:sqref>FH6</xm:sqref>
            </x14:sparkline>
            <x14:sparkline>
              <xm:f>'RESUMO - licitante'!$FH7:$FH7</xm:f>
              <xm:sqref>FH7</xm:sqref>
            </x14:sparkline>
            <x14:sparkline>
              <xm:f>'RESUMO - licitante'!$FI6:$FI6</xm:f>
              <xm:sqref>FI6</xm:sqref>
            </x14:sparkline>
            <x14:sparkline>
              <xm:f>'RESUMO - licitante'!$FI7:$FI7</xm:f>
              <xm:sqref>FI7</xm:sqref>
            </x14:sparkline>
            <x14:sparkline>
              <xm:f>'RESUMO - licitante'!$FJ6:$FJ6</xm:f>
              <xm:sqref>FJ6</xm:sqref>
            </x14:sparkline>
            <x14:sparkline>
              <xm:f>'RESUMO - licitante'!$FJ7:$FJ7</xm:f>
              <xm:sqref>FJ7</xm:sqref>
            </x14:sparkline>
            <x14:sparkline>
              <xm:f>'RESUMO - licitante'!$FK6:$FK6</xm:f>
              <xm:sqref>FK6</xm:sqref>
            </x14:sparkline>
            <x14:sparkline>
              <xm:f>'RESUMO - licitante'!$FK7:$FK7</xm:f>
              <xm:sqref>FK7</xm:sqref>
            </x14:sparkline>
            <x14:sparkline>
              <xm:f>'RESUMO - licitante'!$FL6:$FL6</xm:f>
              <xm:sqref>FL6</xm:sqref>
            </x14:sparkline>
            <x14:sparkline>
              <xm:f>'RESUMO - licitante'!$FL7:$FL7</xm:f>
              <xm:sqref>FL7</xm:sqref>
            </x14:sparkline>
            <x14:sparkline>
              <xm:f>'RESUMO - licitante'!$FM6:$FM6</xm:f>
              <xm:sqref>FM6</xm:sqref>
            </x14:sparkline>
            <x14:sparkline>
              <xm:f>'RESUMO - licitante'!$FM7:$FM7</xm:f>
              <xm:sqref>FM7</xm:sqref>
            </x14:sparkline>
            <x14:sparkline>
              <xm:f>'RESUMO - licitante'!$FN6:$FN6</xm:f>
              <xm:sqref>FN6</xm:sqref>
            </x14:sparkline>
            <x14:sparkline>
              <xm:f>'RESUMO - licitante'!$FN7:$FN7</xm:f>
              <xm:sqref>FN7</xm:sqref>
            </x14:sparkline>
            <x14:sparkline>
              <xm:f>'RESUMO - licitante'!$FO6:$FO6</xm:f>
              <xm:sqref>FO6</xm:sqref>
            </x14:sparkline>
            <x14:sparkline>
              <xm:f>'RESUMO - licitante'!$FO7:$FO7</xm:f>
              <xm:sqref>FO7</xm:sqref>
            </x14:sparkline>
            <x14:sparkline>
              <xm:f>'RESUMO - licitante'!$FP6:$FP6</xm:f>
              <xm:sqref>FP6</xm:sqref>
            </x14:sparkline>
            <x14:sparkline>
              <xm:f>'RESUMO - licitante'!$FP7:$FP7</xm:f>
              <xm:sqref>FP7</xm:sqref>
            </x14:sparkline>
            <x14:sparkline>
              <xm:f>'RESUMO - licitante'!$FQ6:$FQ6</xm:f>
              <xm:sqref>FQ6</xm:sqref>
            </x14:sparkline>
            <x14:sparkline>
              <xm:f>'RESUMO - licitante'!$FQ7:$FQ7</xm:f>
              <xm:sqref>FQ7</xm:sqref>
            </x14:sparkline>
            <x14:sparkline>
              <xm:f>'RESUMO - licitante'!$FR6:$FR6</xm:f>
              <xm:sqref>FR6</xm:sqref>
            </x14:sparkline>
            <x14:sparkline>
              <xm:f>'RESUMO - licitante'!$FR7:$FR7</xm:f>
              <xm:sqref>FR7</xm:sqref>
            </x14:sparkline>
            <x14:sparkline>
              <xm:f>'RESUMO - licitante'!$FS6:$FS6</xm:f>
              <xm:sqref>FS6</xm:sqref>
            </x14:sparkline>
            <x14:sparkline>
              <xm:f>'RESUMO - licitante'!$FS7:$FS7</xm:f>
              <xm:sqref>FS7</xm:sqref>
            </x14:sparkline>
            <x14:sparkline>
              <xm:f>'RESUMO - licitante'!$FT6:$FT6</xm:f>
              <xm:sqref>FT6</xm:sqref>
            </x14:sparkline>
            <x14:sparkline>
              <xm:f>'RESUMO - licitante'!$FT7:$FT7</xm:f>
              <xm:sqref>FT7</xm:sqref>
            </x14:sparkline>
            <x14:sparkline>
              <xm:f>'RESUMO - licitante'!$FU6:$FU6</xm:f>
              <xm:sqref>FU6</xm:sqref>
            </x14:sparkline>
            <x14:sparkline>
              <xm:f>'RESUMO - licitante'!$FU7:$FU7</xm:f>
              <xm:sqref>FU7</xm:sqref>
            </x14:sparkline>
            <x14:sparkline>
              <xm:f>'RESUMO - licitante'!$FV6:$FV6</xm:f>
              <xm:sqref>FV6</xm:sqref>
            </x14:sparkline>
            <x14:sparkline>
              <xm:f>'RESUMO - licitante'!$FV7:$FV7</xm:f>
              <xm:sqref>FV7</xm:sqref>
            </x14:sparkline>
            <x14:sparkline>
              <xm:f>'RESUMO - licitante'!$FW6:$FW6</xm:f>
              <xm:sqref>FW6</xm:sqref>
            </x14:sparkline>
            <x14:sparkline>
              <xm:f>'RESUMO - licitante'!$FW7:$FW7</xm:f>
              <xm:sqref>FW7</xm:sqref>
            </x14:sparkline>
            <x14:sparkline>
              <xm:f>'RESUMO - licitante'!$FX6:$FX6</xm:f>
              <xm:sqref>FX6</xm:sqref>
            </x14:sparkline>
            <x14:sparkline>
              <xm:f>'RESUMO - licitante'!$FX7:$FX7</xm:f>
              <xm:sqref>FX7</xm:sqref>
            </x14:sparkline>
            <x14:sparkline>
              <xm:f>'RESUMO - licitante'!$FY6:$FY6</xm:f>
              <xm:sqref>FY6</xm:sqref>
            </x14:sparkline>
            <x14:sparkline>
              <xm:f>'RESUMO - licitante'!$FY7:$FY7</xm:f>
              <xm:sqref>FY7</xm:sqref>
            </x14:sparkline>
            <x14:sparkline>
              <xm:f>'RESUMO - licitante'!$FZ6:$FZ6</xm:f>
              <xm:sqref>FZ6</xm:sqref>
            </x14:sparkline>
            <x14:sparkline>
              <xm:f>'RESUMO - licitante'!$FZ7:$FZ7</xm:f>
              <xm:sqref>FZ7</xm:sqref>
            </x14:sparkline>
            <x14:sparkline>
              <xm:f>'RESUMO - licitante'!$GA6:$GA6</xm:f>
              <xm:sqref>GA6</xm:sqref>
            </x14:sparkline>
            <x14:sparkline>
              <xm:f>'RESUMO - licitante'!$GA7:$GA7</xm:f>
              <xm:sqref>GA7</xm:sqref>
            </x14:sparkline>
            <x14:sparkline>
              <xm:f>'RESUMO - licitante'!$GB6:$GB6</xm:f>
              <xm:sqref>GB6</xm:sqref>
            </x14:sparkline>
            <x14:sparkline>
              <xm:f>'RESUMO - licitante'!$GB7:$GB7</xm:f>
              <xm:sqref>GB7</xm:sqref>
            </x14:sparkline>
            <x14:sparkline>
              <xm:f>'RESUMO - licitante'!$GC6:$GC6</xm:f>
              <xm:sqref>GC6</xm:sqref>
            </x14:sparkline>
            <x14:sparkline>
              <xm:f>'RESUMO - licitante'!$GC7:$GC7</xm:f>
              <xm:sqref>GC7</xm:sqref>
            </x14:sparkline>
            <x14:sparkline>
              <xm:f>'RESUMO - licitante'!$GD6:$GD6</xm:f>
              <xm:sqref>GD6</xm:sqref>
            </x14:sparkline>
            <x14:sparkline>
              <xm:f>'RESUMO - licitante'!$GD7:$GD7</xm:f>
              <xm:sqref>GD7</xm:sqref>
            </x14:sparkline>
            <x14:sparkline>
              <xm:f>'RESUMO - licitante'!$GE6:$GE6</xm:f>
              <xm:sqref>GE6</xm:sqref>
            </x14:sparkline>
            <x14:sparkline>
              <xm:f>'RESUMO - licitante'!$GE7:$GE7</xm:f>
              <xm:sqref>GE7</xm:sqref>
            </x14:sparkline>
            <x14:sparkline>
              <xm:f>'RESUMO - licitante'!$GF6:$GF6</xm:f>
              <xm:sqref>GF6</xm:sqref>
            </x14:sparkline>
            <x14:sparkline>
              <xm:f>'RESUMO - licitante'!$GF7:$GF7</xm:f>
              <xm:sqref>GF7</xm:sqref>
            </x14:sparkline>
            <x14:sparkline>
              <xm:f>'RESUMO - licitante'!$GG6:$GG6</xm:f>
              <xm:sqref>GG6</xm:sqref>
            </x14:sparkline>
            <x14:sparkline>
              <xm:f>'RESUMO - licitante'!$GG7:$GG7</xm:f>
              <xm:sqref>GG7</xm:sqref>
            </x14:sparkline>
            <x14:sparkline>
              <xm:f>'RESUMO - licitante'!$GH6:$GH6</xm:f>
              <xm:sqref>GH6</xm:sqref>
            </x14:sparkline>
            <x14:sparkline>
              <xm:f>'RESUMO - licitante'!$GH7:$GH7</xm:f>
              <xm:sqref>GH7</xm:sqref>
            </x14:sparkline>
            <x14:sparkline>
              <xm:f>'RESUMO - licitante'!$GI6:$GI6</xm:f>
              <xm:sqref>GI6</xm:sqref>
            </x14:sparkline>
            <x14:sparkline>
              <xm:f>'RESUMO - licitante'!$GI7:$GI7</xm:f>
              <xm:sqref>GI7</xm:sqref>
            </x14:sparkline>
            <x14:sparkline>
              <xm:f>'RESUMO - licitante'!$GJ6:$GJ6</xm:f>
              <xm:sqref>GJ6</xm:sqref>
            </x14:sparkline>
            <x14:sparkline>
              <xm:f>'RESUMO - licitante'!$GJ7:$GJ7</xm:f>
              <xm:sqref>GJ7</xm:sqref>
            </x14:sparkline>
            <x14:sparkline>
              <xm:f>'RESUMO - licitante'!$GK6:$GK6</xm:f>
              <xm:sqref>GK6</xm:sqref>
            </x14:sparkline>
            <x14:sparkline>
              <xm:f>'RESUMO - licitante'!$GK7:$GK7</xm:f>
              <xm:sqref>GK7</xm:sqref>
            </x14:sparkline>
            <x14:sparkline>
              <xm:f>'RESUMO - licitante'!$GL6:$GL6</xm:f>
              <xm:sqref>GL6</xm:sqref>
            </x14:sparkline>
            <x14:sparkline>
              <xm:f>'RESUMO - licitante'!$GL7:$GL7</xm:f>
              <xm:sqref>GL7</xm:sqref>
            </x14:sparkline>
            <x14:sparkline>
              <xm:f>'RESUMO - licitante'!$GM6:$GM6</xm:f>
              <xm:sqref>GM6</xm:sqref>
            </x14:sparkline>
            <x14:sparkline>
              <xm:f>'RESUMO - licitante'!$GM7:$GM7</xm:f>
              <xm:sqref>GM7</xm:sqref>
            </x14:sparkline>
            <x14:sparkline>
              <xm:f>'RESUMO - licitante'!$GN6:$GN6</xm:f>
              <xm:sqref>GN6</xm:sqref>
            </x14:sparkline>
            <x14:sparkline>
              <xm:f>'RESUMO - licitante'!$GN7:$GN7</xm:f>
              <xm:sqref>GN7</xm:sqref>
            </x14:sparkline>
            <x14:sparkline>
              <xm:f>'RESUMO - licitante'!$GO6:$GO6</xm:f>
              <xm:sqref>GO6</xm:sqref>
            </x14:sparkline>
            <x14:sparkline>
              <xm:f>'RESUMO - licitante'!$GO7:$GO7</xm:f>
              <xm:sqref>GO7</xm:sqref>
            </x14:sparkline>
            <x14:sparkline>
              <xm:f>'RESUMO - licitante'!$GP6:$GP6</xm:f>
              <xm:sqref>GP6</xm:sqref>
            </x14:sparkline>
            <x14:sparkline>
              <xm:f>'RESUMO - licitante'!$GP7:$GP7</xm:f>
              <xm:sqref>GP7</xm:sqref>
            </x14:sparkline>
            <x14:sparkline>
              <xm:f>'RESUMO - licitante'!$GQ6:$GQ6</xm:f>
              <xm:sqref>GQ6</xm:sqref>
            </x14:sparkline>
            <x14:sparkline>
              <xm:f>'RESUMO - licitante'!$GQ7:$GQ7</xm:f>
              <xm:sqref>GQ7</xm:sqref>
            </x14:sparkline>
            <x14:sparkline>
              <xm:f>'RESUMO - licitante'!$GR6:$GR6</xm:f>
              <xm:sqref>GR6</xm:sqref>
            </x14:sparkline>
            <x14:sparkline>
              <xm:f>'RESUMO - licitante'!$GR7:$GR7</xm:f>
              <xm:sqref>GR7</xm:sqref>
            </x14:sparkline>
            <x14:sparkline>
              <xm:f>'RESUMO - licitante'!$GS6:$GS6</xm:f>
              <xm:sqref>GS6</xm:sqref>
            </x14:sparkline>
            <x14:sparkline>
              <xm:f>'RESUMO - licitante'!$GS7:$GS7</xm:f>
              <xm:sqref>GS7</xm:sqref>
            </x14:sparkline>
            <x14:sparkline>
              <xm:f>'RESUMO - licitante'!$GT6:$GT6</xm:f>
              <xm:sqref>GT6</xm:sqref>
            </x14:sparkline>
            <x14:sparkline>
              <xm:f>'RESUMO - licitante'!$GT7:$GT7</xm:f>
              <xm:sqref>GT7</xm:sqref>
            </x14:sparkline>
            <x14:sparkline>
              <xm:f>'RESUMO - licitante'!$GU6:$GU6</xm:f>
              <xm:sqref>GU6</xm:sqref>
            </x14:sparkline>
            <x14:sparkline>
              <xm:f>'RESUMO - licitante'!$GU7:$GU7</xm:f>
              <xm:sqref>GU7</xm:sqref>
            </x14:sparkline>
            <x14:sparkline>
              <xm:f>'RESUMO - licitante'!$GV6:$GV6</xm:f>
              <xm:sqref>GV6</xm:sqref>
            </x14:sparkline>
            <x14:sparkline>
              <xm:f>'RESUMO - licitante'!$GV7:$GV7</xm:f>
              <xm:sqref>GV7</xm:sqref>
            </x14:sparkline>
            <x14:sparkline>
              <xm:f>'RESUMO - licitante'!$GW6:$GW6</xm:f>
              <xm:sqref>GW6</xm:sqref>
            </x14:sparkline>
            <x14:sparkline>
              <xm:f>'RESUMO - licitante'!$GW7:$GW7</xm:f>
              <xm:sqref>GW7</xm:sqref>
            </x14:sparkline>
            <x14:sparkline>
              <xm:f>'RESUMO - licitante'!$GX6:$GX6</xm:f>
              <xm:sqref>GX6</xm:sqref>
            </x14:sparkline>
            <x14:sparkline>
              <xm:f>'RESUMO - licitante'!$GX7:$GX7</xm:f>
              <xm:sqref>GX7</xm:sqref>
            </x14:sparkline>
            <x14:sparkline>
              <xm:f>'RESUMO - licitante'!$GY6:$GY6</xm:f>
              <xm:sqref>GY6</xm:sqref>
            </x14:sparkline>
            <x14:sparkline>
              <xm:f>'RESUMO - licitante'!$GY7:$GY7</xm:f>
              <xm:sqref>GY7</xm:sqref>
            </x14:sparkline>
            <x14:sparkline>
              <xm:f>'RESUMO - licitante'!$GZ6:$GZ6</xm:f>
              <xm:sqref>GZ6</xm:sqref>
            </x14:sparkline>
            <x14:sparkline>
              <xm:f>'RESUMO - licitante'!$GZ7:$GZ7</xm:f>
              <xm:sqref>GZ7</xm:sqref>
            </x14:sparkline>
            <x14:sparkline>
              <xm:f>'RESUMO - licitante'!$HA6:$HA6</xm:f>
              <xm:sqref>HA6</xm:sqref>
            </x14:sparkline>
            <x14:sparkline>
              <xm:f>'RESUMO - licitante'!$HA7:$HA7</xm:f>
              <xm:sqref>HA7</xm:sqref>
            </x14:sparkline>
            <x14:sparkline>
              <xm:f>'RESUMO - licitante'!$HB6:$HB6</xm:f>
              <xm:sqref>HB6</xm:sqref>
            </x14:sparkline>
            <x14:sparkline>
              <xm:f>'RESUMO - licitante'!$HB7:$HB7</xm:f>
              <xm:sqref>HB7</xm:sqref>
            </x14:sparkline>
            <x14:sparkline>
              <xm:f>'RESUMO - licitante'!$HC6:$HC6</xm:f>
              <xm:sqref>HC6</xm:sqref>
            </x14:sparkline>
            <x14:sparkline>
              <xm:f>'RESUMO - licitante'!$HC7:$HC7</xm:f>
              <xm:sqref>HC7</xm:sqref>
            </x14:sparkline>
            <x14:sparkline>
              <xm:f>'RESUMO - licitante'!$HD6:$HD6</xm:f>
              <xm:sqref>HD6</xm:sqref>
            </x14:sparkline>
            <x14:sparkline>
              <xm:f>'RESUMO - licitante'!$HD7:$HD7</xm:f>
              <xm:sqref>HD7</xm:sqref>
            </x14:sparkline>
            <x14:sparkline>
              <xm:f>'RESUMO - licitante'!$HE6:$HE6</xm:f>
              <xm:sqref>HE6</xm:sqref>
            </x14:sparkline>
            <x14:sparkline>
              <xm:f>'RESUMO - licitante'!$HE7:$HE7</xm:f>
              <xm:sqref>HE7</xm:sqref>
            </x14:sparkline>
            <x14:sparkline>
              <xm:f>'RESUMO - licitante'!$HF6:$HF6</xm:f>
              <xm:sqref>HF6</xm:sqref>
            </x14:sparkline>
            <x14:sparkline>
              <xm:f>'RESUMO - licitante'!$HF7:$HF7</xm:f>
              <xm:sqref>HF7</xm:sqref>
            </x14:sparkline>
            <x14:sparkline>
              <xm:f>'RESUMO - licitante'!$HG6:$HG6</xm:f>
              <xm:sqref>HG6</xm:sqref>
            </x14:sparkline>
            <x14:sparkline>
              <xm:f>'RESUMO - licitante'!$HG7:$HG7</xm:f>
              <xm:sqref>HG7</xm:sqref>
            </x14:sparkline>
            <x14:sparkline>
              <xm:f>'RESUMO - licitante'!$HH6:$HH6</xm:f>
              <xm:sqref>HH6</xm:sqref>
            </x14:sparkline>
            <x14:sparkline>
              <xm:f>'RESUMO - licitante'!$HH7:$HH7</xm:f>
              <xm:sqref>HH7</xm:sqref>
            </x14:sparkline>
            <x14:sparkline>
              <xm:f>'RESUMO - licitante'!$HI6:$HI6</xm:f>
              <xm:sqref>HI6</xm:sqref>
            </x14:sparkline>
            <x14:sparkline>
              <xm:f>'RESUMO - licitante'!$HI7:$HI7</xm:f>
              <xm:sqref>HI7</xm:sqref>
            </x14:sparkline>
            <x14:sparkline>
              <xm:f>'RESUMO - licitante'!$HJ6:$HJ6</xm:f>
              <xm:sqref>HJ6</xm:sqref>
            </x14:sparkline>
            <x14:sparkline>
              <xm:f>'RESUMO - licitante'!$HJ7:$HJ7</xm:f>
              <xm:sqref>HJ7</xm:sqref>
            </x14:sparkline>
            <x14:sparkline>
              <xm:f>'RESUMO - licitante'!$HK6:$HK6</xm:f>
              <xm:sqref>HK6</xm:sqref>
            </x14:sparkline>
            <x14:sparkline>
              <xm:f>'RESUMO - licitante'!$HK7:$HK7</xm:f>
              <xm:sqref>HK7</xm:sqref>
            </x14:sparkline>
            <x14:sparkline>
              <xm:f>'RESUMO - licitante'!$HL6:$HL6</xm:f>
              <xm:sqref>HL6</xm:sqref>
            </x14:sparkline>
            <x14:sparkline>
              <xm:f>'RESUMO - licitante'!$HL7:$HL7</xm:f>
              <xm:sqref>HL7</xm:sqref>
            </x14:sparkline>
            <x14:sparkline>
              <xm:f>'RESUMO - licitante'!$HM6:$HM6</xm:f>
              <xm:sqref>HM6</xm:sqref>
            </x14:sparkline>
            <x14:sparkline>
              <xm:f>'RESUMO - licitante'!$HM7:$HM7</xm:f>
              <xm:sqref>HM7</xm:sqref>
            </x14:sparkline>
            <x14:sparkline>
              <xm:f>'RESUMO - licitante'!$HN6:$HN6</xm:f>
              <xm:sqref>HN6</xm:sqref>
            </x14:sparkline>
            <x14:sparkline>
              <xm:f>'RESUMO - licitante'!$HN7:$HN7</xm:f>
              <xm:sqref>HN7</xm:sqref>
            </x14:sparkline>
            <x14:sparkline>
              <xm:f>'RESUMO - licitante'!$HO6:$HO6</xm:f>
              <xm:sqref>HO6</xm:sqref>
            </x14:sparkline>
            <x14:sparkline>
              <xm:f>'RESUMO - licitante'!$HO7:$HO7</xm:f>
              <xm:sqref>HO7</xm:sqref>
            </x14:sparkline>
            <x14:sparkline>
              <xm:f>'RESUMO - licitante'!$HP6:$HP6</xm:f>
              <xm:sqref>HP6</xm:sqref>
            </x14:sparkline>
            <x14:sparkline>
              <xm:f>'RESUMO - licitante'!$HP7:$HP7</xm:f>
              <xm:sqref>HP7</xm:sqref>
            </x14:sparkline>
            <x14:sparkline>
              <xm:f>'RESUMO - licitante'!$HQ6:$HQ6</xm:f>
              <xm:sqref>HQ6</xm:sqref>
            </x14:sparkline>
            <x14:sparkline>
              <xm:f>'RESUMO - licitante'!$HQ7:$HQ7</xm:f>
              <xm:sqref>HQ7</xm:sqref>
            </x14:sparkline>
            <x14:sparkline>
              <xm:f>'RESUMO - licitante'!$HR6:$HR6</xm:f>
              <xm:sqref>HR6</xm:sqref>
            </x14:sparkline>
            <x14:sparkline>
              <xm:f>'RESUMO - licitante'!$HR7:$HR7</xm:f>
              <xm:sqref>HR7</xm:sqref>
            </x14:sparkline>
            <x14:sparkline>
              <xm:f>'RESUMO - licitante'!$HS6:$HS6</xm:f>
              <xm:sqref>HS6</xm:sqref>
            </x14:sparkline>
            <x14:sparkline>
              <xm:f>'RESUMO - licitante'!$HS7:$HS7</xm:f>
              <xm:sqref>HS7</xm:sqref>
            </x14:sparkline>
            <x14:sparkline>
              <xm:f>'RESUMO - licitante'!$HT6:$HT6</xm:f>
              <xm:sqref>HT6</xm:sqref>
            </x14:sparkline>
            <x14:sparkline>
              <xm:f>'RESUMO - licitante'!$HT7:$HT7</xm:f>
              <xm:sqref>HT7</xm:sqref>
            </x14:sparkline>
            <x14:sparkline>
              <xm:f>'RESUMO - licitante'!$HU6:$HU6</xm:f>
              <xm:sqref>HU6</xm:sqref>
            </x14:sparkline>
            <x14:sparkline>
              <xm:f>'RESUMO - licitante'!$HU7:$HU7</xm:f>
              <xm:sqref>HU7</xm:sqref>
            </x14:sparkline>
            <x14:sparkline>
              <xm:f>'RESUMO - licitante'!$HV6:$HV6</xm:f>
              <xm:sqref>HV6</xm:sqref>
            </x14:sparkline>
            <x14:sparkline>
              <xm:f>'RESUMO - licitante'!$HV7:$HV7</xm:f>
              <xm:sqref>HV7</xm:sqref>
            </x14:sparkline>
            <x14:sparkline>
              <xm:f>'RESUMO - licitante'!$HW6:$HW6</xm:f>
              <xm:sqref>HW6</xm:sqref>
            </x14:sparkline>
            <x14:sparkline>
              <xm:f>'RESUMO - licitante'!$HW7:$HW7</xm:f>
              <xm:sqref>HW7</xm:sqref>
            </x14:sparkline>
            <x14:sparkline>
              <xm:f>'RESUMO - licitante'!$HX6:$HX6</xm:f>
              <xm:sqref>HX6</xm:sqref>
            </x14:sparkline>
            <x14:sparkline>
              <xm:f>'RESUMO - licitante'!$HX7:$HX7</xm:f>
              <xm:sqref>HX7</xm:sqref>
            </x14:sparkline>
            <x14:sparkline>
              <xm:f>'RESUMO - licitante'!$HY6:$HY6</xm:f>
              <xm:sqref>HY6</xm:sqref>
            </x14:sparkline>
            <x14:sparkline>
              <xm:f>'RESUMO - licitante'!$HY7:$HY7</xm:f>
              <xm:sqref>HY7</xm:sqref>
            </x14:sparkline>
            <x14:sparkline>
              <xm:f>'RESUMO - licitante'!$HZ6:$HZ6</xm:f>
              <xm:sqref>HZ6</xm:sqref>
            </x14:sparkline>
            <x14:sparkline>
              <xm:f>'RESUMO - licitante'!$HZ7:$HZ7</xm:f>
              <xm:sqref>HZ7</xm:sqref>
            </x14:sparkline>
            <x14:sparkline>
              <xm:f>'RESUMO - licitante'!$IA6:$IA6</xm:f>
              <xm:sqref>IA6</xm:sqref>
            </x14:sparkline>
            <x14:sparkline>
              <xm:f>'RESUMO - licitante'!$IA7:$IA7</xm:f>
              <xm:sqref>IA7</xm:sqref>
            </x14:sparkline>
            <x14:sparkline>
              <xm:f>'RESUMO - licitante'!$IB6:$IB6</xm:f>
              <xm:sqref>IB6</xm:sqref>
            </x14:sparkline>
            <x14:sparkline>
              <xm:f>'RESUMO - licitante'!$IB7:$IB7</xm:f>
              <xm:sqref>IB7</xm:sqref>
            </x14:sparkline>
            <x14:sparkline>
              <xm:f>'RESUMO - licitante'!$IC6:$IC6</xm:f>
              <xm:sqref>IC6</xm:sqref>
            </x14:sparkline>
            <x14:sparkline>
              <xm:f>'RESUMO - licitante'!$IC7:$IC7</xm:f>
              <xm:sqref>IC7</xm:sqref>
            </x14:sparkline>
            <x14:sparkline>
              <xm:f>'RESUMO - licitante'!$ID6:$ID6</xm:f>
              <xm:sqref>ID6</xm:sqref>
            </x14:sparkline>
            <x14:sparkline>
              <xm:f>'RESUMO - licitante'!$ID7:$ID7</xm:f>
              <xm:sqref>ID7</xm:sqref>
            </x14:sparkline>
            <x14:sparkline>
              <xm:f>'RESUMO - licitante'!$IE6:$IE6</xm:f>
              <xm:sqref>IE6</xm:sqref>
            </x14:sparkline>
            <x14:sparkline>
              <xm:f>'RESUMO - licitante'!$IE7:$IE7</xm:f>
              <xm:sqref>IE7</xm:sqref>
            </x14:sparkline>
            <x14:sparkline>
              <xm:f>'RESUMO - licitante'!$IF6:$IF6</xm:f>
              <xm:sqref>IF6</xm:sqref>
            </x14:sparkline>
            <x14:sparkline>
              <xm:f>'RESUMO - licitante'!$IF7:$IF7</xm:f>
              <xm:sqref>IF7</xm:sqref>
            </x14:sparkline>
            <x14:sparkline>
              <xm:f>'RESUMO - licitante'!$IG6:$IG6</xm:f>
              <xm:sqref>IG6</xm:sqref>
            </x14:sparkline>
            <x14:sparkline>
              <xm:f>'RESUMO - licitante'!$IG7:$IG7</xm:f>
              <xm:sqref>IG7</xm:sqref>
            </x14:sparkline>
            <x14:sparkline>
              <xm:f>'RESUMO - licitante'!$IH6:$IH6</xm:f>
              <xm:sqref>IH6</xm:sqref>
            </x14:sparkline>
            <x14:sparkline>
              <xm:f>'RESUMO - licitante'!$IH7:$IH7</xm:f>
              <xm:sqref>IH7</xm:sqref>
            </x14:sparkline>
            <x14:sparkline>
              <xm:f>'RESUMO - licitante'!$II6:$II6</xm:f>
              <xm:sqref>II6</xm:sqref>
            </x14:sparkline>
            <x14:sparkline>
              <xm:f>'RESUMO - licitante'!$II7:$II7</xm:f>
              <xm:sqref>II7</xm:sqref>
            </x14:sparkline>
            <x14:sparkline>
              <xm:f>'RESUMO - licitante'!$IJ6:$IJ6</xm:f>
              <xm:sqref>IJ6</xm:sqref>
            </x14:sparkline>
            <x14:sparkline>
              <xm:f>'RESUMO - licitante'!$IJ7:$IJ7</xm:f>
              <xm:sqref>IJ7</xm:sqref>
            </x14:sparkline>
            <x14:sparkline>
              <xm:f>'RESUMO - licitante'!$IK6:$IK6</xm:f>
              <xm:sqref>IK6</xm:sqref>
            </x14:sparkline>
            <x14:sparkline>
              <xm:f>'RESUMO - licitante'!$IK7:$IK7</xm:f>
              <xm:sqref>IK7</xm:sqref>
            </x14:sparkline>
            <x14:sparkline>
              <xm:f>'RESUMO - licitante'!$IL6:$IL6</xm:f>
              <xm:sqref>IL6</xm:sqref>
            </x14:sparkline>
            <x14:sparkline>
              <xm:f>'RESUMO - licitante'!$IL7:$IL7</xm:f>
              <xm:sqref>IL7</xm:sqref>
            </x14:sparkline>
            <x14:sparkline>
              <xm:f>'RESUMO - licitante'!$IM6:$IM6</xm:f>
              <xm:sqref>IM6</xm:sqref>
            </x14:sparkline>
            <x14:sparkline>
              <xm:f>'RESUMO - licitante'!$IM7:$IM7</xm:f>
              <xm:sqref>IM7</xm:sqref>
            </x14:sparkline>
            <x14:sparkline>
              <xm:f>'RESUMO - licitante'!$IN6:$IN6</xm:f>
              <xm:sqref>IN6</xm:sqref>
            </x14:sparkline>
            <x14:sparkline>
              <xm:f>'RESUMO - licitante'!$IN7:$IN7</xm:f>
              <xm:sqref>IN7</xm:sqref>
            </x14:sparkline>
            <x14:sparkline>
              <xm:f>'RESUMO - licitante'!$IO6:$IO6</xm:f>
              <xm:sqref>IO6</xm:sqref>
            </x14:sparkline>
            <x14:sparkline>
              <xm:f>'RESUMO - licitante'!$IO7:$IO7</xm:f>
              <xm:sqref>IO7</xm:sqref>
            </x14:sparkline>
            <x14:sparkline>
              <xm:f>'RESUMO - licitante'!$IP6:$IP6</xm:f>
              <xm:sqref>IP6</xm:sqref>
            </x14:sparkline>
            <x14:sparkline>
              <xm:f>'RESUMO - licitante'!$IP7:$IP7</xm:f>
              <xm:sqref>IP7</xm:sqref>
            </x14:sparkline>
            <x14:sparkline>
              <xm:f>'RESUMO - licitante'!$IQ6:$IQ6</xm:f>
              <xm:sqref>IQ6</xm:sqref>
            </x14:sparkline>
            <x14:sparkline>
              <xm:f>'RESUMO - licitante'!$IQ7:$IQ7</xm:f>
              <xm:sqref>IQ7</xm:sqref>
            </x14:sparkline>
            <x14:sparkline>
              <xm:f>'RESUMO - licitante'!$IR6:$IR6</xm:f>
              <xm:sqref>IR6</xm:sqref>
            </x14:sparkline>
            <x14:sparkline>
              <xm:f>'RESUMO - licitante'!$IR7:$IR7</xm:f>
              <xm:sqref>IR7</xm:sqref>
            </x14:sparkline>
            <x14:sparkline>
              <xm:f>'RESUMO - licitante'!$IS6:$IS6</xm:f>
              <xm:sqref>IS6</xm:sqref>
            </x14:sparkline>
            <x14:sparkline>
              <xm:f>'RESUMO - licitante'!$IS7:$IS7</xm:f>
              <xm:sqref>IS7</xm:sqref>
            </x14:sparkline>
            <x14:sparkline>
              <xm:f>'RESUMO - licitante'!$IT6:$IT6</xm:f>
              <xm:sqref>IT6</xm:sqref>
            </x14:sparkline>
            <x14:sparkline>
              <xm:f>'RESUMO - licitante'!$IT7:$IT7</xm:f>
              <xm:sqref>IT7</xm:sqref>
            </x14:sparkline>
            <x14:sparkline>
              <xm:f>'RESUMO - licitante'!$IU6:$IU6</xm:f>
              <xm:sqref>IU6</xm:sqref>
            </x14:sparkline>
            <x14:sparkline>
              <xm:f>'RESUMO - licitante'!$IU7:$IU7</xm:f>
              <xm:sqref>IU7</xm:sqref>
            </x14:sparkline>
            <x14:sparkline>
              <xm:f>'RESUMO - licitante'!$IV6:$IV6</xm:f>
              <xm:sqref>IV6</xm:sqref>
            </x14:sparkline>
            <x14:sparkline>
              <xm:f>'RESUMO - licitante'!$IV7:$IV7</xm:f>
              <xm:sqref>IV7</xm:sqref>
            </x14:sparkline>
            <x14:sparkline>
              <xm:f>'RESUMO - licitante'!$IW6:$IW6</xm:f>
              <xm:sqref>IW6</xm:sqref>
            </x14:sparkline>
            <x14:sparkline>
              <xm:f>'RESUMO - licitante'!$IW7:$IW7</xm:f>
              <xm:sqref>IW7</xm:sqref>
            </x14:sparkline>
            <x14:sparkline>
              <xm:f>'RESUMO - licitante'!$IX6:$IX6</xm:f>
              <xm:sqref>IX6</xm:sqref>
            </x14:sparkline>
            <x14:sparkline>
              <xm:f>'RESUMO - licitante'!$IX7:$IX7</xm:f>
              <xm:sqref>IX7</xm:sqref>
            </x14:sparkline>
            <x14:sparkline>
              <xm:f>'RESUMO - licitante'!$IY6:$IY6</xm:f>
              <xm:sqref>IY6</xm:sqref>
            </x14:sparkline>
            <x14:sparkline>
              <xm:f>'RESUMO - licitante'!$IY7:$IY7</xm:f>
              <xm:sqref>IY7</xm:sqref>
            </x14:sparkline>
            <x14:sparkline>
              <xm:f>'RESUMO - licitante'!$IZ6:$IZ6</xm:f>
              <xm:sqref>IZ6</xm:sqref>
            </x14:sparkline>
            <x14:sparkline>
              <xm:f>'RESUMO - licitante'!$IZ7:$IZ7</xm:f>
              <xm:sqref>IZ7</xm:sqref>
            </x14:sparkline>
            <x14:sparkline>
              <xm:f>'RESUMO - licitante'!$JA6:$JA6</xm:f>
              <xm:sqref>JA6</xm:sqref>
            </x14:sparkline>
            <x14:sparkline>
              <xm:f>'RESUMO - licitante'!$JA7:$JA7</xm:f>
              <xm:sqref>JA7</xm:sqref>
            </x14:sparkline>
            <x14:sparkline>
              <xm:f>'RESUMO - licitante'!$JB6:$JB6</xm:f>
              <xm:sqref>JB6</xm:sqref>
            </x14:sparkline>
            <x14:sparkline>
              <xm:f>'RESUMO - licitante'!$JB7:$JB7</xm:f>
              <xm:sqref>JB7</xm:sqref>
            </x14:sparkline>
            <x14:sparkline>
              <xm:f>'RESUMO - licitante'!$JC6:$JC6</xm:f>
              <xm:sqref>JC6</xm:sqref>
            </x14:sparkline>
            <x14:sparkline>
              <xm:f>'RESUMO - licitante'!$JC7:$JC7</xm:f>
              <xm:sqref>JC7</xm:sqref>
            </x14:sparkline>
            <x14:sparkline>
              <xm:f>'RESUMO - licitante'!$JD6:$JD6</xm:f>
              <xm:sqref>JD6</xm:sqref>
            </x14:sparkline>
            <x14:sparkline>
              <xm:f>'RESUMO - licitante'!$JD7:$JD7</xm:f>
              <xm:sqref>JD7</xm:sqref>
            </x14:sparkline>
            <x14:sparkline>
              <xm:f>'RESUMO - licitante'!$JE6:$JE6</xm:f>
              <xm:sqref>JE6</xm:sqref>
            </x14:sparkline>
            <x14:sparkline>
              <xm:f>'RESUMO - licitante'!$JE7:$JE7</xm:f>
              <xm:sqref>JE7</xm:sqref>
            </x14:sparkline>
            <x14:sparkline>
              <xm:f>'RESUMO - licitante'!$JF6:$JF6</xm:f>
              <xm:sqref>JF6</xm:sqref>
            </x14:sparkline>
            <x14:sparkline>
              <xm:f>'RESUMO - licitante'!$JF7:$JF7</xm:f>
              <xm:sqref>JF7</xm:sqref>
            </x14:sparkline>
            <x14:sparkline>
              <xm:f>'RESUMO - licitante'!$JG6:$JG6</xm:f>
              <xm:sqref>JG6</xm:sqref>
            </x14:sparkline>
            <x14:sparkline>
              <xm:f>'RESUMO - licitante'!$JG7:$JG7</xm:f>
              <xm:sqref>JG7</xm:sqref>
            </x14:sparkline>
            <x14:sparkline>
              <xm:f>'RESUMO - licitante'!$JH6:$JH6</xm:f>
              <xm:sqref>JH6</xm:sqref>
            </x14:sparkline>
            <x14:sparkline>
              <xm:f>'RESUMO - licitante'!$JH7:$JH7</xm:f>
              <xm:sqref>JH7</xm:sqref>
            </x14:sparkline>
            <x14:sparkline>
              <xm:f>'RESUMO - licitante'!$JI6:$JI6</xm:f>
              <xm:sqref>JI6</xm:sqref>
            </x14:sparkline>
            <x14:sparkline>
              <xm:f>'RESUMO - licitante'!$JI7:$JI7</xm:f>
              <xm:sqref>JI7</xm:sqref>
            </x14:sparkline>
            <x14:sparkline>
              <xm:f>'RESUMO - licitante'!$JJ6:$JJ6</xm:f>
              <xm:sqref>JJ6</xm:sqref>
            </x14:sparkline>
            <x14:sparkline>
              <xm:f>'RESUMO - licitante'!$JJ7:$JJ7</xm:f>
              <xm:sqref>JJ7</xm:sqref>
            </x14:sparkline>
            <x14:sparkline>
              <xm:f>'RESUMO - licitante'!$JK6:$JK6</xm:f>
              <xm:sqref>JK6</xm:sqref>
            </x14:sparkline>
            <x14:sparkline>
              <xm:f>'RESUMO - licitante'!$JK7:$JK7</xm:f>
              <xm:sqref>JK7</xm:sqref>
            </x14:sparkline>
            <x14:sparkline>
              <xm:f>'RESUMO - licitante'!$JL6:$JL6</xm:f>
              <xm:sqref>JL6</xm:sqref>
            </x14:sparkline>
            <x14:sparkline>
              <xm:f>'RESUMO - licitante'!$JL7:$JL7</xm:f>
              <xm:sqref>JL7</xm:sqref>
            </x14:sparkline>
            <x14:sparkline>
              <xm:f>'RESUMO - licitante'!$JM6:$JM6</xm:f>
              <xm:sqref>JM6</xm:sqref>
            </x14:sparkline>
            <x14:sparkline>
              <xm:f>'RESUMO - licitante'!$JM7:$JM7</xm:f>
              <xm:sqref>JM7</xm:sqref>
            </x14:sparkline>
            <x14:sparkline>
              <xm:f>'RESUMO - licitante'!$JN6:$JN6</xm:f>
              <xm:sqref>JN6</xm:sqref>
            </x14:sparkline>
            <x14:sparkline>
              <xm:f>'RESUMO - licitante'!$JN7:$JN7</xm:f>
              <xm:sqref>JN7</xm:sqref>
            </x14:sparkline>
            <x14:sparkline>
              <xm:f>'RESUMO - licitante'!$JO6:$JO6</xm:f>
              <xm:sqref>JO6</xm:sqref>
            </x14:sparkline>
            <x14:sparkline>
              <xm:f>'RESUMO - licitante'!$JO7:$JO7</xm:f>
              <xm:sqref>JO7</xm:sqref>
            </x14:sparkline>
            <x14:sparkline>
              <xm:f>'RESUMO - licitante'!$JP6:$JP6</xm:f>
              <xm:sqref>JP6</xm:sqref>
            </x14:sparkline>
            <x14:sparkline>
              <xm:f>'RESUMO - licitante'!$JP7:$JP7</xm:f>
              <xm:sqref>JP7</xm:sqref>
            </x14:sparkline>
            <x14:sparkline>
              <xm:f>'RESUMO - licitante'!$JQ6:$JQ6</xm:f>
              <xm:sqref>JQ6</xm:sqref>
            </x14:sparkline>
            <x14:sparkline>
              <xm:f>'RESUMO - licitante'!$JQ7:$JQ7</xm:f>
              <xm:sqref>JQ7</xm:sqref>
            </x14:sparkline>
            <x14:sparkline>
              <xm:f>'RESUMO - licitante'!$JR6:$JR6</xm:f>
              <xm:sqref>JR6</xm:sqref>
            </x14:sparkline>
            <x14:sparkline>
              <xm:f>'RESUMO - licitante'!$JR7:$JR7</xm:f>
              <xm:sqref>JR7</xm:sqref>
            </x14:sparkline>
            <x14:sparkline>
              <xm:f>'RESUMO - licitante'!$JS6:$JS6</xm:f>
              <xm:sqref>JS6</xm:sqref>
            </x14:sparkline>
            <x14:sparkline>
              <xm:f>'RESUMO - licitante'!$JS7:$JS7</xm:f>
              <xm:sqref>JS7</xm:sqref>
            </x14:sparkline>
            <x14:sparkline>
              <xm:f>'RESUMO - licitante'!$JT6:$JT6</xm:f>
              <xm:sqref>JT6</xm:sqref>
            </x14:sparkline>
            <x14:sparkline>
              <xm:f>'RESUMO - licitante'!$JT7:$JT7</xm:f>
              <xm:sqref>JT7</xm:sqref>
            </x14:sparkline>
            <x14:sparkline>
              <xm:f>'RESUMO - licitante'!$JU6:$JU6</xm:f>
              <xm:sqref>JU6</xm:sqref>
            </x14:sparkline>
            <x14:sparkline>
              <xm:f>'RESUMO - licitante'!$JU7:$JU7</xm:f>
              <xm:sqref>JU7</xm:sqref>
            </x14:sparkline>
            <x14:sparkline>
              <xm:f>'RESUMO - licitante'!$JV6:$JV6</xm:f>
              <xm:sqref>JV6</xm:sqref>
            </x14:sparkline>
            <x14:sparkline>
              <xm:f>'RESUMO - licitante'!$JV7:$JV7</xm:f>
              <xm:sqref>JV7</xm:sqref>
            </x14:sparkline>
            <x14:sparkline>
              <xm:f>'RESUMO - licitante'!$JW6:$JW6</xm:f>
              <xm:sqref>JW6</xm:sqref>
            </x14:sparkline>
            <x14:sparkline>
              <xm:f>'RESUMO - licitante'!$JW7:$JW7</xm:f>
              <xm:sqref>JW7</xm:sqref>
            </x14:sparkline>
            <x14:sparkline>
              <xm:f>'RESUMO - licitante'!$JX6:$JX6</xm:f>
              <xm:sqref>JX6</xm:sqref>
            </x14:sparkline>
            <x14:sparkline>
              <xm:f>'RESUMO - licitante'!$JX7:$JX7</xm:f>
              <xm:sqref>JX7</xm:sqref>
            </x14:sparkline>
            <x14:sparkline>
              <xm:f>'RESUMO - licitante'!$JY6:$JY6</xm:f>
              <xm:sqref>JY6</xm:sqref>
            </x14:sparkline>
            <x14:sparkline>
              <xm:f>'RESUMO - licitante'!$JY7:$JY7</xm:f>
              <xm:sqref>JY7</xm:sqref>
            </x14:sparkline>
            <x14:sparkline>
              <xm:f>'RESUMO - licitante'!$JZ6:$JZ6</xm:f>
              <xm:sqref>JZ6</xm:sqref>
            </x14:sparkline>
            <x14:sparkline>
              <xm:f>'RESUMO - licitante'!$JZ7:$JZ7</xm:f>
              <xm:sqref>JZ7</xm:sqref>
            </x14:sparkline>
            <x14:sparkline>
              <xm:f>'RESUMO - licitante'!$KA6:$KA6</xm:f>
              <xm:sqref>KA6</xm:sqref>
            </x14:sparkline>
            <x14:sparkline>
              <xm:f>'RESUMO - licitante'!$KA7:$KA7</xm:f>
              <xm:sqref>KA7</xm:sqref>
            </x14:sparkline>
            <x14:sparkline>
              <xm:f>'RESUMO - licitante'!$KB6:$KB6</xm:f>
              <xm:sqref>KB6</xm:sqref>
            </x14:sparkline>
            <x14:sparkline>
              <xm:f>'RESUMO - licitante'!$KB7:$KB7</xm:f>
              <xm:sqref>KB7</xm:sqref>
            </x14:sparkline>
            <x14:sparkline>
              <xm:f>'RESUMO - licitante'!$KC6:$KC6</xm:f>
              <xm:sqref>KC6</xm:sqref>
            </x14:sparkline>
            <x14:sparkline>
              <xm:f>'RESUMO - licitante'!$KC7:$KC7</xm:f>
              <xm:sqref>KC7</xm:sqref>
            </x14:sparkline>
            <x14:sparkline>
              <xm:f>'RESUMO - licitante'!$KD6:$KD6</xm:f>
              <xm:sqref>KD6</xm:sqref>
            </x14:sparkline>
            <x14:sparkline>
              <xm:f>'RESUMO - licitante'!$KD7:$KD7</xm:f>
              <xm:sqref>KD7</xm:sqref>
            </x14:sparkline>
            <x14:sparkline>
              <xm:f>'RESUMO - licitante'!$KE6:$KE6</xm:f>
              <xm:sqref>KE6</xm:sqref>
            </x14:sparkline>
            <x14:sparkline>
              <xm:f>'RESUMO - licitante'!$KE7:$KE7</xm:f>
              <xm:sqref>KE7</xm:sqref>
            </x14:sparkline>
            <x14:sparkline>
              <xm:f>'RESUMO - licitante'!$KF6:$KF6</xm:f>
              <xm:sqref>KF6</xm:sqref>
            </x14:sparkline>
            <x14:sparkline>
              <xm:f>'RESUMO - licitante'!$KF7:$KF7</xm:f>
              <xm:sqref>KF7</xm:sqref>
            </x14:sparkline>
            <x14:sparkline>
              <xm:f>'RESUMO - licitante'!$KG6:$KG6</xm:f>
              <xm:sqref>KG6</xm:sqref>
            </x14:sparkline>
            <x14:sparkline>
              <xm:f>'RESUMO - licitante'!$KG7:$KG7</xm:f>
              <xm:sqref>KG7</xm:sqref>
            </x14:sparkline>
            <x14:sparkline>
              <xm:f>'RESUMO - licitante'!$KH6:$KH6</xm:f>
              <xm:sqref>KH6</xm:sqref>
            </x14:sparkline>
            <x14:sparkline>
              <xm:f>'RESUMO - licitante'!$KH7:$KH7</xm:f>
              <xm:sqref>KH7</xm:sqref>
            </x14:sparkline>
            <x14:sparkline>
              <xm:f>'RESUMO - licitante'!$KI6:$KI6</xm:f>
              <xm:sqref>KI6</xm:sqref>
            </x14:sparkline>
            <x14:sparkline>
              <xm:f>'RESUMO - licitante'!$KI7:$KI7</xm:f>
              <xm:sqref>KI7</xm:sqref>
            </x14:sparkline>
            <x14:sparkline>
              <xm:f>'RESUMO - licitante'!$KJ6:$KJ6</xm:f>
              <xm:sqref>KJ6</xm:sqref>
            </x14:sparkline>
            <x14:sparkline>
              <xm:f>'RESUMO - licitante'!$KJ7:$KJ7</xm:f>
              <xm:sqref>KJ7</xm:sqref>
            </x14:sparkline>
            <x14:sparkline>
              <xm:f>'RESUMO - licitante'!$KK6:$KK6</xm:f>
              <xm:sqref>KK6</xm:sqref>
            </x14:sparkline>
            <x14:sparkline>
              <xm:f>'RESUMO - licitante'!$KK7:$KK7</xm:f>
              <xm:sqref>KK7</xm:sqref>
            </x14:sparkline>
            <x14:sparkline>
              <xm:f>'RESUMO - licitante'!$KL6:$KL6</xm:f>
              <xm:sqref>KL6</xm:sqref>
            </x14:sparkline>
            <x14:sparkline>
              <xm:f>'RESUMO - licitante'!$KL7:$KL7</xm:f>
              <xm:sqref>KL7</xm:sqref>
            </x14:sparkline>
            <x14:sparkline>
              <xm:f>'RESUMO - licitante'!$KM6:$KM6</xm:f>
              <xm:sqref>KM6</xm:sqref>
            </x14:sparkline>
            <x14:sparkline>
              <xm:f>'RESUMO - licitante'!$KM7:$KM7</xm:f>
              <xm:sqref>KM7</xm:sqref>
            </x14:sparkline>
            <x14:sparkline>
              <xm:f>'RESUMO - licitante'!$KN6:$KN6</xm:f>
              <xm:sqref>KN6</xm:sqref>
            </x14:sparkline>
            <x14:sparkline>
              <xm:f>'RESUMO - licitante'!$KN7:$KN7</xm:f>
              <xm:sqref>KN7</xm:sqref>
            </x14:sparkline>
            <x14:sparkline>
              <xm:f>'RESUMO - licitante'!$KO6:$KO6</xm:f>
              <xm:sqref>KO6</xm:sqref>
            </x14:sparkline>
            <x14:sparkline>
              <xm:f>'RESUMO - licitante'!$KO7:$KO7</xm:f>
              <xm:sqref>KO7</xm:sqref>
            </x14:sparkline>
            <x14:sparkline>
              <xm:f>'RESUMO - licitante'!$KP6:$KP6</xm:f>
              <xm:sqref>KP6</xm:sqref>
            </x14:sparkline>
            <x14:sparkline>
              <xm:f>'RESUMO - licitante'!$KP7:$KP7</xm:f>
              <xm:sqref>KP7</xm:sqref>
            </x14:sparkline>
            <x14:sparkline>
              <xm:f>'RESUMO - licitante'!$KQ6:$KQ6</xm:f>
              <xm:sqref>KQ6</xm:sqref>
            </x14:sparkline>
            <x14:sparkline>
              <xm:f>'RESUMO - licitante'!$KQ7:$KQ7</xm:f>
              <xm:sqref>KQ7</xm:sqref>
            </x14:sparkline>
            <x14:sparkline>
              <xm:f>'RESUMO - licitante'!$KR6:$KR6</xm:f>
              <xm:sqref>KR6</xm:sqref>
            </x14:sparkline>
            <x14:sparkline>
              <xm:f>'RESUMO - licitante'!$KR7:$KR7</xm:f>
              <xm:sqref>KR7</xm:sqref>
            </x14:sparkline>
            <x14:sparkline>
              <xm:f>'RESUMO - licitante'!$KS6:$KS6</xm:f>
              <xm:sqref>KS6</xm:sqref>
            </x14:sparkline>
            <x14:sparkline>
              <xm:f>'RESUMO - licitante'!$KS7:$KS7</xm:f>
              <xm:sqref>KS7</xm:sqref>
            </x14:sparkline>
            <x14:sparkline>
              <xm:f>'RESUMO - licitante'!$KT6:$KT6</xm:f>
              <xm:sqref>KT6</xm:sqref>
            </x14:sparkline>
            <x14:sparkline>
              <xm:f>'RESUMO - licitante'!$KT7:$KT7</xm:f>
              <xm:sqref>KT7</xm:sqref>
            </x14:sparkline>
            <x14:sparkline>
              <xm:f>'RESUMO - licitante'!$KU6:$KU6</xm:f>
              <xm:sqref>KU6</xm:sqref>
            </x14:sparkline>
            <x14:sparkline>
              <xm:f>'RESUMO - licitante'!$KU7:$KU7</xm:f>
              <xm:sqref>KU7</xm:sqref>
            </x14:sparkline>
            <x14:sparkline>
              <xm:f>'RESUMO - licitante'!$KV6:$KV6</xm:f>
              <xm:sqref>KV6</xm:sqref>
            </x14:sparkline>
            <x14:sparkline>
              <xm:f>'RESUMO - licitante'!$KV7:$KV7</xm:f>
              <xm:sqref>KV7</xm:sqref>
            </x14:sparkline>
            <x14:sparkline>
              <xm:f>'RESUMO - licitante'!$KW6:$KW6</xm:f>
              <xm:sqref>KW6</xm:sqref>
            </x14:sparkline>
            <x14:sparkline>
              <xm:f>'RESUMO - licitante'!$KW7:$KW7</xm:f>
              <xm:sqref>KW7</xm:sqref>
            </x14:sparkline>
            <x14:sparkline>
              <xm:f>'RESUMO - licitante'!$KX6:$KX6</xm:f>
              <xm:sqref>KX6</xm:sqref>
            </x14:sparkline>
            <x14:sparkline>
              <xm:f>'RESUMO - licitante'!$KX7:$KX7</xm:f>
              <xm:sqref>KX7</xm:sqref>
            </x14:sparkline>
            <x14:sparkline>
              <xm:f>'RESUMO - licitante'!$KY6:$KY6</xm:f>
              <xm:sqref>KY6</xm:sqref>
            </x14:sparkline>
            <x14:sparkline>
              <xm:f>'RESUMO - licitante'!$KY7:$KY7</xm:f>
              <xm:sqref>KY7</xm:sqref>
            </x14:sparkline>
            <x14:sparkline>
              <xm:f>'RESUMO - licitante'!$KZ6:$KZ6</xm:f>
              <xm:sqref>KZ6</xm:sqref>
            </x14:sparkline>
            <x14:sparkline>
              <xm:f>'RESUMO - licitante'!$KZ7:$KZ7</xm:f>
              <xm:sqref>KZ7</xm:sqref>
            </x14:sparkline>
            <x14:sparkline>
              <xm:f>'RESUMO - licitante'!$LA6:$LA6</xm:f>
              <xm:sqref>LA6</xm:sqref>
            </x14:sparkline>
            <x14:sparkline>
              <xm:f>'RESUMO - licitante'!$LA7:$LA7</xm:f>
              <xm:sqref>LA7</xm:sqref>
            </x14:sparkline>
            <x14:sparkline>
              <xm:f>'RESUMO - licitante'!$LB6:$LB6</xm:f>
              <xm:sqref>LB6</xm:sqref>
            </x14:sparkline>
            <x14:sparkline>
              <xm:f>'RESUMO - licitante'!$LB7:$LB7</xm:f>
              <xm:sqref>LB7</xm:sqref>
            </x14:sparkline>
            <x14:sparkline>
              <xm:f>'RESUMO - licitante'!$LC6:$LC6</xm:f>
              <xm:sqref>LC6</xm:sqref>
            </x14:sparkline>
            <x14:sparkline>
              <xm:f>'RESUMO - licitante'!$LC7:$LC7</xm:f>
              <xm:sqref>LC7</xm:sqref>
            </x14:sparkline>
            <x14:sparkline>
              <xm:f>'RESUMO - licitante'!$LD6:$LD6</xm:f>
              <xm:sqref>LD6</xm:sqref>
            </x14:sparkline>
            <x14:sparkline>
              <xm:f>'RESUMO - licitante'!$LD7:$LD7</xm:f>
              <xm:sqref>LD7</xm:sqref>
            </x14:sparkline>
            <x14:sparkline>
              <xm:f>'RESUMO - licitante'!$LE6:$LE6</xm:f>
              <xm:sqref>LE6</xm:sqref>
            </x14:sparkline>
            <x14:sparkline>
              <xm:f>'RESUMO - licitante'!$LE7:$LE7</xm:f>
              <xm:sqref>LE7</xm:sqref>
            </x14:sparkline>
            <x14:sparkline>
              <xm:f>'RESUMO - licitante'!$LF6:$LF6</xm:f>
              <xm:sqref>LF6</xm:sqref>
            </x14:sparkline>
            <x14:sparkline>
              <xm:f>'RESUMO - licitante'!$LF7:$LF7</xm:f>
              <xm:sqref>LF7</xm:sqref>
            </x14:sparkline>
            <x14:sparkline>
              <xm:f>'RESUMO - licitante'!$LG6:$LG6</xm:f>
              <xm:sqref>LG6</xm:sqref>
            </x14:sparkline>
            <x14:sparkline>
              <xm:f>'RESUMO - licitante'!$LG7:$LG7</xm:f>
              <xm:sqref>LG7</xm:sqref>
            </x14:sparkline>
            <x14:sparkline>
              <xm:f>'RESUMO - licitante'!$LH6:$LH6</xm:f>
              <xm:sqref>LH6</xm:sqref>
            </x14:sparkline>
            <x14:sparkline>
              <xm:f>'RESUMO - licitante'!$LH7:$LH7</xm:f>
              <xm:sqref>LH7</xm:sqref>
            </x14:sparkline>
            <x14:sparkline>
              <xm:f>'RESUMO - licitante'!$LI6:$LI6</xm:f>
              <xm:sqref>LI6</xm:sqref>
            </x14:sparkline>
            <x14:sparkline>
              <xm:f>'RESUMO - licitante'!$LI7:$LI7</xm:f>
              <xm:sqref>LI7</xm:sqref>
            </x14:sparkline>
            <x14:sparkline>
              <xm:f>'RESUMO - licitante'!$LJ6:$LJ6</xm:f>
              <xm:sqref>LJ6</xm:sqref>
            </x14:sparkline>
            <x14:sparkline>
              <xm:f>'RESUMO - licitante'!$LJ7:$LJ7</xm:f>
              <xm:sqref>LJ7</xm:sqref>
            </x14:sparkline>
            <x14:sparkline>
              <xm:f>'RESUMO - licitante'!$LK6:$LK6</xm:f>
              <xm:sqref>LK6</xm:sqref>
            </x14:sparkline>
            <x14:sparkline>
              <xm:f>'RESUMO - licitante'!$LK7:$LK7</xm:f>
              <xm:sqref>LK7</xm:sqref>
            </x14:sparkline>
            <x14:sparkline>
              <xm:f>'RESUMO - licitante'!$LL6:$LL6</xm:f>
              <xm:sqref>LL6</xm:sqref>
            </x14:sparkline>
            <x14:sparkline>
              <xm:f>'RESUMO - licitante'!$LL7:$LL7</xm:f>
              <xm:sqref>LL7</xm:sqref>
            </x14:sparkline>
            <x14:sparkline>
              <xm:f>'RESUMO - licitante'!$LM6:$LM6</xm:f>
              <xm:sqref>LM6</xm:sqref>
            </x14:sparkline>
            <x14:sparkline>
              <xm:f>'RESUMO - licitante'!$LM7:$LM7</xm:f>
              <xm:sqref>LM7</xm:sqref>
            </x14:sparkline>
            <x14:sparkline>
              <xm:f>'RESUMO - licitante'!$LN6:$LN6</xm:f>
              <xm:sqref>LN6</xm:sqref>
            </x14:sparkline>
            <x14:sparkline>
              <xm:f>'RESUMO - licitante'!$LN7:$LN7</xm:f>
              <xm:sqref>LN7</xm:sqref>
            </x14:sparkline>
            <x14:sparkline>
              <xm:f>'RESUMO - licitante'!$LO6:$LO6</xm:f>
              <xm:sqref>LO6</xm:sqref>
            </x14:sparkline>
            <x14:sparkline>
              <xm:f>'RESUMO - licitante'!$LO7:$LO7</xm:f>
              <xm:sqref>LO7</xm:sqref>
            </x14:sparkline>
            <x14:sparkline>
              <xm:f>'RESUMO - licitante'!$LP6:$LP6</xm:f>
              <xm:sqref>LP6</xm:sqref>
            </x14:sparkline>
            <x14:sparkline>
              <xm:f>'RESUMO - licitante'!$LP7:$LP7</xm:f>
              <xm:sqref>LP7</xm:sqref>
            </x14:sparkline>
            <x14:sparkline>
              <xm:f>'RESUMO - licitante'!$LQ6:$LQ6</xm:f>
              <xm:sqref>LQ6</xm:sqref>
            </x14:sparkline>
            <x14:sparkline>
              <xm:f>'RESUMO - licitante'!$LQ7:$LQ7</xm:f>
              <xm:sqref>LQ7</xm:sqref>
            </x14:sparkline>
            <x14:sparkline>
              <xm:f>'RESUMO - licitante'!$LR6:$LR6</xm:f>
              <xm:sqref>LR6</xm:sqref>
            </x14:sparkline>
            <x14:sparkline>
              <xm:f>'RESUMO - licitante'!$LR7:$LR7</xm:f>
              <xm:sqref>LR7</xm:sqref>
            </x14:sparkline>
            <x14:sparkline>
              <xm:f>'RESUMO - licitante'!$LS6:$LS6</xm:f>
              <xm:sqref>LS6</xm:sqref>
            </x14:sparkline>
            <x14:sparkline>
              <xm:f>'RESUMO - licitante'!$LS7:$LS7</xm:f>
              <xm:sqref>LS7</xm:sqref>
            </x14:sparkline>
            <x14:sparkline>
              <xm:f>'RESUMO - licitante'!$LT6:$LT6</xm:f>
              <xm:sqref>LT6</xm:sqref>
            </x14:sparkline>
            <x14:sparkline>
              <xm:f>'RESUMO - licitante'!$LT7:$LT7</xm:f>
              <xm:sqref>LT7</xm:sqref>
            </x14:sparkline>
            <x14:sparkline>
              <xm:f>'RESUMO - licitante'!$LU6:$LU6</xm:f>
              <xm:sqref>LU6</xm:sqref>
            </x14:sparkline>
            <x14:sparkline>
              <xm:f>'RESUMO - licitante'!$LU7:$LU7</xm:f>
              <xm:sqref>LU7</xm:sqref>
            </x14:sparkline>
            <x14:sparkline>
              <xm:f>'RESUMO - licitante'!$LV6:$LV6</xm:f>
              <xm:sqref>LV6</xm:sqref>
            </x14:sparkline>
            <x14:sparkline>
              <xm:f>'RESUMO - licitante'!$LV7:$LV7</xm:f>
              <xm:sqref>LV7</xm:sqref>
            </x14:sparkline>
            <x14:sparkline>
              <xm:f>'RESUMO - licitante'!$LW6:$LW6</xm:f>
              <xm:sqref>LW6</xm:sqref>
            </x14:sparkline>
            <x14:sparkline>
              <xm:f>'RESUMO - licitante'!$LW7:$LW7</xm:f>
              <xm:sqref>LW7</xm:sqref>
            </x14:sparkline>
            <x14:sparkline>
              <xm:f>'RESUMO - licitante'!$LX6:$LX6</xm:f>
              <xm:sqref>LX6</xm:sqref>
            </x14:sparkline>
            <x14:sparkline>
              <xm:f>'RESUMO - licitante'!$LX7:$LX7</xm:f>
              <xm:sqref>LX7</xm:sqref>
            </x14:sparkline>
            <x14:sparkline>
              <xm:f>'RESUMO - licitante'!$LY6:$LY6</xm:f>
              <xm:sqref>LY6</xm:sqref>
            </x14:sparkline>
            <x14:sparkline>
              <xm:f>'RESUMO - licitante'!$LY7:$LY7</xm:f>
              <xm:sqref>LY7</xm:sqref>
            </x14:sparkline>
            <x14:sparkline>
              <xm:f>'RESUMO - licitante'!$LZ6:$LZ6</xm:f>
              <xm:sqref>LZ6</xm:sqref>
            </x14:sparkline>
            <x14:sparkline>
              <xm:f>'RESUMO - licitante'!$LZ7:$LZ7</xm:f>
              <xm:sqref>LZ7</xm:sqref>
            </x14:sparkline>
            <x14:sparkline>
              <xm:f>'RESUMO - licitante'!$MA6:$MA6</xm:f>
              <xm:sqref>MA6</xm:sqref>
            </x14:sparkline>
            <x14:sparkline>
              <xm:f>'RESUMO - licitante'!$MA7:$MA7</xm:f>
              <xm:sqref>MA7</xm:sqref>
            </x14:sparkline>
            <x14:sparkline>
              <xm:f>'RESUMO - licitante'!$MB6:$MB6</xm:f>
              <xm:sqref>MB6</xm:sqref>
            </x14:sparkline>
            <x14:sparkline>
              <xm:f>'RESUMO - licitante'!$MB7:$MB7</xm:f>
              <xm:sqref>MB7</xm:sqref>
            </x14:sparkline>
            <x14:sparkline>
              <xm:f>'RESUMO - licitante'!$MC6:$MC6</xm:f>
              <xm:sqref>MC6</xm:sqref>
            </x14:sparkline>
            <x14:sparkline>
              <xm:f>'RESUMO - licitante'!$MC7:$MC7</xm:f>
              <xm:sqref>MC7</xm:sqref>
            </x14:sparkline>
            <x14:sparkline>
              <xm:f>'RESUMO - licitante'!$MD6:$MD6</xm:f>
              <xm:sqref>MD6</xm:sqref>
            </x14:sparkline>
            <x14:sparkline>
              <xm:f>'RESUMO - licitante'!$MD7:$MD7</xm:f>
              <xm:sqref>MD7</xm:sqref>
            </x14:sparkline>
            <x14:sparkline>
              <xm:f>'RESUMO - licitante'!$ME6:$ME6</xm:f>
              <xm:sqref>ME6</xm:sqref>
            </x14:sparkline>
            <x14:sparkline>
              <xm:f>'RESUMO - licitante'!$ME7:$ME7</xm:f>
              <xm:sqref>ME7</xm:sqref>
            </x14:sparkline>
            <x14:sparkline>
              <xm:f>'RESUMO - licitante'!$MF6:$MF6</xm:f>
              <xm:sqref>MF6</xm:sqref>
            </x14:sparkline>
            <x14:sparkline>
              <xm:f>'RESUMO - licitante'!$MF7:$MF7</xm:f>
              <xm:sqref>MF7</xm:sqref>
            </x14:sparkline>
            <x14:sparkline>
              <xm:f>'RESUMO - licitante'!$MG6:$MG6</xm:f>
              <xm:sqref>MG6</xm:sqref>
            </x14:sparkline>
            <x14:sparkline>
              <xm:f>'RESUMO - licitante'!$MG7:$MG7</xm:f>
              <xm:sqref>MG7</xm:sqref>
            </x14:sparkline>
            <x14:sparkline>
              <xm:f>'RESUMO - licitante'!$MH6:$MH6</xm:f>
              <xm:sqref>MH6</xm:sqref>
            </x14:sparkline>
            <x14:sparkline>
              <xm:f>'RESUMO - licitante'!$MH7:$MH7</xm:f>
              <xm:sqref>MH7</xm:sqref>
            </x14:sparkline>
            <x14:sparkline>
              <xm:f>'RESUMO - licitante'!$MI6:$MI6</xm:f>
              <xm:sqref>MI6</xm:sqref>
            </x14:sparkline>
            <x14:sparkline>
              <xm:f>'RESUMO - licitante'!$MI7:$MI7</xm:f>
              <xm:sqref>MI7</xm:sqref>
            </x14:sparkline>
            <x14:sparkline>
              <xm:f>'RESUMO - licitante'!$MJ6:$MJ6</xm:f>
              <xm:sqref>MJ6</xm:sqref>
            </x14:sparkline>
            <x14:sparkline>
              <xm:f>'RESUMO - licitante'!$MJ7:$MJ7</xm:f>
              <xm:sqref>MJ7</xm:sqref>
            </x14:sparkline>
            <x14:sparkline>
              <xm:f>'RESUMO - licitante'!$MK6:$MK6</xm:f>
              <xm:sqref>MK6</xm:sqref>
            </x14:sparkline>
            <x14:sparkline>
              <xm:f>'RESUMO - licitante'!$MK7:$MK7</xm:f>
              <xm:sqref>MK7</xm:sqref>
            </x14:sparkline>
            <x14:sparkline>
              <xm:f>'RESUMO - licitante'!$ML6:$ML6</xm:f>
              <xm:sqref>ML6</xm:sqref>
            </x14:sparkline>
            <x14:sparkline>
              <xm:f>'RESUMO - licitante'!$ML7:$ML7</xm:f>
              <xm:sqref>ML7</xm:sqref>
            </x14:sparkline>
            <x14:sparkline>
              <xm:f>'RESUMO - licitante'!$MM6:$MM6</xm:f>
              <xm:sqref>MM6</xm:sqref>
            </x14:sparkline>
            <x14:sparkline>
              <xm:f>'RESUMO - licitante'!$MM7:$MM7</xm:f>
              <xm:sqref>MM7</xm:sqref>
            </x14:sparkline>
            <x14:sparkline>
              <xm:f>'RESUMO - licitante'!$MN6:$MN6</xm:f>
              <xm:sqref>MN6</xm:sqref>
            </x14:sparkline>
            <x14:sparkline>
              <xm:f>'RESUMO - licitante'!$MN7:$MN7</xm:f>
              <xm:sqref>MN7</xm:sqref>
            </x14:sparkline>
            <x14:sparkline>
              <xm:f>'RESUMO - licitante'!$MO6:$MO6</xm:f>
              <xm:sqref>MO6</xm:sqref>
            </x14:sparkline>
            <x14:sparkline>
              <xm:f>'RESUMO - licitante'!$MO7:$MO7</xm:f>
              <xm:sqref>MO7</xm:sqref>
            </x14:sparkline>
            <x14:sparkline>
              <xm:f>'RESUMO - licitante'!$MP6:$MP6</xm:f>
              <xm:sqref>MP6</xm:sqref>
            </x14:sparkline>
            <x14:sparkline>
              <xm:f>'RESUMO - licitante'!$MP7:$MP7</xm:f>
              <xm:sqref>MP7</xm:sqref>
            </x14:sparkline>
            <x14:sparkline>
              <xm:f>'RESUMO - licitante'!$MQ6:$MQ6</xm:f>
              <xm:sqref>MQ6</xm:sqref>
            </x14:sparkline>
            <x14:sparkline>
              <xm:f>'RESUMO - licitante'!$MQ7:$MQ7</xm:f>
              <xm:sqref>MQ7</xm:sqref>
            </x14:sparkline>
            <x14:sparkline>
              <xm:f>'RESUMO - licitante'!$MR6:$MR6</xm:f>
              <xm:sqref>MR6</xm:sqref>
            </x14:sparkline>
            <x14:sparkline>
              <xm:f>'RESUMO - licitante'!$MR7:$MR7</xm:f>
              <xm:sqref>MR7</xm:sqref>
            </x14:sparkline>
            <x14:sparkline>
              <xm:f>'RESUMO - licitante'!$MS6:$MS6</xm:f>
              <xm:sqref>MS6</xm:sqref>
            </x14:sparkline>
            <x14:sparkline>
              <xm:f>'RESUMO - licitante'!$MS7:$MS7</xm:f>
              <xm:sqref>MS7</xm:sqref>
            </x14:sparkline>
            <x14:sparkline>
              <xm:f>'RESUMO - licitante'!$MT6:$MT6</xm:f>
              <xm:sqref>MT6</xm:sqref>
            </x14:sparkline>
            <x14:sparkline>
              <xm:f>'RESUMO - licitante'!$MT7:$MT7</xm:f>
              <xm:sqref>MT7</xm:sqref>
            </x14:sparkline>
            <x14:sparkline>
              <xm:f>'RESUMO - licitante'!$MU6:$MU6</xm:f>
              <xm:sqref>MU6</xm:sqref>
            </x14:sparkline>
            <x14:sparkline>
              <xm:f>'RESUMO - licitante'!$MU7:$MU7</xm:f>
              <xm:sqref>MU7</xm:sqref>
            </x14:sparkline>
            <x14:sparkline>
              <xm:f>'RESUMO - licitante'!$MV6:$MV6</xm:f>
              <xm:sqref>MV6</xm:sqref>
            </x14:sparkline>
            <x14:sparkline>
              <xm:f>'RESUMO - licitante'!$MV7:$MV7</xm:f>
              <xm:sqref>MV7</xm:sqref>
            </x14:sparkline>
            <x14:sparkline>
              <xm:f>'RESUMO - licitante'!$MW6:$MW6</xm:f>
              <xm:sqref>MW6</xm:sqref>
            </x14:sparkline>
            <x14:sparkline>
              <xm:f>'RESUMO - licitante'!$MW7:$MW7</xm:f>
              <xm:sqref>MW7</xm:sqref>
            </x14:sparkline>
            <x14:sparkline>
              <xm:f>'RESUMO - licitante'!$MX6:$MX6</xm:f>
              <xm:sqref>MX6</xm:sqref>
            </x14:sparkline>
            <x14:sparkline>
              <xm:f>'RESUMO - licitante'!$MX7:$MX7</xm:f>
              <xm:sqref>MX7</xm:sqref>
            </x14:sparkline>
            <x14:sparkline>
              <xm:f>'RESUMO - licitante'!$MY6:$MY6</xm:f>
              <xm:sqref>MY6</xm:sqref>
            </x14:sparkline>
            <x14:sparkline>
              <xm:f>'RESUMO - licitante'!$MY7:$MY7</xm:f>
              <xm:sqref>MY7</xm:sqref>
            </x14:sparkline>
            <x14:sparkline>
              <xm:f>'RESUMO - licitante'!$MZ6:$MZ6</xm:f>
              <xm:sqref>MZ6</xm:sqref>
            </x14:sparkline>
            <x14:sparkline>
              <xm:f>'RESUMO - licitante'!$MZ7:$MZ7</xm:f>
              <xm:sqref>MZ7</xm:sqref>
            </x14:sparkline>
            <x14:sparkline>
              <xm:f>'RESUMO - licitante'!$NA6:$NA6</xm:f>
              <xm:sqref>NA6</xm:sqref>
            </x14:sparkline>
            <x14:sparkline>
              <xm:f>'RESUMO - licitante'!$NA7:$NA7</xm:f>
              <xm:sqref>NA7</xm:sqref>
            </x14:sparkline>
            <x14:sparkline>
              <xm:f>'RESUMO - licitante'!$NB6:$NB6</xm:f>
              <xm:sqref>NB6</xm:sqref>
            </x14:sparkline>
            <x14:sparkline>
              <xm:f>'RESUMO - licitante'!$NB7:$NB7</xm:f>
              <xm:sqref>NB7</xm:sqref>
            </x14:sparkline>
            <x14:sparkline>
              <xm:f>'RESUMO - licitante'!$NC6:$NC6</xm:f>
              <xm:sqref>NC6</xm:sqref>
            </x14:sparkline>
            <x14:sparkline>
              <xm:f>'RESUMO - licitante'!$NC7:$NC7</xm:f>
              <xm:sqref>NC7</xm:sqref>
            </x14:sparkline>
            <x14:sparkline>
              <xm:f>'RESUMO - licitante'!$ND6:$ND6</xm:f>
              <xm:sqref>ND6</xm:sqref>
            </x14:sparkline>
            <x14:sparkline>
              <xm:f>'RESUMO - licitante'!$ND7:$ND7</xm:f>
              <xm:sqref>ND7</xm:sqref>
            </x14:sparkline>
            <x14:sparkline>
              <xm:f>'RESUMO - licitante'!$NE6:$NE6</xm:f>
              <xm:sqref>NE6</xm:sqref>
            </x14:sparkline>
            <x14:sparkline>
              <xm:f>'RESUMO - licitante'!$NE7:$NE7</xm:f>
              <xm:sqref>NE7</xm:sqref>
            </x14:sparkline>
            <x14:sparkline>
              <xm:f>'RESUMO - licitante'!$NF6:$NF6</xm:f>
              <xm:sqref>NF6</xm:sqref>
            </x14:sparkline>
            <x14:sparkline>
              <xm:f>'RESUMO - licitante'!$NF7:$NF7</xm:f>
              <xm:sqref>NF7</xm:sqref>
            </x14:sparkline>
            <x14:sparkline>
              <xm:f>'RESUMO - licitante'!$NG6:$NG6</xm:f>
              <xm:sqref>NG6</xm:sqref>
            </x14:sparkline>
            <x14:sparkline>
              <xm:f>'RESUMO - licitante'!$NG7:$NG7</xm:f>
              <xm:sqref>NG7</xm:sqref>
            </x14:sparkline>
            <x14:sparkline>
              <xm:f>'RESUMO - licitante'!$NH6:$NH6</xm:f>
              <xm:sqref>NH6</xm:sqref>
            </x14:sparkline>
            <x14:sparkline>
              <xm:f>'RESUMO - licitante'!$NH7:$NH7</xm:f>
              <xm:sqref>NH7</xm:sqref>
            </x14:sparkline>
            <x14:sparkline>
              <xm:f>'RESUMO - licitante'!$NI6:$NI6</xm:f>
              <xm:sqref>NI6</xm:sqref>
            </x14:sparkline>
            <x14:sparkline>
              <xm:f>'RESUMO - licitante'!$NI7:$NI7</xm:f>
              <xm:sqref>NI7</xm:sqref>
            </x14:sparkline>
            <x14:sparkline>
              <xm:f>'RESUMO - licitante'!$NJ6:$NJ6</xm:f>
              <xm:sqref>NJ6</xm:sqref>
            </x14:sparkline>
            <x14:sparkline>
              <xm:f>'RESUMO - licitante'!$NJ7:$NJ7</xm:f>
              <xm:sqref>NJ7</xm:sqref>
            </x14:sparkline>
            <x14:sparkline>
              <xm:f>'RESUMO - licitante'!$NK6:$NK6</xm:f>
              <xm:sqref>NK6</xm:sqref>
            </x14:sparkline>
            <x14:sparkline>
              <xm:f>'RESUMO - licitante'!$NK7:$NK7</xm:f>
              <xm:sqref>NK7</xm:sqref>
            </x14:sparkline>
            <x14:sparkline>
              <xm:f>'RESUMO - licitante'!$NL6:$NL6</xm:f>
              <xm:sqref>NL6</xm:sqref>
            </x14:sparkline>
            <x14:sparkline>
              <xm:f>'RESUMO - licitante'!$NL7:$NL7</xm:f>
              <xm:sqref>NL7</xm:sqref>
            </x14:sparkline>
            <x14:sparkline>
              <xm:f>'RESUMO - licitante'!$NM6:$NM6</xm:f>
              <xm:sqref>NM6</xm:sqref>
            </x14:sparkline>
            <x14:sparkline>
              <xm:f>'RESUMO - licitante'!$NM7:$NM7</xm:f>
              <xm:sqref>NM7</xm:sqref>
            </x14:sparkline>
            <x14:sparkline>
              <xm:f>'RESUMO - licitante'!$NN6:$NN6</xm:f>
              <xm:sqref>NN6</xm:sqref>
            </x14:sparkline>
            <x14:sparkline>
              <xm:f>'RESUMO - licitante'!$NN7:$NN7</xm:f>
              <xm:sqref>NN7</xm:sqref>
            </x14:sparkline>
            <x14:sparkline>
              <xm:f>'RESUMO - licitante'!$NO6:$NO6</xm:f>
              <xm:sqref>NO6</xm:sqref>
            </x14:sparkline>
            <x14:sparkline>
              <xm:f>'RESUMO - licitante'!$NO7:$NO7</xm:f>
              <xm:sqref>NO7</xm:sqref>
            </x14:sparkline>
            <x14:sparkline>
              <xm:f>'RESUMO - licitante'!$NP6:$NP6</xm:f>
              <xm:sqref>NP6</xm:sqref>
            </x14:sparkline>
            <x14:sparkline>
              <xm:f>'RESUMO - licitante'!$NP7:$NP7</xm:f>
              <xm:sqref>NP7</xm:sqref>
            </x14:sparkline>
            <x14:sparkline>
              <xm:f>'RESUMO - licitante'!$NQ6:$NQ6</xm:f>
              <xm:sqref>NQ6</xm:sqref>
            </x14:sparkline>
            <x14:sparkline>
              <xm:f>'RESUMO - licitante'!$NQ7:$NQ7</xm:f>
              <xm:sqref>NQ7</xm:sqref>
            </x14:sparkline>
            <x14:sparkline>
              <xm:f>'RESUMO - licitante'!$NR6:$NR6</xm:f>
              <xm:sqref>NR6</xm:sqref>
            </x14:sparkline>
            <x14:sparkline>
              <xm:f>'RESUMO - licitante'!$NR7:$NR7</xm:f>
              <xm:sqref>NR7</xm:sqref>
            </x14:sparkline>
            <x14:sparkline>
              <xm:f>'RESUMO - licitante'!$NS6:$NS6</xm:f>
              <xm:sqref>NS6</xm:sqref>
            </x14:sparkline>
            <x14:sparkline>
              <xm:f>'RESUMO - licitante'!$NS7:$NS7</xm:f>
              <xm:sqref>NS7</xm:sqref>
            </x14:sparkline>
            <x14:sparkline>
              <xm:f>'RESUMO - licitante'!$NT6:$NT6</xm:f>
              <xm:sqref>NT6</xm:sqref>
            </x14:sparkline>
            <x14:sparkline>
              <xm:f>'RESUMO - licitante'!$NT7:$NT7</xm:f>
              <xm:sqref>NT7</xm:sqref>
            </x14:sparkline>
            <x14:sparkline>
              <xm:f>'RESUMO - licitante'!$NU6:$NU6</xm:f>
              <xm:sqref>NU6</xm:sqref>
            </x14:sparkline>
            <x14:sparkline>
              <xm:f>'RESUMO - licitante'!$NU7:$NU7</xm:f>
              <xm:sqref>NU7</xm:sqref>
            </x14:sparkline>
            <x14:sparkline>
              <xm:f>'RESUMO - licitante'!$NV6:$NV6</xm:f>
              <xm:sqref>NV6</xm:sqref>
            </x14:sparkline>
            <x14:sparkline>
              <xm:f>'RESUMO - licitante'!$NV7:$NV7</xm:f>
              <xm:sqref>NV7</xm:sqref>
            </x14:sparkline>
            <x14:sparkline>
              <xm:f>'RESUMO - licitante'!$NW6:$NW6</xm:f>
              <xm:sqref>NW6</xm:sqref>
            </x14:sparkline>
            <x14:sparkline>
              <xm:f>'RESUMO - licitante'!$NW7:$NW7</xm:f>
              <xm:sqref>NW7</xm:sqref>
            </x14:sparkline>
            <x14:sparkline>
              <xm:f>'RESUMO - licitante'!$NX6:$NX6</xm:f>
              <xm:sqref>NX6</xm:sqref>
            </x14:sparkline>
            <x14:sparkline>
              <xm:f>'RESUMO - licitante'!$NX7:$NX7</xm:f>
              <xm:sqref>NX7</xm:sqref>
            </x14:sparkline>
            <x14:sparkline>
              <xm:f>'RESUMO - licitante'!$NY6:$NY6</xm:f>
              <xm:sqref>NY6</xm:sqref>
            </x14:sparkline>
            <x14:sparkline>
              <xm:f>'RESUMO - licitante'!$NY7:$NY7</xm:f>
              <xm:sqref>NY7</xm:sqref>
            </x14:sparkline>
            <x14:sparkline>
              <xm:f>'RESUMO - licitante'!$NZ6:$NZ6</xm:f>
              <xm:sqref>NZ6</xm:sqref>
            </x14:sparkline>
            <x14:sparkline>
              <xm:f>'RESUMO - licitante'!$NZ7:$NZ7</xm:f>
              <xm:sqref>NZ7</xm:sqref>
            </x14:sparkline>
            <x14:sparkline>
              <xm:f>'RESUMO - licitante'!$OA6:$OA6</xm:f>
              <xm:sqref>OA6</xm:sqref>
            </x14:sparkline>
            <x14:sparkline>
              <xm:f>'RESUMO - licitante'!$OA7:$OA7</xm:f>
              <xm:sqref>OA7</xm:sqref>
            </x14:sparkline>
            <x14:sparkline>
              <xm:f>'RESUMO - licitante'!$OB6:$OB6</xm:f>
              <xm:sqref>OB6</xm:sqref>
            </x14:sparkline>
            <x14:sparkline>
              <xm:f>'RESUMO - licitante'!$OB7:$OB7</xm:f>
              <xm:sqref>OB7</xm:sqref>
            </x14:sparkline>
            <x14:sparkline>
              <xm:f>'RESUMO - licitante'!$OC6:$OC6</xm:f>
              <xm:sqref>OC6</xm:sqref>
            </x14:sparkline>
            <x14:sparkline>
              <xm:f>'RESUMO - licitante'!$OC7:$OC7</xm:f>
              <xm:sqref>OC7</xm:sqref>
            </x14:sparkline>
            <x14:sparkline>
              <xm:f>'RESUMO - licitante'!$OD6:$OD6</xm:f>
              <xm:sqref>OD6</xm:sqref>
            </x14:sparkline>
            <x14:sparkline>
              <xm:f>'RESUMO - licitante'!$OD7:$OD7</xm:f>
              <xm:sqref>OD7</xm:sqref>
            </x14:sparkline>
            <x14:sparkline>
              <xm:f>'RESUMO - licitante'!$OE6:$OE6</xm:f>
              <xm:sqref>OE6</xm:sqref>
            </x14:sparkline>
            <x14:sparkline>
              <xm:f>'RESUMO - licitante'!$OE7:$OE7</xm:f>
              <xm:sqref>OE7</xm:sqref>
            </x14:sparkline>
            <x14:sparkline>
              <xm:f>'RESUMO - licitante'!$OF6:$OF6</xm:f>
              <xm:sqref>OF6</xm:sqref>
            </x14:sparkline>
            <x14:sparkline>
              <xm:f>'RESUMO - licitante'!$OF7:$OF7</xm:f>
              <xm:sqref>OF7</xm:sqref>
            </x14:sparkline>
            <x14:sparkline>
              <xm:f>'RESUMO - licitante'!$OG6:$OG6</xm:f>
              <xm:sqref>OG6</xm:sqref>
            </x14:sparkline>
            <x14:sparkline>
              <xm:f>'RESUMO - licitante'!$OG7:$OG7</xm:f>
              <xm:sqref>OG7</xm:sqref>
            </x14:sparkline>
            <x14:sparkline>
              <xm:f>'RESUMO - licitante'!$OH6:$OH6</xm:f>
              <xm:sqref>OH6</xm:sqref>
            </x14:sparkline>
            <x14:sparkline>
              <xm:f>'RESUMO - licitante'!$OH7:$OH7</xm:f>
              <xm:sqref>OH7</xm:sqref>
            </x14:sparkline>
            <x14:sparkline>
              <xm:f>'RESUMO - licitante'!$OI6:$OI6</xm:f>
              <xm:sqref>OI6</xm:sqref>
            </x14:sparkline>
            <x14:sparkline>
              <xm:f>'RESUMO - licitante'!$OI7:$OI7</xm:f>
              <xm:sqref>OI7</xm:sqref>
            </x14:sparkline>
            <x14:sparkline>
              <xm:f>'RESUMO - licitante'!$OJ6:$OJ6</xm:f>
              <xm:sqref>OJ6</xm:sqref>
            </x14:sparkline>
            <x14:sparkline>
              <xm:f>'RESUMO - licitante'!$OJ7:$OJ7</xm:f>
              <xm:sqref>OJ7</xm:sqref>
            </x14:sparkline>
            <x14:sparkline>
              <xm:f>'RESUMO - licitante'!$OK6:$OK6</xm:f>
              <xm:sqref>OK6</xm:sqref>
            </x14:sparkline>
            <x14:sparkline>
              <xm:f>'RESUMO - licitante'!$OK7:$OK7</xm:f>
              <xm:sqref>OK7</xm:sqref>
            </x14:sparkline>
            <x14:sparkline>
              <xm:f>'RESUMO - licitante'!$OL6:$OL6</xm:f>
              <xm:sqref>OL6</xm:sqref>
            </x14:sparkline>
            <x14:sparkline>
              <xm:f>'RESUMO - licitante'!$OL7:$OL7</xm:f>
              <xm:sqref>OL7</xm:sqref>
            </x14:sparkline>
            <x14:sparkline>
              <xm:f>'RESUMO - licitante'!$OM6:$OM6</xm:f>
              <xm:sqref>OM6</xm:sqref>
            </x14:sparkline>
            <x14:sparkline>
              <xm:f>'RESUMO - licitante'!$OM7:$OM7</xm:f>
              <xm:sqref>OM7</xm:sqref>
            </x14:sparkline>
            <x14:sparkline>
              <xm:f>'RESUMO - licitante'!$ON6:$ON6</xm:f>
              <xm:sqref>ON6</xm:sqref>
            </x14:sparkline>
            <x14:sparkline>
              <xm:f>'RESUMO - licitante'!$ON7:$ON7</xm:f>
              <xm:sqref>ON7</xm:sqref>
            </x14:sparkline>
            <x14:sparkline>
              <xm:f>'RESUMO - licitante'!$OO6:$OO6</xm:f>
              <xm:sqref>OO6</xm:sqref>
            </x14:sparkline>
            <x14:sparkline>
              <xm:f>'RESUMO - licitante'!$OO7:$OO7</xm:f>
              <xm:sqref>OO7</xm:sqref>
            </x14:sparkline>
            <x14:sparkline>
              <xm:f>'RESUMO - licitante'!$OP6:$OP6</xm:f>
              <xm:sqref>OP6</xm:sqref>
            </x14:sparkline>
            <x14:sparkline>
              <xm:f>'RESUMO - licitante'!$OP7:$OP7</xm:f>
              <xm:sqref>OP7</xm:sqref>
            </x14:sparkline>
            <x14:sparkline>
              <xm:f>'RESUMO - licitante'!$OQ6:$OQ6</xm:f>
              <xm:sqref>OQ6</xm:sqref>
            </x14:sparkline>
            <x14:sparkline>
              <xm:f>'RESUMO - licitante'!$OQ7:$OQ7</xm:f>
              <xm:sqref>OQ7</xm:sqref>
            </x14:sparkline>
            <x14:sparkline>
              <xm:f>'RESUMO - licitante'!$OR6:$OR6</xm:f>
              <xm:sqref>OR6</xm:sqref>
            </x14:sparkline>
            <x14:sparkline>
              <xm:f>'RESUMO - licitante'!$OR7:$OR7</xm:f>
              <xm:sqref>OR7</xm:sqref>
            </x14:sparkline>
            <x14:sparkline>
              <xm:f>'RESUMO - licitante'!$OS6:$OS6</xm:f>
              <xm:sqref>OS6</xm:sqref>
            </x14:sparkline>
            <x14:sparkline>
              <xm:f>'RESUMO - licitante'!$OS7:$OS7</xm:f>
              <xm:sqref>OS7</xm:sqref>
            </x14:sparkline>
            <x14:sparkline>
              <xm:f>'RESUMO - licitante'!$OT6:$OT6</xm:f>
              <xm:sqref>OT6</xm:sqref>
            </x14:sparkline>
            <x14:sparkline>
              <xm:f>'RESUMO - licitante'!$OT7:$OT7</xm:f>
              <xm:sqref>OT7</xm:sqref>
            </x14:sparkline>
            <x14:sparkline>
              <xm:f>'RESUMO - licitante'!$OU6:$OU6</xm:f>
              <xm:sqref>OU6</xm:sqref>
            </x14:sparkline>
            <x14:sparkline>
              <xm:f>'RESUMO - licitante'!$OU7:$OU7</xm:f>
              <xm:sqref>OU7</xm:sqref>
            </x14:sparkline>
            <x14:sparkline>
              <xm:f>'RESUMO - licitante'!$OV6:$OV6</xm:f>
              <xm:sqref>OV6</xm:sqref>
            </x14:sparkline>
            <x14:sparkline>
              <xm:f>'RESUMO - licitante'!$OV7:$OV7</xm:f>
              <xm:sqref>OV7</xm:sqref>
            </x14:sparkline>
            <x14:sparkline>
              <xm:f>'RESUMO - licitante'!$OW6:$OW6</xm:f>
              <xm:sqref>OW6</xm:sqref>
            </x14:sparkline>
            <x14:sparkline>
              <xm:f>'RESUMO - licitante'!$OW7:$OW7</xm:f>
              <xm:sqref>OW7</xm:sqref>
            </x14:sparkline>
            <x14:sparkline>
              <xm:f>'RESUMO - licitante'!$OX6:$OX6</xm:f>
              <xm:sqref>OX6</xm:sqref>
            </x14:sparkline>
            <x14:sparkline>
              <xm:f>'RESUMO - licitante'!$OX7:$OX7</xm:f>
              <xm:sqref>OX7</xm:sqref>
            </x14:sparkline>
            <x14:sparkline>
              <xm:f>'RESUMO - licitante'!$OY6:$OY6</xm:f>
              <xm:sqref>OY6</xm:sqref>
            </x14:sparkline>
            <x14:sparkline>
              <xm:f>'RESUMO - licitante'!$OY7:$OY7</xm:f>
              <xm:sqref>OY7</xm:sqref>
            </x14:sparkline>
            <x14:sparkline>
              <xm:f>'RESUMO - licitante'!$OZ6:$OZ6</xm:f>
              <xm:sqref>OZ6</xm:sqref>
            </x14:sparkline>
            <x14:sparkline>
              <xm:f>'RESUMO - licitante'!$OZ7:$OZ7</xm:f>
              <xm:sqref>OZ7</xm:sqref>
            </x14:sparkline>
            <x14:sparkline>
              <xm:f>'RESUMO - licitante'!$PA6:$PA6</xm:f>
              <xm:sqref>PA6</xm:sqref>
            </x14:sparkline>
            <x14:sparkline>
              <xm:f>'RESUMO - licitante'!$PA7:$PA7</xm:f>
              <xm:sqref>PA7</xm:sqref>
            </x14:sparkline>
            <x14:sparkline>
              <xm:f>'RESUMO - licitante'!$PB6:$PB6</xm:f>
              <xm:sqref>PB6</xm:sqref>
            </x14:sparkline>
            <x14:sparkline>
              <xm:f>'RESUMO - licitante'!$PB7:$PB7</xm:f>
              <xm:sqref>PB7</xm:sqref>
            </x14:sparkline>
            <x14:sparkline>
              <xm:f>'RESUMO - licitante'!$PC6:$PC6</xm:f>
              <xm:sqref>PC6</xm:sqref>
            </x14:sparkline>
            <x14:sparkline>
              <xm:f>'RESUMO - licitante'!$PC7:$PC7</xm:f>
              <xm:sqref>PC7</xm:sqref>
            </x14:sparkline>
            <x14:sparkline>
              <xm:f>'RESUMO - licitante'!$PD6:$PD6</xm:f>
              <xm:sqref>PD6</xm:sqref>
            </x14:sparkline>
            <x14:sparkline>
              <xm:f>'RESUMO - licitante'!$PD7:$PD7</xm:f>
              <xm:sqref>PD7</xm:sqref>
            </x14:sparkline>
            <x14:sparkline>
              <xm:f>'RESUMO - licitante'!$PE6:$PE6</xm:f>
              <xm:sqref>PE6</xm:sqref>
            </x14:sparkline>
            <x14:sparkline>
              <xm:f>'RESUMO - licitante'!$PE7:$PE7</xm:f>
              <xm:sqref>PE7</xm:sqref>
            </x14:sparkline>
            <x14:sparkline>
              <xm:f>'RESUMO - licitante'!$PF6:$PF6</xm:f>
              <xm:sqref>PF6</xm:sqref>
            </x14:sparkline>
            <x14:sparkline>
              <xm:f>'RESUMO - licitante'!$PF7:$PF7</xm:f>
              <xm:sqref>PF7</xm:sqref>
            </x14:sparkline>
            <x14:sparkline>
              <xm:f>'RESUMO - licitante'!$PG6:$PG6</xm:f>
              <xm:sqref>PG6</xm:sqref>
            </x14:sparkline>
            <x14:sparkline>
              <xm:f>'RESUMO - licitante'!$PG7:$PG7</xm:f>
              <xm:sqref>PG7</xm:sqref>
            </x14:sparkline>
            <x14:sparkline>
              <xm:f>'RESUMO - licitante'!$PH6:$PH6</xm:f>
              <xm:sqref>PH6</xm:sqref>
            </x14:sparkline>
            <x14:sparkline>
              <xm:f>'RESUMO - licitante'!$PH7:$PH7</xm:f>
              <xm:sqref>PH7</xm:sqref>
            </x14:sparkline>
            <x14:sparkline>
              <xm:f>'RESUMO - licitante'!$PI6:$PI6</xm:f>
              <xm:sqref>PI6</xm:sqref>
            </x14:sparkline>
            <x14:sparkline>
              <xm:f>'RESUMO - licitante'!$PI7:$PI7</xm:f>
              <xm:sqref>PI7</xm:sqref>
            </x14:sparkline>
            <x14:sparkline>
              <xm:f>'RESUMO - licitante'!$PJ6:$PJ6</xm:f>
              <xm:sqref>PJ6</xm:sqref>
            </x14:sparkline>
            <x14:sparkline>
              <xm:f>'RESUMO - licitante'!$PJ7:$PJ7</xm:f>
              <xm:sqref>PJ7</xm:sqref>
            </x14:sparkline>
            <x14:sparkline>
              <xm:f>'RESUMO - licitante'!$PK6:$PK6</xm:f>
              <xm:sqref>PK6</xm:sqref>
            </x14:sparkline>
            <x14:sparkline>
              <xm:f>'RESUMO - licitante'!$PK7:$PK7</xm:f>
              <xm:sqref>PK7</xm:sqref>
            </x14:sparkline>
            <x14:sparkline>
              <xm:f>'RESUMO - licitante'!$PL6:$PL6</xm:f>
              <xm:sqref>PL6</xm:sqref>
            </x14:sparkline>
            <x14:sparkline>
              <xm:f>'RESUMO - licitante'!$PL7:$PL7</xm:f>
              <xm:sqref>PL7</xm:sqref>
            </x14:sparkline>
            <x14:sparkline>
              <xm:f>'RESUMO - licitante'!$PM6:$PM6</xm:f>
              <xm:sqref>PM6</xm:sqref>
            </x14:sparkline>
            <x14:sparkline>
              <xm:f>'RESUMO - licitante'!$PM7:$PM7</xm:f>
              <xm:sqref>PM7</xm:sqref>
            </x14:sparkline>
            <x14:sparkline>
              <xm:f>'RESUMO - licitante'!$PN6:$PN6</xm:f>
              <xm:sqref>PN6</xm:sqref>
            </x14:sparkline>
            <x14:sparkline>
              <xm:f>'RESUMO - licitante'!$PN7:$PN7</xm:f>
              <xm:sqref>PN7</xm:sqref>
            </x14:sparkline>
            <x14:sparkline>
              <xm:f>'RESUMO - licitante'!$PO6:$PO6</xm:f>
              <xm:sqref>PO6</xm:sqref>
            </x14:sparkline>
            <x14:sparkline>
              <xm:f>'RESUMO - licitante'!$PO7:$PO7</xm:f>
              <xm:sqref>PO7</xm:sqref>
            </x14:sparkline>
            <x14:sparkline>
              <xm:f>'RESUMO - licitante'!$PP6:$PP6</xm:f>
              <xm:sqref>PP6</xm:sqref>
            </x14:sparkline>
            <x14:sparkline>
              <xm:f>'RESUMO - licitante'!$PP7:$PP7</xm:f>
              <xm:sqref>PP7</xm:sqref>
            </x14:sparkline>
            <x14:sparkline>
              <xm:f>'RESUMO - licitante'!$PQ6:$PQ6</xm:f>
              <xm:sqref>PQ6</xm:sqref>
            </x14:sparkline>
            <x14:sparkline>
              <xm:f>'RESUMO - licitante'!$PQ7:$PQ7</xm:f>
              <xm:sqref>PQ7</xm:sqref>
            </x14:sparkline>
            <x14:sparkline>
              <xm:f>'RESUMO - licitante'!$PR6:$PR6</xm:f>
              <xm:sqref>PR6</xm:sqref>
            </x14:sparkline>
            <x14:sparkline>
              <xm:f>'RESUMO - licitante'!$PR7:$PR7</xm:f>
              <xm:sqref>PR7</xm:sqref>
            </x14:sparkline>
            <x14:sparkline>
              <xm:f>'RESUMO - licitante'!$PS6:$PS6</xm:f>
              <xm:sqref>PS6</xm:sqref>
            </x14:sparkline>
            <x14:sparkline>
              <xm:f>'RESUMO - licitante'!$PS7:$PS7</xm:f>
              <xm:sqref>PS7</xm:sqref>
            </x14:sparkline>
            <x14:sparkline>
              <xm:f>'RESUMO - licitante'!$PT6:$PT6</xm:f>
              <xm:sqref>PT6</xm:sqref>
            </x14:sparkline>
            <x14:sparkline>
              <xm:f>'RESUMO - licitante'!$PT7:$PT7</xm:f>
              <xm:sqref>PT7</xm:sqref>
            </x14:sparkline>
            <x14:sparkline>
              <xm:f>'RESUMO - licitante'!$PU6:$PU6</xm:f>
              <xm:sqref>PU6</xm:sqref>
            </x14:sparkline>
            <x14:sparkline>
              <xm:f>'RESUMO - licitante'!$PU7:$PU7</xm:f>
              <xm:sqref>PU7</xm:sqref>
            </x14:sparkline>
            <x14:sparkline>
              <xm:f>'RESUMO - licitante'!$PV6:$PV6</xm:f>
              <xm:sqref>PV6</xm:sqref>
            </x14:sparkline>
            <x14:sparkline>
              <xm:f>'RESUMO - licitante'!$PV7:$PV7</xm:f>
              <xm:sqref>PV7</xm:sqref>
            </x14:sparkline>
            <x14:sparkline>
              <xm:f>'RESUMO - licitante'!$PW6:$PW6</xm:f>
              <xm:sqref>PW6</xm:sqref>
            </x14:sparkline>
            <x14:sparkline>
              <xm:f>'RESUMO - licitante'!$PW7:$PW7</xm:f>
              <xm:sqref>PW7</xm:sqref>
            </x14:sparkline>
            <x14:sparkline>
              <xm:f>'RESUMO - licitante'!$PX6:$PX6</xm:f>
              <xm:sqref>PX6</xm:sqref>
            </x14:sparkline>
            <x14:sparkline>
              <xm:f>'RESUMO - licitante'!$PX7:$PX7</xm:f>
              <xm:sqref>PX7</xm:sqref>
            </x14:sparkline>
            <x14:sparkline>
              <xm:f>'RESUMO - licitante'!$PY6:$PY6</xm:f>
              <xm:sqref>PY6</xm:sqref>
            </x14:sparkline>
            <x14:sparkline>
              <xm:f>'RESUMO - licitante'!$PY7:$PY7</xm:f>
              <xm:sqref>PY7</xm:sqref>
            </x14:sparkline>
            <x14:sparkline>
              <xm:f>'RESUMO - licitante'!$PZ6:$PZ6</xm:f>
              <xm:sqref>PZ6</xm:sqref>
            </x14:sparkline>
            <x14:sparkline>
              <xm:f>'RESUMO - licitante'!$PZ7:$PZ7</xm:f>
              <xm:sqref>PZ7</xm:sqref>
            </x14:sparkline>
            <x14:sparkline>
              <xm:f>'RESUMO - licitante'!$QA6:$QA6</xm:f>
              <xm:sqref>QA6</xm:sqref>
            </x14:sparkline>
            <x14:sparkline>
              <xm:f>'RESUMO - licitante'!$QA7:$QA7</xm:f>
              <xm:sqref>QA7</xm:sqref>
            </x14:sparkline>
            <x14:sparkline>
              <xm:f>'RESUMO - licitante'!$QB6:$QB6</xm:f>
              <xm:sqref>QB6</xm:sqref>
            </x14:sparkline>
            <x14:sparkline>
              <xm:f>'RESUMO - licitante'!$QB7:$QB7</xm:f>
              <xm:sqref>QB7</xm:sqref>
            </x14:sparkline>
            <x14:sparkline>
              <xm:f>'RESUMO - licitante'!$QC6:$QC6</xm:f>
              <xm:sqref>QC6</xm:sqref>
            </x14:sparkline>
            <x14:sparkline>
              <xm:f>'RESUMO - licitante'!$QC7:$QC7</xm:f>
              <xm:sqref>QC7</xm:sqref>
            </x14:sparkline>
            <x14:sparkline>
              <xm:f>'RESUMO - licitante'!$QD6:$QD6</xm:f>
              <xm:sqref>QD6</xm:sqref>
            </x14:sparkline>
            <x14:sparkline>
              <xm:f>'RESUMO - licitante'!$QD7:$QD7</xm:f>
              <xm:sqref>QD7</xm:sqref>
            </x14:sparkline>
            <x14:sparkline>
              <xm:f>'RESUMO - licitante'!$QE6:$QE6</xm:f>
              <xm:sqref>QE6</xm:sqref>
            </x14:sparkline>
            <x14:sparkline>
              <xm:f>'RESUMO - licitante'!$QE7:$QE7</xm:f>
              <xm:sqref>QE7</xm:sqref>
            </x14:sparkline>
            <x14:sparkline>
              <xm:f>'RESUMO - licitante'!$QF6:$QF6</xm:f>
              <xm:sqref>QF6</xm:sqref>
            </x14:sparkline>
            <x14:sparkline>
              <xm:f>'RESUMO - licitante'!$QF7:$QF7</xm:f>
              <xm:sqref>QF7</xm:sqref>
            </x14:sparkline>
            <x14:sparkline>
              <xm:f>'RESUMO - licitante'!$QG6:$QG6</xm:f>
              <xm:sqref>QG6</xm:sqref>
            </x14:sparkline>
            <x14:sparkline>
              <xm:f>'RESUMO - licitante'!$QG7:$QG7</xm:f>
              <xm:sqref>QG7</xm:sqref>
            </x14:sparkline>
            <x14:sparkline>
              <xm:f>'RESUMO - licitante'!$QH6:$QH6</xm:f>
              <xm:sqref>QH6</xm:sqref>
            </x14:sparkline>
            <x14:sparkline>
              <xm:f>'RESUMO - licitante'!$QH7:$QH7</xm:f>
              <xm:sqref>QH7</xm:sqref>
            </x14:sparkline>
            <x14:sparkline>
              <xm:f>'RESUMO - licitante'!$QI6:$QI6</xm:f>
              <xm:sqref>QI6</xm:sqref>
            </x14:sparkline>
            <x14:sparkline>
              <xm:f>'RESUMO - licitante'!$QI7:$QI7</xm:f>
              <xm:sqref>QI7</xm:sqref>
            </x14:sparkline>
            <x14:sparkline>
              <xm:f>'RESUMO - licitante'!$QJ6:$QJ6</xm:f>
              <xm:sqref>QJ6</xm:sqref>
            </x14:sparkline>
            <x14:sparkline>
              <xm:f>'RESUMO - licitante'!$QJ7:$QJ7</xm:f>
              <xm:sqref>QJ7</xm:sqref>
            </x14:sparkline>
            <x14:sparkline>
              <xm:f>'RESUMO - licitante'!$QK6:$QK6</xm:f>
              <xm:sqref>QK6</xm:sqref>
            </x14:sparkline>
            <x14:sparkline>
              <xm:f>'RESUMO - licitante'!$QK7:$QK7</xm:f>
              <xm:sqref>QK7</xm:sqref>
            </x14:sparkline>
            <x14:sparkline>
              <xm:f>'RESUMO - licitante'!$QL6:$QL6</xm:f>
              <xm:sqref>QL6</xm:sqref>
            </x14:sparkline>
            <x14:sparkline>
              <xm:f>'RESUMO - licitante'!$QL7:$QL7</xm:f>
              <xm:sqref>QL7</xm:sqref>
            </x14:sparkline>
            <x14:sparkline>
              <xm:f>'RESUMO - licitante'!$QM6:$QM6</xm:f>
              <xm:sqref>QM6</xm:sqref>
            </x14:sparkline>
            <x14:sparkline>
              <xm:f>'RESUMO - licitante'!$QM7:$QM7</xm:f>
              <xm:sqref>QM7</xm:sqref>
            </x14:sparkline>
            <x14:sparkline>
              <xm:f>'RESUMO - licitante'!$QN6:$QN6</xm:f>
              <xm:sqref>QN6</xm:sqref>
            </x14:sparkline>
            <x14:sparkline>
              <xm:f>'RESUMO - licitante'!$QN7:$QN7</xm:f>
              <xm:sqref>QN7</xm:sqref>
            </x14:sparkline>
            <x14:sparkline>
              <xm:f>'RESUMO - licitante'!$QO6:$QO6</xm:f>
              <xm:sqref>QO6</xm:sqref>
            </x14:sparkline>
            <x14:sparkline>
              <xm:f>'RESUMO - licitante'!$QO7:$QO7</xm:f>
              <xm:sqref>QO7</xm:sqref>
            </x14:sparkline>
            <x14:sparkline>
              <xm:f>'RESUMO - licitante'!$QP6:$QP6</xm:f>
              <xm:sqref>QP6</xm:sqref>
            </x14:sparkline>
            <x14:sparkline>
              <xm:f>'RESUMO - licitante'!$QP7:$QP7</xm:f>
              <xm:sqref>QP7</xm:sqref>
            </x14:sparkline>
            <x14:sparkline>
              <xm:f>'RESUMO - licitante'!$QQ6:$QQ6</xm:f>
              <xm:sqref>QQ6</xm:sqref>
            </x14:sparkline>
            <x14:sparkline>
              <xm:f>'RESUMO - licitante'!$QQ7:$QQ7</xm:f>
              <xm:sqref>QQ7</xm:sqref>
            </x14:sparkline>
            <x14:sparkline>
              <xm:f>'RESUMO - licitante'!$QR6:$QR6</xm:f>
              <xm:sqref>QR6</xm:sqref>
            </x14:sparkline>
            <x14:sparkline>
              <xm:f>'RESUMO - licitante'!$QR7:$QR7</xm:f>
              <xm:sqref>QR7</xm:sqref>
            </x14:sparkline>
            <x14:sparkline>
              <xm:f>'RESUMO - licitante'!$QS6:$QS6</xm:f>
              <xm:sqref>QS6</xm:sqref>
            </x14:sparkline>
            <x14:sparkline>
              <xm:f>'RESUMO - licitante'!$QS7:$QS7</xm:f>
              <xm:sqref>QS7</xm:sqref>
            </x14:sparkline>
            <x14:sparkline>
              <xm:f>'RESUMO - licitante'!$QT6:$QT6</xm:f>
              <xm:sqref>QT6</xm:sqref>
            </x14:sparkline>
            <x14:sparkline>
              <xm:f>'RESUMO - licitante'!$QT7:$QT7</xm:f>
              <xm:sqref>QT7</xm:sqref>
            </x14:sparkline>
            <x14:sparkline>
              <xm:f>'RESUMO - licitante'!$QU6:$QU6</xm:f>
              <xm:sqref>QU6</xm:sqref>
            </x14:sparkline>
            <x14:sparkline>
              <xm:f>'RESUMO - licitante'!$QU7:$QU7</xm:f>
              <xm:sqref>QU7</xm:sqref>
            </x14:sparkline>
            <x14:sparkline>
              <xm:f>'RESUMO - licitante'!$QV6:$QV6</xm:f>
              <xm:sqref>QV6</xm:sqref>
            </x14:sparkline>
            <x14:sparkline>
              <xm:f>'RESUMO - licitante'!$QV7:$QV7</xm:f>
              <xm:sqref>QV7</xm:sqref>
            </x14:sparkline>
            <x14:sparkline>
              <xm:f>'RESUMO - licitante'!$QW6:$QW6</xm:f>
              <xm:sqref>QW6</xm:sqref>
            </x14:sparkline>
            <x14:sparkline>
              <xm:f>'RESUMO - licitante'!$QW7:$QW7</xm:f>
              <xm:sqref>QW7</xm:sqref>
            </x14:sparkline>
            <x14:sparkline>
              <xm:f>'RESUMO - licitante'!$QX6:$QX6</xm:f>
              <xm:sqref>QX6</xm:sqref>
            </x14:sparkline>
            <x14:sparkline>
              <xm:f>'RESUMO - licitante'!$QX7:$QX7</xm:f>
              <xm:sqref>QX7</xm:sqref>
            </x14:sparkline>
            <x14:sparkline>
              <xm:f>'RESUMO - licitante'!$QY6:$QY6</xm:f>
              <xm:sqref>QY6</xm:sqref>
            </x14:sparkline>
            <x14:sparkline>
              <xm:f>'RESUMO - licitante'!$QY7:$QY7</xm:f>
              <xm:sqref>QY7</xm:sqref>
            </x14:sparkline>
            <x14:sparkline>
              <xm:f>'RESUMO - licitante'!$QZ6:$QZ6</xm:f>
              <xm:sqref>QZ6</xm:sqref>
            </x14:sparkline>
            <x14:sparkline>
              <xm:f>'RESUMO - licitante'!$QZ7:$QZ7</xm:f>
              <xm:sqref>QZ7</xm:sqref>
            </x14:sparkline>
            <x14:sparkline>
              <xm:f>'RESUMO - licitante'!$RA6:$RA6</xm:f>
              <xm:sqref>RA6</xm:sqref>
            </x14:sparkline>
            <x14:sparkline>
              <xm:f>'RESUMO - licitante'!$RA7:$RA7</xm:f>
              <xm:sqref>RA7</xm:sqref>
            </x14:sparkline>
            <x14:sparkline>
              <xm:f>'RESUMO - licitante'!$RB6:$RB6</xm:f>
              <xm:sqref>RB6</xm:sqref>
            </x14:sparkline>
            <x14:sparkline>
              <xm:f>'RESUMO - licitante'!$RB7:$RB7</xm:f>
              <xm:sqref>RB7</xm:sqref>
            </x14:sparkline>
            <x14:sparkline>
              <xm:f>'RESUMO - licitante'!$RC6:$RC6</xm:f>
              <xm:sqref>RC6</xm:sqref>
            </x14:sparkline>
            <x14:sparkline>
              <xm:f>'RESUMO - licitante'!$RC7:$RC7</xm:f>
              <xm:sqref>RC7</xm:sqref>
            </x14:sparkline>
            <x14:sparkline>
              <xm:f>'RESUMO - licitante'!$RD6:$RD6</xm:f>
              <xm:sqref>RD6</xm:sqref>
            </x14:sparkline>
            <x14:sparkline>
              <xm:f>'RESUMO - licitante'!$RD7:$RD7</xm:f>
              <xm:sqref>RD7</xm:sqref>
            </x14:sparkline>
            <x14:sparkline>
              <xm:f>'RESUMO - licitante'!$RE6:$RE6</xm:f>
              <xm:sqref>RE6</xm:sqref>
            </x14:sparkline>
            <x14:sparkline>
              <xm:f>'RESUMO - licitante'!$RE7:$RE7</xm:f>
              <xm:sqref>RE7</xm:sqref>
            </x14:sparkline>
            <x14:sparkline>
              <xm:f>'RESUMO - licitante'!$RF6:$RF6</xm:f>
              <xm:sqref>RF6</xm:sqref>
            </x14:sparkline>
            <x14:sparkline>
              <xm:f>'RESUMO - licitante'!$RF7:$RF7</xm:f>
              <xm:sqref>RF7</xm:sqref>
            </x14:sparkline>
            <x14:sparkline>
              <xm:f>'RESUMO - licitante'!$RG6:$RG6</xm:f>
              <xm:sqref>RG6</xm:sqref>
            </x14:sparkline>
            <x14:sparkline>
              <xm:f>'RESUMO - licitante'!$RG7:$RG7</xm:f>
              <xm:sqref>RG7</xm:sqref>
            </x14:sparkline>
            <x14:sparkline>
              <xm:f>'RESUMO - licitante'!$RH6:$RH6</xm:f>
              <xm:sqref>RH6</xm:sqref>
            </x14:sparkline>
            <x14:sparkline>
              <xm:f>'RESUMO - licitante'!$RH7:$RH7</xm:f>
              <xm:sqref>RH7</xm:sqref>
            </x14:sparkline>
            <x14:sparkline>
              <xm:f>'RESUMO - licitante'!$RI6:$RI6</xm:f>
              <xm:sqref>RI6</xm:sqref>
            </x14:sparkline>
            <x14:sparkline>
              <xm:f>'RESUMO - licitante'!$RI7:$RI7</xm:f>
              <xm:sqref>RI7</xm:sqref>
            </x14:sparkline>
            <x14:sparkline>
              <xm:f>'RESUMO - licitante'!$RJ6:$RJ6</xm:f>
              <xm:sqref>RJ6</xm:sqref>
            </x14:sparkline>
            <x14:sparkline>
              <xm:f>'RESUMO - licitante'!$RJ7:$RJ7</xm:f>
              <xm:sqref>RJ7</xm:sqref>
            </x14:sparkline>
            <x14:sparkline>
              <xm:f>'RESUMO - licitante'!$RK6:$RK6</xm:f>
              <xm:sqref>RK6</xm:sqref>
            </x14:sparkline>
            <x14:sparkline>
              <xm:f>'RESUMO - licitante'!$RK7:$RK7</xm:f>
              <xm:sqref>RK7</xm:sqref>
            </x14:sparkline>
            <x14:sparkline>
              <xm:f>'RESUMO - licitante'!$RL6:$RL6</xm:f>
              <xm:sqref>RL6</xm:sqref>
            </x14:sparkline>
            <x14:sparkline>
              <xm:f>'RESUMO - licitante'!$RL7:$RL7</xm:f>
              <xm:sqref>RL7</xm:sqref>
            </x14:sparkline>
            <x14:sparkline>
              <xm:f>'RESUMO - licitante'!$RM6:$RM6</xm:f>
              <xm:sqref>RM6</xm:sqref>
            </x14:sparkline>
            <x14:sparkline>
              <xm:f>'RESUMO - licitante'!$RM7:$RM7</xm:f>
              <xm:sqref>RM7</xm:sqref>
            </x14:sparkline>
            <x14:sparkline>
              <xm:f>'RESUMO - licitante'!$RN6:$RN6</xm:f>
              <xm:sqref>RN6</xm:sqref>
            </x14:sparkline>
            <x14:sparkline>
              <xm:f>'RESUMO - licitante'!$RN7:$RN7</xm:f>
              <xm:sqref>RN7</xm:sqref>
            </x14:sparkline>
            <x14:sparkline>
              <xm:f>'RESUMO - licitante'!$RO6:$RO6</xm:f>
              <xm:sqref>RO6</xm:sqref>
            </x14:sparkline>
            <x14:sparkline>
              <xm:f>'RESUMO - licitante'!$RO7:$RO7</xm:f>
              <xm:sqref>RO7</xm:sqref>
            </x14:sparkline>
            <x14:sparkline>
              <xm:f>'RESUMO - licitante'!$RP6:$RP6</xm:f>
              <xm:sqref>RP6</xm:sqref>
            </x14:sparkline>
            <x14:sparkline>
              <xm:f>'RESUMO - licitante'!$RP7:$RP7</xm:f>
              <xm:sqref>RP7</xm:sqref>
            </x14:sparkline>
            <x14:sparkline>
              <xm:f>'RESUMO - licitante'!$RQ6:$RQ6</xm:f>
              <xm:sqref>RQ6</xm:sqref>
            </x14:sparkline>
            <x14:sparkline>
              <xm:f>'RESUMO - licitante'!$RQ7:$RQ7</xm:f>
              <xm:sqref>RQ7</xm:sqref>
            </x14:sparkline>
            <x14:sparkline>
              <xm:f>'RESUMO - licitante'!$RR6:$RR6</xm:f>
              <xm:sqref>RR6</xm:sqref>
            </x14:sparkline>
            <x14:sparkline>
              <xm:f>'RESUMO - licitante'!$RR7:$RR7</xm:f>
              <xm:sqref>RR7</xm:sqref>
            </x14:sparkline>
            <x14:sparkline>
              <xm:f>'RESUMO - licitante'!$RS6:$RS6</xm:f>
              <xm:sqref>RS6</xm:sqref>
            </x14:sparkline>
            <x14:sparkline>
              <xm:f>'RESUMO - licitante'!$RS7:$RS7</xm:f>
              <xm:sqref>RS7</xm:sqref>
            </x14:sparkline>
            <x14:sparkline>
              <xm:f>'RESUMO - licitante'!$RT6:$RT6</xm:f>
              <xm:sqref>RT6</xm:sqref>
            </x14:sparkline>
            <x14:sparkline>
              <xm:f>'RESUMO - licitante'!$RT7:$RT7</xm:f>
              <xm:sqref>RT7</xm:sqref>
            </x14:sparkline>
            <x14:sparkline>
              <xm:f>'RESUMO - licitante'!$RU6:$RU6</xm:f>
              <xm:sqref>RU6</xm:sqref>
            </x14:sparkline>
            <x14:sparkline>
              <xm:f>'RESUMO - licitante'!$RU7:$RU7</xm:f>
              <xm:sqref>RU7</xm:sqref>
            </x14:sparkline>
            <x14:sparkline>
              <xm:f>'RESUMO - licitante'!$RV6:$RV6</xm:f>
              <xm:sqref>RV6</xm:sqref>
            </x14:sparkline>
            <x14:sparkline>
              <xm:f>'RESUMO - licitante'!$RV7:$RV7</xm:f>
              <xm:sqref>RV7</xm:sqref>
            </x14:sparkline>
            <x14:sparkline>
              <xm:f>'RESUMO - licitante'!$RW6:$RW6</xm:f>
              <xm:sqref>RW6</xm:sqref>
            </x14:sparkline>
            <x14:sparkline>
              <xm:f>'RESUMO - licitante'!$RW7:$RW7</xm:f>
              <xm:sqref>RW7</xm:sqref>
            </x14:sparkline>
            <x14:sparkline>
              <xm:f>'RESUMO - licitante'!$RX6:$RX6</xm:f>
              <xm:sqref>RX6</xm:sqref>
            </x14:sparkline>
            <x14:sparkline>
              <xm:f>'RESUMO - licitante'!$RX7:$RX7</xm:f>
              <xm:sqref>RX7</xm:sqref>
            </x14:sparkline>
            <x14:sparkline>
              <xm:f>'RESUMO - licitante'!$RY6:$RY6</xm:f>
              <xm:sqref>RY6</xm:sqref>
            </x14:sparkline>
            <x14:sparkline>
              <xm:f>'RESUMO - licitante'!$RY7:$RY7</xm:f>
              <xm:sqref>RY7</xm:sqref>
            </x14:sparkline>
            <x14:sparkline>
              <xm:f>'RESUMO - licitante'!$RZ6:$RZ6</xm:f>
              <xm:sqref>RZ6</xm:sqref>
            </x14:sparkline>
            <x14:sparkline>
              <xm:f>'RESUMO - licitante'!$RZ7:$RZ7</xm:f>
              <xm:sqref>RZ7</xm:sqref>
            </x14:sparkline>
            <x14:sparkline>
              <xm:f>'RESUMO - licitante'!$SA6:$SA6</xm:f>
              <xm:sqref>SA6</xm:sqref>
            </x14:sparkline>
            <x14:sparkline>
              <xm:f>'RESUMO - licitante'!$SA7:$SA7</xm:f>
              <xm:sqref>SA7</xm:sqref>
            </x14:sparkline>
            <x14:sparkline>
              <xm:f>'RESUMO - licitante'!$SB6:$SB6</xm:f>
              <xm:sqref>SB6</xm:sqref>
            </x14:sparkline>
            <x14:sparkline>
              <xm:f>'RESUMO - licitante'!$SB7:$SB7</xm:f>
              <xm:sqref>SB7</xm:sqref>
            </x14:sparkline>
            <x14:sparkline>
              <xm:f>'RESUMO - licitante'!$SC6:$SC6</xm:f>
              <xm:sqref>SC6</xm:sqref>
            </x14:sparkline>
            <x14:sparkline>
              <xm:f>'RESUMO - licitante'!$SC7:$SC7</xm:f>
              <xm:sqref>SC7</xm:sqref>
            </x14:sparkline>
            <x14:sparkline>
              <xm:f>'RESUMO - licitante'!$SD6:$SD6</xm:f>
              <xm:sqref>SD6</xm:sqref>
            </x14:sparkline>
            <x14:sparkline>
              <xm:f>'RESUMO - licitante'!$SD7:$SD7</xm:f>
              <xm:sqref>SD7</xm:sqref>
            </x14:sparkline>
            <x14:sparkline>
              <xm:f>'RESUMO - licitante'!$SE6:$SE6</xm:f>
              <xm:sqref>SE6</xm:sqref>
            </x14:sparkline>
            <x14:sparkline>
              <xm:f>'RESUMO - licitante'!$SE7:$SE7</xm:f>
              <xm:sqref>SE7</xm:sqref>
            </x14:sparkline>
            <x14:sparkline>
              <xm:f>'RESUMO - licitante'!$SF6:$SF6</xm:f>
              <xm:sqref>SF6</xm:sqref>
            </x14:sparkline>
            <x14:sparkline>
              <xm:f>'RESUMO - licitante'!$SF7:$SF7</xm:f>
              <xm:sqref>SF7</xm:sqref>
            </x14:sparkline>
            <x14:sparkline>
              <xm:f>'RESUMO - licitante'!$SG6:$SG6</xm:f>
              <xm:sqref>SG6</xm:sqref>
            </x14:sparkline>
            <x14:sparkline>
              <xm:f>'RESUMO - licitante'!$SG7:$SG7</xm:f>
              <xm:sqref>SG7</xm:sqref>
            </x14:sparkline>
            <x14:sparkline>
              <xm:f>'RESUMO - licitante'!$SH6:$SH6</xm:f>
              <xm:sqref>SH6</xm:sqref>
            </x14:sparkline>
            <x14:sparkline>
              <xm:f>'RESUMO - licitante'!$SH7:$SH7</xm:f>
              <xm:sqref>SH7</xm:sqref>
            </x14:sparkline>
            <x14:sparkline>
              <xm:f>'RESUMO - licitante'!$SI6:$SI6</xm:f>
              <xm:sqref>SI6</xm:sqref>
            </x14:sparkline>
            <x14:sparkline>
              <xm:f>'RESUMO - licitante'!$SI7:$SI7</xm:f>
              <xm:sqref>SI7</xm:sqref>
            </x14:sparkline>
            <x14:sparkline>
              <xm:f>'RESUMO - licitante'!$SJ6:$SJ6</xm:f>
              <xm:sqref>SJ6</xm:sqref>
            </x14:sparkline>
            <x14:sparkline>
              <xm:f>'RESUMO - licitante'!$SJ7:$SJ7</xm:f>
              <xm:sqref>SJ7</xm:sqref>
            </x14:sparkline>
            <x14:sparkline>
              <xm:f>'RESUMO - licitante'!$SK6:$SK6</xm:f>
              <xm:sqref>SK6</xm:sqref>
            </x14:sparkline>
            <x14:sparkline>
              <xm:f>'RESUMO - licitante'!$SK7:$SK7</xm:f>
              <xm:sqref>SK7</xm:sqref>
            </x14:sparkline>
            <x14:sparkline>
              <xm:f>'RESUMO - licitante'!$SL6:$SL6</xm:f>
              <xm:sqref>SL6</xm:sqref>
            </x14:sparkline>
            <x14:sparkline>
              <xm:f>'RESUMO - licitante'!$SL7:$SL7</xm:f>
              <xm:sqref>SL7</xm:sqref>
            </x14:sparkline>
            <x14:sparkline>
              <xm:f>'RESUMO - licitante'!$SM6:$SM6</xm:f>
              <xm:sqref>SM6</xm:sqref>
            </x14:sparkline>
            <x14:sparkline>
              <xm:f>'RESUMO - licitante'!$SM7:$SM7</xm:f>
              <xm:sqref>SM7</xm:sqref>
            </x14:sparkline>
            <x14:sparkline>
              <xm:f>'RESUMO - licitante'!$SN6:$SN6</xm:f>
              <xm:sqref>SN6</xm:sqref>
            </x14:sparkline>
            <x14:sparkline>
              <xm:f>'RESUMO - licitante'!$SN7:$SN7</xm:f>
              <xm:sqref>SN7</xm:sqref>
            </x14:sparkline>
            <x14:sparkline>
              <xm:f>'RESUMO - licitante'!$SO6:$SO6</xm:f>
              <xm:sqref>SO6</xm:sqref>
            </x14:sparkline>
            <x14:sparkline>
              <xm:f>'RESUMO - licitante'!$SO7:$SO7</xm:f>
              <xm:sqref>SO7</xm:sqref>
            </x14:sparkline>
            <x14:sparkline>
              <xm:f>'RESUMO - licitante'!$SP6:$SP6</xm:f>
              <xm:sqref>SP6</xm:sqref>
            </x14:sparkline>
            <x14:sparkline>
              <xm:f>'RESUMO - licitante'!$SP7:$SP7</xm:f>
              <xm:sqref>SP7</xm:sqref>
            </x14:sparkline>
            <x14:sparkline>
              <xm:f>'RESUMO - licitante'!$SQ6:$SQ6</xm:f>
              <xm:sqref>SQ6</xm:sqref>
            </x14:sparkline>
            <x14:sparkline>
              <xm:f>'RESUMO - licitante'!$SQ7:$SQ7</xm:f>
              <xm:sqref>SQ7</xm:sqref>
            </x14:sparkline>
            <x14:sparkline>
              <xm:f>'RESUMO - licitante'!$SR6:$SR6</xm:f>
              <xm:sqref>SR6</xm:sqref>
            </x14:sparkline>
            <x14:sparkline>
              <xm:f>'RESUMO - licitante'!$SR7:$SR7</xm:f>
              <xm:sqref>SR7</xm:sqref>
            </x14:sparkline>
            <x14:sparkline>
              <xm:f>'RESUMO - licitante'!$SS6:$SS6</xm:f>
              <xm:sqref>SS6</xm:sqref>
            </x14:sparkline>
            <x14:sparkline>
              <xm:f>'RESUMO - licitante'!$SS7:$SS7</xm:f>
              <xm:sqref>SS7</xm:sqref>
            </x14:sparkline>
            <x14:sparkline>
              <xm:f>'RESUMO - licitante'!$ST6:$ST6</xm:f>
              <xm:sqref>ST6</xm:sqref>
            </x14:sparkline>
            <x14:sparkline>
              <xm:f>'RESUMO - licitante'!$ST7:$ST7</xm:f>
              <xm:sqref>ST7</xm:sqref>
            </x14:sparkline>
            <x14:sparkline>
              <xm:f>'RESUMO - licitante'!$SU6:$SU6</xm:f>
              <xm:sqref>SU6</xm:sqref>
            </x14:sparkline>
            <x14:sparkline>
              <xm:f>'RESUMO - licitante'!$SU7:$SU7</xm:f>
              <xm:sqref>SU7</xm:sqref>
            </x14:sparkline>
            <x14:sparkline>
              <xm:f>'RESUMO - licitante'!$SV6:$SV6</xm:f>
              <xm:sqref>SV6</xm:sqref>
            </x14:sparkline>
            <x14:sparkline>
              <xm:f>'RESUMO - licitante'!$SV7:$SV7</xm:f>
              <xm:sqref>SV7</xm:sqref>
            </x14:sparkline>
            <x14:sparkline>
              <xm:f>'RESUMO - licitante'!$SW6:$SW6</xm:f>
              <xm:sqref>SW6</xm:sqref>
            </x14:sparkline>
            <x14:sparkline>
              <xm:f>'RESUMO - licitante'!$SW7:$SW7</xm:f>
              <xm:sqref>SW7</xm:sqref>
            </x14:sparkline>
            <x14:sparkline>
              <xm:f>'RESUMO - licitante'!$SX6:$SX6</xm:f>
              <xm:sqref>SX6</xm:sqref>
            </x14:sparkline>
            <x14:sparkline>
              <xm:f>'RESUMO - licitante'!$SX7:$SX7</xm:f>
              <xm:sqref>SX7</xm:sqref>
            </x14:sparkline>
            <x14:sparkline>
              <xm:f>'RESUMO - licitante'!$SY6:$SY6</xm:f>
              <xm:sqref>SY6</xm:sqref>
            </x14:sparkline>
            <x14:sparkline>
              <xm:f>'RESUMO - licitante'!$SY7:$SY7</xm:f>
              <xm:sqref>SY7</xm:sqref>
            </x14:sparkline>
            <x14:sparkline>
              <xm:f>'RESUMO - licitante'!$SZ6:$SZ6</xm:f>
              <xm:sqref>SZ6</xm:sqref>
            </x14:sparkline>
            <x14:sparkline>
              <xm:f>'RESUMO - licitante'!$SZ7:$SZ7</xm:f>
              <xm:sqref>SZ7</xm:sqref>
            </x14:sparkline>
            <x14:sparkline>
              <xm:f>'RESUMO - licitante'!$TA6:$TA6</xm:f>
              <xm:sqref>TA6</xm:sqref>
            </x14:sparkline>
            <x14:sparkline>
              <xm:f>'RESUMO - licitante'!$TA7:$TA7</xm:f>
              <xm:sqref>TA7</xm:sqref>
            </x14:sparkline>
            <x14:sparkline>
              <xm:f>'RESUMO - licitante'!$TB6:$TB6</xm:f>
              <xm:sqref>TB6</xm:sqref>
            </x14:sparkline>
            <x14:sparkline>
              <xm:f>'RESUMO - licitante'!$TB7:$TB7</xm:f>
              <xm:sqref>TB7</xm:sqref>
            </x14:sparkline>
            <x14:sparkline>
              <xm:f>'RESUMO - licitante'!$TC6:$TC6</xm:f>
              <xm:sqref>TC6</xm:sqref>
            </x14:sparkline>
            <x14:sparkline>
              <xm:f>'RESUMO - licitante'!$TC7:$TC7</xm:f>
              <xm:sqref>TC7</xm:sqref>
            </x14:sparkline>
            <x14:sparkline>
              <xm:f>'RESUMO - licitante'!$TD6:$TD6</xm:f>
              <xm:sqref>TD6</xm:sqref>
            </x14:sparkline>
            <x14:sparkline>
              <xm:f>'RESUMO - licitante'!$TD7:$TD7</xm:f>
              <xm:sqref>TD7</xm:sqref>
            </x14:sparkline>
            <x14:sparkline>
              <xm:f>'RESUMO - licitante'!$TE6:$TE6</xm:f>
              <xm:sqref>TE6</xm:sqref>
            </x14:sparkline>
            <x14:sparkline>
              <xm:f>'RESUMO - licitante'!$TE7:$TE7</xm:f>
              <xm:sqref>TE7</xm:sqref>
            </x14:sparkline>
            <x14:sparkline>
              <xm:f>'RESUMO - licitante'!$TF6:$TF6</xm:f>
              <xm:sqref>TF6</xm:sqref>
            </x14:sparkline>
            <x14:sparkline>
              <xm:f>'RESUMO - licitante'!$TF7:$TF7</xm:f>
              <xm:sqref>TF7</xm:sqref>
            </x14:sparkline>
            <x14:sparkline>
              <xm:f>'RESUMO - licitante'!$TG6:$TG6</xm:f>
              <xm:sqref>TG6</xm:sqref>
            </x14:sparkline>
            <x14:sparkline>
              <xm:f>'RESUMO - licitante'!$TG7:$TG7</xm:f>
              <xm:sqref>TG7</xm:sqref>
            </x14:sparkline>
            <x14:sparkline>
              <xm:f>'RESUMO - licitante'!$TH6:$TH6</xm:f>
              <xm:sqref>TH6</xm:sqref>
            </x14:sparkline>
            <x14:sparkline>
              <xm:f>'RESUMO - licitante'!$TH7:$TH7</xm:f>
              <xm:sqref>TH7</xm:sqref>
            </x14:sparkline>
            <x14:sparkline>
              <xm:f>'RESUMO - licitante'!$TI6:$TI6</xm:f>
              <xm:sqref>TI6</xm:sqref>
            </x14:sparkline>
            <x14:sparkline>
              <xm:f>'RESUMO - licitante'!$TI7:$TI7</xm:f>
              <xm:sqref>TI7</xm:sqref>
            </x14:sparkline>
            <x14:sparkline>
              <xm:f>'RESUMO - licitante'!$TJ6:$TJ6</xm:f>
              <xm:sqref>TJ6</xm:sqref>
            </x14:sparkline>
            <x14:sparkline>
              <xm:f>'RESUMO - licitante'!$TJ7:$TJ7</xm:f>
              <xm:sqref>TJ7</xm:sqref>
            </x14:sparkline>
            <x14:sparkline>
              <xm:f>'RESUMO - licitante'!$TK6:$TK6</xm:f>
              <xm:sqref>TK6</xm:sqref>
            </x14:sparkline>
            <x14:sparkline>
              <xm:f>'RESUMO - licitante'!$TK7:$TK7</xm:f>
              <xm:sqref>TK7</xm:sqref>
            </x14:sparkline>
            <x14:sparkline>
              <xm:f>'RESUMO - licitante'!$TL6:$TL6</xm:f>
              <xm:sqref>TL6</xm:sqref>
            </x14:sparkline>
            <x14:sparkline>
              <xm:f>'RESUMO - licitante'!$TL7:$TL7</xm:f>
              <xm:sqref>TL7</xm:sqref>
            </x14:sparkline>
            <x14:sparkline>
              <xm:f>'RESUMO - licitante'!$TM6:$TM6</xm:f>
              <xm:sqref>TM6</xm:sqref>
            </x14:sparkline>
            <x14:sparkline>
              <xm:f>'RESUMO - licitante'!$TM7:$TM7</xm:f>
              <xm:sqref>TM7</xm:sqref>
            </x14:sparkline>
            <x14:sparkline>
              <xm:f>'RESUMO - licitante'!$TN6:$TN6</xm:f>
              <xm:sqref>TN6</xm:sqref>
            </x14:sparkline>
            <x14:sparkline>
              <xm:f>'RESUMO - licitante'!$TN7:$TN7</xm:f>
              <xm:sqref>TN7</xm:sqref>
            </x14:sparkline>
            <x14:sparkline>
              <xm:f>'RESUMO - licitante'!$TO6:$TO6</xm:f>
              <xm:sqref>TO6</xm:sqref>
            </x14:sparkline>
            <x14:sparkline>
              <xm:f>'RESUMO - licitante'!$TO7:$TO7</xm:f>
              <xm:sqref>TO7</xm:sqref>
            </x14:sparkline>
            <x14:sparkline>
              <xm:f>'RESUMO - licitante'!$TP6:$TP6</xm:f>
              <xm:sqref>TP6</xm:sqref>
            </x14:sparkline>
            <x14:sparkline>
              <xm:f>'RESUMO - licitante'!$TP7:$TP7</xm:f>
              <xm:sqref>TP7</xm:sqref>
            </x14:sparkline>
            <x14:sparkline>
              <xm:f>'RESUMO - licitante'!$TQ6:$TQ6</xm:f>
              <xm:sqref>TQ6</xm:sqref>
            </x14:sparkline>
            <x14:sparkline>
              <xm:f>'RESUMO - licitante'!$TQ7:$TQ7</xm:f>
              <xm:sqref>TQ7</xm:sqref>
            </x14:sparkline>
            <x14:sparkline>
              <xm:f>'RESUMO - licitante'!$TR6:$TR6</xm:f>
              <xm:sqref>TR6</xm:sqref>
            </x14:sparkline>
            <x14:sparkline>
              <xm:f>'RESUMO - licitante'!$TR7:$TR7</xm:f>
              <xm:sqref>TR7</xm:sqref>
            </x14:sparkline>
            <x14:sparkline>
              <xm:f>'RESUMO - licitante'!$TS6:$TS6</xm:f>
              <xm:sqref>TS6</xm:sqref>
            </x14:sparkline>
            <x14:sparkline>
              <xm:f>'RESUMO - licitante'!$TS7:$TS7</xm:f>
              <xm:sqref>TS7</xm:sqref>
            </x14:sparkline>
            <x14:sparkline>
              <xm:f>'RESUMO - licitante'!$TT6:$TT6</xm:f>
              <xm:sqref>TT6</xm:sqref>
            </x14:sparkline>
            <x14:sparkline>
              <xm:f>'RESUMO - licitante'!$TT7:$TT7</xm:f>
              <xm:sqref>TT7</xm:sqref>
            </x14:sparkline>
            <x14:sparkline>
              <xm:f>'RESUMO - licitante'!$TU6:$TU6</xm:f>
              <xm:sqref>TU6</xm:sqref>
            </x14:sparkline>
            <x14:sparkline>
              <xm:f>'RESUMO - licitante'!$TU7:$TU7</xm:f>
              <xm:sqref>TU7</xm:sqref>
            </x14:sparkline>
            <x14:sparkline>
              <xm:f>'RESUMO - licitante'!$TV6:$TV6</xm:f>
              <xm:sqref>TV6</xm:sqref>
            </x14:sparkline>
            <x14:sparkline>
              <xm:f>'RESUMO - licitante'!$TV7:$TV7</xm:f>
              <xm:sqref>TV7</xm:sqref>
            </x14:sparkline>
            <x14:sparkline>
              <xm:f>'RESUMO - licitante'!$TW6:$TW6</xm:f>
              <xm:sqref>TW6</xm:sqref>
            </x14:sparkline>
            <x14:sparkline>
              <xm:f>'RESUMO - licitante'!$TW7:$TW7</xm:f>
              <xm:sqref>TW7</xm:sqref>
            </x14:sparkline>
            <x14:sparkline>
              <xm:f>'RESUMO - licitante'!$TX6:$TX6</xm:f>
              <xm:sqref>TX6</xm:sqref>
            </x14:sparkline>
            <x14:sparkline>
              <xm:f>'RESUMO - licitante'!$TX7:$TX7</xm:f>
              <xm:sqref>TX7</xm:sqref>
            </x14:sparkline>
            <x14:sparkline>
              <xm:f>'RESUMO - licitante'!$TY6:$TY6</xm:f>
              <xm:sqref>TY6</xm:sqref>
            </x14:sparkline>
            <x14:sparkline>
              <xm:f>'RESUMO - licitante'!$TY7:$TY7</xm:f>
              <xm:sqref>TY7</xm:sqref>
            </x14:sparkline>
            <x14:sparkline>
              <xm:f>'RESUMO - licitante'!$TZ6:$TZ6</xm:f>
              <xm:sqref>TZ6</xm:sqref>
            </x14:sparkline>
            <x14:sparkline>
              <xm:f>'RESUMO - licitante'!$TZ7:$TZ7</xm:f>
              <xm:sqref>TZ7</xm:sqref>
            </x14:sparkline>
            <x14:sparkline>
              <xm:f>'RESUMO - licitante'!$UA6:$UA6</xm:f>
              <xm:sqref>UA6</xm:sqref>
            </x14:sparkline>
            <x14:sparkline>
              <xm:f>'RESUMO - licitante'!$UA7:$UA7</xm:f>
              <xm:sqref>UA7</xm:sqref>
            </x14:sparkline>
            <x14:sparkline>
              <xm:f>'RESUMO - licitante'!$UB6:$UB6</xm:f>
              <xm:sqref>UB6</xm:sqref>
            </x14:sparkline>
            <x14:sparkline>
              <xm:f>'RESUMO - licitante'!$UB7:$UB7</xm:f>
              <xm:sqref>UB7</xm:sqref>
            </x14:sparkline>
            <x14:sparkline>
              <xm:f>'RESUMO - licitante'!$UC6:$UC6</xm:f>
              <xm:sqref>UC6</xm:sqref>
            </x14:sparkline>
            <x14:sparkline>
              <xm:f>'RESUMO - licitante'!$UC7:$UC7</xm:f>
              <xm:sqref>UC7</xm:sqref>
            </x14:sparkline>
            <x14:sparkline>
              <xm:f>'RESUMO - licitante'!$UD6:$UD6</xm:f>
              <xm:sqref>UD6</xm:sqref>
            </x14:sparkline>
            <x14:sparkline>
              <xm:f>'RESUMO - licitante'!$UD7:$UD7</xm:f>
              <xm:sqref>UD7</xm:sqref>
            </x14:sparkline>
            <x14:sparkline>
              <xm:f>'RESUMO - licitante'!$UE6:$UE6</xm:f>
              <xm:sqref>UE6</xm:sqref>
            </x14:sparkline>
            <x14:sparkline>
              <xm:f>'RESUMO - licitante'!$UE7:$UE7</xm:f>
              <xm:sqref>UE7</xm:sqref>
            </x14:sparkline>
            <x14:sparkline>
              <xm:f>'RESUMO - licitante'!$UF6:$UF6</xm:f>
              <xm:sqref>UF6</xm:sqref>
            </x14:sparkline>
            <x14:sparkline>
              <xm:f>'RESUMO - licitante'!$UF7:$UF7</xm:f>
              <xm:sqref>UF7</xm:sqref>
            </x14:sparkline>
            <x14:sparkline>
              <xm:f>'RESUMO - licitante'!$UG6:$UG6</xm:f>
              <xm:sqref>UG6</xm:sqref>
            </x14:sparkline>
            <x14:sparkline>
              <xm:f>'RESUMO - licitante'!$UG7:$UG7</xm:f>
              <xm:sqref>UG7</xm:sqref>
            </x14:sparkline>
            <x14:sparkline>
              <xm:f>'RESUMO - licitante'!$UH6:$UH6</xm:f>
              <xm:sqref>UH6</xm:sqref>
            </x14:sparkline>
            <x14:sparkline>
              <xm:f>'RESUMO - licitante'!$UH7:$UH7</xm:f>
              <xm:sqref>UH7</xm:sqref>
            </x14:sparkline>
            <x14:sparkline>
              <xm:f>'RESUMO - licitante'!$UI6:$UI6</xm:f>
              <xm:sqref>UI6</xm:sqref>
            </x14:sparkline>
            <x14:sparkline>
              <xm:f>'RESUMO - licitante'!$UI7:$UI7</xm:f>
              <xm:sqref>UI7</xm:sqref>
            </x14:sparkline>
            <x14:sparkline>
              <xm:f>'RESUMO - licitante'!$UJ6:$UJ6</xm:f>
              <xm:sqref>UJ6</xm:sqref>
            </x14:sparkline>
            <x14:sparkline>
              <xm:f>'RESUMO - licitante'!$UJ7:$UJ7</xm:f>
              <xm:sqref>UJ7</xm:sqref>
            </x14:sparkline>
            <x14:sparkline>
              <xm:f>'RESUMO - licitante'!$UK6:$UK6</xm:f>
              <xm:sqref>UK6</xm:sqref>
            </x14:sparkline>
            <x14:sparkline>
              <xm:f>'RESUMO - licitante'!$UK7:$UK7</xm:f>
              <xm:sqref>UK7</xm:sqref>
            </x14:sparkline>
            <x14:sparkline>
              <xm:f>'RESUMO - licitante'!$UL6:$UL6</xm:f>
              <xm:sqref>UL6</xm:sqref>
            </x14:sparkline>
            <x14:sparkline>
              <xm:f>'RESUMO - licitante'!$UL7:$UL7</xm:f>
              <xm:sqref>UL7</xm:sqref>
            </x14:sparkline>
            <x14:sparkline>
              <xm:f>'RESUMO - licitante'!$UM6:$UM6</xm:f>
              <xm:sqref>UM6</xm:sqref>
            </x14:sparkline>
            <x14:sparkline>
              <xm:f>'RESUMO - licitante'!$UM7:$UM7</xm:f>
              <xm:sqref>UM7</xm:sqref>
            </x14:sparkline>
            <x14:sparkline>
              <xm:f>'RESUMO - licitante'!$UN6:$UN6</xm:f>
              <xm:sqref>UN6</xm:sqref>
            </x14:sparkline>
            <x14:sparkline>
              <xm:f>'RESUMO - licitante'!$UN7:$UN7</xm:f>
              <xm:sqref>UN7</xm:sqref>
            </x14:sparkline>
            <x14:sparkline>
              <xm:f>'RESUMO - licitante'!$UO6:$UO6</xm:f>
              <xm:sqref>UO6</xm:sqref>
            </x14:sparkline>
            <x14:sparkline>
              <xm:f>'RESUMO - licitante'!$UO7:$UO7</xm:f>
              <xm:sqref>UO7</xm:sqref>
            </x14:sparkline>
            <x14:sparkline>
              <xm:f>'RESUMO - licitante'!$UP6:$UP6</xm:f>
              <xm:sqref>UP6</xm:sqref>
            </x14:sparkline>
            <x14:sparkline>
              <xm:f>'RESUMO - licitante'!$UP7:$UP7</xm:f>
              <xm:sqref>UP7</xm:sqref>
            </x14:sparkline>
            <x14:sparkline>
              <xm:f>'RESUMO - licitante'!$UQ6:$UQ6</xm:f>
              <xm:sqref>UQ6</xm:sqref>
            </x14:sparkline>
            <x14:sparkline>
              <xm:f>'RESUMO - licitante'!$UQ7:$UQ7</xm:f>
              <xm:sqref>UQ7</xm:sqref>
            </x14:sparkline>
            <x14:sparkline>
              <xm:f>'RESUMO - licitante'!$UR6:$UR6</xm:f>
              <xm:sqref>UR6</xm:sqref>
            </x14:sparkline>
            <x14:sparkline>
              <xm:f>'RESUMO - licitante'!$UR7:$UR7</xm:f>
              <xm:sqref>UR7</xm:sqref>
            </x14:sparkline>
            <x14:sparkline>
              <xm:f>'RESUMO - licitante'!$US6:$US6</xm:f>
              <xm:sqref>US6</xm:sqref>
            </x14:sparkline>
            <x14:sparkline>
              <xm:f>'RESUMO - licitante'!$US7:$US7</xm:f>
              <xm:sqref>US7</xm:sqref>
            </x14:sparkline>
            <x14:sparkline>
              <xm:f>'RESUMO - licitante'!$UT6:$UT6</xm:f>
              <xm:sqref>UT6</xm:sqref>
            </x14:sparkline>
            <x14:sparkline>
              <xm:f>'RESUMO - licitante'!$UT7:$UT7</xm:f>
              <xm:sqref>UT7</xm:sqref>
            </x14:sparkline>
            <x14:sparkline>
              <xm:f>'RESUMO - licitante'!$UU6:$UU6</xm:f>
              <xm:sqref>UU6</xm:sqref>
            </x14:sparkline>
            <x14:sparkline>
              <xm:f>'RESUMO - licitante'!$UU7:$UU7</xm:f>
              <xm:sqref>UU7</xm:sqref>
            </x14:sparkline>
            <x14:sparkline>
              <xm:f>'RESUMO - licitante'!$UV6:$UV6</xm:f>
              <xm:sqref>UV6</xm:sqref>
            </x14:sparkline>
            <x14:sparkline>
              <xm:f>'RESUMO - licitante'!$UV7:$UV7</xm:f>
              <xm:sqref>UV7</xm:sqref>
            </x14:sparkline>
            <x14:sparkline>
              <xm:f>'RESUMO - licitante'!$UW6:$UW6</xm:f>
              <xm:sqref>UW6</xm:sqref>
            </x14:sparkline>
            <x14:sparkline>
              <xm:f>'RESUMO - licitante'!$UW7:$UW7</xm:f>
              <xm:sqref>UW7</xm:sqref>
            </x14:sparkline>
            <x14:sparkline>
              <xm:f>'RESUMO - licitante'!$UX6:$UX6</xm:f>
              <xm:sqref>UX6</xm:sqref>
            </x14:sparkline>
            <x14:sparkline>
              <xm:f>'RESUMO - licitante'!$UX7:$UX7</xm:f>
              <xm:sqref>UX7</xm:sqref>
            </x14:sparkline>
            <x14:sparkline>
              <xm:f>'RESUMO - licitante'!$UY6:$UY6</xm:f>
              <xm:sqref>UY6</xm:sqref>
            </x14:sparkline>
            <x14:sparkline>
              <xm:f>'RESUMO - licitante'!$UY7:$UY7</xm:f>
              <xm:sqref>UY7</xm:sqref>
            </x14:sparkline>
            <x14:sparkline>
              <xm:f>'RESUMO - licitante'!$UZ6:$UZ6</xm:f>
              <xm:sqref>UZ6</xm:sqref>
            </x14:sparkline>
            <x14:sparkline>
              <xm:f>'RESUMO - licitante'!$UZ7:$UZ7</xm:f>
              <xm:sqref>UZ7</xm:sqref>
            </x14:sparkline>
            <x14:sparkline>
              <xm:f>'RESUMO - licitante'!$VA6:$VA6</xm:f>
              <xm:sqref>VA6</xm:sqref>
            </x14:sparkline>
            <x14:sparkline>
              <xm:f>'RESUMO - licitante'!$VA7:$VA7</xm:f>
              <xm:sqref>VA7</xm:sqref>
            </x14:sparkline>
            <x14:sparkline>
              <xm:f>'RESUMO - licitante'!$VB6:$VB6</xm:f>
              <xm:sqref>VB6</xm:sqref>
            </x14:sparkline>
            <x14:sparkline>
              <xm:f>'RESUMO - licitante'!$VB7:$VB7</xm:f>
              <xm:sqref>VB7</xm:sqref>
            </x14:sparkline>
            <x14:sparkline>
              <xm:f>'RESUMO - licitante'!$VC6:$VC6</xm:f>
              <xm:sqref>VC6</xm:sqref>
            </x14:sparkline>
            <x14:sparkline>
              <xm:f>'RESUMO - licitante'!$VC7:$VC7</xm:f>
              <xm:sqref>VC7</xm:sqref>
            </x14:sparkline>
            <x14:sparkline>
              <xm:f>'RESUMO - licitante'!$VD6:$VD6</xm:f>
              <xm:sqref>VD6</xm:sqref>
            </x14:sparkline>
            <x14:sparkline>
              <xm:f>'RESUMO - licitante'!$VD7:$VD7</xm:f>
              <xm:sqref>VD7</xm:sqref>
            </x14:sparkline>
            <x14:sparkline>
              <xm:f>'RESUMO - licitante'!$VE6:$VE6</xm:f>
              <xm:sqref>VE6</xm:sqref>
            </x14:sparkline>
            <x14:sparkline>
              <xm:f>'RESUMO - licitante'!$VE7:$VE7</xm:f>
              <xm:sqref>VE7</xm:sqref>
            </x14:sparkline>
            <x14:sparkline>
              <xm:f>'RESUMO - licitante'!$VF6:$VF6</xm:f>
              <xm:sqref>VF6</xm:sqref>
            </x14:sparkline>
            <x14:sparkline>
              <xm:f>'RESUMO - licitante'!$VF7:$VF7</xm:f>
              <xm:sqref>VF7</xm:sqref>
            </x14:sparkline>
            <x14:sparkline>
              <xm:f>'RESUMO - licitante'!$VG6:$VG6</xm:f>
              <xm:sqref>VG6</xm:sqref>
            </x14:sparkline>
            <x14:sparkline>
              <xm:f>'RESUMO - licitante'!$VG7:$VG7</xm:f>
              <xm:sqref>VG7</xm:sqref>
            </x14:sparkline>
            <x14:sparkline>
              <xm:f>'RESUMO - licitante'!$VH6:$VH6</xm:f>
              <xm:sqref>VH6</xm:sqref>
            </x14:sparkline>
            <x14:sparkline>
              <xm:f>'RESUMO - licitante'!$VH7:$VH7</xm:f>
              <xm:sqref>VH7</xm:sqref>
            </x14:sparkline>
            <x14:sparkline>
              <xm:f>'RESUMO - licitante'!$VI6:$VI6</xm:f>
              <xm:sqref>VI6</xm:sqref>
            </x14:sparkline>
            <x14:sparkline>
              <xm:f>'RESUMO - licitante'!$VI7:$VI7</xm:f>
              <xm:sqref>VI7</xm:sqref>
            </x14:sparkline>
            <x14:sparkline>
              <xm:f>'RESUMO - licitante'!$VJ6:$VJ6</xm:f>
              <xm:sqref>VJ6</xm:sqref>
            </x14:sparkline>
            <x14:sparkline>
              <xm:f>'RESUMO - licitante'!$VJ7:$VJ7</xm:f>
              <xm:sqref>VJ7</xm:sqref>
            </x14:sparkline>
            <x14:sparkline>
              <xm:f>'RESUMO - licitante'!$VK6:$VK6</xm:f>
              <xm:sqref>VK6</xm:sqref>
            </x14:sparkline>
            <x14:sparkline>
              <xm:f>'RESUMO - licitante'!$VK7:$VK7</xm:f>
              <xm:sqref>VK7</xm:sqref>
            </x14:sparkline>
            <x14:sparkline>
              <xm:f>'RESUMO - licitante'!$VL6:$VL6</xm:f>
              <xm:sqref>VL6</xm:sqref>
            </x14:sparkline>
            <x14:sparkline>
              <xm:f>'RESUMO - licitante'!$VL7:$VL7</xm:f>
              <xm:sqref>VL7</xm:sqref>
            </x14:sparkline>
            <x14:sparkline>
              <xm:f>'RESUMO - licitante'!$VM6:$VM6</xm:f>
              <xm:sqref>VM6</xm:sqref>
            </x14:sparkline>
            <x14:sparkline>
              <xm:f>'RESUMO - licitante'!$VM7:$VM7</xm:f>
              <xm:sqref>VM7</xm:sqref>
            </x14:sparkline>
            <x14:sparkline>
              <xm:f>'RESUMO - licitante'!$VN6:$VN6</xm:f>
              <xm:sqref>VN6</xm:sqref>
            </x14:sparkline>
            <x14:sparkline>
              <xm:f>'RESUMO - licitante'!$VN7:$VN7</xm:f>
              <xm:sqref>VN7</xm:sqref>
            </x14:sparkline>
            <x14:sparkline>
              <xm:f>'RESUMO - licitante'!$VO6:$VO6</xm:f>
              <xm:sqref>VO6</xm:sqref>
            </x14:sparkline>
            <x14:sparkline>
              <xm:f>'RESUMO - licitante'!$VO7:$VO7</xm:f>
              <xm:sqref>VO7</xm:sqref>
            </x14:sparkline>
            <x14:sparkline>
              <xm:f>'RESUMO - licitante'!$VP6:$VP6</xm:f>
              <xm:sqref>VP6</xm:sqref>
            </x14:sparkline>
            <x14:sparkline>
              <xm:f>'RESUMO - licitante'!$VP7:$VP7</xm:f>
              <xm:sqref>VP7</xm:sqref>
            </x14:sparkline>
            <x14:sparkline>
              <xm:f>'RESUMO - licitante'!$VQ6:$VQ6</xm:f>
              <xm:sqref>VQ6</xm:sqref>
            </x14:sparkline>
            <x14:sparkline>
              <xm:f>'RESUMO - licitante'!$VQ7:$VQ7</xm:f>
              <xm:sqref>VQ7</xm:sqref>
            </x14:sparkline>
            <x14:sparkline>
              <xm:f>'RESUMO - licitante'!$VR6:$VR6</xm:f>
              <xm:sqref>VR6</xm:sqref>
            </x14:sparkline>
            <x14:sparkline>
              <xm:f>'RESUMO - licitante'!$VR7:$VR7</xm:f>
              <xm:sqref>VR7</xm:sqref>
            </x14:sparkline>
            <x14:sparkline>
              <xm:f>'RESUMO - licitante'!$VS6:$VS6</xm:f>
              <xm:sqref>VS6</xm:sqref>
            </x14:sparkline>
            <x14:sparkline>
              <xm:f>'RESUMO - licitante'!$VS7:$VS7</xm:f>
              <xm:sqref>VS7</xm:sqref>
            </x14:sparkline>
            <x14:sparkline>
              <xm:f>'RESUMO - licitante'!$VT6:$VT6</xm:f>
              <xm:sqref>VT6</xm:sqref>
            </x14:sparkline>
            <x14:sparkline>
              <xm:f>'RESUMO - licitante'!$VT7:$VT7</xm:f>
              <xm:sqref>VT7</xm:sqref>
            </x14:sparkline>
            <x14:sparkline>
              <xm:f>'RESUMO - licitante'!$VU6:$VU6</xm:f>
              <xm:sqref>VU6</xm:sqref>
            </x14:sparkline>
            <x14:sparkline>
              <xm:f>'RESUMO - licitante'!$VU7:$VU7</xm:f>
              <xm:sqref>VU7</xm:sqref>
            </x14:sparkline>
            <x14:sparkline>
              <xm:f>'RESUMO - licitante'!$VV6:$VV6</xm:f>
              <xm:sqref>VV6</xm:sqref>
            </x14:sparkline>
            <x14:sparkline>
              <xm:f>'RESUMO - licitante'!$VV7:$VV7</xm:f>
              <xm:sqref>VV7</xm:sqref>
            </x14:sparkline>
            <x14:sparkline>
              <xm:f>'RESUMO - licitante'!$VW6:$VW6</xm:f>
              <xm:sqref>VW6</xm:sqref>
            </x14:sparkline>
            <x14:sparkline>
              <xm:f>'RESUMO - licitante'!$VW7:$VW7</xm:f>
              <xm:sqref>VW7</xm:sqref>
            </x14:sparkline>
            <x14:sparkline>
              <xm:f>'RESUMO - licitante'!$VX6:$VX6</xm:f>
              <xm:sqref>VX6</xm:sqref>
            </x14:sparkline>
            <x14:sparkline>
              <xm:f>'RESUMO - licitante'!$VX7:$VX7</xm:f>
              <xm:sqref>VX7</xm:sqref>
            </x14:sparkline>
            <x14:sparkline>
              <xm:f>'RESUMO - licitante'!$VY6:$VY6</xm:f>
              <xm:sqref>VY6</xm:sqref>
            </x14:sparkline>
            <x14:sparkline>
              <xm:f>'RESUMO - licitante'!$VY7:$VY7</xm:f>
              <xm:sqref>VY7</xm:sqref>
            </x14:sparkline>
            <x14:sparkline>
              <xm:f>'RESUMO - licitante'!$VZ6:$VZ6</xm:f>
              <xm:sqref>VZ6</xm:sqref>
            </x14:sparkline>
            <x14:sparkline>
              <xm:f>'RESUMO - licitante'!$VZ7:$VZ7</xm:f>
              <xm:sqref>VZ7</xm:sqref>
            </x14:sparkline>
            <x14:sparkline>
              <xm:f>'RESUMO - licitante'!$WA6:$WA6</xm:f>
              <xm:sqref>WA6</xm:sqref>
            </x14:sparkline>
            <x14:sparkline>
              <xm:f>'RESUMO - licitante'!$WA7:$WA7</xm:f>
              <xm:sqref>WA7</xm:sqref>
            </x14:sparkline>
            <x14:sparkline>
              <xm:f>'RESUMO - licitante'!$WB6:$WB6</xm:f>
              <xm:sqref>WB6</xm:sqref>
            </x14:sparkline>
            <x14:sparkline>
              <xm:f>'RESUMO - licitante'!$WB7:$WB7</xm:f>
              <xm:sqref>WB7</xm:sqref>
            </x14:sparkline>
            <x14:sparkline>
              <xm:f>'RESUMO - licitante'!$WC6:$WC6</xm:f>
              <xm:sqref>WC6</xm:sqref>
            </x14:sparkline>
            <x14:sparkline>
              <xm:f>'RESUMO - licitante'!$WC7:$WC7</xm:f>
              <xm:sqref>WC7</xm:sqref>
            </x14:sparkline>
            <x14:sparkline>
              <xm:f>'RESUMO - licitante'!$WD6:$WD6</xm:f>
              <xm:sqref>WD6</xm:sqref>
            </x14:sparkline>
            <x14:sparkline>
              <xm:f>'RESUMO - licitante'!$WD7:$WD7</xm:f>
              <xm:sqref>WD7</xm:sqref>
            </x14:sparkline>
            <x14:sparkline>
              <xm:f>'RESUMO - licitante'!$WE6:$WE6</xm:f>
              <xm:sqref>WE6</xm:sqref>
            </x14:sparkline>
            <x14:sparkline>
              <xm:f>'RESUMO - licitante'!$WE7:$WE7</xm:f>
              <xm:sqref>WE7</xm:sqref>
            </x14:sparkline>
            <x14:sparkline>
              <xm:f>'RESUMO - licitante'!$WF6:$WF6</xm:f>
              <xm:sqref>WF6</xm:sqref>
            </x14:sparkline>
            <x14:sparkline>
              <xm:f>'RESUMO - licitante'!$WF7:$WF7</xm:f>
              <xm:sqref>WF7</xm:sqref>
            </x14:sparkline>
            <x14:sparkline>
              <xm:f>'RESUMO - licitante'!$WG6:$WG6</xm:f>
              <xm:sqref>WG6</xm:sqref>
            </x14:sparkline>
            <x14:sparkline>
              <xm:f>'RESUMO - licitante'!$WG7:$WG7</xm:f>
              <xm:sqref>WG7</xm:sqref>
            </x14:sparkline>
            <x14:sparkline>
              <xm:f>'RESUMO - licitante'!$WH6:$WH6</xm:f>
              <xm:sqref>WH6</xm:sqref>
            </x14:sparkline>
            <x14:sparkline>
              <xm:f>'RESUMO - licitante'!$WH7:$WH7</xm:f>
              <xm:sqref>WH7</xm:sqref>
            </x14:sparkline>
            <x14:sparkline>
              <xm:f>'RESUMO - licitante'!$WI6:$WI6</xm:f>
              <xm:sqref>WI6</xm:sqref>
            </x14:sparkline>
            <x14:sparkline>
              <xm:f>'RESUMO - licitante'!$WI7:$WI7</xm:f>
              <xm:sqref>WI7</xm:sqref>
            </x14:sparkline>
            <x14:sparkline>
              <xm:f>'RESUMO - licitante'!$WJ6:$WJ6</xm:f>
              <xm:sqref>WJ6</xm:sqref>
            </x14:sparkline>
            <x14:sparkline>
              <xm:f>'RESUMO - licitante'!$WJ7:$WJ7</xm:f>
              <xm:sqref>WJ7</xm:sqref>
            </x14:sparkline>
            <x14:sparkline>
              <xm:f>'RESUMO - licitante'!$WK6:$WK6</xm:f>
              <xm:sqref>WK6</xm:sqref>
            </x14:sparkline>
            <x14:sparkline>
              <xm:f>'RESUMO - licitante'!$WK7:$WK7</xm:f>
              <xm:sqref>WK7</xm:sqref>
            </x14:sparkline>
            <x14:sparkline>
              <xm:f>'RESUMO - licitante'!$WL6:$WL6</xm:f>
              <xm:sqref>WL6</xm:sqref>
            </x14:sparkline>
            <x14:sparkline>
              <xm:f>'RESUMO - licitante'!$WL7:$WL7</xm:f>
              <xm:sqref>WL7</xm:sqref>
            </x14:sparkline>
            <x14:sparkline>
              <xm:f>'RESUMO - licitante'!$WM6:$WM6</xm:f>
              <xm:sqref>WM6</xm:sqref>
            </x14:sparkline>
            <x14:sparkline>
              <xm:f>'RESUMO - licitante'!$WM7:$WM7</xm:f>
              <xm:sqref>WM7</xm:sqref>
            </x14:sparkline>
            <x14:sparkline>
              <xm:f>'RESUMO - licitante'!$WN6:$WN6</xm:f>
              <xm:sqref>WN6</xm:sqref>
            </x14:sparkline>
            <x14:sparkline>
              <xm:f>'RESUMO - licitante'!$WN7:$WN7</xm:f>
              <xm:sqref>WN7</xm:sqref>
            </x14:sparkline>
            <x14:sparkline>
              <xm:f>'RESUMO - licitante'!$WO6:$WO6</xm:f>
              <xm:sqref>WO6</xm:sqref>
            </x14:sparkline>
            <x14:sparkline>
              <xm:f>'RESUMO - licitante'!$WO7:$WO7</xm:f>
              <xm:sqref>WO7</xm:sqref>
            </x14:sparkline>
            <x14:sparkline>
              <xm:f>'RESUMO - licitante'!$WP6:$WP6</xm:f>
              <xm:sqref>WP6</xm:sqref>
            </x14:sparkline>
            <x14:sparkline>
              <xm:f>'RESUMO - licitante'!$WP7:$WP7</xm:f>
              <xm:sqref>WP7</xm:sqref>
            </x14:sparkline>
            <x14:sparkline>
              <xm:f>'RESUMO - licitante'!$WQ6:$WQ6</xm:f>
              <xm:sqref>WQ6</xm:sqref>
            </x14:sparkline>
            <x14:sparkline>
              <xm:f>'RESUMO - licitante'!$WQ7:$WQ7</xm:f>
              <xm:sqref>WQ7</xm:sqref>
            </x14:sparkline>
            <x14:sparkline>
              <xm:f>'RESUMO - licitante'!$WR6:$WR6</xm:f>
              <xm:sqref>WR6</xm:sqref>
            </x14:sparkline>
            <x14:sparkline>
              <xm:f>'RESUMO - licitante'!$WR7:$WR7</xm:f>
              <xm:sqref>WR7</xm:sqref>
            </x14:sparkline>
            <x14:sparkline>
              <xm:f>'RESUMO - licitante'!$WS6:$WS6</xm:f>
              <xm:sqref>WS6</xm:sqref>
            </x14:sparkline>
            <x14:sparkline>
              <xm:f>'RESUMO - licitante'!$WS7:$WS7</xm:f>
              <xm:sqref>WS7</xm:sqref>
            </x14:sparkline>
            <x14:sparkline>
              <xm:f>'RESUMO - licitante'!$WT6:$WT6</xm:f>
              <xm:sqref>WT6</xm:sqref>
            </x14:sparkline>
            <x14:sparkline>
              <xm:f>'RESUMO - licitante'!$WT7:$WT7</xm:f>
              <xm:sqref>WT7</xm:sqref>
            </x14:sparkline>
            <x14:sparkline>
              <xm:f>'RESUMO - licitante'!$WU6:$WU6</xm:f>
              <xm:sqref>WU6</xm:sqref>
            </x14:sparkline>
            <x14:sparkline>
              <xm:f>'RESUMO - licitante'!$WU7:$WU7</xm:f>
              <xm:sqref>WU7</xm:sqref>
            </x14:sparkline>
            <x14:sparkline>
              <xm:f>'RESUMO - licitante'!$WV6:$WV6</xm:f>
              <xm:sqref>WV6</xm:sqref>
            </x14:sparkline>
            <x14:sparkline>
              <xm:f>'RESUMO - licitante'!$WV7:$WV7</xm:f>
              <xm:sqref>WV7</xm:sqref>
            </x14:sparkline>
            <x14:sparkline>
              <xm:f>'RESUMO - licitante'!$WW6:$WW6</xm:f>
              <xm:sqref>WW6</xm:sqref>
            </x14:sparkline>
            <x14:sparkline>
              <xm:f>'RESUMO - licitante'!$WW7:$WW7</xm:f>
              <xm:sqref>WW7</xm:sqref>
            </x14:sparkline>
            <x14:sparkline>
              <xm:f>'RESUMO - licitante'!$WX6:$WX6</xm:f>
              <xm:sqref>WX6</xm:sqref>
            </x14:sparkline>
            <x14:sparkline>
              <xm:f>'RESUMO - licitante'!$WX7:$WX7</xm:f>
              <xm:sqref>WX7</xm:sqref>
            </x14:sparkline>
            <x14:sparkline>
              <xm:f>'RESUMO - licitante'!$WY6:$WY6</xm:f>
              <xm:sqref>WY6</xm:sqref>
            </x14:sparkline>
            <x14:sparkline>
              <xm:f>'RESUMO - licitante'!$WY7:$WY7</xm:f>
              <xm:sqref>WY7</xm:sqref>
            </x14:sparkline>
            <x14:sparkline>
              <xm:f>'RESUMO - licitante'!$WZ6:$WZ6</xm:f>
              <xm:sqref>WZ6</xm:sqref>
            </x14:sparkline>
            <x14:sparkline>
              <xm:f>'RESUMO - licitante'!$WZ7:$WZ7</xm:f>
              <xm:sqref>WZ7</xm:sqref>
            </x14:sparkline>
            <x14:sparkline>
              <xm:f>'RESUMO - licitante'!$XA6:$XA6</xm:f>
              <xm:sqref>XA6</xm:sqref>
            </x14:sparkline>
            <x14:sparkline>
              <xm:f>'RESUMO - licitante'!$XA7:$XA7</xm:f>
              <xm:sqref>XA7</xm:sqref>
            </x14:sparkline>
            <x14:sparkline>
              <xm:f>'RESUMO - licitante'!$XB6:$XB6</xm:f>
              <xm:sqref>XB6</xm:sqref>
            </x14:sparkline>
            <x14:sparkline>
              <xm:f>'RESUMO - licitante'!$XB7:$XB7</xm:f>
              <xm:sqref>XB7</xm:sqref>
            </x14:sparkline>
            <x14:sparkline>
              <xm:f>'RESUMO - licitante'!$XC6:$XC6</xm:f>
              <xm:sqref>XC6</xm:sqref>
            </x14:sparkline>
            <x14:sparkline>
              <xm:f>'RESUMO - licitante'!$XC7:$XC7</xm:f>
              <xm:sqref>XC7</xm:sqref>
            </x14:sparkline>
            <x14:sparkline>
              <xm:f>'RESUMO - licitante'!$XD6:$XD6</xm:f>
              <xm:sqref>XD6</xm:sqref>
            </x14:sparkline>
            <x14:sparkline>
              <xm:f>'RESUMO - licitante'!$XD7:$XD7</xm:f>
              <xm:sqref>XD7</xm:sqref>
            </x14:sparkline>
            <x14:sparkline>
              <xm:f>'RESUMO - licitante'!$XE6:$XE6</xm:f>
              <xm:sqref>XE6</xm:sqref>
            </x14:sparkline>
            <x14:sparkline>
              <xm:f>'RESUMO - licitante'!$XE7:$XE7</xm:f>
              <xm:sqref>XE7</xm:sqref>
            </x14:sparkline>
            <x14:sparkline>
              <xm:f>'RESUMO - licitante'!$XF6:$XF6</xm:f>
              <xm:sqref>XF6</xm:sqref>
            </x14:sparkline>
            <x14:sparkline>
              <xm:f>'RESUMO - licitante'!$XF7:$XF7</xm:f>
              <xm:sqref>XF7</xm:sqref>
            </x14:sparkline>
            <x14:sparkline>
              <xm:f>'RESUMO - licitante'!$XG6:$XG6</xm:f>
              <xm:sqref>XG6</xm:sqref>
            </x14:sparkline>
            <x14:sparkline>
              <xm:f>'RESUMO - licitante'!$XG7:$XG7</xm:f>
              <xm:sqref>XG7</xm:sqref>
            </x14:sparkline>
            <x14:sparkline>
              <xm:f>'RESUMO - licitante'!$XH6:$XH6</xm:f>
              <xm:sqref>XH6</xm:sqref>
            </x14:sparkline>
            <x14:sparkline>
              <xm:f>'RESUMO - licitante'!$XH7:$XH7</xm:f>
              <xm:sqref>XH7</xm:sqref>
            </x14:sparkline>
            <x14:sparkline>
              <xm:f>'RESUMO - licitante'!$XI6:$XI6</xm:f>
              <xm:sqref>XI6</xm:sqref>
            </x14:sparkline>
            <x14:sparkline>
              <xm:f>'RESUMO - licitante'!$XI7:$XI7</xm:f>
              <xm:sqref>XI7</xm:sqref>
            </x14:sparkline>
            <x14:sparkline>
              <xm:f>'RESUMO - licitante'!$XJ6:$XJ6</xm:f>
              <xm:sqref>XJ6</xm:sqref>
            </x14:sparkline>
            <x14:sparkline>
              <xm:f>'RESUMO - licitante'!$XJ7:$XJ7</xm:f>
              <xm:sqref>XJ7</xm:sqref>
            </x14:sparkline>
            <x14:sparkline>
              <xm:f>'RESUMO - licitante'!$XK6:$XK6</xm:f>
              <xm:sqref>XK6</xm:sqref>
            </x14:sparkline>
            <x14:sparkline>
              <xm:f>'RESUMO - licitante'!$XK7:$XK7</xm:f>
              <xm:sqref>XK7</xm:sqref>
            </x14:sparkline>
            <x14:sparkline>
              <xm:f>'RESUMO - licitante'!$XL6:$XL6</xm:f>
              <xm:sqref>XL6</xm:sqref>
            </x14:sparkline>
            <x14:sparkline>
              <xm:f>'RESUMO - licitante'!$XL7:$XL7</xm:f>
              <xm:sqref>XL7</xm:sqref>
            </x14:sparkline>
            <x14:sparkline>
              <xm:f>'RESUMO - licitante'!$XM6:$XM6</xm:f>
              <xm:sqref>XM6</xm:sqref>
            </x14:sparkline>
            <x14:sparkline>
              <xm:f>'RESUMO - licitante'!$XM7:$XM7</xm:f>
              <xm:sqref>XM7</xm:sqref>
            </x14:sparkline>
            <x14:sparkline>
              <xm:f>'RESUMO - licitante'!$XN6:$XN6</xm:f>
              <xm:sqref>XN6</xm:sqref>
            </x14:sparkline>
            <x14:sparkline>
              <xm:f>'RESUMO - licitante'!$XN7:$XN7</xm:f>
              <xm:sqref>XN7</xm:sqref>
            </x14:sparkline>
            <x14:sparkline>
              <xm:f>'RESUMO - licitante'!$XO6:$XO6</xm:f>
              <xm:sqref>XO6</xm:sqref>
            </x14:sparkline>
            <x14:sparkline>
              <xm:f>'RESUMO - licitante'!$XO7:$XO7</xm:f>
              <xm:sqref>XO7</xm:sqref>
            </x14:sparkline>
            <x14:sparkline>
              <xm:f>'RESUMO - licitante'!$XP6:$XP6</xm:f>
              <xm:sqref>XP6</xm:sqref>
            </x14:sparkline>
            <x14:sparkline>
              <xm:f>'RESUMO - licitante'!$XP7:$XP7</xm:f>
              <xm:sqref>XP7</xm:sqref>
            </x14:sparkline>
            <x14:sparkline>
              <xm:f>'RESUMO - licitante'!$XQ6:$XQ6</xm:f>
              <xm:sqref>XQ6</xm:sqref>
            </x14:sparkline>
            <x14:sparkline>
              <xm:f>'RESUMO - licitante'!$XQ7:$XQ7</xm:f>
              <xm:sqref>XQ7</xm:sqref>
            </x14:sparkline>
            <x14:sparkline>
              <xm:f>'RESUMO - licitante'!$XR6:$XR6</xm:f>
              <xm:sqref>XR6</xm:sqref>
            </x14:sparkline>
            <x14:sparkline>
              <xm:f>'RESUMO - licitante'!$XR7:$XR7</xm:f>
              <xm:sqref>XR7</xm:sqref>
            </x14:sparkline>
            <x14:sparkline>
              <xm:f>'RESUMO - licitante'!$XS6:$XS6</xm:f>
              <xm:sqref>XS6</xm:sqref>
            </x14:sparkline>
            <x14:sparkline>
              <xm:f>'RESUMO - licitante'!$XS7:$XS7</xm:f>
              <xm:sqref>XS7</xm:sqref>
            </x14:sparkline>
            <x14:sparkline>
              <xm:f>'RESUMO - licitante'!$XT6:$XT6</xm:f>
              <xm:sqref>XT6</xm:sqref>
            </x14:sparkline>
            <x14:sparkline>
              <xm:f>'RESUMO - licitante'!$XT7:$XT7</xm:f>
              <xm:sqref>XT7</xm:sqref>
            </x14:sparkline>
            <x14:sparkline>
              <xm:f>'RESUMO - licitante'!$XU6:$XU6</xm:f>
              <xm:sqref>XU6</xm:sqref>
            </x14:sparkline>
            <x14:sparkline>
              <xm:f>'RESUMO - licitante'!$XU7:$XU7</xm:f>
              <xm:sqref>XU7</xm:sqref>
            </x14:sparkline>
            <x14:sparkline>
              <xm:f>'RESUMO - licitante'!$XV6:$XV6</xm:f>
              <xm:sqref>XV6</xm:sqref>
            </x14:sparkline>
            <x14:sparkline>
              <xm:f>'RESUMO - licitante'!$XV7:$XV7</xm:f>
              <xm:sqref>XV7</xm:sqref>
            </x14:sparkline>
            <x14:sparkline>
              <xm:f>'RESUMO - licitante'!$XW6:$XW6</xm:f>
              <xm:sqref>XW6</xm:sqref>
            </x14:sparkline>
            <x14:sparkline>
              <xm:f>'RESUMO - licitante'!$XW7:$XW7</xm:f>
              <xm:sqref>XW7</xm:sqref>
            </x14:sparkline>
            <x14:sparkline>
              <xm:f>'RESUMO - licitante'!$XX6:$XX6</xm:f>
              <xm:sqref>XX6</xm:sqref>
            </x14:sparkline>
            <x14:sparkline>
              <xm:f>'RESUMO - licitante'!$XX7:$XX7</xm:f>
              <xm:sqref>XX7</xm:sqref>
            </x14:sparkline>
            <x14:sparkline>
              <xm:f>'RESUMO - licitante'!$XY6:$XY6</xm:f>
              <xm:sqref>XY6</xm:sqref>
            </x14:sparkline>
            <x14:sparkline>
              <xm:f>'RESUMO - licitante'!$XY7:$XY7</xm:f>
              <xm:sqref>XY7</xm:sqref>
            </x14:sparkline>
            <x14:sparkline>
              <xm:f>'RESUMO - licitante'!$XZ6:$XZ6</xm:f>
              <xm:sqref>XZ6</xm:sqref>
            </x14:sparkline>
            <x14:sparkline>
              <xm:f>'RESUMO - licitante'!$XZ7:$XZ7</xm:f>
              <xm:sqref>XZ7</xm:sqref>
            </x14:sparkline>
            <x14:sparkline>
              <xm:f>'RESUMO - licitante'!$YA6:$YA6</xm:f>
              <xm:sqref>YA6</xm:sqref>
            </x14:sparkline>
            <x14:sparkline>
              <xm:f>'RESUMO - licitante'!$YA7:$YA7</xm:f>
              <xm:sqref>YA7</xm:sqref>
            </x14:sparkline>
            <x14:sparkline>
              <xm:f>'RESUMO - licitante'!$YB6:$YB6</xm:f>
              <xm:sqref>YB6</xm:sqref>
            </x14:sparkline>
            <x14:sparkline>
              <xm:f>'RESUMO - licitante'!$YB7:$YB7</xm:f>
              <xm:sqref>YB7</xm:sqref>
            </x14:sparkline>
            <x14:sparkline>
              <xm:f>'RESUMO - licitante'!$YC6:$YC6</xm:f>
              <xm:sqref>YC6</xm:sqref>
            </x14:sparkline>
            <x14:sparkline>
              <xm:f>'RESUMO - licitante'!$YC7:$YC7</xm:f>
              <xm:sqref>YC7</xm:sqref>
            </x14:sparkline>
            <x14:sparkline>
              <xm:f>'RESUMO - licitante'!$YD6:$YD6</xm:f>
              <xm:sqref>YD6</xm:sqref>
            </x14:sparkline>
            <x14:sparkline>
              <xm:f>'RESUMO - licitante'!$YD7:$YD7</xm:f>
              <xm:sqref>YD7</xm:sqref>
            </x14:sparkline>
            <x14:sparkline>
              <xm:f>'RESUMO - licitante'!$YE6:$YE6</xm:f>
              <xm:sqref>YE6</xm:sqref>
            </x14:sparkline>
            <x14:sparkline>
              <xm:f>'RESUMO - licitante'!$YE7:$YE7</xm:f>
              <xm:sqref>YE7</xm:sqref>
            </x14:sparkline>
            <x14:sparkline>
              <xm:f>'RESUMO - licitante'!$YF6:$YF6</xm:f>
              <xm:sqref>YF6</xm:sqref>
            </x14:sparkline>
            <x14:sparkline>
              <xm:f>'RESUMO - licitante'!$YF7:$YF7</xm:f>
              <xm:sqref>YF7</xm:sqref>
            </x14:sparkline>
            <x14:sparkline>
              <xm:f>'RESUMO - licitante'!$YG6:$YG6</xm:f>
              <xm:sqref>YG6</xm:sqref>
            </x14:sparkline>
            <x14:sparkline>
              <xm:f>'RESUMO - licitante'!$YG7:$YG7</xm:f>
              <xm:sqref>YG7</xm:sqref>
            </x14:sparkline>
            <x14:sparkline>
              <xm:f>'RESUMO - licitante'!$YH6:$YH6</xm:f>
              <xm:sqref>YH6</xm:sqref>
            </x14:sparkline>
            <x14:sparkline>
              <xm:f>'RESUMO - licitante'!$YH7:$YH7</xm:f>
              <xm:sqref>YH7</xm:sqref>
            </x14:sparkline>
            <x14:sparkline>
              <xm:f>'RESUMO - licitante'!$YI6:$YI6</xm:f>
              <xm:sqref>YI6</xm:sqref>
            </x14:sparkline>
            <x14:sparkline>
              <xm:f>'RESUMO - licitante'!$YI7:$YI7</xm:f>
              <xm:sqref>YI7</xm:sqref>
            </x14:sparkline>
            <x14:sparkline>
              <xm:f>'RESUMO - licitante'!$YJ6:$YJ6</xm:f>
              <xm:sqref>YJ6</xm:sqref>
            </x14:sparkline>
            <x14:sparkline>
              <xm:f>'RESUMO - licitante'!$YJ7:$YJ7</xm:f>
              <xm:sqref>YJ7</xm:sqref>
            </x14:sparkline>
            <x14:sparkline>
              <xm:f>'RESUMO - licitante'!$YK6:$YK6</xm:f>
              <xm:sqref>YK6</xm:sqref>
            </x14:sparkline>
            <x14:sparkline>
              <xm:f>'RESUMO - licitante'!$YK7:$YK7</xm:f>
              <xm:sqref>YK7</xm:sqref>
            </x14:sparkline>
            <x14:sparkline>
              <xm:f>'RESUMO - licitante'!$YL6:$YL6</xm:f>
              <xm:sqref>YL6</xm:sqref>
            </x14:sparkline>
            <x14:sparkline>
              <xm:f>'RESUMO - licitante'!$YL7:$YL7</xm:f>
              <xm:sqref>YL7</xm:sqref>
            </x14:sparkline>
            <x14:sparkline>
              <xm:f>'RESUMO - licitante'!$YM6:$YM6</xm:f>
              <xm:sqref>YM6</xm:sqref>
            </x14:sparkline>
            <x14:sparkline>
              <xm:f>'RESUMO - licitante'!$YM7:$YM7</xm:f>
              <xm:sqref>YM7</xm:sqref>
            </x14:sparkline>
            <x14:sparkline>
              <xm:f>'RESUMO - licitante'!$YN6:$YN6</xm:f>
              <xm:sqref>YN6</xm:sqref>
            </x14:sparkline>
            <x14:sparkline>
              <xm:f>'RESUMO - licitante'!$YN7:$YN7</xm:f>
              <xm:sqref>YN7</xm:sqref>
            </x14:sparkline>
            <x14:sparkline>
              <xm:f>'RESUMO - licitante'!$YO6:$YO6</xm:f>
              <xm:sqref>YO6</xm:sqref>
            </x14:sparkline>
            <x14:sparkline>
              <xm:f>'RESUMO - licitante'!$YO7:$YO7</xm:f>
              <xm:sqref>YO7</xm:sqref>
            </x14:sparkline>
            <x14:sparkline>
              <xm:f>'RESUMO - licitante'!$YP6:$YP6</xm:f>
              <xm:sqref>YP6</xm:sqref>
            </x14:sparkline>
            <x14:sparkline>
              <xm:f>'RESUMO - licitante'!$YP7:$YP7</xm:f>
              <xm:sqref>YP7</xm:sqref>
            </x14:sparkline>
            <x14:sparkline>
              <xm:f>'RESUMO - licitante'!$YQ6:$YQ6</xm:f>
              <xm:sqref>YQ6</xm:sqref>
            </x14:sparkline>
            <x14:sparkline>
              <xm:f>'RESUMO - licitante'!$YQ7:$YQ7</xm:f>
              <xm:sqref>YQ7</xm:sqref>
            </x14:sparkline>
            <x14:sparkline>
              <xm:f>'RESUMO - licitante'!$YR6:$YR6</xm:f>
              <xm:sqref>YR6</xm:sqref>
            </x14:sparkline>
            <x14:sparkline>
              <xm:f>'RESUMO - licitante'!$YR7:$YR7</xm:f>
              <xm:sqref>YR7</xm:sqref>
            </x14:sparkline>
            <x14:sparkline>
              <xm:f>'RESUMO - licitante'!$YS6:$YS6</xm:f>
              <xm:sqref>YS6</xm:sqref>
            </x14:sparkline>
            <x14:sparkline>
              <xm:f>'RESUMO - licitante'!$YS7:$YS7</xm:f>
              <xm:sqref>YS7</xm:sqref>
            </x14:sparkline>
            <x14:sparkline>
              <xm:f>'RESUMO - licitante'!$YT6:$YT6</xm:f>
              <xm:sqref>YT6</xm:sqref>
            </x14:sparkline>
            <x14:sparkline>
              <xm:f>'RESUMO - licitante'!$YT7:$YT7</xm:f>
              <xm:sqref>YT7</xm:sqref>
            </x14:sparkline>
            <x14:sparkline>
              <xm:f>'RESUMO - licitante'!$YU6:$YU6</xm:f>
              <xm:sqref>YU6</xm:sqref>
            </x14:sparkline>
            <x14:sparkline>
              <xm:f>'RESUMO - licitante'!$YU7:$YU7</xm:f>
              <xm:sqref>YU7</xm:sqref>
            </x14:sparkline>
            <x14:sparkline>
              <xm:f>'RESUMO - licitante'!$YV6:$YV6</xm:f>
              <xm:sqref>YV6</xm:sqref>
            </x14:sparkline>
            <x14:sparkline>
              <xm:f>'RESUMO - licitante'!$YV7:$YV7</xm:f>
              <xm:sqref>YV7</xm:sqref>
            </x14:sparkline>
            <x14:sparkline>
              <xm:f>'RESUMO - licitante'!$YW6:$YW6</xm:f>
              <xm:sqref>YW6</xm:sqref>
            </x14:sparkline>
            <x14:sparkline>
              <xm:f>'RESUMO - licitante'!$YW7:$YW7</xm:f>
              <xm:sqref>YW7</xm:sqref>
            </x14:sparkline>
            <x14:sparkline>
              <xm:f>'RESUMO - licitante'!$YX6:$YX6</xm:f>
              <xm:sqref>YX6</xm:sqref>
            </x14:sparkline>
            <x14:sparkline>
              <xm:f>'RESUMO - licitante'!$YX7:$YX7</xm:f>
              <xm:sqref>YX7</xm:sqref>
            </x14:sparkline>
            <x14:sparkline>
              <xm:f>'RESUMO - licitante'!$YY6:$YY6</xm:f>
              <xm:sqref>YY6</xm:sqref>
            </x14:sparkline>
            <x14:sparkline>
              <xm:f>'RESUMO - licitante'!$YY7:$YY7</xm:f>
              <xm:sqref>YY7</xm:sqref>
            </x14:sparkline>
            <x14:sparkline>
              <xm:f>'RESUMO - licitante'!$YZ6:$YZ6</xm:f>
              <xm:sqref>YZ6</xm:sqref>
            </x14:sparkline>
            <x14:sparkline>
              <xm:f>'RESUMO - licitante'!$YZ7:$YZ7</xm:f>
              <xm:sqref>YZ7</xm:sqref>
            </x14:sparkline>
            <x14:sparkline>
              <xm:f>'RESUMO - licitante'!$ZA6:$ZA6</xm:f>
              <xm:sqref>ZA6</xm:sqref>
            </x14:sparkline>
            <x14:sparkline>
              <xm:f>'RESUMO - licitante'!$ZA7:$ZA7</xm:f>
              <xm:sqref>ZA7</xm:sqref>
            </x14:sparkline>
            <x14:sparkline>
              <xm:f>'RESUMO - licitante'!$ZB6:$ZB6</xm:f>
              <xm:sqref>ZB6</xm:sqref>
            </x14:sparkline>
            <x14:sparkline>
              <xm:f>'RESUMO - licitante'!$ZB7:$ZB7</xm:f>
              <xm:sqref>ZB7</xm:sqref>
            </x14:sparkline>
            <x14:sparkline>
              <xm:f>'RESUMO - licitante'!$ZC6:$ZC6</xm:f>
              <xm:sqref>ZC6</xm:sqref>
            </x14:sparkline>
            <x14:sparkline>
              <xm:f>'RESUMO - licitante'!$ZC7:$ZC7</xm:f>
              <xm:sqref>ZC7</xm:sqref>
            </x14:sparkline>
            <x14:sparkline>
              <xm:f>'RESUMO - licitante'!$ZD6:$ZD6</xm:f>
              <xm:sqref>ZD6</xm:sqref>
            </x14:sparkline>
            <x14:sparkline>
              <xm:f>'RESUMO - licitante'!$ZD7:$ZD7</xm:f>
              <xm:sqref>ZD7</xm:sqref>
            </x14:sparkline>
            <x14:sparkline>
              <xm:f>'RESUMO - licitante'!$ZE6:$ZE6</xm:f>
              <xm:sqref>ZE6</xm:sqref>
            </x14:sparkline>
            <x14:sparkline>
              <xm:f>'RESUMO - licitante'!$ZE7:$ZE7</xm:f>
              <xm:sqref>ZE7</xm:sqref>
            </x14:sparkline>
            <x14:sparkline>
              <xm:f>'RESUMO - licitante'!$ZF6:$ZF6</xm:f>
              <xm:sqref>ZF6</xm:sqref>
            </x14:sparkline>
            <x14:sparkline>
              <xm:f>'RESUMO - licitante'!$ZF7:$ZF7</xm:f>
              <xm:sqref>ZF7</xm:sqref>
            </x14:sparkline>
            <x14:sparkline>
              <xm:f>'RESUMO - licitante'!$ZG6:$ZG6</xm:f>
              <xm:sqref>ZG6</xm:sqref>
            </x14:sparkline>
            <x14:sparkline>
              <xm:f>'RESUMO - licitante'!$ZG7:$ZG7</xm:f>
              <xm:sqref>ZG7</xm:sqref>
            </x14:sparkline>
            <x14:sparkline>
              <xm:f>'RESUMO - licitante'!$ZH6:$ZH6</xm:f>
              <xm:sqref>ZH6</xm:sqref>
            </x14:sparkline>
            <x14:sparkline>
              <xm:f>'RESUMO - licitante'!$ZH7:$ZH7</xm:f>
              <xm:sqref>ZH7</xm:sqref>
            </x14:sparkline>
            <x14:sparkline>
              <xm:f>'RESUMO - licitante'!$ZI6:$ZI6</xm:f>
              <xm:sqref>ZI6</xm:sqref>
            </x14:sparkline>
            <x14:sparkline>
              <xm:f>'RESUMO - licitante'!$ZI7:$ZI7</xm:f>
              <xm:sqref>ZI7</xm:sqref>
            </x14:sparkline>
            <x14:sparkline>
              <xm:f>'RESUMO - licitante'!$ZJ6:$ZJ6</xm:f>
              <xm:sqref>ZJ6</xm:sqref>
            </x14:sparkline>
            <x14:sparkline>
              <xm:f>'RESUMO - licitante'!$ZJ7:$ZJ7</xm:f>
              <xm:sqref>ZJ7</xm:sqref>
            </x14:sparkline>
            <x14:sparkline>
              <xm:f>'RESUMO - licitante'!$ZK6:$ZK6</xm:f>
              <xm:sqref>ZK6</xm:sqref>
            </x14:sparkline>
            <x14:sparkline>
              <xm:f>'RESUMO - licitante'!$ZK7:$ZK7</xm:f>
              <xm:sqref>ZK7</xm:sqref>
            </x14:sparkline>
            <x14:sparkline>
              <xm:f>'RESUMO - licitante'!$ZL6:$ZL6</xm:f>
              <xm:sqref>ZL6</xm:sqref>
            </x14:sparkline>
            <x14:sparkline>
              <xm:f>'RESUMO - licitante'!$ZL7:$ZL7</xm:f>
              <xm:sqref>ZL7</xm:sqref>
            </x14:sparkline>
            <x14:sparkline>
              <xm:f>'RESUMO - licitante'!$ZM6:$ZM6</xm:f>
              <xm:sqref>ZM6</xm:sqref>
            </x14:sparkline>
            <x14:sparkline>
              <xm:f>'RESUMO - licitante'!$ZM7:$ZM7</xm:f>
              <xm:sqref>ZM7</xm:sqref>
            </x14:sparkline>
            <x14:sparkline>
              <xm:f>'RESUMO - licitante'!$ZN6:$ZN6</xm:f>
              <xm:sqref>ZN6</xm:sqref>
            </x14:sparkline>
            <x14:sparkline>
              <xm:f>'RESUMO - licitante'!$ZN7:$ZN7</xm:f>
              <xm:sqref>ZN7</xm:sqref>
            </x14:sparkline>
            <x14:sparkline>
              <xm:f>'RESUMO - licitante'!$ZO6:$ZO6</xm:f>
              <xm:sqref>ZO6</xm:sqref>
            </x14:sparkline>
            <x14:sparkline>
              <xm:f>'RESUMO - licitante'!$ZO7:$ZO7</xm:f>
              <xm:sqref>ZO7</xm:sqref>
            </x14:sparkline>
            <x14:sparkline>
              <xm:f>'RESUMO - licitante'!$ZP6:$ZP6</xm:f>
              <xm:sqref>ZP6</xm:sqref>
            </x14:sparkline>
            <x14:sparkline>
              <xm:f>'RESUMO - licitante'!$ZP7:$ZP7</xm:f>
              <xm:sqref>ZP7</xm:sqref>
            </x14:sparkline>
            <x14:sparkline>
              <xm:f>'RESUMO - licitante'!$ZQ6:$ZQ6</xm:f>
              <xm:sqref>ZQ6</xm:sqref>
            </x14:sparkline>
            <x14:sparkline>
              <xm:f>'RESUMO - licitante'!$ZQ7:$ZQ7</xm:f>
              <xm:sqref>ZQ7</xm:sqref>
            </x14:sparkline>
            <x14:sparkline>
              <xm:f>'RESUMO - licitante'!$ZR6:$ZR6</xm:f>
              <xm:sqref>ZR6</xm:sqref>
            </x14:sparkline>
            <x14:sparkline>
              <xm:f>'RESUMO - licitante'!$ZR7:$ZR7</xm:f>
              <xm:sqref>ZR7</xm:sqref>
            </x14:sparkline>
            <x14:sparkline>
              <xm:f>'RESUMO - licitante'!$ZS6:$ZS6</xm:f>
              <xm:sqref>ZS6</xm:sqref>
            </x14:sparkline>
            <x14:sparkline>
              <xm:f>'RESUMO - licitante'!$ZS7:$ZS7</xm:f>
              <xm:sqref>ZS7</xm:sqref>
            </x14:sparkline>
            <x14:sparkline>
              <xm:f>'RESUMO - licitante'!$ZT6:$ZT6</xm:f>
              <xm:sqref>ZT6</xm:sqref>
            </x14:sparkline>
            <x14:sparkline>
              <xm:f>'RESUMO - licitante'!$ZT7:$ZT7</xm:f>
              <xm:sqref>ZT7</xm:sqref>
            </x14:sparkline>
            <x14:sparkline>
              <xm:f>'RESUMO - licitante'!$ZU6:$ZU6</xm:f>
              <xm:sqref>ZU6</xm:sqref>
            </x14:sparkline>
            <x14:sparkline>
              <xm:f>'RESUMO - licitante'!$ZU7:$ZU7</xm:f>
              <xm:sqref>ZU7</xm:sqref>
            </x14:sparkline>
            <x14:sparkline>
              <xm:f>'RESUMO - licitante'!$ZV6:$ZV6</xm:f>
              <xm:sqref>ZV6</xm:sqref>
            </x14:sparkline>
            <x14:sparkline>
              <xm:f>'RESUMO - licitante'!$ZV7:$ZV7</xm:f>
              <xm:sqref>ZV7</xm:sqref>
            </x14:sparkline>
            <x14:sparkline>
              <xm:f>'RESUMO - licitante'!$ZW6:$ZW6</xm:f>
              <xm:sqref>ZW6</xm:sqref>
            </x14:sparkline>
            <x14:sparkline>
              <xm:f>'RESUMO - licitante'!$ZW7:$ZW7</xm:f>
              <xm:sqref>ZW7</xm:sqref>
            </x14:sparkline>
            <x14:sparkline>
              <xm:f>'RESUMO - licitante'!$ZX6:$ZX6</xm:f>
              <xm:sqref>ZX6</xm:sqref>
            </x14:sparkline>
            <x14:sparkline>
              <xm:f>'RESUMO - licitante'!$ZX7:$ZX7</xm:f>
              <xm:sqref>ZX7</xm:sqref>
            </x14:sparkline>
            <x14:sparkline>
              <xm:f>'RESUMO - licitante'!$ZY6:$ZY6</xm:f>
              <xm:sqref>ZY6</xm:sqref>
            </x14:sparkline>
            <x14:sparkline>
              <xm:f>'RESUMO - licitante'!$ZY7:$ZY7</xm:f>
              <xm:sqref>ZY7</xm:sqref>
            </x14:sparkline>
            <x14:sparkline>
              <xm:f>'RESUMO - licitante'!$ZZ6:$ZZ6</xm:f>
              <xm:sqref>ZZ6</xm:sqref>
            </x14:sparkline>
            <x14:sparkline>
              <xm:f>'RESUMO - licitante'!$ZZ7:$ZZ7</xm:f>
              <xm:sqref>ZZ7</xm:sqref>
            </x14:sparkline>
            <x14:sparkline>
              <xm:f>'RESUMO - licitante'!$AAA6:$AAA6</xm:f>
              <xm:sqref>AAA6</xm:sqref>
            </x14:sparkline>
            <x14:sparkline>
              <xm:f>'RESUMO - licitante'!$AAA7:$AAA7</xm:f>
              <xm:sqref>AAA7</xm:sqref>
            </x14:sparkline>
            <x14:sparkline>
              <xm:f>'RESUMO - licitante'!$AAB6:$AAB6</xm:f>
              <xm:sqref>AAB6</xm:sqref>
            </x14:sparkline>
            <x14:sparkline>
              <xm:f>'RESUMO - licitante'!$AAB7:$AAB7</xm:f>
              <xm:sqref>AAB7</xm:sqref>
            </x14:sparkline>
            <x14:sparkline>
              <xm:f>'RESUMO - licitante'!$AAC6:$AAC6</xm:f>
              <xm:sqref>AAC6</xm:sqref>
            </x14:sparkline>
            <x14:sparkline>
              <xm:f>'RESUMO - licitante'!$AAC7:$AAC7</xm:f>
              <xm:sqref>AAC7</xm:sqref>
            </x14:sparkline>
            <x14:sparkline>
              <xm:f>'RESUMO - licitante'!$AAD6:$AAD6</xm:f>
              <xm:sqref>AAD6</xm:sqref>
            </x14:sparkline>
            <x14:sparkline>
              <xm:f>'RESUMO - licitante'!$AAD7:$AAD7</xm:f>
              <xm:sqref>AAD7</xm:sqref>
            </x14:sparkline>
            <x14:sparkline>
              <xm:f>'RESUMO - licitante'!$AAE6:$AAE6</xm:f>
              <xm:sqref>AAE6</xm:sqref>
            </x14:sparkline>
            <x14:sparkline>
              <xm:f>'RESUMO - licitante'!$AAE7:$AAE7</xm:f>
              <xm:sqref>AAE7</xm:sqref>
            </x14:sparkline>
            <x14:sparkline>
              <xm:f>'RESUMO - licitante'!$AAF6:$AAF6</xm:f>
              <xm:sqref>AAF6</xm:sqref>
            </x14:sparkline>
            <x14:sparkline>
              <xm:f>'RESUMO - licitante'!$AAF7:$AAF7</xm:f>
              <xm:sqref>AAF7</xm:sqref>
            </x14:sparkline>
            <x14:sparkline>
              <xm:f>'RESUMO - licitante'!$AAG6:$AAG6</xm:f>
              <xm:sqref>AAG6</xm:sqref>
            </x14:sparkline>
            <x14:sparkline>
              <xm:f>'RESUMO - licitante'!$AAG7:$AAG7</xm:f>
              <xm:sqref>AAG7</xm:sqref>
            </x14:sparkline>
            <x14:sparkline>
              <xm:f>'RESUMO - licitante'!$AAH6:$AAH6</xm:f>
              <xm:sqref>AAH6</xm:sqref>
            </x14:sparkline>
            <x14:sparkline>
              <xm:f>'RESUMO - licitante'!$AAH7:$AAH7</xm:f>
              <xm:sqref>AAH7</xm:sqref>
            </x14:sparkline>
            <x14:sparkline>
              <xm:f>'RESUMO - licitante'!$AAI6:$AAI6</xm:f>
              <xm:sqref>AAI6</xm:sqref>
            </x14:sparkline>
            <x14:sparkline>
              <xm:f>'RESUMO - licitante'!$AAI7:$AAI7</xm:f>
              <xm:sqref>AAI7</xm:sqref>
            </x14:sparkline>
            <x14:sparkline>
              <xm:f>'RESUMO - licitante'!$AAJ6:$AAJ6</xm:f>
              <xm:sqref>AAJ6</xm:sqref>
            </x14:sparkline>
            <x14:sparkline>
              <xm:f>'RESUMO - licitante'!$AAJ7:$AAJ7</xm:f>
              <xm:sqref>AAJ7</xm:sqref>
            </x14:sparkline>
            <x14:sparkline>
              <xm:f>'RESUMO - licitante'!$AAK6:$AAK6</xm:f>
              <xm:sqref>AAK6</xm:sqref>
            </x14:sparkline>
            <x14:sparkline>
              <xm:f>'RESUMO - licitante'!$AAK7:$AAK7</xm:f>
              <xm:sqref>AAK7</xm:sqref>
            </x14:sparkline>
            <x14:sparkline>
              <xm:f>'RESUMO - licitante'!$AAL6:$AAL6</xm:f>
              <xm:sqref>AAL6</xm:sqref>
            </x14:sparkline>
            <x14:sparkline>
              <xm:f>'RESUMO - licitante'!$AAL7:$AAL7</xm:f>
              <xm:sqref>AAL7</xm:sqref>
            </x14:sparkline>
            <x14:sparkline>
              <xm:f>'RESUMO - licitante'!$AAM6:$AAM6</xm:f>
              <xm:sqref>AAM6</xm:sqref>
            </x14:sparkline>
            <x14:sparkline>
              <xm:f>'RESUMO - licitante'!$AAM7:$AAM7</xm:f>
              <xm:sqref>AAM7</xm:sqref>
            </x14:sparkline>
            <x14:sparkline>
              <xm:f>'RESUMO - licitante'!$AAN6:$AAN6</xm:f>
              <xm:sqref>AAN6</xm:sqref>
            </x14:sparkline>
            <x14:sparkline>
              <xm:f>'RESUMO - licitante'!$AAN7:$AAN7</xm:f>
              <xm:sqref>AAN7</xm:sqref>
            </x14:sparkline>
            <x14:sparkline>
              <xm:f>'RESUMO - licitante'!$AAO6:$AAO6</xm:f>
              <xm:sqref>AAO6</xm:sqref>
            </x14:sparkline>
            <x14:sparkline>
              <xm:f>'RESUMO - licitante'!$AAO7:$AAO7</xm:f>
              <xm:sqref>AAO7</xm:sqref>
            </x14:sparkline>
            <x14:sparkline>
              <xm:f>'RESUMO - licitante'!$AAP6:$AAP6</xm:f>
              <xm:sqref>AAP6</xm:sqref>
            </x14:sparkline>
            <x14:sparkline>
              <xm:f>'RESUMO - licitante'!$AAP7:$AAP7</xm:f>
              <xm:sqref>AAP7</xm:sqref>
            </x14:sparkline>
            <x14:sparkline>
              <xm:f>'RESUMO - licitante'!$AAQ6:$AAQ6</xm:f>
              <xm:sqref>AAQ6</xm:sqref>
            </x14:sparkline>
            <x14:sparkline>
              <xm:f>'RESUMO - licitante'!$AAQ7:$AAQ7</xm:f>
              <xm:sqref>AAQ7</xm:sqref>
            </x14:sparkline>
            <x14:sparkline>
              <xm:f>'RESUMO - licitante'!$AAR6:$AAR6</xm:f>
              <xm:sqref>AAR6</xm:sqref>
            </x14:sparkline>
            <x14:sparkline>
              <xm:f>'RESUMO - licitante'!$AAR7:$AAR7</xm:f>
              <xm:sqref>AAR7</xm:sqref>
            </x14:sparkline>
            <x14:sparkline>
              <xm:f>'RESUMO - licitante'!$AAS6:$AAS6</xm:f>
              <xm:sqref>AAS6</xm:sqref>
            </x14:sparkline>
            <x14:sparkline>
              <xm:f>'RESUMO - licitante'!$AAS7:$AAS7</xm:f>
              <xm:sqref>AAS7</xm:sqref>
            </x14:sparkline>
            <x14:sparkline>
              <xm:f>'RESUMO - licitante'!$AAT6:$AAT6</xm:f>
              <xm:sqref>AAT6</xm:sqref>
            </x14:sparkline>
            <x14:sparkline>
              <xm:f>'RESUMO - licitante'!$AAT7:$AAT7</xm:f>
              <xm:sqref>AAT7</xm:sqref>
            </x14:sparkline>
            <x14:sparkline>
              <xm:f>'RESUMO - licitante'!$AAU6:$AAU6</xm:f>
              <xm:sqref>AAU6</xm:sqref>
            </x14:sparkline>
            <x14:sparkline>
              <xm:f>'RESUMO - licitante'!$AAU7:$AAU7</xm:f>
              <xm:sqref>AAU7</xm:sqref>
            </x14:sparkline>
            <x14:sparkline>
              <xm:f>'RESUMO - licitante'!$AAV6:$AAV6</xm:f>
              <xm:sqref>AAV6</xm:sqref>
            </x14:sparkline>
            <x14:sparkline>
              <xm:f>'RESUMO - licitante'!$AAV7:$AAV7</xm:f>
              <xm:sqref>AAV7</xm:sqref>
            </x14:sparkline>
            <x14:sparkline>
              <xm:f>'RESUMO - licitante'!$AAW6:$AAW6</xm:f>
              <xm:sqref>AAW6</xm:sqref>
            </x14:sparkline>
            <x14:sparkline>
              <xm:f>'RESUMO - licitante'!$AAW7:$AAW7</xm:f>
              <xm:sqref>AAW7</xm:sqref>
            </x14:sparkline>
            <x14:sparkline>
              <xm:f>'RESUMO - licitante'!$AAX6:$AAX6</xm:f>
              <xm:sqref>AAX6</xm:sqref>
            </x14:sparkline>
            <x14:sparkline>
              <xm:f>'RESUMO - licitante'!$AAX7:$AAX7</xm:f>
              <xm:sqref>AAX7</xm:sqref>
            </x14:sparkline>
            <x14:sparkline>
              <xm:f>'RESUMO - licitante'!$AAY6:$AAY6</xm:f>
              <xm:sqref>AAY6</xm:sqref>
            </x14:sparkline>
            <x14:sparkline>
              <xm:f>'RESUMO - licitante'!$AAY7:$AAY7</xm:f>
              <xm:sqref>AAY7</xm:sqref>
            </x14:sparkline>
            <x14:sparkline>
              <xm:f>'RESUMO - licitante'!$AAZ6:$AAZ6</xm:f>
              <xm:sqref>AAZ6</xm:sqref>
            </x14:sparkline>
            <x14:sparkline>
              <xm:f>'RESUMO - licitante'!$AAZ7:$AAZ7</xm:f>
              <xm:sqref>AAZ7</xm:sqref>
            </x14:sparkline>
            <x14:sparkline>
              <xm:f>'RESUMO - licitante'!$ABA6:$ABA6</xm:f>
              <xm:sqref>ABA6</xm:sqref>
            </x14:sparkline>
            <x14:sparkline>
              <xm:f>'RESUMO - licitante'!$ABA7:$ABA7</xm:f>
              <xm:sqref>ABA7</xm:sqref>
            </x14:sparkline>
            <x14:sparkline>
              <xm:f>'RESUMO - licitante'!$ABB6:$ABB6</xm:f>
              <xm:sqref>ABB6</xm:sqref>
            </x14:sparkline>
            <x14:sparkline>
              <xm:f>'RESUMO - licitante'!$ABB7:$ABB7</xm:f>
              <xm:sqref>ABB7</xm:sqref>
            </x14:sparkline>
            <x14:sparkline>
              <xm:f>'RESUMO - licitante'!$ABC6:$ABC6</xm:f>
              <xm:sqref>ABC6</xm:sqref>
            </x14:sparkline>
            <x14:sparkline>
              <xm:f>'RESUMO - licitante'!$ABC7:$ABC7</xm:f>
              <xm:sqref>ABC7</xm:sqref>
            </x14:sparkline>
            <x14:sparkline>
              <xm:f>'RESUMO - licitante'!$ABD6:$ABD6</xm:f>
              <xm:sqref>ABD6</xm:sqref>
            </x14:sparkline>
            <x14:sparkline>
              <xm:f>'RESUMO - licitante'!$ABD7:$ABD7</xm:f>
              <xm:sqref>ABD7</xm:sqref>
            </x14:sparkline>
            <x14:sparkline>
              <xm:f>'RESUMO - licitante'!$ABE6:$ABE6</xm:f>
              <xm:sqref>ABE6</xm:sqref>
            </x14:sparkline>
            <x14:sparkline>
              <xm:f>'RESUMO - licitante'!$ABE7:$ABE7</xm:f>
              <xm:sqref>ABE7</xm:sqref>
            </x14:sparkline>
            <x14:sparkline>
              <xm:f>'RESUMO - licitante'!$ABF6:$ABF6</xm:f>
              <xm:sqref>ABF6</xm:sqref>
            </x14:sparkline>
            <x14:sparkline>
              <xm:f>'RESUMO - licitante'!$ABF7:$ABF7</xm:f>
              <xm:sqref>ABF7</xm:sqref>
            </x14:sparkline>
            <x14:sparkline>
              <xm:f>'RESUMO - licitante'!$ABG6:$ABG6</xm:f>
              <xm:sqref>ABG6</xm:sqref>
            </x14:sparkline>
            <x14:sparkline>
              <xm:f>'RESUMO - licitante'!$ABG7:$ABG7</xm:f>
              <xm:sqref>ABG7</xm:sqref>
            </x14:sparkline>
            <x14:sparkline>
              <xm:f>'RESUMO - licitante'!$ABH6:$ABH6</xm:f>
              <xm:sqref>ABH6</xm:sqref>
            </x14:sparkline>
            <x14:sparkline>
              <xm:f>'RESUMO - licitante'!$ABH7:$ABH7</xm:f>
              <xm:sqref>ABH7</xm:sqref>
            </x14:sparkline>
            <x14:sparkline>
              <xm:f>'RESUMO - licitante'!$ABI6:$ABI6</xm:f>
              <xm:sqref>ABI6</xm:sqref>
            </x14:sparkline>
            <x14:sparkline>
              <xm:f>'RESUMO - licitante'!$ABI7:$ABI7</xm:f>
              <xm:sqref>ABI7</xm:sqref>
            </x14:sparkline>
            <x14:sparkline>
              <xm:f>'RESUMO - licitante'!$ABJ6:$ABJ6</xm:f>
              <xm:sqref>ABJ6</xm:sqref>
            </x14:sparkline>
            <x14:sparkline>
              <xm:f>'RESUMO - licitante'!$ABJ7:$ABJ7</xm:f>
              <xm:sqref>ABJ7</xm:sqref>
            </x14:sparkline>
            <x14:sparkline>
              <xm:f>'RESUMO - licitante'!$ABK6:$ABK6</xm:f>
              <xm:sqref>ABK6</xm:sqref>
            </x14:sparkline>
            <x14:sparkline>
              <xm:f>'RESUMO - licitante'!$ABK7:$ABK7</xm:f>
              <xm:sqref>ABK7</xm:sqref>
            </x14:sparkline>
            <x14:sparkline>
              <xm:f>'RESUMO - licitante'!$ABL6:$ABL6</xm:f>
              <xm:sqref>ABL6</xm:sqref>
            </x14:sparkline>
            <x14:sparkline>
              <xm:f>'RESUMO - licitante'!$ABL7:$ABL7</xm:f>
              <xm:sqref>ABL7</xm:sqref>
            </x14:sparkline>
            <x14:sparkline>
              <xm:f>'RESUMO - licitante'!$ABM6:$ABM6</xm:f>
              <xm:sqref>ABM6</xm:sqref>
            </x14:sparkline>
            <x14:sparkline>
              <xm:f>'RESUMO - licitante'!$ABM7:$ABM7</xm:f>
              <xm:sqref>ABM7</xm:sqref>
            </x14:sparkline>
            <x14:sparkline>
              <xm:f>'RESUMO - licitante'!$ABN6:$ABN6</xm:f>
              <xm:sqref>ABN6</xm:sqref>
            </x14:sparkline>
            <x14:sparkline>
              <xm:f>'RESUMO - licitante'!$ABN7:$ABN7</xm:f>
              <xm:sqref>ABN7</xm:sqref>
            </x14:sparkline>
            <x14:sparkline>
              <xm:f>'RESUMO - licitante'!$ABO6:$ABO6</xm:f>
              <xm:sqref>ABO6</xm:sqref>
            </x14:sparkline>
            <x14:sparkline>
              <xm:f>'RESUMO - licitante'!$ABO7:$ABO7</xm:f>
              <xm:sqref>ABO7</xm:sqref>
            </x14:sparkline>
            <x14:sparkline>
              <xm:f>'RESUMO - licitante'!$ABP6:$ABP6</xm:f>
              <xm:sqref>ABP6</xm:sqref>
            </x14:sparkline>
            <x14:sparkline>
              <xm:f>'RESUMO - licitante'!$ABP7:$ABP7</xm:f>
              <xm:sqref>ABP7</xm:sqref>
            </x14:sparkline>
            <x14:sparkline>
              <xm:f>'RESUMO - licitante'!$ABQ6:$ABQ6</xm:f>
              <xm:sqref>ABQ6</xm:sqref>
            </x14:sparkline>
            <x14:sparkline>
              <xm:f>'RESUMO - licitante'!$ABQ7:$ABQ7</xm:f>
              <xm:sqref>ABQ7</xm:sqref>
            </x14:sparkline>
            <x14:sparkline>
              <xm:f>'RESUMO - licitante'!$ABR6:$ABR6</xm:f>
              <xm:sqref>ABR6</xm:sqref>
            </x14:sparkline>
            <x14:sparkline>
              <xm:f>'RESUMO - licitante'!$ABR7:$ABR7</xm:f>
              <xm:sqref>ABR7</xm:sqref>
            </x14:sparkline>
            <x14:sparkline>
              <xm:f>'RESUMO - licitante'!$ABS6:$ABS6</xm:f>
              <xm:sqref>ABS6</xm:sqref>
            </x14:sparkline>
            <x14:sparkline>
              <xm:f>'RESUMO - licitante'!$ABS7:$ABS7</xm:f>
              <xm:sqref>ABS7</xm:sqref>
            </x14:sparkline>
            <x14:sparkline>
              <xm:f>'RESUMO - licitante'!$ABT6:$ABT6</xm:f>
              <xm:sqref>ABT6</xm:sqref>
            </x14:sparkline>
            <x14:sparkline>
              <xm:f>'RESUMO - licitante'!$ABT7:$ABT7</xm:f>
              <xm:sqref>ABT7</xm:sqref>
            </x14:sparkline>
            <x14:sparkline>
              <xm:f>'RESUMO - licitante'!$ABU6:$ABU6</xm:f>
              <xm:sqref>ABU6</xm:sqref>
            </x14:sparkline>
            <x14:sparkline>
              <xm:f>'RESUMO - licitante'!$ABU7:$ABU7</xm:f>
              <xm:sqref>ABU7</xm:sqref>
            </x14:sparkline>
            <x14:sparkline>
              <xm:f>'RESUMO - licitante'!$ABV6:$ABV6</xm:f>
              <xm:sqref>ABV6</xm:sqref>
            </x14:sparkline>
            <x14:sparkline>
              <xm:f>'RESUMO - licitante'!$ABV7:$ABV7</xm:f>
              <xm:sqref>ABV7</xm:sqref>
            </x14:sparkline>
            <x14:sparkline>
              <xm:f>'RESUMO - licitante'!$ABW6:$ABW6</xm:f>
              <xm:sqref>ABW6</xm:sqref>
            </x14:sparkline>
            <x14:sparkline>
              <xm:f>'RESUMO - licitante'!$ABW7:$ABW7</xm:f>
              <xm:sqref>ABW7</xm:sqref>
            </x14:sparkline>
            <x14:sparkline>
              <xm:f>'RESUMO - licitante'!$ABX6:$ABX6</xm:f>
              <xm:sqref>ABX6</xm:sqref>
            </x14:sparkline>
            <x14:sparkline>
              <xm:f>'RESUMO - licitante'!$ABX7:$ABX7</xm:f>
              <xm:sqref>ABX7</xm:sqref>
            </x14:sparkline>
            <x14:sparkline>
              <xm:f>'RESUMO - licitante'!$ABY6:$ABY6</xm:f>
              <xm:sqref>ABY6</xm:sqref>
            </x14:sparkline>
            <x14:sparkline>
              <xm:f>'RESUMO - licitante'!$ABY7:$ABY7</xm:f>
              <xm:sqref>ABY7</xm:sqref>
            </x14:sparkline>
            <x14:sparkline>
              <xm:f>'RESUMO - licitante'!$ABZ6:$ABZ6</xm:f>
              <xm:sqref>ABZ6</xm:sqref>
            </x14:sparkline>
            <x14:sparkline>
              <xm:f>'RESUMO - licitante'!$ABZ7:$ABZ7</xm:f>
              <xm:sqref>ABZ7</xm:sqref>
            </x14:sparkline>
            <x14:sparkline>
              <xm:f>'RESUMO - licitante'!$ACA6:$ACA6</xm:f>
              <xm:sqref>ACA6</xm:sqref>
            </x14:sparkline>
            <x14:sparkline>
              <xm:f>'RESUMO - licitante'!$ACA7:$ACA7</xm:f>
              <xm:sqref>ACA7</xm:sqref>
            </x14:sparkline>
            <x14:sparkline>
              <xm:f>'RESUMO - licitante'!$ACB6:$ACB6</xm:f>
              <xm:sqref>ACB6</xm:sqref>
            </x14:sparkline>
            <x14:sparkline>
              <xm:f>'RESUMO - licitante'!$ACB7:$ACB7</xm:f>
              <xm:sqref>ACB7</xm:sqref>
            </x14:sparkline>
            <x14:sparkline>
              <xm:f>'RESUMO - licitante'!$ACC6:$ACC6</xm:f>
              <xm:sqref>ACC6</xm:sqref>
            </x14:sparkline>
            <x14:sparkline>
              <xm:f>'RESUMO - licitante'!$ACC7:$ACC7</xm:f>
              <xm:sqref>ACC7</xm:sqref>
            </x14:sparkline>
            <x14:sparkline>
              <xm:f>'RESUMO - licitante'!$ACD6:$ACD6</xm:f>
              <xm:sqref>ACD6</xm:sqref>
            </x14:sparkline>
            <x14:sparkline>
              <xm:f>'RESUMO - licitante'!$ACD7:$ACD7</xm:f>
              <xm:sqref>ACD7</xm:sqref>
            </x14:sparkline>
            <x14:sparkline>
              <xm:f>'RESUMO - licitante'!$ACE6:$ACE6</xm:f>
              <xm:sqref>ACE6</xm:sqref>
            </x14:sparkline>
            <x14:sparkline>
              <xm:f>'RESUMO - licitante'!$ACE7:$ACE7</xm:f>
              <xm:sqref>ACE7</xm:sqref>
            </x14:sparkline>
            <x14:sparkline>
              <xm:f>'RESUMO - licitante'!$ACF6:$ACF6</xm:f>
              <xm:sqref>ACF6</xm:sqref>
            </x14:sparkline>
            <x14:sparkline>
              <xm:f>'RESUMO - licitante'!$ACF7:$ACF7</xm:f>
              <xm:sqref>ACF7</xm:sqref>
            </x14:sparkline>
            <x14:sparkline>
              <xm:f>'RESUMO - licitante'!$ACG6:$ACG6</xm:f>
              <xm:sqref>ACG6</xm:sqref>
            </x14:sparkline>
            <x14:sparkline>
              <xm:f>'RESUMO - licitante'!$ACG7:$ACG7</xm:f>
              <xm:sqref>ACG7</xm:sqref>
            </x14:sparkline>
            <x14:sparkline>
              <xm:f>'RESUMO - licitante'!$ACH6:$ACH6</xm:f>
              <xm:sqref>ACH6</xm:sqref>
            </x14:sparkline>
            <x14:sparkline>
              <xm:f>'RESUMO - licitante'!$ACH7:$ACH7</xm:f>
              <xm:sqref>ACH7</xm:sqref>
            </x14:sparkline>
            <x14:sparkline>
              <xm:f>'RESUMO - licitante'!$ACI6:$ACI6</xm:f>
              <xm:sqref>ACI6</xm:sqref>
            </x14:sparkline>
            <x14:sparkline>
              <xm:f>'RESUMO - licitante'!$ACI7:$ACI7</xm:f>
              <xm:sqref>ACI7</xm:sqref>
            </x14:sparkline>
            <x14:sparkline>
              <xm:f>'RESUMO - licitante'!$ACJ6:$ACJ6</xm:f>
              <xm:sqref>ACJ6</xm:sqref>
            </x14:sparkline>
            <x14:sparkline>
              <xm:f>'RESUMO - licitante'!$ACJ7:$ACJ7</xm:f>
              <xm:sqref>ACJ7</xm:sqref>
            </x14:sparkline>
            <x14:sparkline>
              <xm:f>'RESUMO - licitante'!$ACK6:$ACK6</xm:f>
              <xm:sqref>ACK6</xm:sqref>
            </x14:sparkline>
            <x14:sparkline>
              <xm:f>'RESUMO - licitante'!$ACK7:$ACK7</xm:f>
              <xm:sqref>ACK7</xm:sqref>
            </x14:sparkline>
            <x14:sparkline>
              <xm:f>'RESUMO - licitante'!$ACL6:$ACL6</xm:f>
              <xm:sqref>ACL6</xm:sqref>
            </x14:sparkline>
            <x14:sparkline>
              <xm:f>'RESUMO - licitante'!$ACL7:$ACL7</xm:f>
              <xm:sqref>ACL7</xm:sqref>
            </x14:sparkline>
            <x14:sparkline>
              <xm:f>'RESUMO - licitante'!$ACM6:$ACM6</xm:f>
              <xm:sqref>ACM6</xm:sqref>
            </x14:sparkline>
            <x14:sparkline>
              <xm:f>'RESUMO - licitante'!$ACM7:$ACM7</xm:f>
              <xm:sqref>ACM7</xm:sqref>
            </x14:sparkline>
            <x14:sparkline>
              <xm:f>'RESUMO - licitante'!$ACN6:$ACN6</xm:f>
              <xm:sqref>ACN6</xm:sqref>
            </x14:sparkline>
            <x14:sparkline>
              <xm:f>'RESUMO - licitante'!$ACN7:$ACN7</xm:f>
              <xm:sqref>ACN7</xm:sqref>
            </x14:sparkline>
            <x14:sparkline>
              <xm:f>'RESUMO - licitante'!$ACO6:$ACO6</xm:f>
              <xm:sqref>ACO6</xm:sqref>
            </x14:sparkline>
            <x14:sparkline>
              <xm:f>'RESUMO - licitante'!$ACO7:$ACO7</xm:f>
              <xm:sqref>ACO7</xm:sqref>
            </x14:sparkline>
            <x14:sparkline>
              <xm:f>'RESUMO - licitante'!$ACP6:$ACP6</xm:f>
              <xm:sqref>ACP6</xm:sqref>
            </x14:sparkline>
            <x14:sparkline>
              <xm:f>'RESUMO - licitante'!$ACP7:$ACP7</xm:f>
              <xm:sqref>ACP7</xm:sqref>
            </x14:sparkline>
            <x14:sparkline>
              <xm:f>'RESUMO - licitante'!$ACQ6:$ACQ6</xm:f>
              <xm:sqref>ACQ6</xm:sqref>
            </x14:sparkline>
            <x14:sparkline>
              <xm:f>'RESUMO - licitante'!$ACQ7:$ACQ7</xm:f>
              <xm:sqref>ACQ7</xm:sqref>
            </x14:sparkline>
            <x14:sparkline>
              <xm:f>'RESUMO - licitante'!$ACR6:$ACR6</xm:f>
              <xm:sqref>ACR6</xm:sqref>
            </x14:sparkline>
            <x14:sparkline>
              <xm:f>'RESUMO - licitante'!$ACR7:$ACR7</xm:f>
              <xm:sqref>ACR7</xm:sqref>
            </x14:sparkline>
            <x14:sparkline>
              <xm:f>'RESUMO - licitante'!$ACS6:$ACS6</xm:f>
              <xm:sqref>ACS6</xm:sqref>
            </x14:sparkline>
            <x14:sparkline>
              <xm:f>'RESUMO - licitante'!$ACS7:$ACS7</xm:f>
              <xm:sqref>ACS7</xm:sqref>
            </x14:sparkline>
            <x14:sparkline>
              <xm:f>'RESUMO - licitante'!$ACT6:$ACT6</xm:f>
              <xm:sqref>ACT6</xm:sqref>
            </x14:sparkline>
            <x14:sparkline>
              <xm:f>'RESUMO - licitante'!$ACT7:$ACT7</xm:f>
              <xm:sqref>ACT7</xm:sqref>
            </x14:sparkline>
            <x14:sparkline>
              <xm:f>'RESUMO - licitante'!$ACU6:$ACU6</xm:f>
              <xm:sqref>ACU6</xm:sqref>
            </x14:sparkline>
            <x14:sparkline>
              <xm:f>'RESUMO - licitante'!$ACU7:$ACU7</xm:f>
              <xm:sqref>ACU7</xm:sqref>
            </x14:sparkline>
            <x14:sparkline>
              <xm:f>'RESUMO - licitante'!$ACV6:$ACV6</xm:f>
              <xm:sqref>ACV6</xm:sqref>
            </x14:sparkline>
            <x14:sparkline>
              <xm:f>'RESUMO - licitante'!$ACV7:$ACV7</xm:f>
              <xm:sqref>ACV7</xm:sqref>
            </x14:sparkline>
            <x14:sparkline>
              <xm:f>'RESUMO - licitante'!$ACW6:$ACW6</xm:f>
              <xm:sqref>ACW6</xm:sqref>
            </x14:sparkline>
            <x14:sparkline>
              <xm:f>'RESUMO - licitante'!$ACW7:$ACW7</xm:f>
              <xm:sqref>ACW7</xm:sqref>
            </x14:sparkline>
            <x14:sparkline>
              <xm:f>'RESUMO - licitante'!$ACX6:$ACX6</xm:f>
              <xm:sqref>ACX6</xm:sqref>
            </x14:sparkline>
            <x14:sparkline>
              <xm:f>'RESUMO - licitante'!$ACX7:$ACX7</xm:f>
              <xm:sqref>ACX7</xm:sqref>
            </x14:sparkline>
            <x14:sparkline>
              <xm:f>'RESUMO - licitante'!$ACY6:$ACY6</xm:f>
              <xm:sqref>ACY6</xm:sqref>
            </x14:sparkline>
            <x14:sparkline>
              <xm:f>'RESUMO - licitante'!$ACY7:$ACY7</xm:f>
              <xm:sqref>ACY7</xm:sqref>
            </x14:sparkline>
            <x14:sparkline>
              <xm:f>'RESUMO - licitante'!$ACZ6:$ACZ6</xm:f>
              <xm:sqref>ACZ6</xm:sqref>
            </x14:sparkline>
            <x14:sparkline>
              <xm:f>'RESUMO - licitante'!$ACZ7:$ACZ7</xm:f>
              <xm:sqref>ACZ7</xm:sqref>
            </x14:sparkline>
            <x14:sparkline>
              <xm:f>'RESUMO - licitante'!$ADA6:$ADA6</xm:f>
              <xm:sqref>ADA6</xm:sqref>
            </x14:sparkline>
            <x14:sparkline>
              <xm:f>'RESUMO - licitante'!$ADA7:$ADA7</xm:f>
              <xm:sqref>ADA7</xm:sqref>
            </x14:sparkline>
            <x14:sparkline>
              <xm:f>'RESUMO - licitante'!$ADB6:$ADB6</xm:f>
              <xm:sqref>ADB6</xm:sqref>
            </x14:sparkline>
            <x14:sparkline>
              <xm:f>'RESUMO - licitante'!$ADB7:$ADB7</xm:f>
              <xm:sqref>ADB7</xm:sqref>
            </x14:sparkline>
            <x14:sparkline>
              <xm:f>'RESUMO - licitante'!$ADC6:$ADC6</xm:f>
              <xm:sqref>ADC6</xm:sqref>
            </x14:sparkline>
            <x14:sparkline>
              <xm:f>'RESUMO - licitante'!$ADC7:$ADC7</xm:f>
              <xm:sqref>ADC7</xm:sqref>
            </x14:sparkline>
            <x14:sparkline>
              <xm:f>'RESUMO - licitante'!$ADD6:$ADD6</xm:f>
              <xm:sqref>ADD6</xm:sqref>
            </x14:sparkline>
            <x14:sparkline>
              <xm:f>'RESUMO - licitante'!$ADD7:$ADD7</xm:f>
              <xm:sqref>ADD7</xm:sqref>
            </x14:sparkline>
            <x14:sparkline>
              <xm:f>'RESUMO - licitante'!$ADE6:$ADE6</xm:f>
              <xm:sqref>ADE6</xm:sqref>
            </x14:sparkline>
            <x14:sparkline>
              <xm:f>'RESUMO - licitante'!$ADE7:$ADE7</xm:f>
              <xm:sqref>ADE7</xm:sqref>
            </x14:sparkline>
            <x14:sparkline>
              <xm:f>'RESUMO - licitante'!$ADF6:$ADF6</xm:f>
              <xm:sqref>ADF6</xm:sqref>
            </x14:sparkline>
            <x14:sparkline>
              <xm:f>'RESUMO - licitante'!$ADF7:$ADF7</xm:f>
              <xm:sqref>ADF7</xm:sqref>
            </x14:sparkline>
            <x14:sparkline>
              <xm:f>'RESUMO - licitante'!$ADG6:$ADG6</xm:f>
              <xm:sqref>ADG6</xm:sqref>
            </x14:sparkline>
            <x14:sparkline>
              <xm:f>'RESUMO - licitante'!$ADG7:$ADG7</xm:f>
              <xm:sqref>ADG7</xm:sqref>
            </x14:sparkline>
            <x14:sparkline>
              <xm:f>'RESUMO - licitante'!$ADH6:$ADH6</xm:f>
              <xm:sqref>ADH6</xm:sqref>
            </x14:sparkline>
            <x14:sparkline>
              <xm:f>'RESUMO - licitante'!$ADH7:$ADH7</xm:f>
              <xm:sqref>ADH7</xm:sqref>
            </x14:sparkline>
            <x14:sparkline>
              <xm:f>'RESUMO - licitante'!$ADI6:$ADI6</xm:f>
              <xm:sqref>ADI6</xm:sqref>
            </x14:sparkline>
            <x14:sparkline>
              <xm:f>'RESUMO - licitante'!$ADI7:$ADI7</xm:f>
              <xm:sqref>ADI7</xm:sqref>
            </x14:sparkline>
            <x14:sparkline>
              <xm:f>'RESUMO - licitante'!$ADJ6:$ADJ6</xm:f>
              <xm:sqref>ADJ6</xm:sqref>
            </x14:sparkline>
            <x14:sparkline>
              <xm:f>'RESUMO - licitante'!$ADJ7:$ADJ7</xm:f>
              <xm:sqref>ADJ7</xm:sqref>
            </x14:sparkline>
            <x14:sparkline>
              <xm:f>'RESUMO - licitante'!$ADK6:$ADK6</xm:f>
              <xm:sqref>ADK6</xm:sqref>
            </x14:sparkline>
            <x14:sparkline>
              <xm:f>'RESUMO - licitante'!$ADK7:$ADK7</xm:f>
              <xm:sqref>ADK7</xm:sqref>
            </x14:sparkline>
            <x14:sparkline>
              <xm:f>'RESUMO - licitante'!$ADL6:$ADL6</xm:f>
              <xm:sqref>ADL6</xm:sqref>
            </x14:sparkline>
            <x14:sparkline>
              <xm:f>'RESUMO - licitante'!$ADL7:$ADL7</xm:f>
              <xm:sqref>ADL7</xm:sqref>
            </x14:sparkline>
            <x14:sparkline>
              <xm:f>'RESUMO - licitante'!$ADM6:$ADM6</xm:f>
              <xm:sqref>ADM6</xm:sqref>
            </x14:sparkline>
            <x14:sparkline>
              <xm:f>'RESUMO - licitante'!$ADM7:$ADM7</xm:f>
              <xm:sqref>ADM7</xm:sqref>
            </x14:sparkline>
            <x14:sparkline>
              <xm:f>'RESUMO - licitante'!$ADN6:$ADN6</xm:f>
              <xm:sqref>ADN6</xm:sqref>
            </x14:sparkline>
            <x14:sparkline>
              <xm:f>'RESUMO - licitante'!$ADN7:$ADN7</xm:f>
              <xm:sqref>ADN7</xm:sqref>
            </x14:sparkline>
            <x14:sparkline>
              <xm:f>'RESUMO - licitante'!$ADO6:$ADO6</xm:f>
              <xm:sqref>ADO6</xm:sqref>
            </x14:sparkline>
            <x14:sparkline>
              <xm:f>'RESUMO - licitante'!$ADO7:$ADO7</xm:f>
              <xm:sqref>ADO7</xm:sqref>
            </x14:sparkline>
            <x14:sparkline>
              <xm:f>'RESUMO - licitante'!$ADP6:$ADP6</xm:f>
              <xm:sqref>ADP6</xm:sqref>
            </x14:sparkline>
            <x14:sparkline>
              <xm:f>'RESUMO - licitante'!$ADP7:$ADP7</xm:f>
              <xm:sqref>ADP7</xm:sqref>
            </x14:sparkline>
            <x14:sparkline>
              <xm:f>'RESUMO - licitante'!$ADQ6:$ADQ6</xm:f>
              <xm:sqref>ADQ6</xm:sqref>
            </x14:sparkline>
            <x14:sparkline>
              <xm:f>'RESUMO - licitante'!$ADQ7:$ADQ7</xm:f>
              <xm:sqref>ADQ7</xm:sqref>
            </x14:sparkline>
            <x14:sparkline>
              <xm:f>'RESUMO - licitante'!$ADR6:$ADR6</xm:f>
              <xm:sqref>ADR6</xm:sqref>
            </x14:sparkline>
            <x14:sparkline>
              <xm:f>'RESUMO - licitante'!$ADR7:$ADR7</xm:f>
              <xm:sqref>ADR7</xm:sqref>
            </x14:sparkline>
            <x14:sparkline>
              <xm:f>'RESUMO - licitante'!$ADS6:$ADS6</xm:f>
              <xm:sqref>ADS6</xm:sqref>
            </x14:sparkline>
            <x14:sparkline>
              <xm:f>'RESUMO - licitante'!$ADS7:$ADS7</xm:f>
              <xm:sqref>ADS7</xm:sqref>
            </x14:sparkline>
            <x14:sparkline>
              <xm:f>'RESUMO - licitante'!$ADT6:$ADT6</xm:f>
              <xm:sqref>ADT6</xm:sqref>
            </x14:sparkline>
            <x14:sparkline>
              <xm:f>'RESUMO - licitante'!$ADT7:$ADT7</xm:f>
              <xm:sqref>ADT7</xm:sqref>
            </x14:sparkline>
            <x14:sparkline>
              <xm:f>'RESUMO - licitante'!$ADU6:$ADU6</xm:f>
              <xm:sqref>ADU6</xm:sqref>
            </x14:sparkline>
            <x14:sparkline>
              <xm:f>'RESUMO - licitante'!$ADU7:$ADU7</xm:f>
              <xm:sqref>ADU7</xm:sqref>
            </x14:sparkline>
            <x14:sparkline>
              <xm:f>'RESUMO - licitante'!$ADV6:$ADV6</xm:f>
              <xm:sqref>ADV6</xm:sqref>
            </x14:sparkline>
            <x14:sparkline>
              <xm:f>'RESUMO - licitante'!$ADV7:$ADV7</xm:f>
              <xm:sqref>ADV7</xm:sqref>
            </x14:sparkline>
            <x14:sparkline>
              <xm:f>'RESUMO - licitante'!$ADW6:$ADW6</xm:f>
              <xm:sqref>ADW6</xm:sqref>
            </x14:sparkline>
            <x14:sparkline>
              <xm:f>'RESUMO - licitante'!$ADW7:$ADW7</xm:f>
              <xm:sqref>ADW7</xm:sqref>
            </x14:sparkline>
            <x14:sparkline>
              <xm:f>'RESUMO - licitante'!$ADX6:$ADX6</xm:f>
              <xm:sqref>ADX6</xm:sqref>
            </x14:sparkline>
            <x14:sparkline>
              <xm:f>'RESUMO - licitante'!$ADX7:$ADX7</xm:f>
              <xm:sqref>ADX7</xm:sqref>
            </x14:sparkline>
            <x14:sparkline>
              <xm:f>'RESUMO - licitante'!$ADY6:$ADY6</xm:f>
              <xm:sqref>ADY6</xm:sqref>
            </x14:sparkline>
            <x14:sparkline>
              <xm:f>'RESUMO - licitante'!$ADY7:$ADY7</xm:f>
              <xm:sqref>ADY7</xm:sqref>
            </x14:sparkline>
            <x14:sparkline>
              <xm:f>'RESUMO - licitante'!$ADZ6:$ADZ6</xm:f>
              <xm:sqref>ADZ6</xm:sqref>
            </x14:sparkline>
            <x14:sparkline>
              <xm:f>'RESUMO - licitante'!$ADZ7:$ADZ7</xm:f>
              <xm:sqref>ADZ7</xm:sqref>
            </x14:sparkline>
            <x14:sparkline>
              <xm:f>'RESUMO - licitante'!$AEA6:$AEA6</xm:f>
              <xm:sqref>AEA6</xm:sqref>
            </x14:sparkline>
            <x14:sparkline>
              <xm:f>'RESUMO - licitante'!$AEA7:$AEA7</xm:f>
              <xm:sqref>AEA7</xm:sqref>
            </x14:sparkline>
            <x14:sparkline>
              <xm:f>'RESUMO - licitante'!$AEB6:$AEB6</xm:f>
              <xm:sqref>AEB6</xm:sqref>
            </x14:sparkline>
            <x14:sparkline>
              <xm:f>'RESUMO - licitante'!$AEB7:$AEB7</xm:f>
              <xm:sqref>AEB7</xm:sqref>
            </x14:sparkline>
            <x14:sparkline>
              <xm:f>'RESUMO - licitante'!$AEC6:$AEC6</xm:f>
              <xm:sqref>AEC6</xm:sqref>
            </x14:sparkline>
            <x14:sparkline>
              <xm:f>'RESUMO - licitante'!$AEC7:$AEC7</xm:f>
              <xm:sqref>AEC7</xm:sqref>
            </x14:sparkline>
            <x14:sparkline>
              <xm:f>'RESUMO - licitante'!$AED6:$AED6</xm:f>
              <xm:sqref>AED6</xm:sqref>
            </x14:sparkline>
            <x14:sparkline>
              <xm:f>'RESUMO - licitante'!$AED7:$AED7</xm:f>
              <xm:sqref>AED7</xm:sqref>
            </x14:sparkline>
            <x14:sparkline>
              <xm:f>'RESUMO - licitante'!$AEE6:$AEE6</xm:f>
              <xm:sqref>AEE6</xm:sqref>
            </x14:sparkline>
            <x14:sparkline>
              <xm:f>'RESUMO - licitante'!$AEE7:$AEE7</xm:f>
              <xm:sqref>AEE7</xm:sqref>
            </x14:sparkline>
            <x14:sparkline>
              <xm:f>'RESUMO - licitante'!$AEF6:$AEF6</xm:f>
              <xm:sqref>AEF6</xm:sqref>
            </x14:sparkline>
            <x14:sparkline>
              <xm:f>'RESUMO - licitante'!$AEF7:$AEF7</xm:f>
              <xm:sqref>AEF7</xm:sqref>
            </x14:sparkline>
            <x14:sparkline>
              <xm:f>'RESUMO - licitante'!$AEG6:$AEG6</xm:f>
              <xm:sqref>AEG6</xm:sqref>
            </x14:sparkline>
            <x14:sparkline>
              <xm:f>'RESUMO - licitante'!$AEG7:$AEG7</xm:f>
              <xm:sqref>AEG7</xm:sqref>
            </x14:sparkline>
            <x14:sparkline>
              <xm:f>'RESUMO - licitante'!$AEH6:$AEH6</xm:f>
              <xm:sqref>AEH6</xm:sqref>
            </x14:sparkline>
            <x14:sparkline>
              <xm:f>'RESUMO - licitante'!$AEH7:$AEH7</xm:f>
              <xm:sqref>AEH7</xm:sqref>
            </x14:sparkline>
            <x14:sparkline>
              <xm:f>'RESUMO - licitante'!$AEI6:$AEI6</xm:f>
              <xm:sqref>AEI6</xm:sqref>
            </x14:sparkline>
            <x14:sparkline>
              <xm:f>'RESUMO - licitante'!$AEI7:$AEI7</xm:f>
              <xm:sqref>AEI7</xm:sqref>
            </x14:sparkline>
            <x14:sparkline>
              <xm:f>'RESUMO - licitante'!$AEJ6:$AEJ6</xm:f>
              <xm:sqref>AEJ6</xm:sqref>
            </x14:sparkline>
            <x14:sparkline>
              <xm:f>'RESUMO - licitante'!$AEJ7:$AEJ7</xm:f>
              <xm:sqref>AEJ7</xm:sqref>
            </x14:sparkline>
            <x14:sparkline>
              <xm:f>'RESUMO - licitante'!$AEK6:$AEK6</xm:f>
              <xm:sqref>AEK6</xm:sqref>
            </x14:sparkline>
            <x14:sparkline>
              <xm:f>'RESUMO - licitante'!$AEK7:$AEK7</xm:f>
              <xm:sqref>AEK7</xm:sqref>
            </x14:sparkline>
            <x14:sparkline>
              <xm:f>'RESUMO - licitante'!$AEL6:$AEL6</xm:f>
              <xm:sqref>AEL6</xm:sqref>
            </x14:sparkline>
            <x14:sparkline>
              <xm:f>'RESUMO - licitante'!$AEL7:$AEL7</xm:f>
              <xm:sqref>AEL7</xm:sqref>
            </x14:sparkline>
            <x14:sparkline>
              <xm:f>'RESUMO - licitante'!$AEM6:$AEM6</xm:f>
              <xm:sqref>AEM6</xm:sqref>
            </x14:sparkline>
            <x14:sparkline>
              <xm:f>'RESUMO - licitante'!$AEM7:$AEM7</xm:f>
              <xm:sqref>AEM7</xm:sqref>
            </x14:sparkline>
            <x14:sparkline>
              <xm:f>'RESUMO - licitante'!$AEN6:$AEN6</xm:f>
              <xm:sqref>AEN6</xm:sqref>
            </x14:sparkline>
            <x14:sparkline>
              <xm:f>'RESUMO - licitante'!$AEN7:$AEN7</xm:f>
              <xm:sqref>AEN7</xm:sqref>
            </x14:sparkline>
            <x14:sparkline>
              <xm:f>'RESUMO - licitante'!$AEO6:$AEO6</xm:f>
              <xm:sqref>AEO6</xm:sqref>
            </x14:sparkline>
            <x14:sparkline>
              <xm:f>'RESUMO - licitante'!$AEO7:$AEO7</xm:f>
              <xm:sqref>AEO7</xm:sqref>
            </x14:sparkline>
            <x14:sparkline>
              <xm:f>'RESUMO - licitante'!$AEP6:$AEP6</xm:f>
              <xm:sqref>AEP6</xm:sqref>
            </x14:sparkline>
            <x14:sparkline>
              <xm:f>'RESUMO - licitante'!$AEP7:$AEP7</xm:f>
              <xm:sqref>AEP7</xm:sqref>
            </x14:sparkline>
            <x14:sparkline>
              <xm:f>'RESUMO - licitante'!$AEQ6:$AEQ6</xm:f>
              <xm:sqref>AEQ6</xm:sqref>
            </x14:sparkline>
            <x14:sparkline>
              <xm:f>'RESUMO - licitante'!$AEQ7:$AEQ7</xm:f>
              <xm:sqref>AEQ7</xm:sqref>
            </x14:sparkline>
            <x14:sparkline>
              <xm:f>'RESUMO - licitante'!$AER6:$AER6</xm:f>
              <xm:sqref>AER6</xm:sqref>
            </x14:sparkline>
            <x14:sparkline>
              <xm:f>'RESUMO - licitante'!$AER7:$AER7</xm:f>
              <xm:sqref>AER7</xm:sqref>
            </x14:sparkline>
            <x14:sparkline>
              <xm:f>'RESUMO - licitante'!$AES6:$AES6</xm:f>
              <xm:sqref>AES6</xm:sqref>
            </x14:sparkline>
            <x14:sparkline>
              <xm:f>'RESUMO - licitante'!$AES7:$AES7</xm:f>
              <xm:sqref>AES7</xm:sqref>
            </x14:sparkline>
            <x14:sparkline>
              <xm:f>'RESUMO - licitante'!$AET6:$AET6</xm:f>
              <xm:sqref>AET6</xm:sqref>
            </x14:sparkline>
            <x14:sparkline>
              <xm:f>'RESUMO - licitante'!$AET7:$AET7</xm:f>
              <xm:sqref>AET7</xm:sqref>
            </x14:sparkline>
            <x14:sparkline>
              <xm:f>'RESUMO - licitante'!$AEU6:$AEU6</xm:f>
              <xm:sqref>AEU6</xm:sqref>
            </x14:sparkline>
            <x14:sparkline>
              <xm:f>'RESUMO - licitante'!$AEU7:$AEU7</xm:f>
              <xm:sqref>AEU7</xm:sqref>
            </x14:sparkline>
            <x14:sparkline>
              <xm:f>'RESUMO - licitante'!$AEV6:$AEV6</xm:f>
              <xm:sqref>AEV6</xm:sqref>
            </x14:sparkline>
            <x14:sparkline>
              <xm:f>'RESUMO - licitante'!$AEV7:$AEV7</xm:f>
              <xm:sqref>AEV7</xm:sqref>
            </x14:sparkline>
            <x14:sparkline>
              <xm:f>'RESUMO - licitante'!$AEW6:$AEW6</xm:f>
              <xm:sqref>AEW6</xm:sqref>
            </x14:sparkline>
            <x14:sparkline>
              <xm:f>'RESUMO - licitante'!$AEW7:$AEW7</xm:f>
              <xm:sqref>AEW7</xm:sqref>
            </x14:sparkline>
            <x14:sparkline>
              <xm:f>'RESUMO - licitante'!$AEX6:$AEX6</xm:f>
              <xm:sqref>AEX6</xm:sqref>
            </x14:sparkline>
            <x14:sparkline>
              <xm:f>'RESUMO - licitante'!$AEX7:$AEX7</xm:f>
              <xm:sqref>AEX7</xm:sqref>
            </x14:sparkline>
            <x14:sparkline>
              <xm:f>'RESUMO - licitante'!$AEY6:$AEY6</xm:f>
              <xm:sqref>AEY6</xm:sqref>
            </x14:sparkline>
            <x14:sparkline>
              <xm:f>'RESUMO - licitante'!$AEY7:$AEY7</xm:f>
              <xm:sqref>AEY7</xm:sqref>
            </x14:sparkline>
            <x14:sparkline>
              <xm:f>'RESUMO - licitante'!$AEZ6:$AEZ6</xm:f>
              <xm:sqref>AEZ6</xm:sqref>
            </x14:sparkline>
            <x14:sparkline>
              <xm:f>'RESUMO - licitante'!$AEZ7:$AEZ7</xm:f>
              <xm:sqref>AEZ7</xm:sqref>
            </x14:sparkline>
            <x14:sparkline>
              <xm:f>'RESUMO - licitante'!$AFA6:$AFA6</xm:f>
              <xm:sqref>AFA6</xm:sqref>
            </x14:sparkline>
            <x14:sparkline>
              <xm:f>'RESUMO - licitante'!$AFA7:$AFA7</xm:f>
              <xm:sqref>AFA7</xm:sqref>
            </x14:sparkline>
            <x14:sparkline>
              <xm:f>'RESUMO - licitante'!$AFB6:$AFB6</xm:f>
              <xm:sqref>AFB6</xm:sqref>
            </x14:sparkline>
            <x14:sparkline>
              <xm:f>'RESUMO - licitante'!$AFB7:$AFB7</xm:f>
              <xm:sqref>AFB7</xm:sqref>
            </x14:sparkline>
            <x14:sparkline>
              <xm:f>'RESUMO - licitante'!$AFC6:$AFC6</xm:f>
              <xm:sqref>AFC6</xm:sqref>
            </x14:sparkline>
            <x14:sparkline>
              <xm:f>'RESUMO - licitante'!$AFC7:$AFC7</xm:f>
              <xm:sqref>AFC7</xm:sqref>
            </x14:sparkline>
            <x14:sparkline>
              <xm:f>'RESUMO - licitante'!$AFD6:$AFD6</xm:f>
              <xm:sqref>AFD6</xm:sqref>
            </x14:sparkline>
            <x14:sparkline>
              <xm:f>'RESUMO - licitante'!$AFD7:$AFD7</xm:f>
              <xm:sqref>AFD7</xm:sqref>
            </x14:sparkline>
            <x14:sparkline>
              <xm:f>'RESUMO - licitante'!$AFE6:$AFE6</xm:f>
              <xm:sqref>AFE6</xm:sqref>
            </x14:sparkline>
            <x14:sparkline>
              <xm:f>'RESUMO - licitante'!$AFE7:$AFE7</xm:f>
              <xm:sqref>AFE7</xm:sqref>
            </x14:sparkline>
            <x14:sparkline>
              <xm:f>'RESUMO - licitante'!$AFF6:$AFF6</xm:f>
              <xm:sqref>AFF6</xm:sqref>
            </x14:sparkline>
            <x14:sparkline>
              <xm:f>'RESUMO - licitante'!$AFF7:$AFF7</xm:f>
              <xm:sqref>AFF7</xm:sqref>
            </x14:sparkline>
            <x14:sparkline>
              <xm:f>'RESUMO - licitante'!$AFG6:$AFG6</xm:f>
              <xm:sqref>AFG6</xm:sqref>
            </x14:sparkline>
            <x14:sparkline>
              <xm:f>'RESUMO - licitante'!$AFG7:$AFG7</xm:f>
              <xm:sqref>AFG7</xm:sqref>
            </x14:sparkline>
            <x14:sparkline>
              <xm:f>'RESUMO - licitante'!$AFH6:$AFH6</xm:f>
              <xm:sqref>AFH6</xm:sqref>
            </x14:sparkline>
            <x14:sparkline>
              <xm:f>'RESUMO - licitante'!$AFH7:$AFH7</xm:f>
              <xm:sqref>AFH7</xm:sqref>
            </x14:sparkline>
            <x14:sparkline>
              <xm:f>'RESUMO - licitante'!$AFI6:$AFI6</xm:f>
              <xm:sqref>AFI6</xm:sqref>
            </x14:sparkline>
            <x14:sparkline>
              <xm:f>'RESUMO - licitante'!$AFI7:$AFI7</xm:f>
              <xm:sqref>AFI7</xm:sqref>
            </x14:sparkline>
            <x14:sparkline>
              <xm:f>'RESUMO - licitante'!$AFJ6:$AFJ6</xm:f>
              <xm:sqref>AFJ6</xm:sqref>
            </x14:sparkline>
            <x14:sparkline>
              <xm:f>'RESUMO - licitante'!$AFJ7:$AFJ7</xm:f>
              <xm:sqref>AFJ7</xm:sqref>
            </x14:sparkline>
            <x14:sparkline>
              <xm:f>'RESUMO - licitante'!$AFK6:$AFK6</xm:f>
              <xm:sqref>AFK6</xm:sqref>
            </x14:sparkline>
            <x14:sparkline>
              <xm:f>'RESUMO - licitante'!$AFK7:$AFK7</xm:f>
              <xm:sqref>AFK7</xm:sqref>
            </x14:sparkline>
            <x14:sparkline>
              <xm:f>'RESUMO - licitante'!$AFL6:$AFL6</xm:f>
              <xm:sqref>AFL6</xm:sqref>
            </x14:sparkline>
            <x14:sparkline>
              <xm:f>'RESUMO - licitante'!$AFL7:$AFL7</xm:f>
              <xm:sqref>AFL7</xm:sqref>
            </x14:sparkline>
            <x14:sparkline>
              <xm:f>'RESUMO - licitante'!$AFM6:$AFM6</xm:f>
              <xm:sqref>AFM6</xm:sqref>
            </x14:sparkline>
            <x14:sparkline>
              <xm:f>'RESUMO - licitante'!$AFM7:$AFM7</xm:f>
              <xm:sqref>AFM7</xm:sqref>
            </x14:sparkline>
            <x14:sparkline>
              <xm:f>'RESUMO - licitante'!$AFN6:$AFN6</xm:f>
              <xm:sqref>AFN6</xm:sqref>
            </x14:sparkline>
            <x14:sparkline>
              <xm:f>'RESUMO - licitante'!$AFN7:$AFN7</xm:f>
              <xm:sqref>AFN7</xm:sqref>
            </x14:sparkline>
            <x14:sparkline>
              <xm:f>'RESUMO - licitante'!$AFO6:$AFO6</xm:f>
              <xm:sqref>AFO6</xm:sqref>
            </x14:sparkline>
            <x14:sparkline>
              <xm:f>'RESUMO - licitante'!$AFO7:$AFO7</xm:f>
              <xm:sqref>AFO7</xm:sqref>
            </x14:sparkline>
            <x14:sparkline>
              <xm:f>'RESUMO - licitante'!$AFP6:$AFP6</xm:f>
              <xm:sqref>AFP6</xm:sqref>
            </x14:sparkline>
            <x14:sparkline>
              <xm:f>'RESUMO - licitante'!$AFP7:$AFP7</xm:f>
              <xm:sqref>AFP7</xm:sqref>
            </x14:sparkline>
            <x14:sparkline>
              <xm:f>'RESUMO - licitante'!$AFQ6:$AFQ6</xm:f>
              <xm:sqref>AFQ6</xm:sqref>
            </x14:sparkline>
            <x14:sparkline>
              <xm:f>'RESUMO - licitante'!$AFQ7:$AFQ7</xm:f>
              <xm:sqref>AFQ7</xm:sqref>
            </x14:sparkline>
            <x14:sparkline>
              <xm:f>'RESUMO - licitante'!$AFR6:$AFR6</xm:f>
              <xm:sqref>AFR6</xm:sqref>
            </x14:sparkline>
            <x14:sparkline>
              <xm:f>'RESUMO - licitante'!$AFR7:$AFR7</xm:f>
              <xm:sqref>AFR7</xm:sqref>
            </x14:sparkline>
            <x14:sparkline>
              <xm:f>'RESUMO - licitante'!$AFS6:$AFS6</xm:f>
              <xm:sqref>AFS6</xm:sqref>
            </x14:sparkline>
            <x14:sparkline>
              <xm:f>'RESUMO - licitante'!$AFS7:$AFS7</xm:f>
              <xm:sqref>AFS7</xm:sqref>
            </x14:sparkline>
            <x14:sparkline>
              <xm:f>'RESUMO - licitante'!$AFT6:$AFT6</xm:f>
              <xm:sqref>AFT6</xm:sqref>
            </x14:sparkline>
            <x14:sparkline>
              <xm:f>'RESUMO - licitante'!$AFT7:$AFT7</xm:f>
              <xm:sqref>AFT7</xm:sqref>
            </x14:sparkline>
            <x14:sparkline>
              <xm:f>'RESUMO - licitante'!$AFU6:$AFU6</xm:f>
              <xm:sqref>AFU6</xm:sqref>
            </x14:sparkline>
            <x14:sparkline>
              <xm:f>'RESUMO - licitante'!$AFU7:$AFU7</xm:f>
              <xm:sqref>AFU7</xm:sqref>
            </x14:sparkline>
            <x14:sparkline>
              <xm:f>'RESUMO - licitante'!$AFV6:$AFV6</xm:f>
              <xm:sqref>AFV6</xm:sqref>
            </x14:sparkline>
            <x14:sparkline>
              <xm:f>'RESUMO - licitante'!$AFV7:$AFV7</xm:f>
              <xm:sqref>AFV7</xm:sqref>
            </x14:sparkline>
            <x14:sparkline>
              <xm:f>'RESUMO - licitante'!$AFW6:$AFW6</xm:f>
              <xm:sqref>AFW6</xm:sqref>
            </x14:sparkline>
            <x14:sparkline>
              <xm:f>'RESUMO - licitante'!$AFW7:$AFW7</xm:f>
              <xm:sqref>AFW7</xm:sqref>
            </x14:sparkline>
            <x14:sparkline>
              <xm:f>'RESUMO - licitante'!$AFX6:$AFX6</xm:f>
              <xm:sqref>AFX6</xm:sqref>
            </x14:sparkline>
            <x14:sparkline>
              <xm:f>'RESUMO - licitante'!$AFX7:$AFX7</xm:f>
              <xm:sqref>AFX7</xm:sqref>
            </x14:sparkline>
            <x14:sparkline>
              <xm:f>'RESUMO - licitante'!$AFY6:$AFY6</xm:f>
              <xm:sqref>AFY6</xm:sqref>
            </x14:sparkline>
            <x14:sparkline>
              <xm:f>'RESUMO - licitante'!$AFY7:$AFY7</xm:f>
              <xm:sqref>AFY7</xm:sqref>
            </x14:sparkline>
            <x14:sparkline>
              <xm:f>'RESUMO - licitante'!$AFZ6:$AFZ6</xm:f>
              <xm:sqref>AFZ6</xm:sqref>
            </x14:sparkline>
            <x14:sparkline>
              <xm:f>'RESUMO - licitante'!$AFZ7:$AFZ7</xm:f>
              <xm:sqref>AFZ7</xm:sqref>
            </x14:sparkline>
            <x14:sparkline>
              <xm:f>'RESUMO - licitante'!$AGA6:$AGA6</xm:f>
              <xm:sqref>AGA6</xm:sqref>
            </x14:sparkline>
            <x14:sparkline>
              <xm:f>'RESUMO - licitante'!$AGA7:$AGA7</xm:f>
              <xm:sqref>AGA7</xm:sqref>
            </x14:sparkline>
            <x14:sparkline>
              <xm:f>'RESUMO - licitante'!$AGB6:$AGB6</xm:f>
              <xm:sqref>AGB6</xm:sqref>
            </x14:sparkline>
            <x14:sparkline>
              <xm:f>'RESUMO - licitante'!$AGB7:$AGB7</xm:f>
              <xm:sqref>AGB7</xm:sqref>
            </x14:sparkline>
            <x14:sparkline>
              <xm:f>'RESUMO - licitante'!$AGC6:$AGC6</xm:f>
              <xm:sqref>AGC6</xm:sqref>
            </x14:sparkline>
            <x14:sparkline>
              <xm:f>'RESUMO - licitante'!$AGC7:$AGC7</xm:f>
              <xm:sqref>AGC7</xm:sqref>
            </x14:sparkline>
            <x14:sparkline>
              <xm:f>'RESUMO - licitante'!$AGD6:$AGD6</xm:f>
              <xm:sqref>AGD6</xm:sqref>
            </x14:sparkline>
            <x14:sparkline>
              <xm:f>'RESUMO - licitante'!$AGD7:$AGD7</xm:f>
              <xm:sqref>AGD7</xm:sqref>
            </x14:sparkline>
            <x14:sparkline>
              <xm:f>'RESUMO - licitante'!$AGE6:$AGE6</xm:f>
              <xm:sqref>AGE6</xm:sqref>
            </x14:sparkline>
            <x14:sparkline>
              <xm:f>'RESUMO - licitante'!$AGE7:$AGE7</xm:f>
              <xm:sqref>AGE7</xm:sqref>
            </x14:sparkline>
            <x14:sparkline>
              <xm:f>'RESUMO - licitante'!$AGF6:$AGF6</xm:f>
              <xm:sqref>AGF6</xm:sqref>
            </x14:sparkline>
            <x14:sparkline>
              <xm:f>'RESUMO - licitante'!$AGF7:$AGF7</xm:f>
              <xm:sqref>AGF7</xm:sqref>
            </x14:sparkline>
            <x14:sparkline>
              <xm:f>'RESUMO - licitante'!$AGG6:$AGG6</xm:f>
              <xm:sqref>AGG6</xm:sqref>
            </x14:sparkline>
            <x14:sparkline>
              <xm:f>'RESUMO - licitante'!$AGG7:$AGG7</xm:f>
              <xm:sqref>AGG7</xm:sqref>
            </x14:sparkline>
            <x14:sparkline>
              <xm:f>'RESUMO - licitante'!$AGH6:$AGH6</xm:f>
              <xm:sqref>AGH6</xm:sqref>
            </x14:sparkline>
            <x14:sparkline>
              <xm:f>'RESUMO - licitante'!$AGH7:$AGH7</xm:f>
              <xm:sqref>AGH7</xm:sqref>
            </x14:sparkline>
            <x14:sparkline>
              <xm:f>'RESUMO - licitante'!$AGI6:$AGI6</xm:f>
              <xm:sqref>AGI6</xm:sqref>
            </x14:sparkline>
            <x14:sparkline>
              <xm:f>'RESUMO - licitante'!$AGI7:$AGI7</xm:f>
              <xm:sqref>AGI7</xm:sqref>
            </x14:sparkline>
            <x14:sparkline>
              <xm:f>'RESUMO - licitante'!$AGJ6:$AGJ6</xm:f>
              <xm:sqref>AGJ6</xm:sqref>
            </x14:sparkline>
            <x14:sparkline>
              <xm:f>'RESUMO - licitante'!$AGJ7:$AGJ7</xm:f>
              <xm:sqref>AGJ7</xm:sqref>
            </x14:sparkline>
            <x14:sparkline>
              <xm:f>'RESUMO - licitante'!$AGK6:$AGK6</xm:f>
              <xm:sqref>AGK6</xm:sqref>
            </x14:sparkline>
            <x14:sparkline>
              <xm:f>'RESUMO - licitante'!$AGK7:$AGK7</xm:f>
              <xm:sqref>AGK7</xm:sqref>
            </x14:sparkline>
            <x14:sparkline>
              <xm:f>'RESUMO - licitante'!$AGL6:$AGL6</xm:f>
              <xm:sqref>AGL6</xm:sqref>
            </x14:sparkline>
            <x14:sparkline>
              <xm:f>'RESUMO - licitante'!$AGL7:$AGL7</xm:f>
              <xm:sqref>AGL7</xm:sqref>
            </x14:sparkline>
            <x14:sparkline>
              <xm:f>'RESUMO - licitante'!$AGM6:$AGM6</xm:f>
              <xm:sqref>AGM6</xm:sqref>
            </x14:sparkline>
            <x14:sparkline>
              <xm:f>'RESUMO - licitante'!$AGM7:$AGM7</xm:f>
              <xm:sqref>AGM7</xm:sqref>
            </x14:sparkline>
            <x14:sparkline>
              <xm:f>'RESUMO - licitante'!$AGN6:$AGN6</xm:f>
              <xm:sqref>AGN6</xm:sqref>
            </x14:sparkline>
            <x14:sparkline>
              <xm:f>'RESUMO - licitante'!$AGN7:$AGN7</xm:f>
              <xm:sqref>AGN7</xm:sqref>
            </x14:sparkline>
            <x14:sparkline>
              <xm:f>'RESUMO - licitante'!$AGO6:$AGO6</xm:f>
              <xm:sqref>AGO6</xm:sqref>
            </x14:sparkline>
            <x14:sparkline>
              <xm:f>'RESUMO - licitante'!$AGO7:$AGO7</xm:f>
              <xm:sqref>AGO7</xm:sqref>
            </x14:sparkline>
            <x14:sparkline>
              <xm:f>'RESUMO - licitante'!$AGP6:$AGP6</xm:f>
              <xm:sqref>AGP6</xm:sqref>
            </x14:sparkline>
            <x14:sparkline>
              <xm:f>'RESUMO - licitante'!$AGP7:$AGP7</xm:f>
              <xm:sqref>AGP7</xm:sqref>
            </x14:sparkline>
            <x14:sparkline>
              <xm:f>'RESUMO - licitante'!$AGQ6:$AGQ6</xm:f>
              <xm:sqref>AGQ6</xm:sqref>
            </x14:sparkline>
            <x14:sparkline>
              <xm:f>'RESUMO - licitante'!$AGQ7:$AGQ7</xm:f>
              <xm:sqref>AGQ7</xm:sqref>
            </x14:sparkline>
            <x14:sparkline>
              <xm:f>'RESUMO - licitante'!$AGR6:$AGR6</xm:f>
              <xm:sqref>AGR6</xm:sqref>
            </x14:sparkline>
            <x14:sparkline>
              <xm:f>'RESUMO - licitante'!$AGR7:$AGR7</xm:f>
              <xm:sqref>AGR7</xm:sqref>
            </x14:sparkline>
            <x14:sparkline>
              <xm:f>'RESUMO - licitante'!$AGS6:$AGS6</xm:f>
              <xm:sqref>AGS6</xm:sqref>
            </x14:sparkline>
            <x14:sparkline>
              <xm:f>'RESUMO - licitante'!$AGS7:$AGS7</xm:f>
              <xm:sqref>AGS7</xm:sqref>
            </x14:sparkline>
            <x14:sparkline>
              <xm:f>'RESUMO - licitante'!$AGT6:$AGT6</xm:f>
              <xm:sqref>AGT6</xm:sqref>
            </x14:sparkline>
            <x14:sparkline>
              <xm:f>'RESUMO - licitante'!$AGT7:$AGT7</xm:f>
              <xm:sqref>AGT7</xm:sqref>
            </x14:sparkline>
            <x14:sparkline>
              <xm:f>'RESUMO - licitante'!$AGU6:$AGU6</xm:f>
              <xm:sqref>AGU6</xm:sqref>
            </x14:sparkline>
            <x14:sparkline>
              <xm:f>'RESUMO - licitante'!$AGU7:$AGU7</xm:f>
              <xm:sqref>AGU7</xm:sqref>
            </x14:sparkline>
            <x14:sparkline>
              <xm:f>'RESUMO - licitante'!$AGV6:$AGV6</xm:f>
              <xm:sqref>AGV6</xm:sqref>
            </x14:sparkline>
            <x14:sparkline>
              <xm:f>'RESUMO - licitante'!$AGV7:$AGV7</xm:f>
              <xm:sqref>AGV7</xm:sqref>
            </x14:sparkline>
            <x14:sparkline>
              <xm:f>'RESUMO - licitante'!$AGW6:$AGW6</xm:f>
              <xm:sqref>AGW6</xm:sqref>
            </x14:sparkline>
            <x14:sparkline>
              <xm:f>'RESUMO - licitante'!$AGW7:$AGW7</xm:f>
              <xm:sqref>AGW7</xm:sqref>
            </x14:sparkline>
            <x14:sparkline>
              <xm:f>'RESUMO - licitante'!$AGX6:$AGX6</xm:f>
              <xm:sqref>AGX6</xm:sqref>
            </x14:sparkline>
            <x14:sparkline>
              <xm:f>'RESUMO - licitante'!$AGX7:$AGX7</xm:f>
              <xm:sqref>AGX7</xm:sqref>
            </x14:sparkline>
            <x14:sparkline>
              <xm:f>'RESUMO - licitante'!$AGY6:$AGY6</xm:f>
              <xm:sqref>AGY6</xm:sqref>
            </x14:sparkline>
            <x14:sparkline>
              <xm:f>'RESUMO - licitante'!$AGY7:$AGY7</xm:f>
              <xm:sqref>AGY7</xm:sqref>
            </x14:sparkline>
            <x14:sparkline>
              <xm:f>'RESUMO - licitante'!$AGZ6:$AGZ6</xm:f>
              <xm:sqref>AGZ6</xm:sqref>
            </x14:sparkline>
            <x14:sparkline>
              <xm:f>'RESUMO - licitante'!$AGZ7:$AGZ7</xm:f>
              <xm:sqref>AGZ7</xm:sqref>
            </x14:sparkline>
            <x14:sparkline>
              <xm:f>'RESUMO - licitante'!$AHA6:$AHA6</xm:f>
              <xm:sqref>AHA6</xm:sqref>
            </x14:sparkline>
            <x14:sparkline>
              <xm:f>'RESUMO - licitante'!$AHA7:$AHA7</xm:f>
              <xm:sqref>AHA7</xm:sqref>
            </x14:sparkline>
            <x14:sparkline>
              <xm:f>'RESUMO - licitante'!$AHB6:$AHB6</xm:f>
              <xm:sqref>AHB6</xm:sqref>
            </x14:sparkline>
            <x14:sparkline>
              <xm:f>'RESUMO - licitante'!$AHB7:$AHB7</xm:f>
              <xm:sqref>AHB7</xm:sqref>
            </x14:sparkline>
            <x14:sparkline>
              <xm:f>'RESUMO - licitante'!$AHC6:$AHC6</xm:f>
              <xm:sqref>AHC6</xm:sqref>
            </x14:sparkline>
            <x14:sparkline>
              <xm:f>'RESUMO - licitante'!$AHC7:$AHC7</xm:f>
              <xm:sqref>AHC7</xm:sqref>
            </x14:sparkline>
            <x14:sparkline>
              <xm:f>'RESUMO - licitante'!$AHD6:$AHD6</xm:f>
              <xm:sqref>AHD6</xm:sqref>
            </x14:sparkline>
            <x14:sparkline>
              <xm:f>'RESUMO - licitante'!$AHD7:$AHD7</xm:f>
              <xm:sqref>AHD7</xm:sqref>
            </x14:sparkline>
            <x14:sparkline>
              <xm:f>'RESUMO - licitante'!$AHE6:$AHE6</xm:f>
              <xm:sqref>AHE6</xm:sqref>
            </x14:sparkline>
            <x14:sparkline>
              <xm:f>'RESUMO - licitante'!$AHE7:$AHE7</xm:f>
              <xm:sqref>AHE7</xm:sqref>
            </x14:sparkline>
            <x14:sparkline>
              <xm:f>'RESUMO - licitante'!$AHF6:$AHF6</xm:f>
              <xm:sqref>AHF6</xm:sqref>
            </x14:sparkline>
            <x14:sparkline>
              <xm:f>'RESUMO - licitante'!$AHF7:$AHF7</xm:f>
              <xm:sqref>AHF7</xm:sqref>
            </x14:sparkline>
            <x14:sparkline>
              <xm:f>'RESUMO - licitante'!$AHG6:$AHG6</xm:f>
              <xm:sqref>AHG6</xm:sqref>
            </x14:sparkline>
            <x14:sparkline>
              <xm:f>'RESUMO - licitante'!$AHG7:$AHG7</xm:f>
              <xm:sqref>AHG7</xm:sqref>
            </x14:sparkline>
            <x14:sparkline>
              <xm:f>'RESUMO - licitante'!$AHH6:$AHH6</xm:f>
              <xm:sqref>AHH6</xm:sqref>
            </x14:sparkline>
            <x14:sparkline>
              <xm:f>'RESUMO - licitante'!$AHH7:$AHH7</xm:f>
              <xm:sqref>AHH7</xm:sqref>
            </x14:sparkline>
            <x14:sparkline>
              <xm:f>'RESUMO - licitante'!$AHI6:$AHI6</xm:f>
              <xm:sqref>AHI6</xm:sqref>
            </x14:sparkline>
            <x14:sparkline>
              <xm:f>'RESUMO - licitante'!$AHI7:$AHI7</xm:f>
              <xm:sqref>AHI7</xm:sqref>
            </x14:sparkline>
            <x14:sparkline>
              <xm:f>'RESUMO - licitante'!$AHJ6:$AHJ6</xm:f>
              <xm:sqref>AHJ6</xm:sqref>
            </x14:sparkline>
            <x14:sparkline>
              <xm:f>'RESUMO - licitante'!$AHJ7:$AHJ7</xm:f>
              <xm:sqref>AHJ7</xm:sqref>
            </x14:sparkline>
            <x14:sparkline>
              <xm:f>'RESUMO - licitante'!$AHK6:$AHK6</xm:f>
              <xm:sqref>AHK6</xm:sqref>
            </x14:sparkline>
            <x14:sparkline>
              <xm:f>'RESUMO - licitante'!$AHK7:$AHK7</xm:f>
              <xm:sqref>AHK7</xm:sqref>
            </x14:sparkline>
            <x14:sparkline>
              <xm:f>'RESUMO - licitante'!$AHL6:$AHL6</xm:f>
              <xm:sqref>AHL6</xm:sqref>
            </x14:sparkline>
            <x14:sparkline>
              <xm:f>'RESUMO - licitante'!$AHL7:$AHL7</xm:f>
              <xm:sqref>AHL7</xm:sqref>
            </x14:sparkline>
            <x14:sparkline>
              <xm:f>'RESUMO - licitante'!$AHM6:$AHM6</xm:f>
              <xm:sqref>AHM6</xm:sqref>
            </x14:sparkline>
            <x14:sparkline>
              <xm:f>'RESUMO - licitante'!$AHM7:$AHM7</xm:f>
              <xm:sqref>AHM7</xm:sqref>
            </x14:sparkline>
            <x14:sparkline>
              <xm:f>'RESUMO - licitante'!$AHN6:$AHN6</xm:f>
              <xm:sqref>AHN6</xm:sqref>
            </x14:sparkline>
            <x14:sparkline>
              <xm:f>'RESUMO - licitante'!$AHN7:$AHN7</xm:f>
              <xm:sqref>AHN7</xm:sqref>
            </x14:sparkline>
            <x14:sparkline>
              <xm:f>'RESUMO - licitante'!$AHO6:$AHO6</xm:f>
              <xm:sqref>AHO6</xm:sqref>
            </x14:sparkline>
            <x14:sparkline>
              <xm:f>'RESUMO - licitante'!$AHO7:$AHO7</xm:f>
              <xm:sqref>AHO7</xm:sqref>
            </x14:sparkline>
            <x14:sparkline>
              <xm:f>'RESUMO - licitante'!$AHP6:$AHP6</xm:f>
              <xm:sqref>AHP6</xm:sqref>
            </x14:sparkline>
            <x14:sparkline>
              <xm:f>'RESUMO - licitante'!$AHP7:$AHP7</xm:f>
              <xm:sqref>AHP7</xm:sqref>
            </x14:sparkline>
            <x14:sparkline>
              <xm:f>'RESUMO - licitante'!$AHQ6:$AHQ6</xm:f>
              <xm:sqref>AHQ6</xm:sqref>
            </x14:sparkline>
            <x14:sparkline>
              <xm:f>'RESUMO - licitante'!$AHQ7:$AHQ7</xm:f>
              <xm:sqref>AHQ7</xm:sqref>
            </x14:sparkline>
            <x14:sparkline>
              <xm:f>'RESUMO - licitante'!$AHR6:$AHR6</xm:f>
              <xm:sqref>AHR6</xm:sqref>
            </x14:sparkline>
            <x14:sparkline>
              <xm:f>'RESUMO - licitante'!$AHR7:$AHR7</xm:f>
              <xm:sqref>AHR7</xm:sqref>
            </x14:sparkline>
            <x14:sparkline>
              <xm:f>'RESUMO - licitante'!$AHS6:$AHS6</xm:f>
              <xm:sqref>AHS6</xm:sqref>
            </x14:sparkline>
            <x14:sparkline>
              <xm:f>'RESUMO - licitante'!$AHS7:$AHS7</xm:f>
              <xm:sqref>AHS7</xm:sqref>
            </x14:sparkline>
            <x14:sparkline>
              <xm:f>'RESUMO - licitante'!$AHT6:$AHT6</xm:f>
              <xm:sqref>AHT6</xm:sqref>
            </x14:sparkline>
            <x14:sparkline>
              <xm:f>'RESUMO - licitante'!$AHT7:$AHT7</xm:f>
              <xm:sqref>AHT7</xm:sqref>
            </x14:sparkline>
            <x14:sparkline>
              <xm:f>'RESUMO - licitante'!$AHU6:$AHU6</xm:f>
              <xm:sqref>AHU6</xm:sqref>
            </x14:sparkline>
            <x14:sparkline>
              <xm:f>'RESUMO - licitante'!$AHU7:$AHU7</xm:f>
              <xm:sqref>AHU7</xm:sqref>
            </x14:sparkline>
            <x14:sparkline>
              <xm:f>'RESUMO - licitante'!$AHV6:$AHV6</xm:f>
              <xm:sqref>AHV6</xm:sqref>
            </x14:sparkline>
            <x14:sparkline>
              <xm:f>'RESUMO - licitante'!$AHV7:$AHV7</xm:f>
              <xm:sqref>AHV7</xm:sqref>
            </x14:sparkline>
            <x14:sparkline>
              <xm:f>'RESUMO - licitante'!$AHW6:$AHW6</xm:f>
              <xm:sqref>AHW6</xm:sqref>
            </x14:sparkline>
            <x14:sparkline>
              <xm:f>'RESUMO - licitante'!$AHW7:$AHW7</xm:f>
              <xm:sqref>AHW7</xm:sqref>
            </x14:sparkline>
            <x14:sparkline>
              <xm:f>'RESUMO - licitante'!$AHX6:$AHX6</xm:f>
              <xm:sqref>AHX6</xm:sqref>
            </x14:sparkline>
            <x14:sparkline>
              <xm:f>'RESUMO - licitante'!$AHX7:$AHX7</xm:f>
              <xm:sqref>AHX7</xm:sqref>
            </x14:sparkline>
            <x14:sparkline>
              <xm:f>'RESUMO - licitante'!$AHY6:$AHY6</xm:f>
              <xm:sqref>AHY6</xm:sqref>
            </x14:sparkline>
            <x14:sparkline>
              <xm:f>'RESUMO - licitante'!$AHY7:$AHY7</xm:f>
              <xm:sqref>AHY7</xm:sqref>
            </x14:sparkline>
            <x14:sparkline>
              <xm:f>'RESUMO - licitante'!$AHZ6:$AHZ6</xm:f>
              <xm:sqref>AHZ6</xm:sqref>
            </x14:sparkline>
            <x14:sparkline>
              <xm:f>'RESUMO - licitante'!$AHZ7:$AHZ7</xm:f>
              <xm:sqref>AHZ7</xm:sqref>
            </x14:sparkline>
            <x14:sparkline>
              <xm:f>'RESUMO - licitante'!$AIA6:$AIA6</xm:f>
              <xm:sqref>AIA6</xm:sqref>
            </x14:sparkline>
            <x14:sparkline>
              <xm:f>'RESUMO - licitante'!$AIA7:$AIA7</xm:f>
              <xm:sqref>AIA7</xm:sqref>
            </x14:sparkline>
            <x14:sparkline>
              <xm:f>'RESUMO - licitante'!$AIB6:$AIB6</xm:f>
              <xm:sqref>AIB6</xm:sqref>
            </x14:sparkline>
            <x14:sparkline>
              <xm:f>'RESUMO - licitante'!$AIB7:$AIB7</xm:f>
              <xm:sqref>AIB7</xm:sqref>
            </x14:sparkline>
            <x14:sparkline>
              <xm:f>'RESUMO - licitante'!$AIC6:$AIC6</xm:f>
              <xm:sqref>AIC6</xm:sqref>
            </x14:sparkline>
            <x14:sparkline>
              <xm:f>'RESUMO - licitante'!$AIC7:$AIC7</xm:f>
              <xm:sqref>AIC7</xm:sqref>
            </x14:sparkline>
            <x14:sparkline>
              <xm:f>'RESUMO - licitante'!$AID6:$AID6</xm:f>
              <xm:sqref>AID6</xm:sqref>
            </x14:sparkline>
            <x14:sparkline>
              <xm:f>'RESUMO - licitante'!$AID7:$AID7</xm:f>
              <xm:sqref>AID7</xm:sqref>
            </x14:sparkline>
            <x14:sparkline>
              <xm:f>'RESUMO - licitante'!$AIE6:$AIE6</xm:f>
              <xm:sqref>AIE6</xm:sqref>
            </x14:sparkline>
            <x14:sparkline>
              <xm:f>'RESUMO - licitante'!$AIE7:$AIE7</xm:f>
              <xm:sqref>AIE7</xm:sqref>
            </x14:sparkline>
            <x14:sparkline>
              <xm:f>'RESUMO - licitante'!$AIF6:$AIF6</xm:f>
              <xm:sqref>AIF6</xm:sqref>
            </x14:sparkline>
            <x14:sparkline>
              <xm:f>'RESUMO - licitante'!$AIF7:$AIF7</xm:f>
              <xm:sqref>AIF7</xm:sqref>
            </x14:sparkline>
            <x14:sparkline>
              <xm:f>'RESUMO - licitante'!$AIG6:$AIG6</xm:f>
              <xm:sqref>AIG6</xm:sqref>
            </x14:sparkline>
            <x14:sparkline>
              <xm:f>'RESUMO - licitante'!$AIG7:$AIG7</xm:f>
              <xm:sqref>AIG7</xm:sqref>
            </x14:sparkline>
            <x14:sparkline>
              <xm:f>'RESUMO - licitante'!$AIH6:$AIH6</xm:f>
              <xm:sqref>AIH6</xm:sqref>
            </x14:sparkline>
            <x14:sparkline>
              <xm:f>'RESUMO - licitante'!$AIH7:$AIH7</xm:f>
              <xm:sqref>AIH7</xm:sqref>
            </x14:sparkline>
            <x14:sparkline>
              <xm:f>'RESUMO - licitante'!$AII6:$AII6</xm:f>
              <xm:sqref>AII6</xm:sqref>
            </x14:sparkline>
            <x14:sparkline>
              <xm:f>'RESUMO - licitante'!$AII7:$AII7</xm:f>
              <xm:sqref>AII7</xm:sqref>
            </x14:sparkline>
            <x14:sparkline>
              <xm:f>'RESUMO - licitante'!$AIJ6:$AIJ6</xm:f>
              <xm:sqref>AIJ6</xm:sqref>
            </x14:sparkline>
            <x14:sparkline>
              <xm:f>'RESUMO - licitante'!$AIJ7:$AIJ7</xm:f>
              <xm:sqref>AIJ7</xm:sqref>
            </x14:sparkline>
            <x14:sparkline>
              <xm:f>'RESUMO - licitante'!$AIK6:$AIK6</xm:f>
              <xm:sqref>AIK6</xm:sqref>
            </x14:sparkline>
            <x14:sparkline>
              <xm:f>'RESUMO - licitante'!$AIK7:$AIK7</xm:f>
              <xm:sqref>AIK7</xm:sqref>
            </x14:sparkline>
            <x14:sparkline>
              <xm:f>'RESUMO - licitante'!$AIL6:$AIL6</xm:f>
              <xm:sqref>AIL6</xm:sqref>
            </x14:sparkline>
            <x14:sparkline>
              <xm:f>'RESUMO - licitante'!$AIL7:$AIL7</xm:f>
              <xm:sqref>AIL7</xm:sqref>
            </x14:sparkline>
            <x14:sparkline>
              <xm:f>'RESUMO - licitante'!$AIM6:$AIM6</xm:f>
              <xm:sqref>AIM6</xm:sqref>
            </x14:sparkline>
            <x14:sparkline>
              <xm:f>'RESUMO - licitante'!$AIM7:$AIM7</xm:f>
              <xm:sqref>AIM7</xm:sqref>
            </x14:sparkline>
            <x14:sparkline>
              <xm:f>'RESUMO - licitante'!$AIN6:$AIN6</xm:f>
              <xm:sqref>AIN6</xm:sqref>
            </x14:sparkline>
            <x14:sparkline>
              <xm:f>'RESUMO - licitante'!$AIN7:$AIN7</xm:f>
              <xm:sqref>AIN7</xm:sqref>
            </x14:sparkline>
            <x14:sparkline>
              <xm:f>'RESUMO - licitante'!$AIO6:$AIO6</xm:f>
              <xm:sqref>AIO6</xm:sqref>
            </x14:sparkline>
            <x14:sparkline>
              <xm:f>'RESUMO - licitante'!$AIO7:$AIO7</xm:f>
              <xm:sqref>AIO7</xm:sqref>
            </x14:sparkline>
            <x14:sparkline>
              <xm:f>'RESUMO - licitante'!$AIP6:$AIP6</xm:f>
              <xm:sqref>AIP6</xm:sqref>
            </x14:sparkline>
            <x14:sparkline>
              <xm:f>'RESUMO - licitante'!$AIP7:$AIP7</xm:f>
              <xm:sqref>AIP7</xm:sqref>
            </x14:sparkline>
            <x14:sparkline>
              <xm:f>'RESUMO - licitante'!$AIQ6:$AIQ6</xm:f>
              <xm:sqref>AIQ6</xm:sqref>
            </x14:sparkline>
            <x14:sparkline>
              <xm:f>'RESUMO - licitante'!$AIQ7:$AIQ7</xm:f>
              <xm:sqref>AIQ7</xm:sqref>
            </x14:sparkline>
            <x14:sparkline>
              <xm:f>'RESUMO - licitante'!$AIR6:$AIR6</xm:f>
              <xm:sqref>AIR6</xm:sqref>
            </x14:sparkline>
            <x14:sparkline>
              <xm:f>'RESUMO - licitante'!$AIR7:$AIR7</xm:f>
              <xm:sqref>AIR7</xm:sqref>
            </x14:sparkline>
            <x14:sparkline>
              <xm:f>'RESUMO - licitante'!$AIS6:$AIS6</xm:f>
              <xm:sqref>AIS6</xm:sqref>
            </x14:sparkline>
            <x14:sparkline>
              <xm:f>'RESUMO - licitante'!$AIS7:$AIS7</xm:f>
              <xm:sqref>AIS7</xm:sqref>
            </x14:sparkline>
            <x14:sparkline>
              <xm:f>'RESUMO - licitante'!$AIT6:$AIT6</xm:f>
              <xm:sqref>AIT6</xm:sqref>
            </x14:sparkline>
            <x14:sparkline>
              <xm:f>'RESUMO - licitante'!$AIT7:$AIT7</xm:f>
              <xm:sqref>AIT7</xm:sqref>
            </x14:sparkline>
            <x14:sparkline>
              <xm:f>'RESUMO - licitante'!$AIU6:$AIU6</xm:f>
              <xm:sqref>AIU6</xm:sqref>
            </x14:sparkline>
            <x14:sparkline>
              <xm:f>'RESUMO - licitante'!$AIU7:$AIU7</xm:f>
              <xm:sqref>AIU7</xm:sqref>
            </x14:sparkline>
            <x14:sparkline>
              <xm:f>'RESUMO - licitante'!$AIV6:$AIV6</xm:f>
              <xm:sqref>AIV6</xm:sqref>
            </x14:sparkline>
            <x14:sparkline>
              <xm:f>'RESUMO - licitante'!$AIV7:$AIV7</xm:f>
              <xm:sqref>AIV7</xm:sqref>
            </x14:sparkline>
            <x14:sparkline>
              <xm:f>'RESUMO - licitante'!$AIW6:$AIW6</xm:f>
              <xm:sqref>AIW6</xm:sqref>
            </x14:sparkline>
            <x14:sparkline>
              <xm:f>'RESUMO - licitante'!$AIW7:$AIW7</xm:f>
              <xm:sqref>AIW7</xm:sqref>
            </x14:sparkline>
            <x14:sparkline>
              <xm:f>'RESUMO - licitante'!$AIX6:$AIX6</xm:f>
              <xm:sqref>AIX6</xm:sqref>
            </x14:sparkline>
            <x14:sparkline>
              <xm:f>'RESUMO - licitante'!$AIX7:$AIX7</xm:f>
              <xm:sqref>AIX7</xm:sqref>
            </x14:sparkline>
            <x14:sparkline>
              <xm:f>'RESUMO - licitante'!$AIY6:$AIY6</xm:f>
              <xm:sqref>AIY6</xm:sqref>
            </x14:sparkline>
            <x14:sparkline>
              <xm:f>'RESUMO - licitante'!$AIY7:$AIY7</xm:f>
              <xm:sqref>AIY7</xm:sqref>
            </x14:sparkline>
            <x14:sparkline>
              <xm:f>'RESUMO - licitante'!$AIZ6:$AIZ6</xm:f>
              <xm:sqref>AIZ6</xm:sqref>
            </x14:sparkline>
            <x14:sparkline>
              <xm:f>'RESUMO - licitante'!$AIZ7:$AIZ7</xm:f>
              <xm:sqref>AIZ7</xm:sqref>
            </x14:sparkline>
            <x14:sparkline>
              <xm:f>'RESUMO - licitante'!$AJA6:$AJA6</xm:f>
              <xm:sqref>AJA6</xm:sqref>
            </x14:sparkline>
            <x14:sparkline>
              <xm:f>'RESUMO - licitante'!$AJA7:$AJA7</xm:f>
              <xm:sqref>AJA7</xm:sqref>
            </x14:sparkline>
            <x14:sparkline>
              <xm:f>'RESUMO - licitante'!$AJB6:$AJB6</xm:f>
              <xm:sqref>AJB6</xm:sqref>
            </x14:sparkline>
            <x14:sparkline>
              <xm:f>'RESUMO - licitante'!$AJB7:$AJB7</xm:f>
              <xm:sqref>AJB7</xm:sqref>
            </x14:sparkline>
            <x14:sparkline>
              <xm:f>'RESUMO - licitante'!$AJC6:$AJC6</xm:f>
              <xm:sqref>AJC6</xm:sqref>
            </x14:sparkline>
            <x14:sparkline>
              <xm:f>'RESUMO - licitante'!$AJC7:$AJC7</xm:f>
              <xm:sqref>AJC7</xm:sqref>
            </x14:sparkline>
            <x14:sparkline>
              <xm:f>'RESUMO - licitante'!$AJD6:$AJD6</xm:f>
              <xm:sqref>AJD6</xm:sqref>
            </x14:sparkline>
            <x14:sparkline>
              <xm:f>'RESUMO - licitante'!$AJD7:$AJD7</xm:f>
              <xm:sqref>AJD7</xm:sqref>
            </x14:sparkline>
            <x14:sparkline>
              <xm:f>'RESUMO - licitante'!$AJE6:$AJE6</xm:f>
              <xm:sqref>AJE6</xm:sqref>
            </x14:sparkline>
            <x14:sparkline>
              <xm:f>'RESUMO - licitante'!$AJE7:$AJE7</xm:f>
              <xm:sqref>AJE7</xm:sqref>
            </x14:sparkline>
            <x14:sparkline>
              <xm:f>'RESUMO - licitante'!$AJF6:$AJF6</xm:f>
              <xm:sqref>AJF6</xm:sqref>
            </x14:sparkline>
            <x14:sparkline>
              <xm:f>'RESUMO - licitante'!$AJF7:$AJF7</xm:f>
              <xm:sqref>AJF7</xm:sqref>
            </x14:sparkline>
            <x14:sparkline>
              <xm:f>'RESUMO - licitante'!$AJG6:$AJG6</xm:f>
              <xm:sqref>AJG6</xm:sqref>
            </x14:sparkline>
            <x14:sparkline>
              <xm:f>'RESUMO - licitante'!$AJG7:$AJG7</xm:f>
              <xm:sqref>AJG7</xm:sqref>
            </x14:sparkline>
            <x14:sparkline>
              <xm:f>'RESUMO - licitante'!$AJH6:$AJH6</xm:f>
              <xm:sqref>AJH6</xm:sqref>
            </x14:sparkline>
            <x14:sparkline>
              <xm:f>'RESUMO - licitante'!$AJH7:$AJH7</xm:f>
              <xm:sqref>AJH7</xm:sqref>
            </x14:sparkline>
            <x14:sparkline>
              <xm:f>'RESUMO - licitante'!$AJI6:$AJI6</xm:f>
              <xm:sqref>AJI6</xm:sqref>
            </x14:sparkline>
            <x14:sparkline>
              <xm:f>'RESUMO - licitante'!$AJI7:$AJI7</xm:f>
              <xm:sqref>AJI7</xm:sqref>
            </x14:sparkline>
            <x14:sparkline>
              <xm:f>'RESUMO - licitante'!$AJJ6:$AJJ6</xm:f>
              <xm:sqref>AJJ6</xm:sqref>
            </x14:sparkline>
            <x14:sparkline>
              <xm:f>'RESUMO - licitante'!$AJJ7:$AJJ7</xm:f>
              <xm:sqref>AJJ7</xm:sqref>
            </x14:sparkline>
            <x14:sparkline>
              <xm:f>'RESUMO - licitante'!$AJK6:$AJK6</xm:f>
              <xm:sqref>AJK6</xm:sqref>
            </x14:sparkline>
            <x14:sparkline>
              <xm:f>'RESUMO - licitante'!$AJK7:$AJK7</xm:f>
              <xm:sqref>AJK7</xm:sqref>
            </x14:sparkline>
            <x14:sparkline>
              <xm:f>'RESUMO - licitante'!$AJL6:$AJL6</xm:f>
              <xm:sqref>AJL6</xm:sqref>
            </x14:sparkline>
            <x14:sparkline>
              <xm:f>'RESUMO - licitante'!$AJL7:$AJL7</xm:f>
              <xm:sqref>AJL7</xm:sqref>
            </x14:sparkline>
            <x14:sparkline>
              <xm:f>'RESUMO - licitante'!$AJM6:$AJM6</xm:f>
              <xm:sqref>AJM6</xm:sqref>
            </x14:sparkline>
            <x14:sparkline>
              <xm:f>'RESUMO - licitante'!$AJM7:$AJM7</xm:f>
              <xm:sqref>AJM7</xm:sqref>
            </x14:sparkline>
            <x14:sparkline>
              <xm:f>'RESUMO - licitante'!$AJN6:$AJN6</xm:f>
              <xm:sqref>AJN6</xm:sqref>
            </x14:sparkline>
            <x14:sparkline>
              <xm:f>'RESUMO - licitante'!$AJN7:$AJN7</xm:f>
              <xm:sqref>AJN7</xm:sqref>
            </x14:sparkline>
            <x14:sparkline>
              <xm:f>'RESUMO - licitante'!$AJO6:$AJO6</xm:f>
              <xm:sqref>AJO6</xm:sqref>
            </x14:sparkline>
            <x14:sparkline>
              <xm:f>'RESUMO - licitante'!$AJO7:$AJO7</xm:f>
              <xm:sqref>AJO7</xm:sqref>
            </x14:sparkline>
            <x14:sparkline>
              <xm:f>'RESUMO - licitante'!$AJP6:$AJP6</xm:f>
              <xm:sqref>AJP6</xm:sqref>
            </x14:sparkline>
            <x14:sparkline>
              <xm:f>'RESUMO - licitante'!$AJP7:$AJP7</xm:f>
              <xm:sqref>AJP7</xm:sqref>
            </x14:sparkline>
            <x14:sparkline>
              <xm:f>'RESUMO - licitante'!$AJQ6:$AJQ6</xm:f>
              <xm:sqref>AJQ6</xm:sqref>
            </x14:sparkline>
            <x14:sparkline>
              <xm:f>'RESUMO - licitante'!$AJQ7:$AJQ7</xm:f>
              <xm:sqref>AJQ7</xm:sqref>
            </x14:sparkline>
            <x14:sparkline>
              <xm:f>'RESUMO - licitante'!$AJR6:$AJR6</xm:f>
              <xm:sqref>AJR6</xm:sqref>
            </x14:sparkline>
            <x14:sparkline>
              <xm:f>'RESUMO - licitante'!$AJR7:$AJR7</xm:f>
              <xm:sqref>AJR7</xm:sqref>
            </x14:sparkline>
            <x14:sparkline>
              <xm:f>'RESUMO - licitante'!$AJS6:$AJS6</xm:f>
              <xm:sqref>AJS6</xm:sqref>
            </x14:sparkline>
            <x14:sparkline>
              <xm:f>'RESUMO - licitante'!$AJS7:$AJS7</xm:f>
              <xm:sqref>AJS7</xm:sqref>
            </x14:sparkline>
            <x14:sparkline>
              <xm:f>'RESUMO - licitante'!$AJT6:$AJT6</xm:f>
              <xm:sqref>AJT6</xm:sqref>
            </x14:sparkline>
            <x14:sparkline>
              <xm:f>'RESUMO - licitante'!$AJT7:$AJT7</xm:f>
              <xm:sqref>AJT7</xm:sqref>
            </x14:sparkline>
            <x14:sparkline>
              <xm:f>'RESUMO - licitante'!$AJU6:$AJU6</xm:f>
              <xm:sqref>AJU6</xm:sqref>
            </x14:sparkline>
            <x14:sparkline>
              <xm:f>'RESUMO - licitante'!$AJU7:$AJU7</xm:f>
              <xm:sqref>AJU7</xm:sqref>
            </x14:sparkline>
            <x14:sparkline>
              <xm:f>'RESUMO - licitante'!$AJV6:$AJV6</xm:f>
              <xm:sqref>AJV6</xm:sqref>
            </x14:sparkline>
            <x14:sparkline>
              <xm:f>'RESUMO - licitante'!$AJV7:$AJV7</xm:f>
              <xm:sqref>AJV7</xm:sqref>
            </x14:sparkline>
            <x14:sparkline>
              <xm:f>'RESUMO - licitante'!$AJW6:$AJW6</xm:f>
              <xm:sqref>AJW6</xm:sqref>
            </x14:sparkline>
            <x14:sparkline>
              <xm:f>'RESUMO - licitante'!$AJW7:$AJW7</xm:f>
              <xm:sqref>AJW7</xm:sqref>
            </x14:sparkline>
            <x14:sparkline>
              <xm:f>'RESUMO - licitante'!$AJX6:$AJX6</xm:f>
              <xm:sqref>AJX6</xm:sqref>
            </x14:sparkline>
            <x14:sparkline>
              <xm:f>'RESUMO - licitante'!$AJX7:$AJX7</xm:f>
              <xm:sqref>AJX7</xm:sqref>
            </x14:sparkline>
            <x14:sparkline>
              <xm:f>'RESUMO - licitante'!$AJY6:$AJY6</xm:f>
              <xm:sqref>AJY6</xm:sqref>
            </x14:sparkline>
            <x14:sparkline>
              <xm:f>'RESUMO - licitante'!$AJY7:$AJY7</xm:f>
              <xm:sqref>AJY7</xm:sqref>
            </x14:sparkline>
            <x14:sparkline>
              <xm:f>'RESUMO - licitante'!$AJZ6:$AJZ6</xm:f>
              <xm:sqref>AJZ6</xm:sqref>
            </x14:sparkline>
            <x14:sparkline>
              <xm:f>'RESUMO - licitante'!$AJZ7:$AJZ7</xm:f>
              <xm:sqref>AJZ7</xm:sqref>
            </x14:sparkline>
            <x14:sparkline>
              <xm:f>'RESUMO - licitante'!$AKA6:$AKA6</xm:f>
              <xm:sqref>AKA6</xm:sqref>
            </x14:sparkline>
            <x14:sparkline>
              <xm:f>'RESUMO - licitante'!$AKA7:$AKA7</xm:f>
              <xm:sqref>AKA7</xm:sqref>
            </x14:sparkline>
            <x14:sparkline>
              <xm:f>'RESUMO - licitante'!$AKB6:$AKB6</xm:f>
              <xm:sqref>AKB6</xm:sqref>
            </x14:sparkline>
            <x14:sparkline>
              <xm:f>'RESUMO - licitante'!$AKB7:$AKB7</xm:f>
              <xm:sqref>AKB7</xm:sqref>
            </x14:sparkline>
            <x14:sparkline>
              <xm:f>'RESUMO - licitante'!$AKC6:$AKC6</xm:f>
              <xm:sqref>AKC6</xm:sqref>
            </x14:sparkline>
            <x14:sparkline>
              <xm:f>'RESUMO - licitante'!$AKC7:$AKC7</xm:f>
              <xm:sqref>AKC7</xm:sqref>
            </x14:sparkline>
            <x14:sparkline>
              <xm:f>'RESUMO - licitante'!$AKD6:$AKD6</xm:f>
              <xm:sqref>AKD6</xm:sqref>
            </x14:sparkline>
            <x14:sparkline>
              <xm:f>'RESUMO - licitante'!$AKD7:$AKD7</xm:f>
              <xm:sqref>AKD7</xm:sqref>
            </x14:sparkline>
            <x14:sparkline>
              <xm:f>'RESUMO - licitante'!$AKE6:$AKE6</xm:f>
              <xm:sqref>AKE6</xm:sqref>
            </x14:sparkline>
            <x14:sparkline>
              <xm:f>'RESUMO - licitante'!$AKE7:$AKE7</xm:f>
              <xm:sqref>AKE7</xm:sqref>
            </x14:sparkline>
            <x14:sparkline>
              <xm:f>'RESUMO - licitante'!$AKF6:$AKF6</xm:f>
              <xm:sqref>AKF6</xm:sqref>
            </x14:sparkline>
            <x14:sparkline>
              <xm:f>'RESUMO - licitante'!$AKF7:$AKF7</xm:f>
              <xm:sqref>AKF7</xm:sqref>
            </x14:sparkline>
            <x14:sparkline>
              <xm:f>'RESUMO - licitante'!$AKG6:$AKG6</xm:f>
              <xm:sqref>AKG6</xm:sqref>
            </x14:sparkline>
            <x14:sparkline>
              <xm:f>'RESUMO - licitante'!$AKG7:$AKG7</xm:f>
              <xm:sqref>AKG7</xm:sqref>
            </x14:sparkline>
            <x14:sparkline>
              <xm:f>'RESUMO - licitante'!$AKH6:$AKH6</xm:f>
              <xm:sqref>AKH6</xm:sqref>
            </x14:sparkline>
            <x14:sparkline>
              <xm:f>'RESUMO - licitante'!$AKH7:$AKH7</xm:f>
              <xm:sqref>AKH7</xm:sqref>
            </x14:sparkline>
            <x14:sparkline>
              <xm:f>'RESUMO - licitante'!$AKI6:$AKI6</xm:f>
              <xm:sqref>AKI6</xm:sqref>
            </x14:sparkline>
            <x14:sparkline>
              <xm:f>'RESUMO - licitante'!$AKI7:$AKI7</xm:f>
              <xm:sqref>AKI7</xm:sqref>
            </x14:sparkline>
            <x14:sparkline>
              <xm:f>'RESUMO - licitante'!$AKJ6:$AKJ6</xm:f>
              <xm:sqref>AKJ6</xm:sqref>
            </x14:sparkline>
            <x14:sparkline>
              <xm:f>'RESUMO - licitante'!$AKJ7:$AKJ7</xm:f>
              <xm:sqref>AKJ7</xm:sqref>
            </x14:sparkline>
            <x14:sparkline>
              <xm:f>'RESUMO - licitante'!$AKK6:$AKK6</xm:f>
              <xm:sqref>AKK6</xm:sqref>
            </x14:sparkline>
            <x14:sparkline>
              <xm:f>'RESUMO - licitante'!$AKK7:$AKK7</xm:f>
              <xm:sqref>AKK7</xm:sqref>
            </x14:sparkline>
            <x14:sparkline>
              <xm:f>'RESUMO - licitante'!$AKL6:$AKL6</xm:f>
              <xm:sqref>AKL6</xm:sqref>
            </x14:sparkline>
            <x14:sparkline>
              <xm:f>'RESUMO - licitante'!$AKL7:$AKL7</xm:f>
              <xm:sqref>AKL7</xm:sqref>
            </x14:sparkline>
            <x14:sparkline>
              <xm:f>'RESUMO - licitante'!$AKM6:$AKM6</xm:f>
              <xm:sqref>AKM6</xm:sqref>
            </x14:sparkline>
            <x14:sparkline>
              <xm:f>'RESUMO - licitante'!$AKM7:$AKM7</xm:f>
              <xm:sqref>AKM7</xm:sqref>
            </x14:sparkline>
            <x14:sparkline>
              <xm:f>'RESUMO - licitante'!$AKN6:$AKN6</xm:f>
              <xm:sqref>AKN6</xm:sqref>
            </x14:sparkline>
            <x14:sparkline>
              <xm:f>'RESUMO - licitante'!$AKN7:$AKN7</xm:f>
              <xm:sqref>AKN7</xm:sqref>
            </x14:sparkline>
            <x14:sparkline>
              <xm:f>'RESUMO - licitante'!$AKO6:$AKO6</xm:f>
              <xm:sqref>AKO6</xm:sqref>
            </x14:sparkline>
            <x14:sparkline>
              <xm:f>'RESUMO - licitante'!$AKO7:$AKO7</xm:f>
              <xm:sqref>AKO7</xm:sqref>
            </x14:sparkline>
            <x14:sparkline>
              <xm:f>'RESUMO - licitante'!$AKP6:$AKP6</xm:f>
              <xm:sqref>AKP6</xm:sqref>
            </x14:sparkline>
            <x14:sparkline>
              <xm:f>'RESUMO - licitante'!$AKP7:$AKP7</xm:f>
              <xm:sqref>AKP7</xm:sqref>
            </x14:sparkline>
            <x14:sparkline>
              <xm:f>'RESUMO - licitante'!$AKQ6:$AKQ6</xm:f>
              <xm:sqref>AKQ6</xm:sqref>
            </x14:sparkline>
            <x14:sparkline>
              <xm:f>'RESUMO - licitante'!$AKQ7:$AKQ7</xm:f>
              <xm:sqref>AKQ7</xm:sqref>
            </x14:sparkline>
            <x14:sparkline>
              <xm:f>'RESUMO - licitante'!$AKR6:$AKR6</xm:f>
              <xm:sqref>AKR6</xm:sqref>
            </x14:sparkline>
            <x14:sparkline>
              <xm:f>'RESUMO - licitante'!$AKR7:$AKR7</xm:f>
              <xm:sqref>AKR7</xm:sqref>
            </x14:sparkline>
            <x14:sparkline>
              <xm:f>'RESUMO - licitante'!$AKS6:$AKS6</xm:f>
              <xm:sqref>AKS6</xm:sqref>
            </x14:sparkline>
            <x14:sparkline>
              <xm:f>'RESUMO - licitante'!$AKS7:$AKS7</xm:f>
              <xm:sqref>AKS7</xm:sqref>
            </x14:sparkline>
            <x14:sparkline>
              <xm:f>'RESUMO - licitante'!$AKT6:$AKT6</xm:f>
              <xm:sqref>AKT6</xm:sqref>
            </x14:sparkline>
            <x14:sparkline>
              <xm:f>'RESUMO - licitante'!$AKT7:$AKT7</xm:f>
              <xm:sqref>AKT7</xm:sqref>
            </x14:sparkline>
            <x14:sparkline>
              <xm:f>'RESUMO - licitante'!$AKU6:$AKU6</xm:f>
              <xm:sqref>AKU6</xm:sqref>
            </x14:sparkline>
            <x14:sparkline>
              <xm:f>'RESUMO - licitante'!$AKU7:$AKU7</xm:f>
              <xm:sqref>AKU7</xm:sqref>
            </x14:sparkline>
            <x14:sparkline>
              <xm:f>'RESUMO - licitante'!$AKV6:$AKV6</xm:f>
              <xm:sqref>AKV6</xm:sqref>
            </x14:sparkline>
            <x14:sparkline>
              <xm:f>'RESUMO - licitante'!$AKV7:$AKV7</xm:f>
              <xm:sqref>AKV7</xm:sqref>
            </x14:sparkline>
            <x14:sparkline>
              <xm:f>'RESUMO - licitante'!$AKW6:$AKW6</xm:f>
              <xm:sqref>AKW6</xm:sqref>
            </x14:sparkline>
            <x14:sparkline>
              <xm:f>'RESUMO - licitante'!$AKW7:$AKW7</xm:f>
              <xm:sqref>AKW7</xm:sqref>
            </x14:sparkline>
            <x14:sparkline>
              <xm:f>'RESUMO - licitante'!$AKX6:$AKX6</xm:f>
              <xm:sqref>AKX6</xm:sqref>
            </x14:sparkline>
            <x14:sparkline>
              <xm:f>'RESUMO - licitante'!$AKX7:$AKX7</xm:f>
              <xm:sqref>AKX7</xm:sqref>
            </x14:sparkline>
            <x14:sparkline>
              <xm:f>'RESUMO - licitante'!$AKY6:$AKY6</xm:f>
              <xm:sqref>AKY6</xm:sqref>
            </x14:sparkline>
            <x14:sparkline>
              <xm:f>'RESUMO - licitante'!$AKY7:$AKY7</xm:f>
              <xm:sqref>AKY7</xm:sqref>
            </x14:sparkline>
            <x14:sparkline>
              <xm:f>'RESUMO - licitante'!$AKZ6:$AKZ6</xm:f>
              <xm:sqref>AKZ6</xm:sqref>
            </x14:sparkline>
            <x14:sparkline>
              <xm:f>'RESUMO - licitante'!$AKZ7:$AKZ7</xm:f>
              <xm:sqref>AKZ7</xm:sqref>
            </x14:sparkline>
            <x14:sparkline>
              <xm:f>'RESUMO - licitante'!$ALA6:$ALA6</xm:f>
              <xm:sqref>ALA6</xm:sqref>
            </x14:sparkline>
            <x14:sparkline>
              <xm:f>'RESUMO - licitante'!$ALA7:$ALA7</xm:f>
              <xm:sqref>ALA7</xm:sqref>
            </x14:sparkline>
            <x14:sparkline>
              <xm:f>'RESUMO - licitante'!$ALB6:$ALB6</xm:f>
              <xm:sqref>ALB6</xm:sqref>
            </x14:sparkline>
            <x14:sparkline>
              <xm:f>'RESUMO - licitante'!$ALB7:$ALB7</xm:f>
              <xm:sqref>ALB7</xm:sqref>
            </x14:sparkline>
            <x14:sparkline>
              <xm:f>'RESUMO - licitante'!$ALC6:$ALC6</xm:f>
              <xm:sqref>ALC6</xm:sqref>
            </x14:sparkline>
            <x14:sparkline>
              <xm:f>'RESUMO - licitante'!$ALC7:$ALC7</xm:f>
              <xm:sqref>ALC7</xm:sqref>
            </x14:sparkline>
            <x14:sparkline>
              <xm:f>'RESUMO - licitante'!$ALD6:$ALD6</xm:f>
              <xm:sqref>ALD6</xm:sqref>
            </x14:sparkline>
            <x14:sparkline>
              <xm:f>'RESUMO - licitante'!$ALD7:$ALD7</xm:f>
              <xm:sqref>ALD7</xm:sqref>
            </x14:sparkline>
            <x14:sparkline>
              <xm:f>'RESUMO - licitante'!$ALE6:$ALE6</xm:f>
              <xm:sqref>ALE6</xm:sqref>
            </x14:sparkline>
            <x14:sparkline>
              <xm:f>'RESUMO - licitante'!$ALE7:$ALE7</xm:f>
              <xm:sqref>ALE7</xm:sqref>
            </x14:sparkline>
            <x14:sparkline>
              <xm:f>'RESUMO - licitante'!$ALF6:$ALF6</xm:f>
              <xm:sqref>ALF6</xm:sqref>
            </x14:sparkline>
            <x14:sparkline>
              <xm:f>'RESUMO - licitante'!$ALF7:$ALF7</xm:f>
              <xm:sqref>ALF7</xm:sqref>
            </x14:sparkline>
            <x14:sparkline>
              <xm:f>'RESUMO - licitante'!$ALG6:$ALG6</xm:f>
              <xm:sqref>ALG6</xm:sqref>
            </x14:sparkline>
            <x14:sparkline>
              <xm:f>'RESUMO - licitante'!$ALG7:$ALG7</xm:f>
              <xm:sqref>ALG7</xm:sqref>
            </x14:sparkline>
            <x14:sparkline>
              <xm:f>'RESUMO - licitante'!$ALH6:$ALH6</xm:f>
              <xm:sqref>ALH6</xm:sqref>
            </x14:sparkline>
            <x14:sparkline>
              <xm:f>'RESUMO - licitante'!$ALH7:$ALH7</xm:f>
              <xm:sqref>ALH7</xm:sqref>
            </x14:sparkline>
            <x14:sparkline>
              <xm:f>'RESUMO - licitante'!$ALI6:$ALI6</xm:f>
              <xm:sqref>ALI6</xm:sqref>
            </x14:sparkline>
            <x14:sparkline>
              <xm:f>'RESUMO - licitante'!$ALI7:$ALI7</xm:f>
              <xm:sqref>ALI7</xm:sqref>
            </x14:sparkline>
            <x14:sparkline>
              <xm:f>'RESUMO - licitante'!$ALJ6:$ALJ6</xm:f>
              <xm:sqref>ALJ6</xm:sqref>
            </x14:sparkline>
            <x14:sparkline>
              <xm:f>'RESUMO - licitante'!$ALJ7:$ALJ7</xm:f>
              <xm:sqref>ALJ7</xm:sqref>
            </x14:sparkline>
            <x14:sparkline>
              <xm:f>'RESUMO - licitante'!$ALK6:$ALK6</xm:f>
              <xm:sqref>ALK6</xm:sqref>
            </x14:sparkline>
            <x14:sparkline>
              <xm:f>'RESUMO - licitante'!$ALK7:$ALK7</xm:f>
              <xm:sqref>ALK7</xm:sqref>
            </x14:sparkline>
            <x14:sparkline>
              <xm:f>'RESUMO - licitante'!$ALL6:$ALL6</xm:f>
              <xm:sqref>ALL6</xm:sqref>
            </x14:sparkline>
            <x14:sparkline>
              <xm:f>'RESUMO - licitante'!$ALL7:$ALL7</xm:f>
              <xm:sqref>ALL7</xm:sqref>
            </x14:sparkline>
            <x14:sparkline>
              <xm:f>'RESUMO - licitante'!$ALM6:$ALM6</xm:f>
              <xm:sqref>ALM6</xm:sqref>
            </x14:sparkline>
            <x14:sparkline>
              <xm:f>'RESUMO - licitante'!$ALM7:$ALM7</xm:f>
              <xm:sqref>ALM7</xm:sqref>
            </x14:sparkline>
            <x14:sparkline>
              <xm:f>'RESUMO - licitante'!$ALN6:$ALN6</xm:f>
              <xm:sqref>ALN6</xm:sqref>
            </x14:sparkline>
            <x14:sparkline>
              <xm:f>'RESUMO - licitante'!$ALN7:$ALN7</xm:f>
              <xm:sqref>ALN7</xm:sqref>
            </x14:sparkline>
            <x14:sparkline>
              <xm:f>'RESUMO - licitante'!$ALO6:$ALO6</xm:f>
              <xm:sqref>ALO6</xm:sqref>
            </x14:sparkline>
            <x14:sparkline>
              <xm:f>'RESUMO - licitante'!$ALO7:$ALO7</xm:f>
              <xm:sqref>ALO7</xm:sqref>
            </x14:sparkline>
            <x14:sparkline>
              <xm:f>'RESUMO - licitante'!$ALP6:$ALP6</xm:f>
              <xm:sqref>ALP6</xm:sqref>
            </x14:sparkline>
            <x14:sparkline>
              <xm:f>'RESUMO - licitante'!$ALP7:$ALP7</xm:f>
              <xm:sqref>ALP7</xm:sqref>
            </x14:sparkline>
            <x14:sparkline>
              <xm:f>'RESUMO - licitante'!$ALQ6:$ALQ6</xm:f>
              <xm:sqref>ALQ6</xm:sqref>
            </x14:sparkline>
            <x14:sparkline>
              <xm:f>'RESUMO - licitante'!$ALQ7:$ALQ7</xm:f>
              <xm:sqref>ALQ7</xm:sqref>
            </x14:sparkline>
            <x14:sparkline>
              <xm:f>'RESUMO - licitante'!$ALR6:$ALR6</xm:f>
              <xm:sqref>ALR6</xm:sqref>
            </x14:sparkline>
            <x14:sparkline>
              <xm:f>'RESUMO - licitante'!$ALR7:$ALR7</xm:f>
              <xm:sqref>ALR7</xm:sqref>
            </x14:sparkline>
            <x14:sparkline>
              <xm:f>'RESUMO - licitante'!$ALS6:$ALS6</xm:f>
              <xm:sqref>ALS6</xm:sqref>
            </x14:sparkline>
            <x14:sparkline>
              <xm:f>'RESUMO - licitante'!$ALS7:$ALS7</xm:f>
              <xm:sqref>ALS7</xm:sqref>
            </x14:sparkline>
            <x14:sparkline>
              <xm:f>'RESUMO - licitante'!$ALT6:$ALT6</xm:f>
              <xm:sqref>ALT6</xm:sqref>
            </x14:sparkline>
            <x14:sparkline>
              <xm:f>'RESUMO - licitante'!$ALT7:$ALT7</xm:f>
              <xm:sqref>ALT7</xm:sqref>
            </x14:sparkline>
            <x14:sparkline>
              <xm:f>'RESUMO - licitante'!$ALU6:$ALU6</xm:f>
              <xm:sqref>ALU6</xm:sqref>
            </x14:sparkline>
            <x14:sparkline>
              <xm:f>'RESUMO - licitante'!$ALU7:$ALU7</xm:f>
              <xm:sqref>ALU7</xm:sqref>
            </x14:sparkline>
            <x14:sparkline>
              <xm:f>'RESUMO - licitante'!$ALV6:$ALV6</xm:f>
              <xm:sqref>ALV6</xm:sqref>
            </x14:sparkline>
            <x14:sparkline>
              <xm:f>'RESUMO - licitante'!$ALV7:$ALV7</xm:f>
              <xm:sqref>ALV7</xm:sqref>
            </x14:sparkline>
            <x14:sparkline>
              <xm:f>'RESUMO - licitante'!$ALW6:$ALW6</xm:f>
              <xm:sqref>ALW6</xm:sqref>
            </x14:sparkline>
            <x14:sparkline>
              <xm:f>'RESUMO - licitante'!$ALW7:$ALW7</xm:f>
              <xm:sqref>ALW7</xm:sqref>
            </x14:sparkline>
            <x14:sparkline>
              <xm:f>'RESUMO - licitante'!$ALX6:$ALX6</xm:f>
              <xm:sqref>ALX6</xm:sqref>
            </x14:sparkline>
            <x14:sparkline>
              <xm:f>'RESUMO - licitante'!$ALX7:$ALX7</xm:f>
              <xm:sqref>ALX7</xm:sqref>
            </x14:sparkline>
            <x14:sparkline>
              <xm:f>'RESUMO - licitante'!$ALY6:$ALY6</xm:f>
              <xm:sqref>ALY6</xm:sqref>
            </x14:sparkline>
            <x14:sparkline>
              <xm:f>'RESUMO - licitante'!$ALY7:$ALY7</xm:f>
              <xm:sqref>ALY7</xm:sqref>
            </x14:sparkline>
            <x14:sparkline>
              <xm:f>'RESUMO - licitante'!$ALZ6:$ALZ6</xm:f>
              <xm:sqref>ALZ6</xm:sqref>
            </x14:sparkline>
            <x14:sparkline>
              <xm:f>'RESUMO - licitante'!$ALZ7:$ALZ7</xm:f>
              <xm:sqref>ALZ7</xm:sqref>
            </x14:sparkline>
            <x14:sparkline>
              <xm:f>'RESUMO - licitante'!$AMA6:$AMA6</xm:f>
              <xm:sqref>AMA6</xm:sqref>
            </x14:sparkline>
            <x14:sparkline>
              <xm:f>'RESUMO - licitante'!$AMA7:$AMA7</xm:f>
              <xm:sqref>AMA7</xm:sqref>
            </x14:sparkline>
            <x14:sparkline>
              <xm:f>'RESUMO - licitante'!$AMB6:$AMB6</xm:f>
              <xm:sqref>AMB6</xm:sqref>
            </x14:sparkline>
            <x14:sparkline>
              <xm:f>'RESUMO - licitante'!$AMB7:$AMB7</xm:f>
              <xm:sqref>AMB7</xm:sqref>
            </x14:sparkline>
            <x14:sparkline>
              <xm:f>'RESUMO - licitante'!$AMC6:$AMC6</xm:f>
              <xm:sqref>AMC6</xm:sqref>
            </x14:sparkline>
            <x14:sparkline>
              <xm:f>'RESUMO - licitante'!$AMC7:$AMC7</xm:f>
              <xm:sqref>AMC7</xm:sqref>
            </x14:sparkline>
            <x14:sparkline>
              <xm:f>'RESUMO - licitante'!$AMD6:$AMD6</xm:f>
              <xm:sqref>AMD6</xm:sqref>
            </x14:sparkline>
            <x14:sparkline>
              <xm:f>'RESUMO - licitante'!$AMD7:$AMD7</xm:f>
              <xm:sqref>AMD7</xm:sqref>
            </x14:sparkline>
            <x14:sparkline>
              <xm:f>'RESUMO - licitante'!$AME6:$AME6</xm:f>
              <xm:sqref>AME6</xm:sqref>
            </x14:sparkline>
            <x14:sparkline>
              <xm:f>'RESUMO - licitante'!$AME7:$AME7</xm:f>
              <xm:sqref>AME7</xm:sqref>
            </x14:sparkline>
            <x14:sparkline>
              <xm:f>'RESUMO - licitante'!$AMF6:$AMF6</xm:f>
              <xm:sqref>AMF6</xm:sqref>
            </x14:sparkline>
            <x14:sparkline>
              <xm:f>'RESUMO - licitante'!$AMF7:$AMF7</xm:f>
              <xm:sqref>AMF7</xm:sqref>
            </x14:sparkline>
            <x14:sparkline>
              <xm:f>'RESUMO - licitante'!$AMG6:$AMG6</xm:f>
              <xm:sqref>AMG6</xm:sqref>
            </x14:sparkline>
            <x14:sparkline>
              <xm:f>'RESUMO - licitante'!$AMG7:$AMG7</xm:f>
              <xm:sqref>AMG7</xm:sqref>
            </x14:sparkline>
            <x14:sparkline>
              <xm:f>'RESUMO - licitante'!$AMH6:$AMH6</xm:f>
              <xm:sqref>AMH6</xm:sqref>
            </x14:sparkline>
            <x14:sparkline>
              <xm:f>'RESUMO - licitante'!$AMH7:$AMH7</xm:f>
              <xm:sqref>AMH7</xm:sqref>
            </x14:sparkline>
            <x14:sparkline>
              <xm:f>'RESUMO - licitante'!$AMI6:$AMI6</xm:f>
              <xm:sqref>AMI6</xm:sqref>
            </x14:sparkline>
            <x14:sparkline>
              <xm:f>'RESUMO - licitante'!$AMI7:$AMI7</xm:f>
              <xm:sqref>AMI7</xm:sqref>
            </x14:sparkline>
            <x14:sparkline>
              <xm:f>'RESUMO - licitante'!$AMJ6:$AMJ6</xm:f>
              <xm:sqref>AMJ6</xm:sqref>
            </x14:sparkline>
            <x14:sparkline>
              <xm:f>'RESUMO - licitante'!$AMJ7:$AMJ7</xm:f>
              <xm:sqref>AMJ7</xm:sqref>
            </x14:sparkline>
            <x14:sparkline>
              <xm:f>'RESUMO - licitante'!$AMK6:$AMK6</xm:f>
              <xm:sqref>AMK6</xm:sqref>
            </x14:sparkline>
            <x14:sparkline>
              <xm:f>'RESUMO - licitante'!$AMK7:$AMK7</xm:f>
              <xm:sqref>AMK7</xm:sqref>
            </x14:sparkline>
            <x14:sparkline>
              <xm:f>'RESUMO - licitante'!$AML6:$AML6</xm:f>
              <xm:sqref>AML6</xm:sqref>
            </x14:sparkline>
            <x14:sparkline>
              <xm:f>'RESUMO - licitante'!$AML7:$AML7</xm:f>
              <xm:sqref>AML7</xm:sqref>
            </x14:sparkline>
            <x14:sparkline>
              <xm:f>'RESUMO - licitante'!$AMM6:$AMM6</xm:f>
              <xm:sqref>AMM6</xm:sqref>
            </x14:sparkline>
            <x14:sparkline>
              <xm:f>'RESUMO - licitante'!$AMM7:$AMM7</xm:f>
              <xm:sqref>AMM7</xm:sqref>
            </x14:sparkline>
            <x14:sparkline>
              <xm:f>'RESUMO - licitante'!$AMN6:$AMN6</xm:f>
              <xm:sqref>AMN6</xm:sqref>
            </x14:sparkline>
            <x14:sparkline>
              <xm:f>'RESUMO - licitante'!$AMN7:$AMN7</xm:f>
              <xm:sqref>AMN7</xm:sqref>
            </x14:sparkline>
            <x14:sparkline>
              <xm:f>'RESUMO - licitante'!$AMO6:$AMO6</xm:f>
              <xm:sqref>AMO6</xm:sqref>
            </x14:sparkline>
            <x14:sparkline>
              <xm:f>'RESUMO - licitante'!$AMO7:$AMO7</xm:f>
              <xm:sqref>AMO7</xm:sqref>
            </x14:sparkline>
            <x14:sparkline>
              <xm:f>'RESUMO - licitante'!$AMP6:$AMP6</xm:f>
              <xm:sqref>AMP6</xm:sqref>
            </x14:sparkline>
            <x14:sparkline>
              <xm:f>'RESUMO - licitante'!$AMP7:$AMP7</xm:f>
              <xm:sqref>AMP7</xm:sqref>
            </x14:sparkline>
            <x14:sparkline>
              <xm:f>'RESUMO - licitante'!$AMQ6:$AMQ6</xm:f>
              <xm:sqref>AMQ6</xm:sqref>
            </x14:sparkline>
            <x14:sparkline>
              <xm:f>'RESUMO - licitante'!$AMQ7:$AMQ7</xm:f>
              <xm:sqref>AMQ7</xm:sqref>
            </x14:sparkline>
            <x14:sparkline>
              <xm:f>'RESUMO - licitante'!$AMR6:$AMR6</xm:f>
              <xm:sqref>AMR6</xm:sqref>
            </x14:sparkline>
            <x14:sparkline>
              <xm:f>'RESUMO - licitante'!$AMR7:$AMR7</xm:f>
              <xm:sqref>AMR7</xm:sqref>
            </x14:sparkline>
            <x14:sparkline>
              <xm:f>'RESUMO - licitante'!$AMS6:$AMS6</xm:f>
              <xm:sqref>AMS6</xm:sqref>
            </x14:sparkline>
            <x14:sparkline>
              <xm:f>'RESUMO - licitante'!$AMS7:$AMS7</xm:f>
              <xm:sqref>AMS7</xm:sqref>
            </x14:sparkline>
            <x14:sparkline>
              <xm:f>'RESUMO - licitante'!$AMT6:$AMT6</xm:f>
              <xm:sqref>AMT6</xm:sqref>
            </x14:sparkline>
            <x14:sparkline>
              <xm:f>'RESUMO - licitante'!$AMT7:$AMT7</xm:f>
              <xm:sqref>AMT7</xm:sqref>
            </x14:sparkline>
            <x14:sparkline>
              <xm:f>'RESUMO - licitante'!$AMU6:$AMU6</xm:f>
              <xm:sqref>AMU6</xm:sqref>
            </x14:sparkline>
            <x14:sparkline>
              <xm:f>'RESUMO - licitante'!$AMU7:$AMU7</xm:f>
              <xm:sqref>AMU7</xm:sqref>
            </x14:sparkline>
            <x14:sparkline>
              <xm:f>'RESUMO - licitante'!$AMV6:$AMV6</xm:f>
              <xm:sqref>AMV6</xm:sqref>
            </x14:sparkline>
            <x14:sparkline>
              <xm:f>'RESUMO - licitante'!$AMV7:$AMV7</xm:f>
              <xm:sqref>AMV7</xm:sqref>
            </x14:sparkline>
            <x14:sparkline>
              <xm:f>'RESUMO - licitante'!$AMW6:$AMW6</xm:f>
              <xm:sqref>AMW6</xm:sqref>
            </x14:sparkline>
            <x14:sparkline>
              <xm:f>'RESUMO - licitante'!$AMW7:$AMW7</xm:f>
              <xm:sqref>AMW7</xm:sqref>
            </x14:sparkline>
            <x14:sparkline>
              <xm:f>'RESUMO - licitante'!$AMX6:$AMX6</xm:f>
              <xm:sqref>AMX6</xm:sqref>
            </x14:sparkline>
            <x14:sparkline>
              <xm:f>'RESUMO - licitante'!$AMX7:$AMX7</xm:f>
              <xm:sqref>AMX7</xm:sqref>
            </x14:sparkline>
            <x14:sparkline>
              <xm:f>'RESUMO - licitante'!$AMY6:$AMY6</xm:f>
              <xm:sqref>AMY6</xm:sqref>
            </x14:sparkline>
            <x14:sparkline>
              <xm:f>'RESUMO - licitante'!$AMY7:$AMY7</xm:f>
              <xm:sqref>AMY7</xm:sqref>
            </x14:sparkline>
            <x14:sparkline>
              <xm:f>'RESUMO - licitante'!$AMZ6:$AMZ6</xm:f>
              <xm:sqref>AMZ6</xm:sqref>
            </x14:sparkline>
            <x14:sparkline>
              <xm:f>'RESUMO - licitante'!$AMZ7:$AMZ7</xm:f>
              <xm:sqref>AMZ7</xm:sqref>
            </x14:sparkline>
            <x14:sparkline>
              <xm:f>'RESUMO - licitante'!$ANA6:$ANA6</xm:f>
              <xm:sqref>ANA6</xm:sqref>
            </x14:sparkline>
            <x14:sparkline>
              <xm:f>'RESUMO - licitante'!$ANA7:$ANA7</xm:f>
              <xm:sqref>ANA7</xm:sqref>
            </x14:sparkline>
            <x14:sparkline>
              <xm:f>'RESUMO - licitante'!$ANB6:$ANB6</xm:f>
              <xm:sqref>ANB6</xm:sqref>
            </x14:sparkline>
            <x14:sparkline>
              <xm:f>'RESUMO - licitante'!$ANB7:$ANB7</xm:f>
              <xm:sqref>ANB7</xm:sqref>
            </x14:sparkline>
            <x14:sparkline>
              <xm:f>'RESUMO - licitante'!$ANC6:$ANC6</xm:f>
              <xm:sqref>ANC6</xm:sqref>
            </x14:sparkline>
            <x14:sparkline>
              <xm:f>'RESUMO - licitante'!$ANC7:$ANC7</xm:f>
              <xm:sqref>ANC7</xm:sqref>
            </x14:sparkline>
            <x14:sparkline>
              <xm:f>'RESUMO - licitante'!$AND6:$AND6</xm:f>
              <xm:sqref>AND6</xm:sqref>
            </x14:sparkline>
            <x14:sparkline>
              <xm:f>'RESUMO - licitante'!$AND7:$AND7</xm:f>
              <xm:sqref>AND7</xm:sqref>
            </x14:sparkline>
            <x14:sparkline>
              <xm:f>'RESUMO - licitante'!$ANE6:$ANE6</xm:f>
              <xm:sqref>ANE6</xm:sqref>
            </x14:sparkline>
            <x14:sparkline>
              <xm:f>'RESUMO - licitante'!$ANE7:$ANE7</xm:f>
              <xm:sqref>ANE7</xm:sqref>
            </x14:sparkline>
            <x14:sparkline>
              <xm:f>'RESUMO - licitante'!$ANF6:$ANF6</xm:f>
              <xm:sqref>ANF6</xm:sqref>
            </x14:sparkline>
            <x14:sparkline>
              <xm:f>'RESUMO - licitante'!$ANF7:$ANF7</xm:f>
              <xm:sqref>ANF7</xm:sqref>
            </x14:sparkline>
            <x14:sparkline>
              <xm:f>'RESUMO - licitante'!$ANG6:$ANG6</xm:f>
              <xm:sqref>ANG6</xm:sqref>
            </x14:sparkline>
            <x14:sparkline>
              <xm:f>'RESUMO - licitante'!$ANG7:$ANG7</xm:f>
              <xm:sqref>ANG7</xm:sqref>
            </x14:sparkline>
            <x14:sparkline>
              <xm:f>'RESUMO - licitante'!$ANH6:$ANH6</xm:f>
              <xm:sqref>ANH6</xm:sqref>
            </x14:sparkline>
            <x14:sparkline>
              <xm:f>'RESUMO - licitante'!$ANH7:$ANH7</xm:f>
              <xm:sqref>ANH7</xm:sqref>
            </x14:sparkline>
            <x14:sparkline>
              <xm:f>'RESUMO - licitante'!$ANI6:$ANI6</xm:f>
              <xm:sqref>ANI6</xm:sqref>
            </x14:sparkline>
            <x14:sparkline>
              <xm:f>'RESUMO - licitante'!$ANI7:$ANI7</xm:f>
              <xm:sqref>ANI7</xm:sqref>
            </x14:sparkline>
            <x14:sparkline>
              <xm:f>'RESUMO - licitante'!$ANJ6:$ANJ6</xm:f>
              <xm:sqref>ANJ6</xm:sqref>
            </x14:sparkline>
            <x14:sparkline>
              <xm:f>'RESUMO - licitante'!$ANJ7:$ANJ7</xm:f>
              <xm:sqref>ANJ7</xm:sqref>
            </x14:sparkline>
            <x14:sparkline>
              <xm:f>'RESUMO - licitante'!$ANK6:$ANK6</xm:f>
              <xm:sqref>ANK6</xm:sqref>
            </x14:sparkline>
            <x14:sparkline>
              <xm:f>'RESUMO - licitante'!$ANK7:$ANK7</xm:f>
              <xm:sqref>ANK7</xm:sqref>
            </x14:sparkline>
            <x14:sparkline>
              <xm:f>'RESUMO - licitante'!$ANL6:$ANL6</xm:f>
              <xm:sqref>ANL6</xm:sqref>
            </x14:sparkline>
            <x14:sparkline>
              <xm:f>'RESUMO - licitante'!$ANL7:$ANL7</xm:f>
              <xm:sqref>ANL7</xm:sqref>
            </x14:sparkline>
            <x14:sparkline>
              <xm:f>'RESUMO - licitante'!$ANM6:$ANM6</xm:f>
              <xm:sqref>ANM6</xm:sqref>
            </x14:sparkline>
            <x14:sparkline>
              <xm:f>'RESUMO - licitante'!$ANM7:$ANM7</xm:f>
              <xm:sqref>ANM7</xm:sqref>
            </x14:sparkline>
            <x14:sparkline>
              <xm:f>'RESUMO - licitante'!$ANN6:$ANN6</xm:f>
              <xm:sqref>ANN6</xm:sqref>
            </x14:sparkline>
            <x14:sparkline>
              <xm:f>'RESUMO - licitante'!$ANN7:$ANN7</xm:f>
              <xm:sqref>ANN7</xm:sqref>
            </x14:sparkline>
            <x14:sparkline>
              <xm:f>'RESUMO - licitante'!$ANO6:$ANO6</xm:f>
              <xm:sqref>ANO6</xm:sqref>
            </x14:sparkline>
            <x14:sparkline>
              <xm:f>'RESUMO - licitante'!$ANO7:$ANO7</xm:f>
              <xm:sqref>ANO7</xm:sqref>
            </x14:sparkline>
            <x14:sparkline>
              <xm:f>'RESUMO - licitante'!$ANP6:$ANP6</xm:f>
              <xm:sqref>ANP6</xm:sqref>
            </x14:sparkline>
            <x14:sparkline>
              <xm:f>'RESUMO - licitante'!$ANP7:$ANP7</xm:f>
              <xm:sqref>ANP7</xm:sqref>
            </x14:sparkline>
            <x14:sparkline>
              <xm:f>'RESUMO - licitante'!$ANQ6:$ANQ6</xm:f>
              <xm:sqref>ANQ6</xm:sqref>
            </x14:sparkline>
            <x14:sparkline>
              <xm:f>'RESUMO - licitante'!$ANQ7:$ANQ7</xm:f>
              <xm:sqref>ANQ7</xm:sqref>
            </x14:sparkline>
            <x14:sparkline>
              <xm:f>'RESUMO - licitante'!$ANR6:$ANR6</xm:f>
              <xm:sqref>ANR6</xm:sqref>
            </x14:sparkline>
            <x14:sparkline>
              <xm:f>'RESUMO - licitante'!$ANR7:$ANR7</xm:f>
              <xm:sqref>ANR7</xm:sqref>
            </x14:sparkline>
            <x14:sparkline>
              <xm:f>'RESUMO - licitante'!$ANS6:$ANS6</xm:f>
              <xm:sqref>ANS6</xm:sqref>
            </x14:sparkline>
            <x14:sparkline>
              <xm:f>'RESUMO - licitante'!$ANS7:$ANS7</xm:f>
              <xm:sqref>ANS7</xm:sqref>
            </x14:sparkline>
            <x14:sparkline>
              <xm:f>'RESUMO - licitante'!$ANT6:$ANT6</xm:f>
              <xm:sqref>ANT6</xm:sqref>
            </x14:sparkline>
            <x14:sparkline>
              <xm:f>'RESUMO - licitante'!$ANT7:$ANT7</xm:f>
              <xm:sqref>ANT7</xm:sqref>
            </x14:sparkline>
            <x14:sparkline>
              <xm:f>'RESUMO - licitante'!$ANU6:$ANU6</xm:f>
              <xm:sqref>ANU6</xm:sqref>
            </x14:sparkline>
            <x14:sparkline>
              <xm:f>'RESUMO - licitante'!$ANU7:$ANU7</xm:f>
              <xm:sqref>ANU7</xm:sqref>
            </x14:sparkline>
            <x14:sparkline>
              <xm:f>'RESUMO - licitante'!$ANV6:$ANV6</xm:f>
              <xm:sqref>ANV6</xm:sqref>
            </x14:sparkline>
            <x14:sparkline>
              <xm:f>'RESUMO - licitante'!$ANV7:$ANV7</xm:f>
              <xm:sqref>ANV7</xm:sqref>
            </x14:sparkline>
            <x14:sparkline>
              <xm:f>'RESUMO - licitante'!$ANW6:$ANW6</xm:f>
              <xm:sqref>ANW6</xm:sqref>
            </x14:sparkline>
            <x14:sparkline>
              <xm:f>'RESUMO - licitante'!$ANW7:$ANW7</xm:f>
              <xm:sqref>ANW7</xm:sqref>
            </x14:sparkline>
            <x14:sparkline>
              <xm:f>'RESUMO - licitante'!$ANX6:$ANX6</xm:f>
              <xm:sqref>ANX6</xm:sqref>
            </x14:sparkline>
            <x14:sparkline>
              <xm:f>'RESUMO - licitante'!$ANX7:$ANX7</xm:f>
              <xm:sqref>ANX7</xm:sqref>
            </x14:sparkline>
            <x14:sparkline>
              <xm:f>'RESUMO - licitante'!$ANY6:$ANY6</xm:f>
              <xm:sqref>ANY6</xm:sqref>
            </x14:sparkline>
            <x14:sparkline>
              <xm:f>'RESUMO - licitante'!$ANY7:$ANY7</xm:f>
              <xm:sqref>ANY7</xm:sqref>
            </x14:sparkline>
            <x14:sparkline>
              <xm:f>'RESUMO - licitante'!$ANZ6:$ANZ6</xm:f>
              <xm:sqref>ANZ6</xm:sqref>
            </x14:sparkline>
            <x14:sparkline>
              <xm:f>'RESUMO - licitante'!$ANZ7:$ANZ7</xm:f>
              <xm:sqref>ANZ7</xm:sqref>
            </x14:sparkline>
            <x14:sparkline>
              <xm:f>'RESUMO - licitante'!$AOA6:$AOA6</xm:f>
              <xm:sqref>AOA6</xm:sqref>
            </x14:sparkline>
            <x14:sparkline>
              <xm:f>'RESUMO - licitante'!$AOA7:$AOA7</xm:f>
              <xm:sqref>AOA7</xm:sqref>
            </x14:sparkline>
            <x14:sparkline>
              <xm:f>'RESUMO - licitante'!$AOB6:$AOB6</xm:f>
              <xm:sqref>AOB6</xm:sqref>
            </x14:sparkline>
            <x14:sparkline>
              <xm:f>'RESUMO - licitante'!$AOB7:$AOB7</xm:f>
              <xm:sqref>AOB7</xm:sqref>
            </x14:sparkline>
            <x14:sparkline>
              <xm:f>'RESUMO - licitante'!$AOC6:$AOC6</xm:f>
              <xm:sqref>AOC6</xm:sqref>
            </x14:sparkline>
            <x14:sparkline>
              <xm:f>'RESUMO - licitante'!$AOC7:$AOC7</xm:f>
              <xm:sqref>AOC7</xm:sqref>
            </x14:sparkline>
            <x14:sparkline>
              <xm:f>'RESUMO - licitante'!$AOD6:$AOD6</xm:f>
              <xm:sqref>AOD6</xm:sqref>
            </x14:sparkline>
            <x14:sparkline>
              <xm:f>'RESUMO - licitante'!$AOD7:$AOD7</xm:f>
              <xm:sqref>AOD7</xm:sqref>
            </x14:sparkline>
            <x14:sparkline>
              <xm:f>'RESUMO - licitante'!$AOE6:$AOE6</xm:f>
              <xm:sqref>AOE6</xm:sqref>
            </x14:sparkline>
            <x14:sparkline>
              <xm:f>'RESUMO - licitante'!$AOE7:$AOE7</xm:f>
              <xm:sqref>AOE7</xm:sqref>
            </x14:sparkline>
            <x14:sparkline>
              <xm:f>'RESUMO - licitante'!$AOF6:$AOF6</xm:f>
              <xm:sqref>AOF6</xm:sqref>
            </x14:sparkline>
            <x14:sparkline>
              <xm:f>'RESUMO - licitante'!$AOF7:$AOF7</xm:f>
              <xm:sqref>AOF7</xm:sqref>
            </x14:sparkline>
            <x14:sparkline>
              <xm:f>'RESUMO - licitante'!$AOG6:$AOG6</xm:f>
              <xm:sqref>AOG6</xm:sqref>
            </x14:sparkline>
            <x14:sparkline>
              <xm:f>'RESUMO - licitante'!$AOG7:$AOG7</xm:f>
              <xm:sqref>AOG7</xm:sqref>
            </x14:sparkline>
            <x14:sparkline>
              <xm:f>'RESUMO - licitante'!$AOH6:$AOH6</xm:f>
              <xm:sqref>AOH6</xm:sqref>
            </x14:sparkline>
            <x14:sparkline>
              <xm:f>'RESUMO - licitante'!$AOH7:$AOH7</xm:f>
              <xm:sqref>AOH7</xm:sqref>
            </x14:sparkline>
            <x14:sparkline>
              <xm:f>'RESUMO - licitante'!$AOI6:$AOI6</xm:f>
              <xm:sqref>AOI6</xm:sqref>
            </x14:sparkline>
            <x14:sparkline>
              <xm:f>'RESUMO - licitante'!$AOI7:$AOI7</xm:f>
              <xm:sqref>AOI7</xm:sqref>
            </x14:sparkline>
            <x14:sparkline>
              <xm:f>'RESUMO - licitante'!$AOJ6:$AOJ6</xm:f>
              <xm:sqref>AOJ6</xm:sqref>
            </x14:sparkline>
            <x14:sparkline>
              <xm:f>'RESUMO - licitante'!$AOJ7:$AOJ7</xm:f>
              <xm:sqref>AOJ7</xm:sqref>
            </x14:sparkline>
            <x14:sparkline>
              <xm:f>'RESUMO - licitante'!$AOK6:$AOK6</xm:f>
              <xm:sqref>AOK6</xm:sqref>
            </x14:sparkline>
            <x14:sparkline>
              <xm:f>'RESUMO - licitante'!$AOK7:$AOK7</xm:f>
              <xm:sqref>AOK7</xm:sqref>
            </x14:sparkline>
            <x14:sparkline>
              <xm:f>'RESUMO - licitante'!$AOL6:$AOL6</xm:f>
              <xm:sqref>AOL6</xm:sqref>
            </x14:sparkline>
            <x14:sparkline>
              <xm:f>'RESUMO - licitante'!$AOL7:$AOL7</xm:f>
              <xm:sqref>AOL7</xm:sqref>
            </x14:sparkline>
            <x14:sparkline>
              <xm:f>'RESUMO - licitante'!$AOM6:$AOM6</xm:f>
              <xm:sqref>AOM6</xm:sqref>
            </x14:sparkline>
            <x14:sparkline>
              <xm:f>'RESUMO - licitante'!$AOM7:$AOM7</xm:f>
              <xm:sqref>AOM7</xm:sqref>
            </x14:sparkline>
            <x14:sparkline>
              <xm:f>'RESUMO - licitante'!$AON6:$AON6</xm:f>
              <xm:sqref>AON6</xm:sqref>
            </x14:sparkline>
            <x14:sparkline>
              <xm:f>'RESUMO - licitante'!$AON7:$AON7</xm:f>
              <xm:sqref>AON7</xm:sqref>
            </x14:sparkline>
            <x14:sparkline>
              <xm:f>'RESUMO - licitante'!$AOO6:$AOO6</xm:f>
              <xm:sqref>AOO6</xm:sqref>
            </x14:sparkline>
            <x14:sparkline>
              <xm:f>'RESUMO - licitante'!$AOO7:$AOO7</xm:f>
              <xm:sqref>AOO7</xm:sqref>
            </x14:sparkline>
            <x14:sparkline>
              <xm:f>'RESUMO - licitante'!$AOP6:$AOP6</xm:f>
              <xm:sqref>AOP6</xm:sqref>
            </x14:sparkline>
            <x14:sparkline>
              <xm:f>'RESUMO - licitante'!$AOP7:$AOP7</xm:f>
              <xm:sqref>AOP7</xm:sqref>
            </x14:sparkline>
            <x14:sparkline>
              <xm:f>'RESUMO - licitante'!$AOQ6:$AOQ6</xm:f>
              <xm:sqref>AOQ6</xm:sqref>
            </x14:sparkline>
            <x14:sparkline>
              <xm:f>'RESUMO - licitante'!$AOQ7:$AOQ7</xm:f>
              <xm:sqref>AOQ7</xm:sqref>
            </x14:sparkline>
            <x14:sparkline>
              <xm:f>'RESUMO - licitante'!$AOR6:$AOR6</xm:f>
              <xm:sqref>AOR6</xm:sqref>
            </x14:sparkline>
            <x14:sparkline>
              <xm:f>'RESUMO - licitante'!$AOR7:$AOR7</xm:f>
              <xm:sqref>AOR7</xm:sqref>
            </x14:sparkline>
            <x14:sparkline>
              <xm:f>'RESUMO - licitante'!$AOS6:$AOS6</xm:f>
              <xm:sqref>AOS6</xm:sqref>
            </x14:sparkline>
            <x14:sparkline>
              <xm:f>'RESUMO - licitante'!$AOS7:$AOS7</xm:f>
              <xm:sqref>AOS7</xm:sqref>
            </x14:sparkline>
            <x14:sparkline>
              <xm:f>'RESUMO - licitante'!$AOT6:$AOT6</xm:f>
              <xm:sqref>AOT6</xm:sqref>
            </x14:sparkline>
            <x14:sparkline>
              <xm:f>'RESUMO - licitante'!$AOT7:$AOT7</xm:f>
              <xm:sqref>AOT7</xm:sqref>
            </x14:sparkline>
            <x14:sparkline>
              <xm:f>'RESUMO - licitante'!$AOU6:$AOU6</xm:f>
              <xm:sqref>AOU6</xm:sqref>
            </x14:sparkline>
            <x14:sparkline>
              <xm:f>'RESUMO - licitante'!$AOU7:$AOU7</xm:f>
              <xm:sqref>AOU7</xm:sqref>
            </x14:sparkline>
            <x14:sparkline>
              <xm:f>'RESUMO - licitante'!$AOV6:$AOV6</xm:f>
              <xm:sqref>AOV6</xm:sqref>
            </x14:sparkline>
            <x14:sparkline>
              <xm:f>'RESUMO - licitante'!$AOV7:$AOV7</xm:f>
              <xm:sqref>AOV7</xm:sqref>
            </x14:sparkline>
            <x14:sparkline>
              <xm:f>'RESUMO - licitante'!$AOW6:$AOW6</xm:f>
              <xm:sqref>AOW6</xm:sqref>
            </x14:sparkline>
            <x14:sparkline>
              <xm:f>'RESUMO - licitante'!$AOW7:$AOW7</xm:f>
              <xm:sqref>AOW7</xm:sqref>
            </x14:sparkline>
            <x14:sparkline>
              <xm:f>'RESUMO - licitante'!$AOX6:$AOX6</xm:f>
              <xm:sqref>AOX6</xm:sqref>
            </x14:sparkline>
            <x14:sparkline>
              <xm:f>'RESUMO - licitante'!$AOX7:$AOX7</xm:f>
              <xm:sqref>AOX7</xm:sqref>
            </x14:sparkline>
            <x14:sparkline>
              <xm:f>'RESUMO - licitante'!$AOY6:$AOY6</xm:f>
              <xm:sqref>AOY6</xm:sqref>
            </x14:sparkline>
            <x14:sparkline>
              <xm:f>'RESUMO - licitante'!$AOY7:$AOY7</xm:f>
              <xm:sqref>AOY7</xm:sqref>
            </x14:sparkline>
            <x14:sparkline>
              <xm:f>'RESUMO - licitante'!$AOZ6:$AOZ6</xm:f>
              <xm:sqref>AOZ6</xm:sqref>
            </x14:sparkline>
            <x14:sparkline>
              <xm:f>'RESUMO - licitante'!$AOZ7:$AOZ7</xm:f>
              <xm:sqref>AOZ7</xm:sqref>
            </x14:sparkline>
            <x14:sparkline>
              <xm:f>'RESUMO - licitante'!$APA6:$APA6</xm:f>
              <xm:sqref>APA6</xm:sqref>
            </x14:sparkline>
            <x14:sparkline>
              <xm:f>'RESUMO - licitante'!$APA7:$APA7</xm:f>
              <xm:sqref>APA7</xm:sqref>
            </x14:sparkline>
            <x14:sparkline>
              <xm:f>'RESUMO - licitante'!$APB6:$APB6</xm:f>
              <xm:sqref>APB6</xm:sqref>
            </x14:sparkline>
            <x14:sparkline>
              <xm:f>'RESUMO - licitante'!$APB7:$APB7</xm:f>
              <xm:sqref>APB7</xm:sqref>
            </x14:sparkline>
            <x14:sparkline>
              <xm:f>'RESUMO - licitante'!$APC6:$APC6</xm:f>
              <xm:sqref>APC6</xm:sqref>
            </x14:sparkline>
            <x14:sparkline>
              <xm:f>'RESUMO - licitante'!$APC7:$APC7</xm:f>
              <xm:sqref>APC7</xm:sqref>
            </x14:sparkline>
            <x14:sparkline>
              <xm:f>'RESUMO - licitante'!$APD6:$APD6</xm:f>
              <xm:sqref>APD6</xm:sqref>
            </x14:sparkline>
            <x14:sparkline>
              <xm:f>'RESUMO - licitante'!$APD7:$APD7</xm:f>
              <xm:sqref>APD7</xm:sqref>
            </x14:sparkline>
            <x14:sparkline>
              <xm:f>'RESUMO - licitante'!$APE6:$APE6</xm:f>
              <xm:sqref>APE6</xm:sqref>
            </x14:sparkline>
            <x14:sparkline>
              <xm:f>'RESUMO - licitante'!$APE7:$APE7</xm:f>
              <xm:sqref>APE7</xm:sqref>
            </x14:sparkline>
            <x14:sparkline>
              <xm:f>'RESUMO - licitante'!$APF6:$APF6</xm:f>
              <xm:sqref>APF6</xm:sqref>
            </x14:sparkline>
            <x14:sparkline>
              <xm:f>'RESUMO - licitante'!$APF7:$APF7</xm:f>
              <xm:sqref>APF7</xm:sqref>
            </x14:sparkline>
            <x14:sparkline>
              <xm:f>'RESUMO - licitante'!$APG6:$APG6</xm:f>
              <xm:sqref>APG6</xm:sqref>
            </x14:sparkline>
            <x14:sparkline>
              <xm:f>'RESUMO - licitante'!$APG7:$APG7</xm:f>
              <xm:sqref>APG7</xm:sqref>
            </x14:sparkline>
            <x14:sparkline>
              <xm:f>'RESUMO - licitante'!$APH6:$APH6</xm:f>
              <xm:sqref>APH6</xm:sqref>
            </x14:sparkline>
            <x14:sparkline>
              <xm:f>'RESUMO - licitante'!$APH7:$APH7</xm:f>
              <xm:sqref>APH7</xm:sqref>
            </x14:sparkline>
            <x14:sparkline>
              <xm:f>'RESUMO - licitante'!$API6:$API6</xm:f>
              <xm:sqref>API6</xm:sqref>
            </x14:sparkline>
            <x14:sparkline>
              <xm:f>'RESUMO - licitante'!$API7:$API7</xm:f>
              <xm:sqref>API7</xm:sqref>
            </x14:sparkline>
            <x14:sparkline>
              <xm:f>'RESUMO - licitante'!$APJ6:$APJ6</xm:f>
              <xm:sqref>APJ6</xm:sqref>
            </x14:sparkline>
            <x14:sparkline>
              <xm:f>'RESUMO - licitante'!$APJ7:$APJ7</xm:f>
              <xm:sqref>APJ7</xm:sqref>
            </x14:sparkline>
            <x14:sparkline>
              <xm:f>'RESUMO - licitante'!$APK6:$APK6</xm:f>
              <xm:sqref>APK6</xm:sqref>
            </x14:sparkline>
            <x14:sparkline>
              <xm:f>'RESUMO - licitante'!$APK7:$APK7</xm:f>
              <xm:sqref>APK7</xm:sqref>
            </x14:sparkline>
            <x14:sparkline>
              <xm:f>'RESUMO - licitante'!$APL6:$APL6</xm:f>
              <xm:sqref>APL6</xm:sqref>
            </x14:sparkline>
            <x14:sparkline>
              <xm:f>'RESUMO - licitante'!$APL7:$APL7</xm:f>
              <xm:sqref>APL7</xm:sqref>
            </x14:sparkline>
            <x14:sparkline>
              <xm:f>'RESUMO - licitante'!$APM6:$APM6</xm:f>
              <xm:sqref>APM6</xm:sqref>
            </x14:sparkline>
            <x14:sparkline>
              <xm:f>'RESUMO - licitante'!$APM7:$APM7</xm:f>
              <xm:sqref>APM7</xm:sqref>
            </x14:sparkline>
            <x14:sparkline>
              <xm:f>'RESUMO - licitante'!$APN6:$APN6</xm:f>
              <xm:sqref>APN6</xm:sqref>
            </x14:sparkline>
            <x14:sparkline>
              <xm:f>'RESUMO - licitante'!$APN7:$APN7</xm:f>
              <xm:sqref>APN7</xm:sqref>
            </x14:sparkline>
            <x14:sparkline>
              <xm:f>'RESUMO - licitante'!$APO6:$APO6</xm:f>
              <xm:sqref>APO6</xm:sqref>
            </x14:sparkline>
            <x14:sparkline>
              <xm:f>'RESUMO - licitante'!$APO7:$APO7</xm:f>
              <xm:sqref>APO7</xm:sqref>
            </x14:sparkline>
            <x14:sparkline>
              <xm:f>'RESUMO - licitante'!$APP6:$APP6</xm:f>
              <xm:sqref>APP6</xm:sqref>
            </x14:sparkline>
            <x14:sparkline>
              <xm:f>'RESUMO - licitante'!$APP7:$APP7</xm:f>
              <xm:sqref>APP7</xm:sqref>
            </x14:sparkline>
            <x14:sparkline>
              <xm:f>'RESUMO - licitante'!$APQ6:$APQ6</xm:f>
              <xm:sqref>APQ6</xm:sqref>
            </x14:sparkline>
            <x14:sparkline>
              <xm:f>'RESUMO - licitante'!$APQ7:$APQ7</xm:f>
              <xm:sqref>APQ7</xm:sqref>
            </x14:sparkline>
            <x14:sparkline>
              <xm:f>'RESUMO - licitante'!$APR6:$APR6</xm:f>
              <xm:sqref>APR6</xm:sqref>
            </x14:sparkline>
            <x14:sparkline>
              <xm:f>'RESUMO - licitante'!$APR7:$APR7</xm:f>
              <xm:sqref>APR7</xm:sqref>
            </x14:sparkline>
            <x14:sparkline>
              <xm:f>'RESUMO - licitante'!$APS6:$APS6</xm:f>
              <xm:sqref>APS6</xm:sqref>
            </x14:sparkline>
            <x14:sparkline>
              <xm:f>'RESUMO - licitante'!$APS7:$APS7</xm:f>
              <xm:sqref>APS7</xm:sqref>
            </x14:sparkline>
            <x14:sparkline>
              <xm:f>'RESUMO - licitante'!$APT6:$APT6</xm:f>
              <xm:sqref>APT6</xm:sqref>
            </x14:sparkline>
            <x14:sparkline>
              <xm:f>'RESUMO - licitante'!$APT7:$APT7</xm:f>
              <xm:sqref>APT7</xm:sqref>
            </x14:sparkline>
            <x14:sparkline>
              <xm:f>'RESUMO - licitante'!$APU6:$APU6</xm:f>
              <xm:sqref>APU6</xm:sqref>
            </x14:sparkline>
            <x14:sparkline>
              <xm:f>'RESUMO - licitante'!$APU7:$APU7</xm:f>
              <xm:sqref>APU7</xm:sqref>
            </x14:sparkline>
            <x14:sparkline>
              <xm:f>'RESUMO - licitante'!$APV6:$APV6</xm:f>
              <xm:sqref>APV6</xm:sqref>
            </x14:sparkline>
            <x14:sparkline>
              <xm:f>'RESUMO - licitante'!$APV7:$APV7</xm:f>
              <xm:sqref>APV7</xm:sqref>
            </x14:sparkline>
            <x14:sparkline>
              <xm:f>'RESUMO - licitante'!$APW6:$APW6</xm:f>
              <xm:sqref>APW6</xm:sqref>
            </x14:sparkline>
            <x14:sparkline>
              <xm:f>'RESUMO - licitante'!$APW7:$APW7</xm:f>
              <xm:sqref>APW7</xm:sqref>
            </x14:sparkline>
            <x14:sparkline>
              <xm:f>'RESUMO - licitante'!$APX6:$APX6</xm:f>
              <xm:sqref>APX6</xm:sqref>
            </x14:sparkline>
            <x14:sparkline>
              <xm:f>'RESUMO - licitante'!$APX7:$APX7</xm:f>
              <xm:sqref>APX7</xm:sqref>
            </x14:sparkline>
            <x14:sparkline>
              <xm:f>'RESUMO - licitante'!$APY6:$APY6</xm:f>
              <xm:sqref>APY6</xm:sqref>
            </x14:sparkline>
            <x14:sparkline>
              <xm:f>'RESUMO - licitante'!$APY7:$APY7</xm:f>
              <xm:sqref>APY7</xm:sqref>
            </x14:sparkline>
            <x14:sparkline>
              <xm:f>'RESUMO - licitante'!$APZ6:$APZ6</xm:f>
              <xm:sqref>APZ6</xm:sqref>
            </x14:sparkline>
            <x14:sparkline>
              <xm:f>'RESUMO - licitante'!$APZ7:$APZ7</xm:f>
              <xm:sqref>APZ7</xm:sqref>
            </x14:sparkline>
            <x14:sparkline>
              <xm:f>'RESUMO - licitante'!$AQA6:$AQA6</xm:f>
              <xm:sqref>AQA6</xm:sqref>
            </x14:sparkline>
            <x14:sparkline>
              <xm:f>'RESUMO - licitante'!$AQA7:$AQA7</xm:f>
              <xm:sqref>AQA7</xm:sqref>
            </x14:sparkline>
            <x14:sparkline>
              <xm:f>'RESUMO - licitante'!$AQB6:$AQB6</xm:f>
              <xm:sqref>AQB6</xm:sqref>
            </x14:sparkline>
            <x14:sparkline>
              <xm:f>'RESUMO - licitante'!$AQB7:$AQB7</xm:f>
              <xm:sqref>AQB7</xm:sqref>
            </x14:sparkline>
            <x14:sparkline>
              <xm:f>'RESUMO - licitante'!$AQC6:$AQC6</xm:f>
              <xm:sqref>AQC6</xm:sqref>
            </x14:sparkline>
            <x14:sparkline>
              <xm:f>'RESUMO - licitante'!$AQC7:$AQC7</xm:f>
              <xm:sqref>AQC7</xm:sqref>
            </x14:sparkline>
            <x14:sparkline>
              <xm:f>'RESUMO - licitante'!$AQD6:$AQD6</xm:f>
              <xm:sqref>AQD6</xm:sqref>
            </x14:sparkline>
            <x14:sparkline>
              <xm:f>'RESUMO - licitante'!$AQD7:$AQD7</xm:f>
              <xm:sqref>AQD7</xm:sqref>
            </x14:sparkline>
            <x14:sparkline>
              <xm:f>'RESUMO - licitante'!$AQE6:$AQE6</xm:f>
              <xm:sqref>AQE6</xm:sqref>
            </x14:sparkline>
            <x14:sparkline>
              <xm:f>'RESUMO - licitante'!$AQE7:$AQE7</xm:f>
              <xm:sqref>AQE7</xm:sqref>
            </x14:sparkline>
            <x14:sparkline>
              <xm:f>'RESUMO - licitante'!$AQF6:$AQF6</xm:f>
              <xm:sqref>AQF6</xm:sqref>
            </x14:sparkline>
            <x14:sparkline>
              <xm:f>'RESUMO - licitante'!$AQF7:$AQF7</xm:f>
              <xm:sqref>AQF7</xm:sqref>
            </x14:sparkline>
            <x14:sparkline>
              <xm:f>'RESUMO - licitante'!$AQG6:$AQG6</xm:f>
              <xm:sqref>AQG6</xm:sqref>
            </x14:sparkline>
            <x14:sparkline>
              <xm:f>'RESUMO - licitante'!$AQG7:$AQG7</xm:f>
              <xm:sqref>AQG7</xm:sqref>
            </x14:sparkline>
            <x14:sparkline>
              <xm:f>'RESUMO - licitante'!$AQH6:$AQH6</xm:f>
              <xm:sqref>AQH6</xm:sqref>
            </x14:sparkline>
            <x14:sparkline>
              <xm:f>'RESUMO - licitante'!$AQH7:$AQH7</xm:f>
              <xm:sqref>AQH7</xm:sqref>
            </x14:sparkline>
            <x14:sparkline>
              <xm:f>'RESUMO - licitante'!$AQI6:$AQI6</xm:f>
              <xm:sqref>AQI6</xm:sqref>
            </x14:sparkline>
            <x14:sparkline>
              <xm:f>'RESUMO - licitante'!$AQI7:$AQI7</xm:f>
              <xm:sqref>AQI7</xm:sqref>
            </x14:sparkline>
            <x14:sparkline>
              <xm:f>'RESUMO - licitante'!$AQJ6:$AQJ6</xm:f>
              <xm:sqref>AQJ6</xm:sqref>
            </x14:sparkline>
            <x14:sparkline>
              <xm:f>'RESUMO - licitante'!$AQJ7:$AQJ7</xm:f>
              <xm:sqref>AQJ7</xm:sqref>
            </x14:sparkline>
            <x14:sparkline>
              <xm:f>'RESUMO - licitante'!$AQK6:$AQK6</xm:f>
              <xm:sqref>AQK6</xm:sqref>
            </x14:sparkline>
            <x14:sparkline>
              <xm:f>'RESUMO - licitante'!$AQK7:$AQK7</xm:f>
              <xm:sqref>AQK7</xm:sqref>
            </x14:sparkline>
            <x14:sparkline>
              <xm:f>'RESUMO - licitante'!$AQL6:$AQL6</xm:f>
              <xm:sqref>AQL6</xm:sqref>
            </x14:sparkline>
            <x14:sparkline>
              <xm:f>'RESUMO - licitante'!$AQL7:$AQL7</xm:f>
              <xm:sqref>AQL7</xm:sqref>
            </x14:sparkline>
            <x14:sparkline>
              <xm:f>'RESUMO - licitante'!$AQM6:$AQM6</xm:f>
              <xm:sqref>AQM6</xm:sqref>
            </x14:sparkline>
            <x14:sparkline>
              <xm:f>'RESUMO - licitante'!$AQM7:$AQM7</xm:f>
              <xm:sqref>AQM7</xm:sqref>
            </x14:sparkline>
            <x14:sparkline>
              <xm:f>'RESUMO - licitante'!$AQN6:$AQN6</xm:f>
              <xm:sqref>AQN6</xm:sqref>
            </x14:sparkline>
            <x14:sparkline>
              <xm:f>'RESUMO - licitante'!$AQN7:$AQN7</xm:f>
              <xm:sqref>AQN7</xm:sqref>
            </x14:sparkline>
            <x14:sparkline>
              <xm:f>'RESUMO - licitante'!$AQO6:$AQO6</xm:f>
              <xm:sqref>AQO6</xm:sqref>
            </x14:sparkline>
            <x14:sparkline>
              <xm:f>'RESUMO - licitante'!$AQO7:$AQO7</xm:f>
              <xm:sqref>AQO7</xm:sqref>
            </x14:sparkline>
            <x14:sparkline>
              <xm:f>'RESUMO - licitante'!$AQP6:$AQP6</xm:f>
              <xm:sqref>AQP6</xm:sqref>
            </x14:sparkline>
            <x14:sparkline>
              <xm:f>'RESUMO - licitante'!$AQP7:$AQP7</xm:f>
              <xm:sqref>AQP7</xm:sqref>
            </x14:sparkline>
            <x14:sparkline>
              <xm:f>'RESUMO - licitante'!$AQQ6:$AQQ6</xm:f>
              <xm:sqref>AQQ6</xm:sqref>
            </x14:sparkline>
            <x14:sparkline>
              <xm:f>'RESUMO - licitante'!$AQQ7:$AQQ7</xm:f>
              <xm:sqref>AQQ7</xm:sqref>
            </x14:sparkline>
            <x14:sparkline>
              <xm:f>'RESUMO - licitante'!$AQR6:$AQR6</xm:f>
              <xm:sqref>AQR6</xm:sqref>
            </x14:sparkline>
            <x14:sparkline>
              <xm:f>'RESUMO - licitante'!$AQR7:$AQR7</xm:f>
              <xm:sqref>AQR7</xm:sqref>
            </x14:sparkline>
            <x14:sparkline>
              <xm:f>'RESUMO - licitante'!$AQS6:$AQS6</xm:f>
              <xm:sqref>AQS6</xm:sqref>
            </x14:sparkline>
            <x14:sparkline>
              <xm:f>'RESUMO - licitante'!$AQS7:$AQS7</xm:f>
              <xm:sqref>AQS7</xm:sqref>
            </x14:sparkline>
            <x14:sparkline>
              <xm:f>'RESUMO - licitante'!$AQT6:$AQT6</xm:f>
              <xm:sqref>AQT6</xm:sqref>
            </x14:sparkline>
            <x14:sparkline>
              <xm:f>'RESUMO - licitante'!$AQT7:$AQT7</xm:f>
              <xm:sqref>AQT7</xm:sqref>
            </x14:sparkline>
            <x14:sparkline>
              <xm:f>'RESUMO - licitante'!$AQU6:$AQU6</xm:f>
              <xm:sqref>AQU6</xm:sqref>
            </x14:sparkline>
            <x14:sparkline>
              <xm:f>'RESUMO - licitante'!$AQU7:$AQU7</xm:f>
              <xm:sqref>AQU7</xm:sqref>
            </x14:sparkline>
            <x14:sparkline>
              <xm:f>'RESUMO - licitante'!$AQV6:$AQV6</xm:f>
              <xm:sqref>AQV6</xm:sqref>
            </x14:sparkline>
            <x14:sparkline>
              <xm:f>'RESUMO - licitante'!$AQV7:$AQV7</xm:f>
              <xm:sqref>AQV7</xm:sqref>
            </x14:sparkline>
            <x14:sparkline>
              <xm:f>'RESUMO - licitante'!$AQW6:$AQW6</xm:f>
              <xm:sqref>AQW6</xm:sqref>
            </x14:sparkline>
            <x14:sparkline>
              <xm:f>'RESUMO - licitante'!$AQW7:$AQW7</xm:f>
              <xm:sqref>AQW7</xm:sqref>
            </x14:sparkline>
            <x14:sparkline>
              <xm:f>'RESUMO - licitante'!$AQX6:$AQX6</xm:f>
              <xm:sqref>AQX6</xm:sqref>
            </x14:sparkline>
            <x14:sparkline>
              <xm:f>'RESUMO - licitante'!$AQX7:$AQX7</xm:f>
              <xm:sqref>AQX7</xm:sqref>
            </x14:sparkline>
            <x14:sparkline>
              <xm:f>'RESUMO - licitante'!$AQY6:$AQY6</xm:f>
              <xm:sqref>AQY6</xm:sqref>
            </x14:sparkline>
            <x14:sparkline>
              <xm:f>'RESUMO - licitante'!$AQY7:$AQY7</xm:f>
              <xm:sqref>AQY7</xm:sqref>
            </x14:sparkline>
            <x14:sparkline>
              <xm:f>'RESUMO - licitante'!$AQZ6:$AQZ6</xm:f>
              <xm:sqref>AQZ6</xm:sqref>
            </x14:sparkline>
            <x14:sparkline>
              <xm:f>'RESUMO - licitante'!$AQZ7:$AQZ7</xm:f>
              <xm:sqref>AQZ7</xm:sqref>
            </x14:sparkline>
            <x14:sparkline>
              <xm:f>'RESUMO - licitante'!$ARA6:$ARA6</xm:f>
              <xm:sqref>ARA6</xm:sqref>
            </x14:sparkline>
            <x14:sparkline>
              <xm:f>'RESUMO - licitante'!$ARA7:$ARA7</xm:f>
              <xm:sqref>ARA7</xm:sqref>
            </x14:sparkline>
            <x14:sparkline>
              <xm:f>'RESUMO - licitante'!$ARB6:$ARB6</xm:f>
              <xm:sqref>ARB6</xm:sqref>
            </x14:sparkline>
            <x14:sparkline>
              <xm:f>'RESUMO - licitante'!$ARB7:$ARB7</xm:f>
              <xm:sqref>ARB7</xm:sqref>
            </x14:sparkline>
            <x14:sparkline>
              <xm:f>'RESUMO - licitante'!$ARC6:$ARC6</xm:f>
              <xm:sqref>ARC6</xm:sqref>
            </x14:sparkline>
            <x14:sparkline>
              <xm:f>'RESUMO - licitante'!$ARC7:$ARC7</xm:f>
              <xm:sqref>ARC7</xm:sqref>
            </x14:sparkline>
            <x14:sparkline>
              <xm:f>'RESUMO - licitante'!$ARD6:$ARD6</xm:f>
              <xm:sqref>ARD6</xm:sqref>
            </x14:sparkline>
            <x14:sparkline>
              <xm:f>'RESUMO - licitante'!$ARD7:$ARD7</xm:f>
              <xm:sqref>ARD7</xm:sqref>
            </x14:sparkline>
            <x14:sparkline>
              <xm:f>'RESUMO - licitante'!$ARE6:$ARE6</xm:f>
              <xm:sqref>ARE6</xm:sqref>
            </x14:sparkline>
            <x14:sparkline>
              <xm:f>'RESUMO - licitante'!$ARE7:$ARE7</xm:f>
              <xm:sqref>ARE7</xm:sqref>
            </x14:sparkline>
            <x14:sparkline>
              <xm:f>'RESUMO - licitante'!$ARF6:$ARF6</xm:f>
              <xm:sqref>ARF6</xm:sqref>
            </x14:sparkline>
            <x14:sparkline>
              <xm:f>'RESUMO - licitante'!$ARF7:$ARF7</xm:f>
              <xm:sqref>ARF7</xm:sqref>
            </x14:sparkline>
            <x14:sparkline>
              <xm:f>'RESUMO - licitante'!$ARG6:$ARG6</xm:f>
              <xm:sqref>ARG6</xm:sqref>
            </x14:sparkline>
            <x14:sparkline>
              <xm:f>'RESUMO - licitante'!$ARG7:$ARG7</xm:f>
              <xm:sqref>ARG7</xm:sqref>
            </x14:sparkline>
            <x14:sparkline>
              <xm:f>'RESUMO - licitante'!$ARH6:$ARH6</xm:f>
              <xm:sqref>ARH6</xm:sqref>
            </x14:sparkline>
            <x14:sparkline>
              <xm:f>'RESUMO - licitante'!$ARH7:$ARH7</xm:f>
              <xm:sqref>ARH7</xm:sqref>
            </x14:sparkline>
            <x14:sparkline>
              <xm:f>'RESUMO - licitante'!$ARI6:$ARI6</xm:f>
              <xm:sqref>ARI6</xm:sqref>
            </x14:sparkline>
            <x14:sparkline>
              <xm:f>'RESUMO - licitante'!$ARI7:$ARI7</xm:f>
              <xm:sqref>ARI7</xm:sqref>
            </x14:sparkline>
            <x14:sparkline>
              <xm:f>'RESUMO - licitante'!$ARJ6:$ARJ6</xm:f>
              <xm:sqref>ARJ6</xm:sqref>
            </x14:sparkline>
            <x14:sparkline>
              <xm:f>'RESUMO - licitante'!$ARJ7:$ARJ7</xm:f>
              <xm:sqref>ARJ7</xm:sqref>
            </x14:sparkline>
            <x14:sparkline>
              <xm:f>'RESUMO - licitante'!$ARK6:$ARK6</xm:f>
              <xm:sqref>ARK6</xm:sqref>
            </x14:sparkline>
            <x14:sparkline>
              <xm:f>'RESUMO - licitante'!$ARK7:$ARK7</xm:f>
              <xm:sqref>ARK7</xm:sqref>
            </x14:sparkline>
            <x14:sparkline>
              <xm:f>'RESUMO - licitante'!$ARL6:$ARL6</xm:f>
              <xm:sqref>ARL6</xm:sqref>
            </x14:sparkline>
            <x14:sparkline>
              <xm:f>'RESUMO - licitante'!$ARL7:$ARL7</xm:f>
              <xm:sqref>ARL7</xm:sqref>
            </x14:sparkline>
            <x14:sparkline>
              <xm:f>'RESUMO - licitante'!$ARM6:$ARM6</xm:f>
              <xm:sqref>ARM6</xm:sqref>
            </x14:sparkline>
            <x14:sparkline>
              <xm:f>'RESUMO - licitante'!$ARM7:$ARM7</xm:f>
              <xm:sqref>ARM7</xm:sqref>
            </x14:sparkline>
            <x14:sparkline>
              <xm:f>'RESUMO - licitante'!$ARN6:$ARN6</xm:f>
              <xm:sqref>ARN6</xm:sqref>
            </x14:sparkline>
            <x14:sparkline>
              <xm:f>'RESUMO - licitante'!$ARN7:$ARN7</xm:f>
              <xm:sqref>ARN7</xm:sqref>
            </x14:sparkline>
            <x14:sparkline>
              <xm:f>'RESUMO - licitante'!$ARO6:$ARO6</xm:f>
              <xm:sqref>ARO6</xm:sqref>
            </x14:sparkline>
            <x14:sparkline>
              <xm:f>'RESUMO - licitante'!$ARO7:$ARO7</xm:f>
              <xm:sqref>ARO7</xm:sqref>
            </x14:sparkline>
            <x14:sparkline>
              <xm:f>'RESUMO - licitante'!$ARP6:$ARP6</xm:f>
              <xm:sqref>ARP6</xm:sqref>
            </x14:sparkline>
            <x14:sparkline>
              <xm:f>'RESUMO - licitante'!$ARP7:$ARP7</xm:f>
              <xm:sqref>ARP7</xm:sqref>
            </x14:sparkline>
            <x14:sparkline>
              <xm:f>'RESUMO - licitante'!$ARQ6:$ARQ6</xm:f>
              <xm:sqref>ARQ6</xm:sqref>
            </x14:sparkline>
            <x14:sparkline>
              <xm:f>'RESUMO - licitante'!$ARQ7:$ARQ7</xm:f>
              <xm:sqref>ARQ7</xm:sqref>
            </x14:sparkline>
            <x14:sparkline>
              <xm:f>'RESUMO - licitante'!$ARR6:$ARR6</xm:f>
              <xm:sqref>ARR6</xm:sqref>
            </x14:sparkline>
            <x14:sparkline>
              <xm:f>'RESUMO - licitante'!$ARR7:$ARR7</xm:f>
              <xm:sqref>ARR7</xm:sqref>
            </x14:sparkline>
            <x14:sparkline>
              <xm:f>'RESUMO - licitante'!$ARS6:$ARS6</xm:f>
              <xm:sqref>ARS6</xm:sqref>
            </x14:sparkline>
            <x14:sparkline>
              <xm:f>'RESUMO - licitante'!$ARS7:$ARS7</xm:f>
              <xm:sqref>ARS7</xm:sqref>
            </x14:sparkline>
            <x14:sparkline>
              <xm:f>'RESUMO - licitante'!$ART6:$ART6</xm:f>
              <xm:sqref>ART6</xm:sqref>
            </x14:sparkline>
            <x14:sparkline>
              <xm:f>'RESUMO - licitante'!$ART7:$ART7</xm:f>
              <xm:sqref>ART7</xm:sqref>
            </x14:sparkline>
            <x14:sparkline>
              <xm:f>'RESUMO - licitante'!$ARU6:$ARU6</xm:f>
              <xm:sqref>ARU6</xm:sqref>
            </x14:sparkline>
            <x14:sparkline>
              <xm:f>'RESUMO - licitante'!$ARU7:$ARU7</xm:f>
              <xm:sqref>ARU7</xm:sqref>
            </x14:sparkline>
            <x14:sparkline>
              <xm:f>'RESUMO - licitante'!$ARV6:$ARV6</xm:f>
              <xm:sqref>ARV6</xm:sqref>
            </x14:sparkline>
            <x14:sparkline>
              <xm:f>'RESUMO - licitante'!$ARV7:$ARV7</xm:f>
              <xm:sqref>ARV7</xm:sqref>
            </x14:sparkline>
            <x14:sparkline>
              <xm:f>'RESUMO - licitante'!$ARW6:$ARW6</xm:f>
              <xm:sqref>ARW6</xm:sqref>
            </x14:sparkline>
            <x14:sparkline>
              <xm:f>'RESUMO - licitante'!$ARW7:$ARW7</xm:f>
              <xm:sqref>ARW7</xm:sqref>
            </x14:sparkline>
            <x14:sparkline>
              <xm:f>'RESUMO - licitante'!$ARX6:$ARX6</xm:f>
              <xm:sqref>ARX6</xm:sqref>
            </x14:sparkline>
            <x14:sparkline>
              <xm:f>'RESUMO - licitante'!$ARX7:$ARX7</xm:f>
              <xm:sqref>ARX7</xm:sqref>
            </x14:sparkline>
            <x14:sparkline>
              <xm:f>'RESUMO - licitante'!$ARY6:$ARY6</xm:f>
              <xm:sqref>ARY6</xm:sqref>
            </x14:sparkline>
            <x14:sparkline>
              <xm:f>'RESUMO - licitante'!$ARY7:$ARY7</xm:f>
              <xm:sqref>ARY7</xm:sqref>
            </x14:sparkline>
            <x14:sparkline>
              <xm:f>'RESUMO - licitante'!$ARZ6:$ARZ6</xm:f>
              <xm:sqref>ARZ6</xm:sqref>
            </x14:sparkline>
            <x14:sparkline>
              <xm:f>'RESUMO - licitante'!$ARZ7:$ARZ7</xm:f>
              <xm:sqref>ARZ7</xm:sqref>
            </x14:sparkline>
            <x14:sparkline>
              <xm:f>'RESUMO - licitante'!$ASA6:$ASA6</xm:f>
              <xm:sqref>ASA6</xm:sqref>
            </x14:sparkline>
            <x14:sparkline>
              <xm:f>'RESUMO - licitante'!$ASA7:$ASA7</xm:f>
              <xm:sqref>ASA7</xm:sqref>
            </x14:sparkline>
            <x14:sparkline>
              <xm:f>'RESUMO - licitante'!$ASB6:$ASB6</xm:f>
              <xm:sqref>ASB6</xm:sqref>
            </x14:sparkline>
            <x14:sparkline>
              <xm:f>'RESUMO - licitante'!$ASB7:$ASB7</xm:f>
              <xm:sqref>ASB7</xm:sqref>
            </x14:sparkline>
            <x14:sparkline>
              <xm:f>'RESUMO - licitante'!$ASC6:$ASC6</xm:f>
              <xm:sqref>ASC6</xm:sqref>
            </x14:sparkline>
            <x14:sparkline>
              <xm:f>'RESUMO - licitante'!$ASC7:$ASC7</xm:f>
              <xm:sqref>ASC7</xm:sqref>
            </x14:sparkline>
            <x14:sparkline>
              <xm:f>'RESUMO - licitante'!$ASD6:$ASD6</xm:f>
              <xm:sqref>ASD6</xm:sqref>
            </x14:sparkline>
            <x14:sparkline>
              <xm:f>'RESUMO - licitante'!$ASD7:$ASD7</xm:f>
              <xm:sqref>ASD7</xm:sqref>
            </x14:sparkline>
            <x14:sparkline>
              <xm:f>'RESUMO - licitante'!$ASE6:$ASE6</xm:f>
              <xm:sqref>ASE6</xm:sqref>
            </x14:sparkline>
            <x14:sparkline>
              <xm:f>'RESUMO - licitante'!$ASE7:$ASE7</xm:f>
              <xm:sqref>ASE7</xm:sqref>
            </x14:sparkline>
            <x14:sparkline>
              <xm:f>'RESUMO - licitante'!$ASF6:$ASF6</xm:f>
              <xm:sqref>ASF6</xm:sqref>
            </x14:sparkline>
            <x14:sparkline>
              <xm:f>'RESUMO - licitante'!$ASF7:$ASF7</xm:f>
              <xm:sqref>ASF7</xm:sqref>
            </x14:sparkline>
            <x14:sparkline>
              <xm:f>'RESUMO - licitante'!$ASG6:$ASG6</xm:f>
              <xm:sqref>ASG6</xm:sqref>
            </x14:sparkline>
            <x14:sparkline>
              <xm:f>'RESUMO - licitante'!$ASG7:$ASG7</xm:f>
              <xm:sqref>ASG7</xm:sqref>
            </x14:sparkline>
            <x14:sparkline>
              <xm:f>'RESUMO - licitante'!$ASH6:$ASH6</xm:f>
              <xm:sqref>ASH6</xm:sqref>
            </x14:sparkline>
            <x14:sparkline>
              <xm:f>'RESUMO - licitante'!$ASH7:$ASH7</xm:f>
              <xm:sqref>ASH7</xm:sqref>
            </x14:sparkline>
            <x14:sparkline>
              <xm:f>'RESUMO - licitante'!$ASI6:$ASI6</xm:f>
              <xm:sqref>ASI6</xm:sqref>
            </x14:sparkline>
            <x14:sparkline>
              <xm:f>'RESUMO - licitante'!$ASI7:$ASI7</xm:f>
              <xm:sqref>ASI7</xm:sqref>
            </x14:sparkline>
            <x14:sparkline>
              <xm:f>'RESUMO - licitante'!$ASJ6:$ASJ6</xm:f>
              <xm:sqref>ASJ6</xm:sqref>
            </x14:sparkline>
            <x14:sparkline>
              <xm:f>'RESUMO - licitante'!$ASJ7:$ASJ7</xm:f>
              <xm:sqref>ASJ7</xm:sqref>
            </x14:sparkline>
            <x14:sparkline>
              <xm:f>'RESUMO - licitante'!$ASK6:$ASK6</xm:f>
              <xm:sqref>ASK6</xm:sqref>
            </x14:sparkline>
            <x14:sparkline>
              <xm:f>'RESUMO - licitante'!$ASK7:$ASK7</xm:f>
              <xm:sqref>ASK7</xm:sqref>
            </x14:sparkline>
            <x14:sparkline>
              <xm:f>'RESUMO - licitante'!$ASL6:$ASL6</xm:f>
              <xm:sqref>ASL6</xm:sqref>
            </x14:sparkline>
            <x14:sparkline>
              <xm:f>'RESUMO - licitante'!$ASL7:$ASL7</xm:f>
              <xm:sqref>ASL7</xm:sqref>
            </x14:sparkline>
            <x14:sparkline>
              <xm:f>'RESUMO - licitante'!$ASM6:$ASM6</xm:f>
              <xm:sqref>ASM6</xm:sqref>
            </x14:sparkline>
            <x14:sparkline>
              <xm:f>'RESUMO - licitante'!$ASM7:$ASM7</xm:f>
              <xm:sqref>ASM7</xm:sqref>
            </x14:sparkline>
            <x14:sparkline>
              <xm:f>'RESUMO - licitante'!$ASN6:$ASN6</xm:f>
              <xm:sqref>ASN6</xm:sqref>
            </x14:sparkline>
            <x14:sparkline>
              <xm:f>'RESUMO - licitante'!$ASN7:$ASN7</xm:f>
              <xm:sqref>ASN7</xm:sqref>
            </x14:sparkline>
            <x14:sparkline>
              <xm:f>'RESUMO - licitante'!$ASO6:$ASO6</xm:f>
              <xm:sqref>ASO6</xm:sqref>
            </x14:sparkline>
            <x14:sparkline>
              <xm:f>'RESUMO - licitante'!$ASO7:$ASO7</xm:f>
              <xm:sqref>ASO7</xm:sqref>
            </x14:sparkline>
            <x14:sparkline>
              <xm:f>'RESUMO - licitante'!$ASP6:$ASP6</xm:f>
              <xm:sqref>ASP6</xm:sqref>
            </x14:sparkline>
            <x14:sparkline>
              <xm:f>'RESUMO - licitante'!$ASP7:$ASP7</xm:f>
              <xm:sqref>ASP7</xm:sqref>
            </x14:sparkline>
            <x14:sparkline>
              <xm:f>'RESUMO - licitante'!$ASQ6:$ASQ6</xm:f>
              <xm:sqref>ASQ6</xm:sqref>
            </x14:sparkline>
            <x14:sparkline>
              <xm:f>'RESUMO - licitante'!$ASQ7:$ASQ7</xm:f>
              <xm:sqref>ASQ7</xm:sqref>
            </x14:sparkline>
            <x14:sparkline>
              <xm:f>'RESUMO - licitante'!$ASR6:$ASR6</xm:f>
              <xm:sqref>ASR6</xm:sqref>
            </x14:sparkline>
            <x14:sparkline>
              <xm:f>'RESUMO - licitante'!$ASR7:$ASR7</xm:f>
              <xm:sqref>ASR7</xm:sqref>
            </x14:sparkline>
            <x14:sparkline>
              <xm:f>'RESUMO - licitante'!$ASS6:$ASS6</xm:f>
              <xm:sqref>ASS6</xm:sqref>
            </x14:sparkline>
            <x14:sparkline>
              <xm:f>'RESUMO - licitante'!$ASS7:$ASS7</xm:f>
              <xm:sqref>ASS7</xm:sqref>
            </x14:sparkline>
            <x14:sparkline>
              <xm:f>'RESUMO - licitante'!$AST6:$AST6</xm:f>
              <xm:sqref>AST6</xm:sqref>
            </x14:sparkline>
            <x14:sparkline>
              <xm:f>'RESUMO - licitante'!$AST7:$AST7</xm:f>
              <xm:sqref>AST7</xm:sqref>
            </x14:sparkline>
            <x14:sparkline>
              <xm:f>'RESUMO - licitante'!$ASU6:$ASU6</xm:f>
              <xm:sqref>ASU6</xm:sqref>
            </x14:sparkline>
            <x14:sparkline>
              <xm:f>'RESUMO - licitante'!$ASU7:$ASU7</xm:f>
              <xm:sqref>ASU7</xm:sqref>
            </x14:sparkline>
            <x14:sparkline>
              <xm:f>'RESUMO - licitante'!$ASV6:$ASV6</xm:f>
              <xm:sqref>ASV6</xm:sqref>
            </x14:sparkline>
            <x14:sparkline>
              <xm:f>'RESUMO - licitante'!$ASV7:$ASV7</xm:f>
              <xm:sqref>ASV7</xm:sqref>
            </x14:sparkline>
            <x14:sparkline>
              <xm:f>'RESUMO - licitante'!$ASW6:$ASW6</xm:f>
              <xm:sqref>ASW6</xm:sqref>
            </x14:sparkline>
            <x14:sparkline>
              <xm:f>'RESUMO - licitante'!$ASW7:$ASW7</xm:f>
              <xm:sqref>ASW7</xm:sqref>
            </x14:sparkline>
            <x14:sparkline>
              <xm:f>'RESUMO - licitante'!$ASX6:$ASX6</xm:f>
              <xm:sqref>ASX6</xm:sqref>
            </x14:sparkline>
            <x14:sparkline>
              <xm:f>'RESUMO - licitante'!$ASX7:$ASX7</xm:f>
              <xm:sqref>ASX7</xm:sqref>
            </x14:sparkline>
            <x14:sparkline>
              <xm:f>'RESUMO - licitante'!$ASY6:$ASY6</xm:f>
              <xm:sqref>ASY6</xm:sqref>
            </x14:sparkline>
            <x14:sparkline>
              <xm:f>'RESUMO - licitante'!$ASY7:$ASY7</xm:f>
              <xm:sqref>ASY7</xm:sqref>
            </x14:sparkline>
            <x14:sparkline>
              <xm:f>'RESUMO - licitante'!$ASZ6:$ASZ6</xm:f>
              <xm:sqref>ASZ6</xm:sqref>
            </x14:sparkline>
            <x14:sparkline>
              <xm:f>'RESUMO - licitante'!$ASZ7:$ASZ7</xm:f>
              <xm:sqref>ASZ7</xm:sqref>
            </x14:sparkline>
            <x14:sparkline>
              <xm:f>'RESUMO - licitante'!$ATA6:$ATA6</xm:f>
              <xm:sqref>ATA6</xm:sqref>
            </x14:sparkline>
            <x14:sparkline>
              <xm:f>'RESUMO - licitante'!$ATA7:$ATA7</xm:f>
              <xm:sqref>ATA7</xm:sqref>
            </x14:sparkline>
            <x14:sparkline>
              <xm:f>'RESUMO - licitante'!$ATB6:$ATB6</xm:f>
              <xm:sqref>ATB6</xm:sqref>
            </x14:sparkline>
            <x14:sparkline>
              <xm:f>'RESUMO - licitante'!$ATB7:$ATB7</xm:f>
              <xm:sqref>ATB7</xm:sqref>
            </x14:sparkline>
            <x14:sparkline>
              <xm:f>'RESUMO - licitante'!$ATC6:$ATC6</xm:f>
              <xm:sqref>ATC6</xm:sqref>
            </x14:sparkline>
            <x14:sparkline>
              <xm:f>'RESUMO - licitante'!$ATC7:$ATC7</xm:f>
              <xm:sqref>ATC7</xm:sqref>
            </x14:sparkline>
            <x14:sparkline>
              <xm:f>'RESUMO - licitante'!$ATD6:$ATD6</xm:f>
              <xm:sqref>ATD6</xm:sqref>
            </x14:sparkline>
            <x14:sparkline>
              <xm:f>'RESUMO - licitante'!$ATD7:$ATD7</xm:f>
              <xm:sqref>ATD7</xm:sqref>
            </x14:sparkline>
            <x14:sparkline>
              <xm:f>'RESUMO - licitante'!$ATE6:$ATE6</xm:f>
              <xm:sqref>ATE6</xm:sqref>
            </x14:sparkline>
            <x14:sparkline>
              <xm:f>'RESUMO - licitante'!$ATE7:$ATE7</xm:f>
              <xm:sqref>ATE7</xm:sqref>
            </x14:sparkline>
            <x14:sparkline>
              <xm:f>'RESUMO - licitante'!$ATF6:$ATF6</xm:f>
              <xm:sqref>ATF6</xm:sqref>
            </x14:sparkline>
            <x14:sparkline>
              <xm:f>'RESUMO - licitante'!$ATF7:$ATF7</xm:f>
              <xm:sqref>ATF7</xm:sqref>
            </x14:sparkline>
            <x14:sparkline>
              <xm:f>'RESUMO - licitante'!$ATG6:$ATG6</xm:f>
              <xm:sqref>ATG6</xm:sqref>
            </x14:sparkline>
            <x14:sparkline>
              <xm:f>'RESUMO - licitante'!$ATG7:$ATG7</xm:f>
              <xm:sqref>ATG7</xm:sqref>
            </x14:sparkline>
            <x14:sparkline>
              <xm:f>'RESUMO - licitante'!$ATH6:$ATH6</xm:f>
              <xm:sqref>ATH6</xm:sqref>
            </x14:sparkline>
            <x14:sparkline>
              <xm:f>'RESUMO - licitante'!$ATH7:$ATH7</xm:f>
              <xm:sqref>ATH7</xm:sqref>
            </x14:sparkline>
            <x14:sparkline>
              <xm:f>'RESUMO - licitante'!$ATI6:$ATI6</xm:f>
              <xm:sqref>ATI6</xm:sqref>
            </x14:sparkline>
            <x14:sparkline>
              <xm:f>'RESUMO - licitante'!$ATI7:$ATI7</xm:f>
              <xm:sqref>ATI7</xm:sqref>
            </x14:sparkline>
            <x14:sparkline>
              <xm:f>'RESUMO - licitante'!$ATJ6:$ATJ6</xm:f>
              <xm:sqref>ATJ6</xm:sqref>
            </x14:sparkline>
            <x14:sparkline>
              <xm:f>'RESUMO - licitante'!$ATJ7:$ATJ7</xm:f>
              <xm:sqref>ATJ7</xm:sqref>
            </x14:sparkline>
            <x14:sparkline>
              <xm:f>'RESUMO - licitante'!$ATK6:$ATK6</xm:f>
              <xm:sqref>ATK6</xm:sqref>
            </x14:sparkline>
            <x14:sparkline>
              <xm:f>'RESUMO - licitante'!$ATK7:$ATK7</xm:f>
              <xm:sqref>ATK7</xm:sqref>
            </x14:sparkline>
            <x14:sparkline>
              <xm:f>'RESUMO - licitante'!$ATL6:$ATL6</xm:f>
              <xm:sqref>ATL6</xm:sqref>
            </x14:sparkline>
            <x14:sparkline>
              <xm:f>'RESUMO - licitante'!$ATL7:$ATL7</xm:f>
              <xm:sqref>ATL7</xm:sqref>
            </x14:sparkline>
            <x14:sparkline>
              <xm:f>'RESUMO - licitante'!$ATM6:$ATM6</xm:f>
              <xm:sqref>ATM6</xm:sqref>
            </x14:sparkline>
            <x14:sparkline>
              <xm:f>'RESUMO - licitante'!$ATM7:$ATM7</xm:f>
              <xm:sqref>ATM7</xm:sqref>
            </x14:sparkline>
            <x14:sparkline>
              <xm:f>'RESUMO - licitante'!$ATN6:$ATN6</xm:f>
              <xm:sqref>ATN6</xm:sqref>
            </x14:sparkline>
            <x14:sparkline>
              <xm:f>'RESUMO - licitante'!$ATN7:$ATN7</xm:f>
              <xm:sqref>ATN7</xm:sqref>
            </x14:sparkline>
            <x14:sparkline>
              <xm:f>'RESUMO - licitante'!$ATO6:$ATO6</xm:f>
              <xm:sqref>ATO6</xm:sqref>
            </x14:sparkline>
            <x14:sparkline>
              <xm:f>'RESUMO - licitante'!$ATO7:$ATO7</xm:f>
              <xm:sqref>ATO7</xm:sqref>
            </x14:sparkline>
            <x14:sparkline>
              <xm:f>'RESUMO - licitante'!$ATP6:$ATP6</xm:f>
              <xm:sqref>ATP6</xm:sqref>
            </x14:sparkline>
            <x14:sparkline>
              <xm:f>'RESUMO - licitante'!$ATP7:$ATP7</xm:f>
              <xm:sqref>ATP7</xm:sqref>
            </x14:sparkline>
            <x14:sparkline>
              <xm:f>'RESUMO - licitante'!$ATQ6:$ATQ6</xm:f>
              <xm:sqref>ATQ6</xm:sqref>
            </x14:sparkline>
            <x14:sparkline>
              <xm:f>'RESUMO - licitante'!$ATQ7:$ATQ7</xm:f>
              <xm:sqref>ATQ7</xm:sqref>
            </x14:sparkline>
            <x14:sparkline>
              <xm:f>'RESUMO - licitante'!$ATR6:$ATR6</xm:f>
              <xm:sqref>ATR6</xm:sqref>
            </x14:sparkline>
            <x14:sparkline>
              <xm:f>'RESUMO - licitante'!$ATR7:$ATR7</xm:f>
              <xm:sqref>ATR7</xm:sqref>
            </x14:sparkline>
            <x14:sparkline>
              <xm:f>'RESUMO - licitante'!$ATS6:$ATS6</xm:f>
              <xm:sqref>ATS6</xm:sqref>
            </x14:sparkline>
            <x14:sparkline>
              <xm:f>'RESUMO - licitante'!$ATS7:$ATS7</xm:f>
              <xm:sqref>ATS7</xm:sqref>
            </x14:sparkline>
            <x14:sparkline>
              <xm:f>'RESUMO - licitante'!$ATT6:$ATT6</xm:f>
              <xm:sqref>ATT6</xm:sqref>
            </x14:sparkline>
            <x14:sparkline>
              <xm:f>'RESUMO - licitante'!$ATT7:$ATT7</xm:f>
              <xm:sqref>ATT7</xm:sqref>
            </x14:sparkline>
            <x14:sparkline>
              <xm:f>'RESUMO - licitante'!$ATU6:$ATU6</xm:f>
              <xm:sqref>ATU6</xm:sqref>
            </x14:sparkline>
            <x14:sparkline>
              <xm:f>'RESUMO - licitante'!$ATU7:$ATU7</xm:f>
              <xm:sqref>ATU7</xm:sqref>
            </x14:sparkline>
            <x14:sparkline>
              <xm:f>'RESUMO - licitante'!$ATV6:$ATV6</xm:f>
              <xm:sqref>ATV6</xm:sqref>
            </x14:sparkline>
            <x14:sparkline>
              <xm:f>'RESUMO - licitante'!$ATV7:$ATV7</xm:f>
              <xm:sqref>ATV7</xm:sqref>
            </x14:sparkline>
            <x14:sparkline>
              <xm:f>'RESUMO - licitante'!$ATW6:$ATW6</xm:f>
              <xm:sqref>ATW6</xm:sqref>
            </x14:sparkline>
            <x14:sparkline>
              <xm:f>'RESUMO - licitante'!$ATW7:$ATW7</xm:f>
              <xm:sqref>ATW7</xm:sqref>
            </x14:sparkline>
            <x14:sparkline>
              <xm:f>'RESUMO - licitante'!$ATX6:$ATX6</xm:f>
              <xm:sqref>ATX6</xm:sqref>
            </x14:sparkline>
            <x14:sparkline>
              <xm:f>'RESUMO - licitante'!$ATX7:$ATX7</xm:f>
              <xm:sqref>ATX7</xm:sqref>
            </x14:sparkline>
            <x14:sparkline>
              <xm:f>'RESUMO - licitante'!$ATY6:$ATY6</xm:f>
              <xm:sqref>ATY6</xm:sqref>
            </x14:sparkline>
            <x14:sparkline>
              <xm:f>'RESUMO - licitante'!$ATY7:$ATY7</xm:f>
              <xm:sqref>ATY7</xm:sqref>
            </x14:sparkline>
            <x14:sparkline>
              <xm:f>'RESUMO - licitante'!$ATZ6:$ATZ6</xm:f>
              <xm:sqref>ATZ6</xm:sqref>
            </x14:sparkline>
            <x14:sparkline>
              <xm:f>'RESUMO - licitante'!$ATZ7:$ATZ7</xm:f>
              <xm:sqref>ATZ7</xm:sqref>
            </x14:sparkline>
            <x14:sparkline>
              <xm:f>'RESUMO - licitante'!$AUA6:$AUA6</xm:f>
              <xm:sqref>AUA6</xm:sqref>
            </x14:sparkline>
            <x14:sparkline>
              <xm:f>'RESUMO - licitante'!$AUA7:$AUA7</xm:f>
              <xm:sqref>AUA7</xm:sqref>
            </x14:sparkline>
            <x14:sparkline>
              <xm:f>'RESUMO - licitante'!$AUB6:$AUB6</xm:f>
              <xm:sqref>AUB6</xm:sqref>
            </x14:sparkline>
            <x14:sparkline>
              <xm:f>'RESUMO - licitante'!$AUB7:$AUB7</xm:f>
              <xm:sqref>AUB7</xm:sqref>
            </x14:sparkline>
            <x14:sparkline>
              <xm:f>'RESUMO - licitante'!$AUC6:$AUC6</xm:f>
              <xm:sqref>AUC6</xm:sqref>
            </x14:sparkline>
            <x14:sparkline>
              <xm:f>'RESUMO - licitante'!$AUC7:$AUC7</xm:f>
              <xm:sqref>AUC7</xm:sqref>
            </x14:sparkline>
            <x14:sparkline>
              <xm:f>'RESUMO - licitante'!$AUD6:$AUD6</xm:f>
              <xm:sqref>AUD6</xm:sqref>
            </x14:sparkline>
            <x14:sparkline>
              <xm:f>'RESUMO - licitante'!$AUD7:$AUD7</xm:f>
              <xm:sqref>AUD7</xm:sqref>
            </x14:sparkline>
            <x14:sparkline>
              <xm:f>'RESUMO - licitante'!$AUE6:$AUE6</xm:f>
              <xm:sqref>AUE6</xm:sqref>
            </x14:sparkline>
            <x14:sparkline>
              <xm:f>'RESUMO - licitante'!$AUE7:$AUE7</xm:f>
              <xm:sqref>AUE7</xm:sqref>
            </x14:sparkline>
            <x14:sparkline>
              <xm:f>'RESUMO - licitante'!$AUF6:$AUF6</xm:f>
              <xm:sqref>AUF6</xm:sqref>
            </x14:sparkline>
            <x14:sparkline>
              <xm:f>'RESUMO - licitante'!$AUF7:$AUF7</xm:f>
              <xm:sqref>AUF7</xm:sqref>
            </x14:sparkline>
            <x14:sparkline>
              <xm:f>'RESUMO - licitante'!$AUG6:$AUG6</xm:f>
              <xm:sqref>AUG6</xm:sqref>
            </x14:sparkline>
            <x14:sparkline>
              <xm:f>'RESUMO - licitante'!$AUG7:$AUG7</xm:f>
              <xm:sqref>AUG7</xm:sqref>
            </x14:sparkline>
            <x14:sparkline>
              <xm:f>'RESUMO - licitante'!$AUH6:$AUH6</xm:f>
              <xm:sqref>AUH6</xm:sqref>
            </x14:sparkline>
            <x14:sparkline>
              <xm:f>'RESUMO - licitante'!$AUH7:$AUH7</xm:f>
              <xm:sqref>AUH7</xm:sqref>
            </x14:sparkline>
            <x14:sparkline>
              <xm:f>'RESUMO - licitante'!$AUI6:$AUI6</xm:f>
              <xm:sqref>AUI6</xm:sqref>
            </x14:sparkline>
            <x14:sparkline>
              <xm:f>'RESUMO - licitante'!$AUI7:$AUI7</xm:f>
              <xm:sqref>AUI7</xm:sqref>
            </x14:sparkline>
            <x14:sparkline>
              <xm:f>'RESUMO - licitante'!$AUJ6:$AUJ6</xm:f>
              <xm:sqref>AUJ6</xm:sqref>
            </x14:sparkline>
            <x14:sparkline>
              <xm:f>'RESUMO - licitante'!$AUJ7:$AUJ7</xm:f>
              <xm:sqref>AUJ7</xm:sqref>
            </x14:sparkline>
            <x14:sparkline>
              <xm:f>'RESUMO - licitante'!$AUK6:$AUK6</xm:f>
              <xm:sqref>AUK6</xm:sqref>
            </x14:sparkline>
            <x14:sparkline>
              <xm:f>'RESUMO - licitante'!$AUK7:$AUK7</xm:f>
              <xm:sqref>AUK7</xm:sqref>
            </x14:sparkline>
            <x14:sparkline>
              <xm:f>'RESUMO - licitante'!$AUL6:$AUL6</xm:f>
              <xm:sqref>AUL6</xm:sqref>
            </x14:sparkline>
            <x14:sparkline>
              <xm:f>'RESUMO - licitante'!$AUL7:$AUL7</xm:f>
              <xm:sqref>AUL7</xm:sqref>
            </x14:sparkline>
            <x14:sparkline>
              <xm:f>'RESUMO - licitante'!$AUM6:$AUM6</xm:f>
              <xm:sqref>AUM6</xm:sqref>
            </x14:sparkline>
            <x14:sparkline>
              <xm:f>'RESUMO - licitante'!$AUM7:$AUM7</xm:f>
              <xm:sqref>AUM7</xm:sqref>
            </x14:sparkline>
            <x14:sparkline>
              <xm:f>'RESUMO - licitante'!$AUN6:$AUN6</xm:f>
              <xm:sqref>AUN6</xm:sqref>
            </x14:sparkline>
            <x14:sparkline>
              <xm:f>'RESUMO - licitante'!$AUN7:$AUN7</xm:f>
              <xm:sqref>AUN7</xm:sqref>
            </x14:sparkline>
            <x14:sparkline>
              <xm:f>'RESUMO - licitante'!$AUO6:$AUO6</xm:f>
              <xm:sqref>AUO6</xm:sqref>
            </x14:sparkline>
            <x14:sparkline>
              <xm:f>'RESUMO - licitante'!$AUO7:$AUO7</xm:f>
              <xm:sqref>AUO7</xm:sqref>
            </x14:sparkline>
            <x14:sparkline>
              <xm:f>'RESUMO - licitante'!$AUP6:$AUP6</xm:f>
              <xm:sqref>AUP6</xm:sqref>
            </x14:sparkline>
            <x14:sparkline>
              <xm:f>'RESUMO - licitante'!$AUP7:$AUP7</xm:f>
              <xm:sqref>AUP7</xm:sqref>
            </x14:sparkline>
            <x14:sparkline>
              <xm:f>'RESUMO - licitante'!$AUQ6:$AUQ6</xm:f>
              <xm:sqref>AUQ6</xm:sqref>
            </x14:sparkline>
            <x14:sparkline>
              <xm:f>'RESUMO - licitante'!$AUQ7:$AUQ7</xm:f>
              <xm:sqref>AUQ7</xm:sqref>
            </x14:sparkline>
            <x14:sparkline>
              <xm:f>'RESUMO - licitante'!$AUR6:$AUR6</xm:f>
              <xm:sqref>AUR6</xm:sqref>
            </x14:sparkline>
            <x14:sparkline>
              <xm:f>'RESUMO - licitante'!$AUR7:$AUR7</xm:f>
              <xm:sqref>AUR7</xm:sqref>
            </x14:sparkline>
            <x14:sparkline>
              <xm:f>'RESUMO - licitante'!$AUS6:$AUS6</xm:f>
              <xm:sqref>AUS6</xm:sqref>
            </x14:sparkline>
            <x14:sparkline>
              <xm:f>'RESUMO - licitante'!$AUS7:$AUS7</xm:f>
              <xm:sqref>AUS7</xm:sqref>
            </x14:sparkline>
            <x14:sparkline>
              <xm:f>'RESUMO - licitante'!$AUT6:$AUT6</xm:f>
              <xm:sqref>AUT6</xm:sqref>
            </x14:sparkline>
            <x14:sparkline>
              <xm:f>'RESUMO - licitante'!$AUT7:$AUT7</xm:f>
              <xm:sqref>AUT7</xm:sqref>
            </x14:sparkline>
            <x14:sparkline>
              <xm:f>'RESUMO - licitante'!$AUU6:$AUU6</xm:f>
              <xm:sqref>AUU6</xm:sqref>
            </x14:sparkline>
            <x14:sparkline>
              <xm:f>'RESUMO - licitante'!$AUU7:$AUU7</xm:f>
              <xm:sqref>AUU7</xm:sqref>
            </x14:sparkline>
            <x14:sparkline>
              <xm:f>'RESUMO - licitante'!$AUV6:$AUV6</xm:f>
              <xm:sqref>AUV6</xm:sqref>
            </x14:sparkline>
            <x14:sparkline>
              <xm:f>'RESUMO - licitante'!$AUV7:$AUV7</xm:f>
              <xm:sqref>AUV7</xm:sqref>
            </x14:sparkline>
            <x14:sparkline>
              <xm:f>'RESUMO - licitante'!$AUW6:$AUW6</xm:f>
              <xm:sqref>AUW6</xm:sqref>
            </x14:sparkline>
            <x14:sparkline>
              <xm:f>'RESUMO - licitante'!$AUW7:$AUW7</xm:f>
              <xm:sqref>AUW7</xm:sqref>
            </x14:sparkline>
            <x14:sparkline>
              <xm:f>'RESUMO - licitante'!$AUX6:$AUX6</xm:f>
              <xm:sqref>AUX6</xm:sqref>
            </x14:sparkline>
            <x14:sparkline>
              <xm:f>'RESUMO - licitante'!$AUX7:$AUX7</xm:f>
              <xm:sqref>AUX7</xm:sqref>
            </x14:sparkline>
            <x14:sparkline>
              <xm:f>'RESUMO - licitante'!$AUY6:$AUY6</xm:f>
              <xm:sqref>AUY6</xm:sqref>
            </x14:sparkline>
            <x14:sparkline>
              <xm:f>'RESUMO - licitante'!$AUY7:$AUY7</xm:f>
              <xm:sqref>AUY7</xm:sqref>
            </x14:sparkline>
            <x14:sparkline>
              <xm:f>'RESUMO - licitante'!$AUZ6:$AUZ6</xm:f>
              <xm:sqref>AUZ6</xm:sqref>
            </x14:sparkline>
            <x14:sparkline>
              <xm:f>'RESUMO - licitante'!$AUZ7:$AUZ7</xm:f>
              <xm:sqref>AUZ7</xm:sqref>
            </x14:sparkline>
            <x14:sparkline>
              <xm:f>'RESUMO - licitante'!$AVA6:$AVA6</xm:f>
              <xm:sqref>AVA6</xm:sqref>
            </x14:sparkline>
            <x14:sparkline>
              <xm:f>'RESUMO - licitante'!$AVA7:$AVA7</xm:f>
              <xm:sqref>AVA7</xm:sqref>
            </x14:sparkline>
            <x14:sparkline>
              <xm:f>'RESUMO - licitante'!$AVB6:$AVB6</xm:f>
              <xm:sqref>AVB6</xm:sqref>
            </x14:sparkline>
            <x14:sparkline>
              <xm:f>'RESUMO - licitante'!$AVB7:$AVB7</xm:f>
              <xm:sqref>AVB7</xm:sqref>
            </x14:sparkline>
            <x14:sparkline>
              <xm:f>'RESUMO - licitante'!$AVC6:$AVC6</xm:f>
              <xm:sqref>AVC6</xm:sqref>
            </x14:sparkline>
            <x14:sparkline>
              <xm:f>'RESUMO - licitante'!$AVC7:$AVC7</xm:f>
              <xm:sqref>AVC7</xm:sqref>
            </x14:sparkline>
            <x14:sparkline>
              <xm:f>'RESUMO - licitante'!$AVD6:$AVD6</xm:f>
              <xm:sqref>AVD6</xm:sqref>
            </x14:sparkline>
            <x14:sparkline>
              <xm:f>'RESUMO - licitante'!$AVD7:$AVD7</xm:f>
              <xm:sqref>AVD7</xm:sqref>
            </x14:sparkline>
            <x14:sparkline>
              <xm:f>'RESUMO - licitante'!$AVE6:$AVE6</xm:f>
              <xm:sqref>AVE6</xm:sqref>
            </x14:sparkline>
            <x14:sparkline>
              <xm:f>'RESUMO - licitante'!$AVE7:$AVE7</xm:f>
              <xm:sqref>AVE7</xm:sqref>
            </x14:sparkline>
            <x14:sparkline>
              <xm:f>'RESUMO - licitante'!$AVF6:$AVF6</xm:f>
              <xm:sqref>AVF6</xm:sqref>
            </x14:sparkline>
            <x14:sparkline>
              <xm:f>'RESUMO - licitante'!$AVF7:$AVF7</xm:f>
              <xm:sqref>AVF7</xm:sqref>
            </x14:sparkline>
            <x14:sparkline>
              <xm:f>'RESUMO - licitante'!$AVG6:$AVG6</xm:f>
              <xm:sqref>AVG6</xm:sqref>
            </x14:sparkline>
            <x14:sparkline>
              <xm:f>'RESUMO - licitante'!$AVG7:$AVG7</xm:f>
              <xm:sqref>AVG7</xm:sqref>
            </x14:sparkline>
            <x14:sparkline>
              <xm:f>'RESUMO - licitante'!$AVH6:$AVH6</xm:f>
              <xm:sqref>AVH6</xm:sqref>
            </x14:sparkline>
            <x14:sparkline>
              <xm:f>'RESUMO - licitante'!$AVH7:$AVH7</xm:f>
              <xm:sqref>AVH7</xm:sqref>
            </x14:sparkline>
            <x14:sparkline>
              <xm:f>'RESUMO - licitante'!$AVI6:$AVI6</xm:f>
              <xm:sqref>AVI6</xm:sqref>
            </x14:sparkline>
            <x14:sparkline>
              <xm:f>'RESUMO - licitante'!$AVI7:$AVI7</xm:f>
              <xm:sqref>AVI7</xm:sqref>
            </x14:sparkline>
            <x14:sparkline>
              <xm:f>'RESUMO - licitante'!$AVJ6:$AVJ6</xm:f>
              <xm:sqref>AVJ6</xm:sqref>
            </x14:sparkline>
            <x14:sparkline>
              <xm:f>'RESUMO - licitante'!$AVJ7:$AVJ7</xm:f>
              <xm:sqref>AVJ7</xm:sqref>
            </x14:sparkline>
            <x14:sparkline>
              <xm:f>'RESUMO - licitante'!$AVK6:$AVK6</xm:f>
              <xm:sqref>AVK6</xm:sqref>
            </x14:sparkline>
            <x14:sparkline>
              <xm:f>'RESUMO - licitante'!$AVK7:$AVK7</xm:f>
              <xm:sqref>AVK7</xm:sqref>
            </x14:sparkline>
            <x14:sparkline>
              <xm:f>'RESUMO - licitante'!$AVL6:$AVL6</xm:f>
              <xm:sqref>AVL6</xm:sqref>
            </x14:sparkline>
            <x14:sparkline>
              <xm:f>'RESUMO - licitante'!$AVL7:$AVL7</xm:f>
              <xm:sqref>AVL7</xm:sqref>
            </x14:sparkline>
            <x14:sparkline>
              <xm:f>'RESUMO - licitante'!$AVM6:$AVM6</xm:f>
              <xm:sqref>AVM6</xm:sqref>
            </x14:sparkline>
            <x14:sparkline>
              <xm:f>'RESUMO - licitante'!$AVM7:$AVM7</xm:f>
              <xm:sqref>AVM7</xm:sqref>
            </x14:sparkline>
            <x14:sparkline>
              <xm:f>'RESUMO - licitante'!$AVN6:$AVN6</xm:f>
              <xm:sqref>AVN6</xm:sqref>
            </x14:sparkline>
            <x14:sparkline>
              <xm:f>'RESUMO - licitante'!$AVN7:$AVN7</xm:f>
              <xm:sqref>AVN7</xm:sqref>
            </x14:sparkline>
            <x14:sparkline>
              <xm:f>'RESUMO - licitante'!$AVO6:$AVO6</xm:f>
              <xm:sqref>AVO6</xm:sqref>
            </x14:sparkline>
            <x14:sparkline>
              <xm:f>'RESUMO - licitante'!$AVO7:$AVO7</xm:f>
              <xm:sqref>AVO7</xm:sqref>
            </x14:sparkline>
            <x14:sparkline>
              <xm:f>'RESUMO - licitante'!$AVP6:$AVP6</xm:f>
              <xm:sqref>AVP6</xm:sqref>
            </x14:sparkline>
            <x14:sparkline>
              <xm:f>'RESUMO - licitante'!$AVP7:$AVP7</xm:f>
              <xm:sqref>AVP7</xm:sqref>
            </x14:sparkline>
            <x14:sparkline>
              <xm:f>'RESUMO - licitante'!$AVQ6:$AVQ6</xm:f>
              <xm:sqref>AVQ6</xm:sqref>
            </x14:sparkline>
            <x14:sparkline>
              <xm:f>'RESUMO - licitante'!$AVQ7:$AVQ7</xm:f>
              <xm:sqref>AVQ7</xm:sqref>
            </x14:sparkline>
            <x14:sparkline>
              <xm:f>'RESUMO - licitante'!$AVR6:$AVR6</xm:f>
              <xm:sqref>AVR6</xm:sqref>
            </x14:sparkline>
            <x14:sparkline>
              <xm:f>'RESUMO - licitante'!$AVR7:$AVR7</xm:f>
              <xm:sqref>AVR7</xm:sqref>
            </x14:sparkline>
            <x14:sparkline>
              <xm:f>'RESUMO - licitante'!$AVS6:$AVS6</xm:f>
              <xm:sqref>AVS6</xm:sqref>
            </x14:sparkline>
            <x14:sparkline>
              <xm:f>'RESUMO - licitante'!$AVS7:$AVS7</xm:f>
              <xm:sqref>AVS7</xm:sqref>
            </x14:sparkline>
            <x14:sparkline>
              <xm:f>'RESUMO - licitante'!$AVT6:$AVT6</xm:f>
              <xm:sqref>AVT6</xm:sqref>
            </x14:sparkline>
            <x14:sparkline>
              <xm:f>'RESUMO - licitante'!$AVT7:$AVT7</xm:f>
              <xm:sqref>AVT7</xm:sqref>
            </x14:sparkline>
            <x14:sparkline>
              <xm:f>'RESUMO - licitante'!$AVU6:$AVU6</xm:f>
              <xm:sqref>AVU6</xm:sqref>
            </x14:sparkline>
            <x14:sparkline>
              <xm:f>'RESUMO - licitante'!$AVU7:$AVU7</xm:f>
              <xm:sqref>AVU7</xm:sqref>
            </x14:sparkline>
            <x14:sparkline>
              <xm:f>'RESUMO - licitante'!$AVV6:$AVV6</xm:f>
              <xm:sqref>AVV6</xm:sqref>
            </x14:sparkline>
            <x14:sparkline>
              <xm:f>'RESUMO - licitante'!$AVV7:$AVV7</xm:f>
              <xm:sqref>AVV7</xm:sqref>
            </x14:sparkline>
            <x14:sparkline>
              <xm:f>'RESUMO - licitante'!$AVW6:$AVW6</xm:f>
              <xm:sqref>AVW6</xm:sqref>
            </x14:sparkline>
            <x14:sparkline>
              <xm:f>'RESUMO - licitante'!$AVW7:$AVW7</xm:f>
              <xm:sqref>AVW7</xm:sqref>
            </x14:sparkline>
            <x14:sparkline>
              <xm:f>'RESUMO - licitante'!$AVX6:$AVX6</xm:f>
              <xm:sqref>AVX6</xm:sqref>
            </x14:sparkline>
            <x14:sparkline>
              <xm:f>'RESUMO - licitante'!$AVX7:$AVX7</xm:f>
              <xm:sqref>AVX7</xm:sqref>
            </x14:sparkline>
            <x14:sparkline>
              <xm:f>'RESUMO - licitante'!$AVY6:$AVY6</xm:f>
              <xm:sqref>AVY6</xm:sqref>
            </x14:sparkline>
            <x14:sparkline>
              <xm:f>'RESUMO - licitante'!$AVY7:$AVY7</xm:f>
              <xm:sqref>AVY7</xm:sqref>
            </x14:sparkline>
            <x14:sparkline>
              <xm:f>'RESUMO - licitante'!$AVZ6:$AVZ6</xm:f>
              <xm:sqref>AVZ6</xm:sqref>
            </x14:sparkline>
            <x14:sparkline>
              <xm:f>'RESUMO - licitante'!$AVZ7:$AVZ7</xm:f>
              <xm:sqref>AVZ7</xm:sqref>
            </x14:sparkline>
            <x14:sparkline>
              <xm:f>'RESUMO - licitante'!$AWA6:$AWA6</xm:f>
              <xm:sqref>AWA6</xm:sqref>
            </x14:sparkline>
            <x14:sparkline>
              <xm:f>'RESUMO - licitante'!$AWA7:$AWA7</xm:f>
              <xm:sqref>AWA7</xm:sqref>
            </x14:sparkline>
            <x14:sparkline>
              <xm:f>'RESUMO - licitante'!$AWB6:$AWB6</xm:f>
              <xm:sqref>AWB6</xm:sqref>
            </x14:sparkline>
            <x14:sparkline>
              <xm:f>'RESUMO - licitante'!$AWB7:$AWB7</xm:f>
              <xm:sqref>AWB7</xm:sqref>
            </x14:sparkline>
            <x14:sparkline>
              <xm:f>'RESUMO - licitante'!$AWC6:$AWC6</xm:f>
              <xm:sqref>AWC6</xm:sqref>
            </x14:sparkline>
            <x14:sparkline>
              <xm:f>'RESUMO - licitante'!$AWC7:$AWC7</xm:f>
              <xm:sqref>AWC7</xm:sqref>
            </x14:sparkline>
            <x14:sparkline>
              <xm:f>'RESUMO - licitante'!$AWD6:$AWD6</xm:f>
              <xm:sqref>AWD6</xm:sqref>
            </x14:sparkline>
            <x14:sparkline>
              <xm:f>'RESUMO - licitante'!$AWD7:$AWD7</xm:f>
              <xm:sqref>AWD7</xm:sqref>
            </x14:sparkline>
            <x14:sparkline>
              <xm:f>'RESUMO - licitante'!$AWE6:$AWE6</xm:f>
              <xm:sqref>AWE6</xm:sqref>
            </x14:sparkline>
            <x14:sparkline>
              <xm:f>'RESUMO - licitante'!$AWE7:$AWE7</xm:f>
              <xm:sqref>AWE7</xm:sqref>
            </x14:sparkline>
            <x14:sparkline>
              <xm:f>'RESUMO - licitante'!$AWF6:$AWF6</xm:f>
              <xm:sqref>AWF6</xm:sqref>
            </x14:sparkline>
            <x14:sparkline>
              <xm:f>'RESUMO - licitante'!$AWF7:$AWF7</xm:f>
              <xm:sqref>AWF7</xm:sqref>
            </x14:sparkline>
            <x14:sparkline>
              <xm:f>'RESUMO - licitante'!$AWG6:$AWG6</xm:f>
              <xm:sqref>AWG6</xm:sqref>
            </x14:sparkline>
            <x14:sparkline>
              <xm:f>'RESUMO - licitante'!$AWG7:$AWG7</xm:f>
              <xm:sqref>AWG7</xm:sqref>
            </x14:sparkline>
            <x14:sparkline>
              <xm:f>'RESUMO - licitante'!$AWH6:$AWH6</xm:f>
              <xm:sqref>AWH6</xm:sqref>
            </x14:sparkline>
            <x14:sparkline>
              <xm:f>'RESUMO - licitante'!$AWH7:$AWH7</xm:f>
              <xm:sqref>AWH7</xm:sqref>
            </x14:sparkline>
            <x14:sparkline>
              <xm:f>'RESUMO - licitante'!$AWI6:$AWI6</xm:f>
              <xm:sqref>AWI6</xm:sqref>
            </x14:sparkline>
            <x14:sparkline>
              <xm:f>'RESUMO - licitante'!$AWI7:$AWI7</xm:f>
              <xm:sqref>AWI7</xm:sqref>
            </x14:sparkline>
            <x14:sparkline>
              <xm:f>'RESUMO - licitante'!$AWJ6:$AWJ6</xm:f>
              <xm:sqref>AWJ6</xm:sqref>
            </x14:sparkline>
            <x14:sparkline>
              <xm:f>'RESUMO - licitante'!$AWJ7:$AWJ7</xm:f>
              <xm:sqref>AWJ7</xm:sqref>
            </x14:sparkline>
            <x14:sparkline>
              <xm:f>'RESUMO - licitante'!$AWK6:$AWK6</xm:f>
              <xm:sqref>AWK6</xm:sqref>
            </x14:sparkline>
            <x14:sparkline>
              <xm:f>'RESUMO - licitante'!$AWK7:$AWK7</xm:f>
              <xm:sqref>AWK7</xm:sqref>
            </x14:sparkline>
            <x14:sparkline>
              <xm:f>'RESUMO - licitante'!$AWL6:$AWL6</xm:f>
              <xm:sqref>AWL6</xm:sqref>
            </x14:sparkline>
            <x14:sparkline>
              <xm:f>'RESUMO - licitante'!$AWL7:$AWL7</xm:f>
              <xm:sqref>AWL7</xm:sqref>
            </x14:sparkline>
            <x14:sparkline>
              <xm:f>'RESUMO - licitante'!$AWM6:$AWM6</xm:f>
              <xm:sqref>AWM6</xm:sqref>
            </x14:sparkline>
            <x14:sparkline>
              <xm:f>'RESUMO - licitante'!$AWM7:$AWM7</xm:f>
              <xm:sqref>AWM7</xm:sqref>
            </x14:sparkline>
            <x14:sparkline>
              <xm:f>'RESUMO - licitante'!$AWN6:$AWN6</xm:f>
              <xm:sqref>AWN6</xm:sqref>
            </x14:sparkline>
            <x14:sparkline>
              <xm:f>'RESUMO - licitante'!$AWN7:$AWN7</xm:f>
              <xm:sqref>AWN7</xm:sqref>
            </x14:sparkline>
            <x14:sparkline>
              <xm:f>'RESUMO - licitante'!$AWO6:$AWO6</xm:f>
              <xm:sqref>AWO6</xm:sqref>
            </x14:sparkline>
            <x14:sparkline>
              <xm:f>'RESUMO - licitante'!$AWO7:$AWO7</xm:f>
              <xm:sqref>AWO7</xm:sqref>
            </x14:sparkline>
            <x14:sparkline>
              <xm:f>'RESUMO - licitante'!$AWP6:$AWP6</xm:f>
              <xm:sqref>AWP6</xm:sqref>
            </x14:sparkline>
            <x14:sparkline>
              <xm:f>'RESUMO - licitante'!$AWP7:$AWP7</xm:f>
              <xm:sqref>AWP7</xm:sqref>
            </x14:sparkline>
            <x14:sparkline>
              <xm:f>'RESUMO - licitante'!$AWQ6:$AWQ6</xm:f>
              <xm:sqref>AWQ6</xm:sqref>
            </x14:sparkline>
            <x14:sparkline>
              <xm:f>'RESUMO - licitante'!$AWQ7:$AWQ7</xm:f>
              <xm:sqref>AWQ7</xm:sqref>
            </x14:sparkline>
            <x14:sparkline>
              <xm:f>'RESUMO - licitante'!$AWR6:$AWR6</xm:f>
              <xm:sqref>AWR6</xm:sqref>
            </x14:sparkline>
            <x14:sparkline>
              <xm:f>'RESUMO - licitante'!$AWR7:$AWR7</xm:f>
              <xm:sqref>AWR7</xm:sqref>
            </x14:sparkline>
            <x14:sparkline>
              <xm:f>'RESUMO - licitante'!$AWS6:$AWS6</xm:f>
              <xm:sqref>AWS6</xm:sqref>
            </x14:sparkline>
            <x14:sparkline>
              <xm:f>'RESUMO - licitante'!$AWS7:$AWS7</xm:f>
              <xm:sqref>AWS7</xm:sqref>
            </x14:sparkline>
            <x14:sparkline>
              <xm:f>'RESUMO - licitante'!$AWT6:$AWT6</xm:f>
              <xm:sqref>AWT6</xm:sqref>
            </x14:sparkline>
            <x14:sparkline>
              <xm:f>'RESUMO - licitante'!$AWT7:$AWT7</xm:f>
              <xm:sqref>AWT7</xm:sqref>
            </x14:sparkline>
            <x14:sparkline>
              <xm:f>'RESUMO - licitante'!$AWU6:$AWU6</xm:f>
              <xm:sqref>AWU6</xm:sqref>
            </x14:sparkline>
            <x14:sparkline>
              <xm:f>'RESUMO - licitante'!$AWU7:$AWU7</xm:f>
              <xm:sqref>AWU7</xm:sqref>
            </x14:sparkline>
            <x14:sparkline>
              <xm:f>'RESUMO - licitante'!$AWV6:$AWV6</xm:f>
              <xm:sqref>AWV6</xm:sqref>
            </x14:sparkline>
            <x14:sparkline>
              <xm:f>'RESUMO - licitante'!$AWV7:$AWV7</xm:f>
              <xm:sqref>AWV7</xm:sqref>
            </x14:sparkline>
            <x14:sparkline>
              <xm:f>'RESUMO - licitante'!$AWW6:$AWW6</xm:f>
              <xm:sqref>AWW6</xm:sqref>
            </x14:sparkline>
            <x14:sparkline>
              <xm:f>'RESUMO - licitante'!$AWW7:$AWW7</xm:f>
              <xm:sqref>AWW7</xm:sqref>
            </x14:sparkline>
            <x14:sparkline>
              <xm:f>'RESUMO - licitante'!$AWX6:$AWX6</xm:f>
              <xm:sqref>AWX6</xm:sqref>
            </x14:sparkline>
            <x14:sparkline>
              <xm:f>'RESUMO - licitante'!$AWX7:$AWX7</xm:f>
              <xm:sqref>AWX7</xm:sqref>
            </x14:sparkline>
            <x14:sparkline>
              <xm:f>'RESUMO - licitante'!$AWY6:$AWY6</xm:f>
              <xm:sqref>AWY6</xm:sqref>
            </x14:sparkline>
            <x14:sparkline>
              <xm:f>'RESUMO - licitante'!$AWY7:$AWY7</xm:f>
              <xm:sqref>AWY7</xm:sqref>
            </x14:sparkline>
            <x14:sparkline>
              <xm:f>'RESUMO - licitante'!$AWZ6:$AWZ6</xm:f>
              <xm:sqref>AWZ6</xm:sqref>
            </x14:sparkline>
            <x14:sparkline>
              <xm:f>'RESUMO - licitante'!$AWZ7:$AWZ7</xm:f>
              <xm:sqref>AWZ7</xm:sqref>
            </x14:sparkline>
            <x14:sparkline>
              <xm:f>'RESUMO - licitante'!$AXA6:$AXA6</xm:f>
              <xm:sqref>AXA6</xm:sqref>
            </x14:sparkline>
            <x14:sparkline>
              <xm:f>'RESUMO - licitante'!$AXA7:$AXA7</xm:f>
              <xm:sqref>AXA7</xm:sqref>
            </x14:sparkline>
            <x14:sparkline>
              <xm:f>'RESUMO - licitante'!$AXB6:$AXB6</xm:f>
              <xm:sqref>AXB6</xm:sqref>
            </x14:sparkline>
            <x14:sparkline>
              <xm:f>'RESUMO - licitante'!$AXB7:$AXB7</xm:f>
              <xm:sqref>AXB7</xm:sqref>
            </x14:sparkline>
            <x14:sparkline>
              <xm:f>'RESUMO - licitante'!$AXC6:$AXC6</xm:f>
              <xm:sqref>AXC6</xm:sqref>
            </x14:sparkline>
            <x14:sparkline>
              <xm:f>'RESUMO - licitante'!$AXC7:$AXC7</xm:f>
              <xm:sqref>AXC7</xm:sqref>
            </x14:sparkline>
            <x14:sparkline>
              <xm:f>'RESUMO - licitante'!$AXD6:$AXD6</xm:f>
              <xm:sqref>AXD6</xm:sqref>
            </x14:sparkline>
            <x14:sparkline>
              <xm:f>'RESUMO - licitante'!$AXD7:$AXD7</xm:f>
              <xm:sqref>AXD7</xm:sqref>
            </x14:sparkline>
            <x14:sparkline>
              <xm:f>'RESUMO - licitante'!$AXE6:$AXE6</xm:f>
              <xm:sqref>AXE6</xm:sqref>
            </x14:sparkline>
            <x14:sparkline>
              <xm:f>'RESUMO - licitante'!$AXE7:$AXE7</xm:f>
              <xm:sqref>AXE7</xm:sqref>
            </x14:sparkline>
            <x14:sparkline>
              <xm:f>'RESUMO - licitante'!$AXF6:$AXF6</xm:f>
              <xm:sqref>AXF6</xm:sqref>
            </x14:sparkline>
            <x14:sparkline>
              <xm:f>'RESUMO - licitante'!$AXF7:$AXF7</xm:f>
              <xm:sqref>AXF7</xm:sqref>
            </x14:sparkline>
            <x14:sparkline>
              <xm:f>'RESUMO - licitante'!$AXG6:$AXG6</xm:f>
              <xm:sqref>AXG6</xm:sqref>
            </x14:sparkline>
            <x14:sparkline>
              <xm:f>'RESUMO - licitante'!$AXG7:$AXG7</xm:f>
              <xm:sqref>AXG7</xm:sqref>
            </x14:sparkline>
            <x14:sparkline>
              <xm:f>'RESUMO - licitante'!$AXH6:$AXH6</xm:f>
              <xm:sqref>AXH6</xm:sqref>
            </x14:sparkline>
            <x14:sparkline>
              <xm:f>'RESUMO - licitante'!$AXH7:$AXH7</xm:f>
              <xm:sqref>AXH7</xm:sqref>
            </x14:sparkline>
            <x14:sparkline>
              <xm:f>'RESUMO - licitante'!$AXI6:$AXI6</xm:f>
              <xm:sqref>AXI6</xm:sqref>
            </x14:sparkline>
            <x14:sparkline>
              <xm:f>'RESUMO - licitante'!$AXI7:$AXI7</xm:f>
              <xm:sqref>AXI7</xm:sqref>
            </x14:sparkline>
            <x14:sparkline>
              <xm:f>'RESUMO - licitante'!$AXJ6:$AXJ6</xm:f>
              <xm:sqref>AXJ6</xm:sqref>
            </x14:sparkline>
            <x14:sparkline>
              <xm:f>'RESUMO - licitante'!$AXJ7:$AXJ7</xm:f>
              <xm:sqref>AXJ7</xm:sqref>
            </x14:sparkline>
            <x14:sparkline>
              <xm:f>'RESUMO - licitante'!$AXK6:$AXK6</xm:f>
              <xm:sqref>AXK6</xm:sqref>
            </x14:sparkline>
            <x14:sparkline>
              <xm:f>'RESUMO - licitante'!$AXK7:$AXK7</xm:f>
              <xm:sqref>AXK7</xm:sqref>
            </x14:sparkline>
            <x14:sparkline>
              <xm:f>'RESUMO - licitante'!$AXL6:$AXL6</xm:f>
              <xm:sqref>AXL6</xm:sqref>
            </x14:sparkline>
            <x14:sparkline>
              <xm:f>'RESUMO - licitante'!$AXL7:$AXL7</xm:f>
              <xm:sqref>AXL7</xm:sqref>
            </x14:sparkline>
            <x14:sparkline>
              <xm:f>'RESUMO - licitante'!$AXM6:$AXM6</xm:f>
              <xm:sqref>AXM6</xm:sqref>
            </x14:sparkline>
            <x14:sparkline>
              <xm:f>'RESUMO - licitante'!$AXM7:$AXM7</xm:f>
              <xm:sqref>AXM7</xm:sqref>
            </x14:sparkline>
            <x14:sparkline>
              <xm:f>'RESUMO - licitante'!$AXN6:$AXN6</xm:f>
              <xm:sqref>AXN6</xm:sqref>
            </x14:sparkline>
            <x14:sparkline>
              <xm:f>'RESUMO - licitante'!$AXN7:$AXN7</xm:f>
              <xm:sqref>AXN7</xm:sqref>
            </x14:sparkline>
            <x14:sparkline>
              <xm:f>'RESUMO - licitante'!$AXO6:$AXO6</xm:f>
              <xm:sqref>AXO6</xm:sqref>
            </x14:sparkline>
            <x14:sparkline>
              <xm:f>'RESUMO - licitante'!$AXO7:$AXO7</xm:f>
              <xm:sqref>AXO7</xm:sqref>
            </x14:sparkline>
            <x14:sparkline>
              <xm:f>'RESUMO - licitante'!$AXP6:$AXP6</xm:f>
              <xm:sqref>AXP6</xm:sqref>
            </x14:sparkline>
            <x14:sparkline>
              <xm:f>'RESUMO - licitante'!$AXP7:$AXP7</xm:f>
              <xm:sqref>AXP7</xm:sqref>
            </x14:sparkline>
            <x14:sparkline>
              <xm:f>'RESUMO - licitante'!$AXQ6:$AXQ6</xm:f>
              <xm:sqref>AXQ6</xm:sqref>
            </x14:sparkline>
            <x14:sparkline>
              <xm:f>'RESUMO - licitante'!$AXQ7:$AXQ7</xm:f>
              <xm:sqref>AXQ7</xm:sqref>
            </x14:sparkline>
            <x14:sparkline>
              <xm:f>'RESUMO - licitante'!$AXR6:$AXR6</xm:f>
              <xm:sqref>AXR6</xm:sqref>
            </x14:sparkline>
            <x14:sparkline>
              <xm:f>'RESUMO - licitante'!$AXR7:$AXR7</xm:f>
              <xm:sqref>AXR7</xm:sqref>
            </x14:sparkline>
            <x14:sparkline>
              <xm:f>'RESUMO - licitante'!$AXS6:$AXS6</xm:f>
              <xm:sqref>AXS6</xm:sqref>
            </x14:sparkline>
            <x14:sparkline>
              <xm:f>'RESUMO - licitante'!$AXS7:$AXS7</xm:f>
              <xm:sqref>AXS7</xm:sqref>
            </x14:sparkline>
            <x14:sparkline>
              <xm:f>'RESUMO - licitante'!$AXT6:$AXT6</xm:f>
              <xm:sqref>AXT6</xm:sqref>
            </x14:sparkline>
            <x14:sparkline>
              <xm:f>'RESUMO - licitante'!$AXT7:$AXT7</xm:f>
              <xm:sqref>AXT7</xm:sqref>
            </x14:sparkline>
            <x14:sparkline>
              <xm:f>'RESUMO - licitante'!$AXU6:$AXU6</xm:f>
              <xm:sqref>AXU6</xm:sqref>
            </x14:sparkline>
            <x14:sparkline>
              <xm:f>'RESUMO - licitante'!$AXU7:$AXU7</xm:f>
              <xm:sqref>AXU7</xm:sqref>
            </x14:sparkline>
            <x14:sparkline>
              <xm:f>'RESUMO - licitante'!$AXV6:$AXV6</xm:f>
              <xm:sqref>AXV6</xm:sqref>
            </x14:sparkline>
            <x14:sparkline>
              <xm:f>'RESUMO - licitante'!$AXV7:$AXV7</xm:f>
              <xm:sqref>AXV7</xm:sqref>
            </x14:sparkline>
            <x14:sparkline>
              <xm:f>'RESUMO - licitante'!$AXW6:$AXW6</xm:f>
              <xm:sqref>AXW6</xm:sqref>
            </x14:sparkline>
            <x14:sparkline>
              <xm:f>'RESUMO - licitante'!$AXW7:$AXW7</xm:f>
              <xm:sqref>AXW7</xm:sqref>
            </x14:sparkline>
            <x14:sparkline>
              <xm:f>'RESUMO - licitante'!$AXX6:$AXX6</xm:f>
              <xm:sqref>AXX6</xm:sqref>
            </x14:sparkline>
            <x14:sparkline>
              <xm:f>'RESUMO - licitante'!$AXX7:$AXX7</xm:f>
              <xm:sqref>AXX7</xm:sqref>
            </x14:sparkline>
            <x14:sparkline>
              <xm:f>'RESUMO - licitante'!$AXY6:$AXY6</xm:f>
              <xm:sqref>AXY6</xm:sqref>
            </x14:sparkline>
            <x14:sparkline>
              <xm:f>'RESUMO - licitante'!$AXY7:$AXY7</xm:f>
              <xm:sqref>AXY7</xm:sqref>
            </x14:sparkline>
            <x14:sparkline>
              <xm:f>'RESUMO - licitante'!$AXZ6:$AXZ6</xm:f>
              <xm:sqref>AXZ6</xm:sqref>
            </x14:sparkline>
            <x14:sparkline>
              <xm:f>'RESUMO - licitante'!$AXZ7:$AXZ7</xm:f>
              <xm:sqref>AXZ7</xm:sqref>
            </x14:sparkline>
            <x14:sparkline>
              <xm:f>'RESUMO - licitante'!$AYA6:$AYA6</xm:f>
              <xm:sqref>AYA6</xm:sqref>
            </x14:sparkline>
            <x14:sparkline>
              <xm:f>'RESUMO - licitante'!$AYA7:$AYA7</xm:f>
              <xm:sqref>AYA7</xm:sqref>
            </x14:sparkline>
            <x14:sparkline>
              <xm:f>'RESUMO - licitante'!$AYB6:$AYB6</xm:f>
              <xm:sqref>AYB6</xm:sqref>
            </x14:sparkline>
            <x14:sparkline>
              <xm:f>'RESUMO - licitante'!$AYB7:$AYB7</xm:f>
              <xm:sqref>AYB7</xm:sqref>
            </x14:sparkline>
            <x14:sparkline>
              <xm:f>'RESUMO - licitante'!$AYC6:$AYC6</xm:f>
              <xm:sqref>AYC6</xm:sqref>
            </x14:sparkline>
            <x14:sparkline>
              <xm:f>'RESUMO - licitante'!$AYC7:$AYC7</xm:f>
              <xm:sqref>AYC7</xm:sqref>
            </x14:sparkline>
            <x14:sparkline>
              <xm:f>'RESUMO - licitante'!$AYD6:$AYD6</xm:f>
              <xm:sqref>AYD6</xm:sqref>
            </x14:sparkline>
            <x14:sparkline>
              <xm:f>'RESUMO - licitante'!$AYD7:$AYD7</xm:f>
              <xm:sqref>AYD7</xm:sqref>
            </x14:sparkline>
            <x14:sparkline>
              <xm:f>'RESUMO - licitante'!$AYE6:$AYE6</xm:f>
              <xm:sqref>AYE6</xm:sqref>
            </x14:sparkline>
            <x14:sparkline>
              <xm:f>'RESUMO - licitante'!$AYE7:$AYE7</xm:f>
              <xm:sqref>AYE7</xm:sqref>
            </x14:sparkline>
            <x14:sparkline>
              <xm:f>'RESUMO - licitante'!$AYF6:$AYF6</xm:f>
              <xm:sqref>AYF6</xm:sqref>
            </x14:sparkline>
            <x14:sparkline>
              <xm:f>'RESUMO - licitante'!$AYF7:$AYF7</xm:f>
              <xm:sqref>AYF7</xm:sqref>
            </x14:sparkline>
            <x14:sparkline>
              <xm:f>'RESUMO - licitante'!$AYG6:$AYG6</xm:f>
              <xm:sqref>AYG6</xm:sqref>
            </x14:sparkline>
            <x14:sparkline>
              <xm:f>'RESUMO - licitante'!$AYG7:$AYG7</xm:f>
              <xm:sqref>AYG7</xm:sqref>
            </x14:sparkline>
            <x14:sparkline>
              <xm:f>'RESUMO - licitante'!$AYH6:$AYH6</xm:f>
              <xm:sqref>AYH6</xm:sqref>
            </x14:sparkline>
            <x14:sparkline>
              <xm:f>'RESUMO - licitante'!$AYH7:$AYH7</xm:f>
              <xm:sqref>AYH7</xm:sqref>
            </x14:sparkline>
            <x14:sparkline>
              <xm:f>'RESUMO - licitante'!$AYI6:$AYI6</xm:f>
              <xm:sqref>AYI6</xm:sqref>
            </x14:sparkline>
            <x14:sparkline>
              <xm:f>'RESUMO - licitante'!$AYI7:$AYI7</xm:f>
              <xm:sqref>AYI7</xm:sqref>
            </x14:sparkline>
            <x14:sparkline>
              <xm:f>'RESUMO - licitante'!$AYJ6:$AYJ6</xm:f>
              <xm:sqref>AYJ6</xm:sqref>
            </x14:sparkline>
            <x14:sparkline>
              <xm:f>'RESUMO - licitante'!$AYJ7:$AYJ7</xm:f>
              <xm:sqref>AYJ7</xm:sqref>
            </x14:sparkline>
            <x14:sparkline>
              <xm:f>'RESUMO - licitante'!$AYK6:$AYK6</xm:f>
              <xm:sqref>AYK6</xm:sqref>
            </x14:sparkline>
            <x14:sparkline>
              <xm:f>'RESUMO - licitante'!$AYK7:$AYK7</xm:f>
              <xm:sqref>AYK7</xm:sqref>
            </x14:sparkline>
            <x14:sparkline>
              <xm:f>'RESUMO - licitante'!$AYL6:$AYL6</xm:f>
              <xm:sqref>AYL6</xm:sqref>
            </x14:sparkline>
            <x14:sparkline>
              <xm:f>'RESUMO - licitante'!$AYL7:$AYL7</xm:f>
              <xm:sqref>AYL7</xm:sqref>
            </x14:sparkline>
            <x14:sparkline>
              <xm:f>'RESUMO - licitante'!$AYM6:$AYM6</xm:f>
              <xm:sqref>AYM6</xm:sqref>
            </x14:sparkline>
            <x14:sparkline>
              <xm:f>'RESUMO - licitante'!$AYM7:$AYM7</xm:f>
              <xm:sqref>AYM7</xm:sqref>
            </x14:sparkline>
            <x14:sparkline>
              <xm:f>'RESUMO - licitante'!$AYN6:$AYN6</xm:f>
              <xm:sqref>AYN6</xm:sqref>
            </x14:sparkline>
            <x14:sparkline>
              <xm:f>'RESUMO - licitante'!$AYN7:$AYN7</xm:f>
              <xm:sqref>AYN7</xm:sqref>
            </x14:sparkline>
            <x14:sparkline>
              <xm:f>'RESUMO - licitante'!$AYO6:$AYO6</xm:f>
              <xm:sqref>AYO6</xm:sqref>
            </x14:sparkline>
            <x14:sparkline>
              <xm:f>'RESUMO - licitante'!$AYO7:$AYO7</xm:f>
              <xm:sqref>AYO7</xm:sqref>
            </x14:sparkline>
            <x14:sparkline>
              <xm:f>'RESUMO - licitante'!$AYP6:$AYP6</xm:f>
              <xm:sqref>AYP6</xm:sqref>
            </x14:sparkline>
            <x14:sparkline>
              <xm:f>'RESUMO - licitante'!$AYP7:$AYP7</xm:f>
              <xm:sqref>AYP7</xm:sqref>
            </x14:sparkline>
            <x14:sparkline>
              <xm:f>'RESUMO - licitante'!$AYQ6:$AYQ6</xm:f>
              <xm:sqref>AYQ6</xm:sqref>
            </x14:sparkline>
            <x14:sparkline>
              <xm:f>'RESUMO - licitante'!$AYQ7:$AYQ7</xm:f>
              <xm:sqref>AYQ7</xm:sqref>
            </x14:sparkline>
            <x14:sparkline>
              <xm:f>'RESUMO - licitante'!$AYR6:$AYR6</xm:f>
              <xm:sqref>AYR6</xm:sqref>
            </x14:sparkline>
            <x14:sparkline>
              <xm:f>'RESUMO - licitante'!$AYR7:$AYR7</xm:f>
              <xm:sqref>AYR7</xm:sqref>
            </x14:sparkline>
            <x14:sparkline>
              <xm:f>'RESUMO - licitante'!$AYS6:$AYS6</xm:f>
              <xm:sqref>AYS6</xm:sqref>
            </x14:sparkline>
            <x14:sparkline>
              <xm:f>'RESUMO - licitante'!$AYS7:$AYS7</xm:f>
              <xm:sqref>AYS7</xm:sqref>
            </x14:sparkline>
            <x14:sparkline>
              <xm:f>'RESUMO - licitante'!$AYT6:$AYT6</xm:f>
              <xm:sqref>AYT6</xm:sqref>
            </x14:sparkline>
            <x14:sparkline>
              <xm:f>'RESUMO - licitante'!$AYT7:$AYT7</xm:f>
              <xm:sqref>AYT7</xm:sqref>
            </x14:sparkline>
            <x14:sparkline>
              <xm:f>'RESUMO - licitante'!$AYU6:$AYU6</xm:f>
              <xm:sqref>AYU6</xm:sqref>
            </x14:sparkline>
            <x14:sparkline>
              <xm:f>'RESUMO - licitante'!$AYU7:$AYU7</xm:f>
              <xm:sqref>AYU7</xm:sqref>
            </x14:sparkline>
            <x14:sparkline>
              <xm:f>'RESUMO - licitante'!$AYV6:$AYV6</xm:f>
              <xm:sqref>AYV6</xm:sqref>
            </x14:sparkline>
            <x14:sparkline>
              <xm:f>'RESUMO - licitante'!$AYV7:$AYV7</xm:f>
              <xm:sqref>AYV7</xm:sqref>
            </x14:sparkline>
            <x14:sparkline>
              <xm:f>'RESUMO - licitante'!$AYW6:$AYW6</xm:f>
              <xm:sqref>AYW6</xm:sqref>
            </x14:sparkline>
            <x14:sparkline>
              <xm:f>'RESUMO - licitante'!$AYW7:$AYW7</xm:f>
              <xm:sqref>AYW7</xm:sqref>
            </x14:sparkline>
            <x14:sparkline>
              <xm:f>'RESUMO - licitante'!$AYX6:$AYX6</xm:f>
              <xm:sqref>AYX6</xm:sqref>
            </x14:sparkline>
            <x14:sparkline>
              <xm:f>'RESUMO - licitante'!$AYX7:$AYX7</xm:f>
              <xm:sqref>AYX7</xm:sqref>
            </x14:sparkline>
            <x14:sparkline>
              <xm:f>'RESUMO - licitante'!$AYY6:$AYY6</xm:f>
              <xm:sqref>AYY6</xm:sqref>
            </x14:sparkline>
            <x14:sparkline>
              <xm:f>'RESUMO - licitante'!$AYY7:$AYY7</xm:f>
              <xm:sqref>AYY7</xm:sqref>
            </x14:sparkline>
            <x14:sparkline>
              <xm:f>'RESUMO - licitante'!$AYZ6:$AYZ6</xm:f>
              <xm:sqref>AYZ6</xm:sqref>
            </x14:sparkline>
            <x14:sparkline>
              <xm:f>'RESUMO - licitante'!$AYZ7:$AYZ7</xm:f>
              <xm:sqref>AYZ7</xm:sqref>
            </x14:sparkline>
            <x14:sparkline>
              <xm:f>'RESUMO - licitante'!$AZA6:$AZA6</xm:f>
              <xm:sqref>AZA6</xm:sqref>
            </x14:sparkline>
            <x14:sparkline>
              <xm:f>'RESUMO - licitante'!$AZA7:$AZA7</xm:f>
              <xm:sqref>AZA7</xm:sqref>
            </x14:sparkline>
            <x14:sparkline>
              <xm:f>'RESUMO - licitante'!$AZB6:$AZB6</xm:f>
              <xm:sqref>AZB6</xm:sqref>
            </x14:sparkline>
            <x14:sparkline>
              <xm:f>'RESUMO - licitante'!$AZB7:$AZB7</xm:f>
              <xm:sqref>AZB7</xm:sqref>
            </x14:sparkline>
            <x14:sparkline>
              <xm:f>'RESUMO - licitante'!$AZC6:$AZC6</xm:f>
              <xm:sqref>AZC6</xm:sqref>
            </x14:sparkline>
            <x14:sparkline>
              <xm:f>'RESUMO - licitante'!$AZC7:$AZC7</xm:f>
              <xm:sqref>AZC7</xm:sqref>
            </x14:sparkline>
            <x14:sparkline>
              <xm:f>'RESUMO - licitante'!$AZD6:$AZD6</xm:f>
              <xm:sqref>AZD6</xm:sqref>
            </x14:sparkline>
            <x14:sparkline>
              <xm:f>'RESUMO - licitante'!$AZD7:$AZD7</xm:f>
              <xm:sqref>AZD7</xm:sqref>
            </x14:sparkline>
            <x14:sparkline>
              <xm:f>'RESUMO - licitante'!$AZE6:$AZE6</xm:f>
              <xm:sqref>AZE6</xm:sqref>
            </x14:sparkline>
            <x14:sparkline>
              <xm:f>'RESUMO - licitante'!$AZE7:$AZE7</xm:f>
              <xm:sqref>AZE7</xm:sqref>
            </x14:sparkline>
            <x14:sparkline>
              <xm:f>'RESUMO - licitante'!$AZF6:$AZF6</xm:f>
              <xm:sqref>AZF6</xm:sqref>
            </x14:sparkline>
            <x14:sparkline>
              <xm:f>'RESUMO - licitante'!$AZF7:$AZF7</xm:f>
              <xm:sqref>AZF7</xm:sqref>
            </x14:sparkline>
            <x14:sparkline>
              <xm:f>'RESUMO - licitante'!$AZG6:$AZG6</xm:f>
              <xm:sqref>AZG6</xm:sqref>
            </x14:sparkline>
            <x14:sparkline>
              <xm:f>'RESUMO - licitante'!$AZG7:$AZG7</xm:f>
              <xm:sqref>AZG7</xm:sqref>
            </x14:sparkline>
            <x14:sparkline>
              <xm:f>'RESUMO - licitante'!$AZH6:$AZH6</xm:f>
              <xm:sqref>AZH6</xm:sqref>
            </x14:sparkline>
            <x14:sparkline>
              <xm:f>'RESUMO - licitante'!$AZH7:$AZH7</xm:f>
              <xm:sqref>AZH7</xm:sqref>
            </x14:sparkline>
            <x14:sparkline>
              <xm:f>'RESUMO - licitante'!$AZI6:$AZI6</xm:f>
              <xm:sqref>AZI6</xm:sqref>
            </x14:sparkline>
            <x14:sparkline>
              <xm:f>'RESUMO - licitante'!$AZI7:$AZI7</xm:f>
              <xm:sqref>AZI7</xm:sqref>
            </x14:sparkline>
            <x14:sparkline>
              <xm:f>'RESUMO - licitante'!$AZJ6:$AZJ6</xm:f>
              <xm:sqref>AZJ6</xm:sqref>
            </x14:sparkline>
            <x14:sparkline>
              <xm:f>'RESUMO - licitante'!$AZJ7:$AZJ7</xm:f>
              <xm:sqref>AZJ7</xm:sqref>
            </x14:sparkline>
            <x14:sparkline>
              <xm:f>'RESUMO - licitante'!$AZK6:$AZK6</xm:f>
              <xm:sqref>AZK6</xm:sqref>
            </x14:sparkline>
            <x14:sparkline>
              <xm:f>'RESUMO - licitante'!$AZK7:$AZK7</xm:f>
              <xm:sqref>AZK7</xm:sqref>
            </x14:sparkline>
            <x14:sparkline>
              <xm:f>'RESUMO - licitante'!$AZL6:$AZL6</xm:f>
              <xm:sqref>AZL6</xm:sqref>
            </x14:sparkline>
            <x14:sparkline>
              <xm:f>'RESUMO - licitante'!$AZL7:$AZL7</xm:f>
              <xm:sqref>AZL7</xm:sqref>
            </x14:sparkline>
            <x14:sparkline>
              <xm:f>'RESUMO - licitante'!$AZM6:$AZM6</xm:f>
              <xm:sqref>AZM6</xm:sqref>
            </x14:sparkline>
            <x14:sparkline>
              <xm:f>'RESUMO - licitante'!$AZM7:$AZM7</xm:f>
              <xm:sqref>AZM7</xm:sqref>
            </x14:sparkline>
            <x14:sparkline>
              <xm:f>'RESUMO - licitante'!$AZN6:$AZN6</xm:f>
              <xm:sqref>AZN6</xm:sqref>
            </x14:sparkline>
            <x14:sparkline>
              <xm:f>'RESUMO - licitante'!$AZN7:$AZN7</xm:f>
              <xm:sqref>AZN7</xm:sqref>
            </x14:sparkline>
            <x14:sparkline>
              <xm:f>'RESUMO - licitante'!$AZO6:$AZO6</xm:f>
              <xm:sqref>AZO6</xm:sqref>
            </x14:sparkline>
            <x14:sparkline>
              <xm:f>'RESUMO - licitante'!$AZO7:$AZO7</xm:f>
              <xm:sqref>AZO7</xm:sqref>
            </x14:sparkline>
            <x14:sparkline>
              <xm:f>'RESUMO - licitante'!$AZP6:$AZP6</xm:f>
              <xm:sqref>AZP6</xm:sqref>
            </x14:sparkline>
            <x14:sparkline>
              <xm:f>'RESUMO - licitante'!$AZP7:$AZP7</xm:f>
              <xm:sqref>AZP7</xm:sqref>
            </x14:sparkline>
            <x14:sparkline>
              <xm:f>'RESUMO - licitante'!$AZQ6:$AZQ6</xm:f>
              <xm:sqref>AZQ6</xm:sqref>
            </x14:sparkline>
            <x14:sparkline>
              <xm:f>'RESUMO - licitante'!$AZQ7:$AZQ7</xm:f>
              <xm:sqref>AZQ7</xm:sqref>
            </x14:sparkline>
            <x14:sparkline>
              <xm:f>'RESUMO - licitante'!$AZR6:$AZR6</xm:f>
              <xm:sqref>AZR6</xm:sqref>
            </x14:sparkline>
            <x14:sparkline>
              <xm:f>'RESUMO - licitante'!$AZR7:$AZR7</xm:f>
              <xm:sqref>AZR7</xm:sqref>
            </x14:sparkline>
            <x14:sparkline>
              <xm:f>'RESUMO - licitante'!$AZS6:$AZS6</xm:f>
              <xm:sqref>AZS6</xm:sqref>
            </x14:sparkline>
            <x14:sparkline>
              <xm:f>'RESUMO - licitante'!$AZS7:$AZS7</xm:f>
              <xm:sqref>AZS7</xm:sqref>
            </x14:sparkline>
            <x14:sparkline>
              <xm:f>'RESUMO - licitante'!$AZT6:$AZT6</xm:f>
              <xm:sqref>AZT6</xm:sqref>
            </x14:sparkline>
            <x14:sparkline>
              <xm:f>'RESUMO - licitante'!$AZT7:$AZT7</xm:f>
              <xm:sqref>AZT7</xm:sqref>
            </x14:sparkline>
            <x14:sparkline>
              <xm:f>'RESUMO - licitante'!$AZU6:$AZU6</xm:f>
              <xm:sqref>AZU6</xm:sqref>
            </x14:sparkline>
            <x14:sparkline>
              <xm:f>'RESUMO - licitante'!$AZU7:$AZU7</xm:f>
              <xm:sqref>AZU7</xm:sqref>
            </x14:sparkline>
            <x14:sparkline>
              <xm:f>'RESUMO - licitante'!$AZV6:$AZV6</xm:f>
              <xm:sqref>AZV6</xm:sqref>
            </x14:sparkline>
            <x14:sparkline>
              <xm:f>'RESUMO - licitante'!$AZV7:$AZV7</xm:f>
              <xm:sqref>AZV7</xm:sqref>
            </x14:sparkline>
            <x14:sparkline>
              <xm:f>'RESUMO - licitante'!$AZW6:$AZW6</xm:f>
              <xm:sqref>AZW6</xm:sqref>
            </x14:sparkline>
            <x14:sparkline>
              <xm:f>'RESUMO - licitante'!$AZW7:$AZW7</xm:f>
              <xm:sqref>AZW7</xm:sqref>
            </x14:sparkline>
            <x14:sparkline>
              <xm:f>'RESUMO - licitante'!$AZX6:$AZX6</xm:f>
              <xm:sqref>AZX6</xm:sqref>
            </x14:sparkline>
            <x14:sparkline>
              <xm:f>'RESUMO - licitante'!$AZX7:$AZX7</xm:f>
              <xm:sqref>AZX7</xm:sqref>
            </x14:sparkline>
            <x14:sparkline>
              <xm:f>'RESUMO - licitante'!$AZY6:$AZY6</xm:f>
              <xm:sqref>AZY6</xm:sqref>
            </x14:sparkline>
            <x14:sparkline>
              <xm:f>'RESUMO - licitante'!$AZY7:$AZY7</xm:f>
              <xm:sqref>AZY7</xm:sqref>
            </x14:sparkline>
            <x14:sparkline>
              <xm:f>'RESUMO - licitante'!$AZZ6:$AZZ6</xm:f>
              <xm:sqref>AZZ6</xm:sqref>
            </x14:sparkline>
            <x14:sparkline>
              <xm:f>'RESUMO - licitante'!$AZZ7:$AZZ7</xm:f>
              <xm:sqref>AZZ7</xm:sqref>
            </x14:sparkline>
            <x14:sparkline>
              <xm:f>'RESUMO - licitante'!$BAA6:$BAA6</xm:f>
              <xm:sqref>BAA6</xm:sqref>
            </x14:sparkline>
            <x14:sparkline>
              <xm:f>'RESUMO - licitante'!$BAA7:$BAA7</xm:f>
              <xm:sqref>BAA7</xm:sqref>
            </x14:sparkline>
            <x14:sparkline>
              <xm:f>'RESUMO - licitante'!$BAB6:$BAB6</xm:f>
              <xm:sqref>BAB6</xm:sqref>
            </x14:sparkline>
            <x14:sparkline>
              <xm:f>'RESUMO - licitante'!$BAB7:$BAB7</xm:f>
              <xm:sqref>BAB7</xm:sqref>
            </x14:sparkline>
            <x14:sparkline>
              <xm:f>'RESUMO - licitante'!$BAC6:$BAC6</xm:f>
              <xm:sqref>BAC6</xm:sqref>
            </x14:sparkline>
            <x14:sparkline>
              <xm:f>'RESUMO - licitante'!$BAC7:$BAC7</xm:f>
              <xm:sqref>BAC7</xm:sqref>
            </x14:sparkline>
            <x14:sparkline>
              <xm:f>'RESUMO - licitante'!$BAD6:$BAD6</xm:f>
              <xm:sqref>BAD6</xm:sqref>
            </x14:sparkline>
            <x14:sparkline>
              <xm:f>'RESUMO - licitante'!$BAD7:$BAD7</xm:f>
              <xm:sqref>BAD7</xm:sqref>
            </x14:sparkline>
            <x14:sparkline>
              <xm:f>'RESUMO - licitante'!$BAE6:$BAE6</xm:f>
              <xm:sqref>BAE6</xm:sqref>
            </x14:sparkline>
            <x14:sparkline>
              <xm:f>'RESUMO - licitante'!$BAE7:$BAE7</xm:f>
              <xm:sqref>BAE7</xm:sqref>
            </x14:sparkline>
            <x14:sparkline>
              <xm:f>'RESUMO - licitante'!$BAF6:$BAF6</xm:f>
              <xm:sqref>BAF6</xm:sqref>
            </x14:sparkline>
            <x14:sparkline>
              <xm:f>'RESUMO - licitante'!$BAF7:$BAF7</xm:f>
              <xm:sqref>BAF7</xm:sqref>
            </x14:sparkline>
            <x14:sparkline>
              <xm:f>'RESUMO - licitante'!$BAG6:$BAG6</xm:f>
              <xm:sqref>BAG6</xm:sqref>
            </x14:sparkline>
            <x14:sparkline>
              <xm:f>'RESUMO - licitante'!$BAG7:$BAG7</xm:f>
              <xm:sqref>BAG7</xm:sqref>
            </x14:sparkline>
            <x14:sparkline>
              <xm:f>'RESUMO - licitante'!$BAH6:$BAH6</xm:f>
              <xm:sqref>BAH6</xm:sqref>
            </x14:sparkline>
            <x14:sparkline>
              <xm:f>'RESUMO - licitante'!$BAH7:$BAH7</xm:f>
              <xm:sqref>BAH7</xm:sqref>
            </x14:sparkline>
            <x14:sparkline>
              <xm:f>'RESUMO - licitante'!$BAI6:$BAI6</xm:f>
              <xm:sqref>BAI6</xm:sqref>
            </x14:sparkline>
            <x14:sparkline>
              <xm:f>'RESUMO - licitante'!$BAI7:$BAI7</xm:f>
              <xm:sqref>BAI7</xm:sqref>
            </x14:sparkline>
            <x14:sparkline>
              <xm:f>'RESUMO - licitante'!$BAJ6:$BAJ6</xm:f>
              <xm:sqref>BAJ6</xm:sqref>
            </x14:sparkline>
            <x14:sparkline>
              <xm:f>'RESUMO - licitante'!$BAJ7:$BAJ7</xm:f>
              <xm:sqref>BAJ7</xm:sqref>
            </x14:sparkline>
            <x14:sparkline>
              <xm:f>'RESUMO - licitante'!$BAK6:$BAK6</xm:f>
              <xm:sqref>BAK6</xm:sqref>
            </x14:sparkline>
            <x14:sparkline>
              <xm:f>'RESUMO - licitante'!$BAK7:$BAK7</xm:f>
              <xm:sqref>BAK7</xm:sqref>
            </x14:sparkline>
            <x14:sparkline>
              <xm:f>'RESUMO - licitante'!$BAL6:$BAL6</xm:f>
              <xm:sqref>BAL6</xm:sqref>
            </x14:sparkline>
            <x14:sparkline>
              <xm:f>'RESUMO - licitante'!$BAL7:$BAL7</xm:f>
              <xm:sqref>BAL7</xm:sqref>
            </x14:sparkline>
            <x14:sparkline>
              <xm:f>'RESUMO - licitante'!$BAM6:$BAM6</xm:f>
              <xm:sqref>BAM6</xm:sqref>
            </x14:sparkline>
            <x14:sparkline>
              <xm:f>'RESUMO - licitante'!$BAM7:$BAM7</xm:f>
              <xm:sqref>BAM7</xm:sqref>
            </x14:sparkline>
            <x14:sparkline>
              <xm:f>'RESUMO - licitante'!$BAN6:$BAN6</xm:f>
              <xm:sqref>BAN6</xm:sqref>
            </x14:sparkline>
            <x14:sparkline>
              <xm:f>'RESUMO - licitante'!$BAN7:$BAN7</xm:f>
              <xm:sqref>BAN7</xm:sqref>
            </x14:sparkline>
            <x14:sparkline>
              <xm:f>'RESUMO - licitante'!$BAO6:$BAO6</xm:f>
              <xm:sqref>BAO6</xm:sqref>
            </x14:sparkline>
            <x14:sparkline>
              <xm:f>'RESUMO - licitante'!$BAO7:$BAO7</xm:f>
              <xm:sqref>BAO7</xm:sqref>
            </x14:sparkline>
            <x14:sparkline>
              <xm:f>'RESUMO - licitante'!$BAP6:$BAP6</xm:f>
              <xm:sqref>BAP6</xm:sqref>
            </x14:sparkline>
            <x14:sparkline>
              <xm:f>'RESUMO - licitante'!$BAP7:$BAP7</xm:f>
              <xm:sqref>BAP7</xm:sqref>
            </x14:sparkline>
            <x14:sparkline>
              <xm:f>'RESUMO - licitante'!$BAQ6:$BAQ6</xm:f>
              <xm:sqref>BAQ6</xm:sqref>
            </x14:sparkline>
            <x14:sparkline>
              <xm:f>'RESUMO - licitante'!$BAQ7:$BAQ7</xm:f>
              <xm:sqref>BAQ7</xm:sqref>
            </x14:sparkline>
            <x14:sparkline>
              <xm:f>'RESUMO - licitante'!$BAR6:$BAR6</xm:f>
              <xm:sqref>BAR6</xm:sqref>
            </x14:sparkline>
            <x14:sparkline>
              <xm:f>'RESUMO - licitante'!$BAR7:$BAR7</xm:f>
              <xm:sqref>BAR7</xm:sqref>
            </x14:sparkline>
            <x14:sparkline>
              <xm:f>'RESUMO - licitante'!$BAS6:$BAS6</xm:f>
              <xm:sqref>BAS6</xm:sqref>
            </x14:sparkline>
            <x14:sparkline>
              <xm:f>'RESUMO - licitante'!$BAS7:$BAS7</xm:f>
              <xm:sqref>BAS7</xm:sqref>
            </x14:sparkline>
            <x14:sparkline>
              <xm:f>'RESUMO - licitante'!$BAT6:$BAT6</xm:f>
              <xm:sqref>BAT6</xm:sqref>
            </x14:sparkline>
            <x14:sparkline>
              <xm:f>'RESUMO - licitante'!$BAT7:$BAT7</xm:f>
              <xm:sqref>BAT7</xm:sqref>
            </x14:sparkline>
            <x14:sparkline>
              <xm:f>'RESUMO - licitante'!$BAU6:$BAU6</xm:f>
              <xm:sqref>BAU6</xm:sqref>
            </x14:sparkline>
            <x14:sparkline>
              <xm:f>'RESUMO - licitante'!$BAU7:$BAU7</xm:f>
              <xm:sqref>BAU7</xm:sqref>
            </x14:sparkline>
            <x14:sparkline>
              <xm:f>'RESUMO - licitante'!$BAV6:$BAV6</xm:f>
              <xm:sqref>BAV6</xm:sqref>
            </x14:sparkline>
            <x14:sparkline>
              <xm:f>'RESUMO - licitante'!$BAV7:$BAV7</xm:f>
              <xm:sqref>BAV7</xm:sqref>
            </x14:sparkline>
            <x14:sparkline>
              <xm:f>'RESUMO - licitante'!$BAW6:$BAW6</xm:f>
              <xm:sqref>BAW6</xm:sqref>
            </x14:sparkline>
            <x14:sparkline>
              <xm:f>'RESUMO - licitante'!$BAW7:$BAW7</xm:f>
              <xm:sqref>BAW7</xm:sqref>
            </x14:sparkline>
            <x14:sparkline>
              <xm:f>'RESUMO - licitante'!$BAX6:$BAX6</xm:f>
              <xm:sqref>BAX6</xm:sqref>
            </x14:sparkline>
            <x14:sparkline>
              <xm:f>'RESUMO - licitante'!$BAX7:$BAX7</xm:f>
              <xm:sqref>BAX7</xm:sqref>
            </x14:sparkline>
            <x14:sparkline>
              <xm:f>'RESUMO - licitante'!$BAY6:$BAY6</xm:f>
              <xm:sqref>BAY6</xm:sqref>
            </x14:sparkline>
            <x14:sparkline>
              <xm:f>'RESUMO - licitante'!$BAY7:$BAY7</xm:f>
              <xm:sqref>BAY7</xm:sqref>
            </x14:sparkline>
            <x14:sparkline>
              <xm:f>'RESUMO - licitante'!$BAZ6:$BAZ6</xm:f>
              <xm:sqref>BAZ6</xm:sqref>
            </x14:sparkline>
            <x14:sparkline>
              <xm:f>'RESUMO - licitante'!$BAZ7:$BAZ7</xm:f>
              <xm:sqref>BAZ7</xm:sqref>
            </x14:sparkline>
            <x14:sparkline>
              <xm:f>'RESUMO - licitante'!$BBA6:$BBA6</xm:f>
              <xm:sqref>BBA6</xm:sqref>
            </x14:sparkline>
            <x14:sparkline>
              <xm:f>'RESUMO - licitante'!$BBA7:$BBA7</xm:f>
              <xm:sqref>BBA7</xm:sqref>
            </x14:sparkline>
            <x14:sparkline>
              <xm:f>'RESUMO - licitante'!$BBB6:$BBB6</xm:f>
              <xm:sqref>BBB6</xm:sqref>
            </x14:sparkline>
            <x14:sparkline>
              <xm:f>'RESUMO - licitante'!$BBB7:$BBB7</xm:f>
              <xm:sqref>BBB7</xm:sqref>
            </x14:sparkline>
            <x14:sparkline>
              <xm:f>'RESUMO - licitante'!$BBC6:$BBC6</xm:f>
              <xm:sqref>BBC6</xm:sqref>
            </x14:sparkline>
            <x14:sparkline>
              <xm:f>'RESUMO - licitante'!$BBC7:$BBC7</xm:f>
              <xm:sqref>BBC7</xm:sqref>
            </x14:sparkline>
            <x14:sparkline>
              <xm:f>'RESUMO - licitante'!$BBD6:$BBD6</xm:f>
              <xm:sqref>BBD6</xm:sqref>
            </x14:sparkline>
            <x14:sparkline>
              <xm:f>'RESUMO - licitante'!$BBD7:$BBD7</xm:f>
              <xm:sqref>BBD7</xm:sqref>
            </x14:sparkline>
            <x14:sparkline>
              <xm:f>'RESUMO - licitante'!$BBE6:$BBE6</xm:f>
              <xm:sqref>BBE6</xm:sqref>
            </x14:sparkline>
            <x14:sparkline>
              <xm:f>'RESUMO - licitante'!$BBE7:$BBE7</xm:f>
              <xm:sqref>BBE7</xm:sqref>
            </x14:sparkline>
            <x14:sparkline>
              <xm:f>'RESUMO - licitante'!$BBF6:$BBF6</xm:f>
              <xm:sqref>BBF6</xm:sqref>
            </x14:sparkline>
            <x14:sparkline>
              <xm:f>'RESUMO - licitante'!$BBF7:$BBF7</xm:f>
              <xm:sqref>BBF7</xm:sqref>
            </x14:sparkline>
            <x14:sparkline>
              <xm:f>'RESUMO - licitante'!$BBG6:$BBG6</xm:f>
              <xm:sqref>BBG6</xm:sqref>
            </x14:sparkline>
            <x14:sparkline>
              <xm:f>'RESUMO - licitante'!$BBG7:$BBG7</xm:f>
              <xm:sqref>BBG7</xm:sqref>
            </x14:sparkline>
            <x14:sparkline>
              <xm:f>'RESUMO - licitante'!$BBH6:$BBH6</xm:f>
              <xm:sqref>BBH6</xm:sqref>
            </x14:sparkline>
            <x14:sparkline>
              <xm:f>'RESUMO - licitante'!$BBH7:$BBH7</xm:f>
              <xm:sqref>BBH7</xm:sqref>
            </x14:sparkline>
            <x14:sparkline>
              <xm:f>'RESUMO - licitante'!$BBI6:$BBI6</xm:f>
              <xm:sqref>BBI6</xm:sqref>
            </x14:sparkline>
            <x14:sparkline>
              <xm:f>'RESUMO - licitante'!$BBI7:$BBI7</xm:f>
              <xm:sqref>BBI7</xm:sqref>
            </x14:sparkline>
            <x14:sparkline>
              <xm:f>'RESUMO - licitante'!$BBJ6:$BBJ6</xm:f>
              <xm:sqref>BBJ6</xm:sqref>
            </x14:sparkline>
            <x14:sparkline>
              <xm:f>'RESUMO - licitante'!$BBJ7:$BBJ7</xm:f>
              <xm:sqref>BBJ7</xm:sqref>
            </x14:sparkline>
            <x14:sparkline>
              <xm:f>'RESUMO - licitante'!$BBK6:$BBK6</xm:f>
              <xm:sqref>BBK6</xm:sqref>
            </x14:sparkline>
            <x14:sparkline>
              <xm:f>'RESUMO - licitante'!$BBK7:$BBK7</xm:f>
              <xm:sqref>BBK7</xm:sqref>
            </x14:sparkline>
            <x14:sparkline>
              <xm:f>'RESUMO - licitante'!$BBL6:$BBL6</xm:f>
              <xm:sqref>BBL6</xm:sqref>
            </x14:sparkline>
            <x14:sparkline>
              <xm:f>'RESUMO - licitante'!$BBL7:$BBL7</xm:f>
              <xm:sqref>BBL7</xm:sqref>
            </x14:sparkline>
            <x14:sparkline>
              <xm:f>'RESUMO - licitante'!$BBM6:$BBM6</xm:f>
              <xm:sqref>BBM6</xm:sqref>
            </x14:sparkline>
            <x14:sparkline>
              <xm:f>'RESUMO - licitante'!$BBM7:$BBM7</xm:f>
              <xm:sqref>BBM7</xm:sqref>
            </x14:sparkline>
            <x14:sparkline>
              <xm:f>'RESUMO - licitante'!$BBN6:$BBN6</xm:f>
              <xm:sqref>BBN6</xm:sqref>
            </x14:sparkline>
            <x14:sparkline>
              <xm:f>'RESUMO - licitante'!$BBN7:$BBN7</xm:f>
              <xm:sqref>BBN7</xm:sqref>
            </x14:sparkline>
            <x14:sparkline>
              <xm:f>'RESUMO - licitante'!$BBO6:$BBO6</xm:f>
              <xm:sqref>BBO6</xm:sqref>
            </x14:sparkline>
            <x14:sparkline>
              <xm:f>'RESUMO - licitante'!$BBO7:$BBO7</xm:f>
              <xm:sqref>BBO7</xm:sqref>
            </x14:sparkline>
            <x14:sparkline>
              <xm:f>'RESUMO - licitante'!$BBP6:$BBP6</xm:f>
              <xm:sqref>BBP6</xm:sqref>
            </x14:sparkline>
            <x14:sparkline>
              <xm:f>'RESUMO - licitante'!$BBP7:$BBP7</xm:f>
              <xm:sqref>BBP7</xm:sqref>
            </x14:sparkline>
            <x14:sparkline>
              <xm:f>'RESUMO - licitante'!$BBQ6:$BBQ6</xm:f>
              <xm:sqref>BBQ6</xm:sqref>
            </x14:sparkline>
            <x14:sparkline>
              <xm:f>'RESUMO - licitante'!$BBQ7:$BBQ7</xm:f>
              <xm:sqref>BBQ7</xm:sqref>
            </x14:sparkline>
            <x14:sparkline>
              <xm:f>'RESUMO - licitante'!$BBR6:$BBR6</xm:f>
              <xm:sqref>BBR6</xm:sqref>
            </x14:sparkline>
            <x14:sparkline>
              <xm:f>'RESUMO - licitante'!$BBR7:$BBR7</xm:f>
              <xm:sqref>BBR7</xm:sqref>
            </x14:sparkline>
            <x14:sparkline>
              <xm:f>'RESUMO - licitante'!$BBS6:$BBS6</xm:f>
              <xm:sqref>BBS6</xm:sqref>
            </x14:sparkline>
            <x14:sparkline>
              <xm:f>'RESUMO - licitante'!$BBS7:$BBS7</xm:f>
              <xm:sqref>BBS7</xm:sqref>
            </x14:sparkline>
            <x14:sparkline>
              <xm:f>'RESUMO - licitante'!$BBT6:$BBT6</xm:f>
              <xm:sqref>BBT6</xm:sqref>
            </x14:sparkline>
            <x14:sparkline>
              <xm:f>'RESUMO - licitante'!$BBT7:$BBT7</xm:f>
              <xm:sqref>BBT7</xm:sqref>
            </x14:sparkline>
            <x14:sparkline>
              <xm:f>'RESUMO - licitante'!$BBU6:$BBU6</xm:f>
              <xm:sqref>BBU6</xm:sqref>
            </x14:sparkline>
            <x14:sparkline>
              <xm:f>'RESUMO - licitante'!$BBU7:$BBU7</xm:f>
              <xm:sqref>BBU7</xm:sqref>
            </x14:sparkline>
            <x14:sparkline>
              <xm:f>'RESUMO - licitante'!$BBV6:$BBV6</xm:f>
              <xm:sqref>BBV6</xm:sqref>
            </x14:sparkline>
            <x14:sparkline>
              <xm:f>'RESUMO - licitante'!$BBV7:$BBV7</xm:f>
              <xm:sqref>BBV7</xm:sqref>
            </x14:sparkline>
            <x14:sparkline>
              <xm:f>'RESUMO - licitante'!$BBW6:$BBW6</xm:f>
              <xm:sqref>BBW6</xm:sqref>
            </x14:sparkline>
            <x14:sparkline>
              <xm:f>'RESUMO - licitante'!$BBW7:$BBW7</xm:f>
              <xm:sqref>BBW7</xm:sqref>
            </x14:sparkline>
            <x14:sparkline>
              <xm:f>'RESUMO - licitante'!$BBX6:$BBX6</xm:f>
              <xm:sqref>BBX6</xm:sqref>
            </x14:sparkline>
            <x14:sparkline>
              <xm:f>'RESUMO - licitante'!$BBX7:$BBX7</xm:f>
              <xm:sqref>BBX7</xm:sqref>
            </x14:sparkline>
            <x14:sparkline>
              <xm:f>'RESUMO - licitante'!$BBY6:$BBY6</xm:f>
              <xm:sqref>BBY6</xm:sqref>
            </x14:sparkline>
            <x14:sparkline>
              <xm:f>'RESUMO - licitante'!$BBY7:$BBY7</xm:f>
              <xm:sqref>BBY7</xm:sqref>
            </x14:sparkline>
            <x14:sparkline>
              <xm:f>'RESUMO - licitante'!$BBZ6:$BBZ6</xm:f>
              <xm:sqref>BBZ6</xm:sqref>
            </x14:sparkline>
            <x14:sparkline>
              <xm:f>'RESUMO - licitante'!$BBZ7:$BBZ7</xm:f>
              <xm:sqref>BBZ7</xm:sqref>
            </x14:sparkline>
            <x14:sparkline>
              <xm:f>'RESUMO - licitante'!$BCA6:$BCA6</xm:f>
              <xm:sqref>BCA6</xm:sqref>
            </x14:sparkline>
            <x14:sparkline>
              <xm:f>'RESUMO - licitante'!$BCA7:$BCA7</xm:f>
              <xm:sqref>BCA7</xm:sqref>
            </x14:sparkline>
            <x14:sparkline>
              <xm:f>'RESUMO - licitante'!$BCB6:$BCB6</xm:f>
              <xm:sqref>BCB6</xm:sqref>
            </x14:sparkline>
            <x14:sparkline>
              <xm:f>'RESUMO - licitante'!$BCB7:$BCB7</xm:f>
              <xm:sqref>BCB7</xm:sqref>
            </x14:sparkline>
            <x14:sparkline>
              <xm:f>'RESUMO - licitante'!$BCC6:$BCC6</xm:f>
              <xm:sqref>BCC6</xm:sqref>
            </x14:sparkline>
            <x14:sparkline>
              <xm:f>'RESUMO - licitante'!$BCC7:$BCC7</xm:f>
              <xm:sqref>BCC7</xm:sqref>
            </x14:sparkline>
            <x14:sparkline>
              <xm:f>'RESUMO - licitante'!$BCD6:$BCD6</xm:f>
              <xm:sqref>BCD6</xm:sqref>
            </x14:sparkline>
            <x14:sparkline>
              <xm:f>'RESUMO - licitante'!$BCD7:$BCD7</xm:f>
              <xm:sqref>BCD7</xm:sqref>
            </x14:sparkline>
            <x14:sparkline>
              <xm:f>'RESUMO - licitante'!$BCE6:$BCE6</xm:f>
              <xm:sqref>BCE6</xm:sqref>
            </x14:sparkline>
            <x14:sparkline>
              <xm:f>'RESUMO - licitante'!$BCE7:$BCE7</xm:f>
              <xm:sqref>BCE7</xm:sqref>
            </x14:sparkline>
            <x14:sparkline>
              <xm:f>'RESUMO - licitante'!$BCF6:$BCF6</xm:f>
              <xm:sqref>BCF6</xm:sqref>
            </x14:sparkline>
            <x14:sparkline>
              <xm:f>'RESUMO - licitante'!$BCF7:$BCF7</xm:f>
              <xm:sqref>BCF7</xm:sqref>
            </x14:sparkline>
            <x14:sparkline>
              <xm:f>'RESUMO - licitante'!$BCG6:$BCG6</xm:f>
              <xm:sqref>BCG6</xm:sqref>
            </x14:sparkline>
            <x14:sparkline>
              <xm:f>'RESUMO - licitante'!$BCG7:$BCG7</xm:f>
              <xm:sqref>BCG7</xm:sqref>
            </x14:sparkline>
            <x14:sparkline>
              <xm:f>'RESUMO - licitante'!$BCH6:$BCH6</xm:f>
              <xm:sqref>BCH6</xm:sqref>
            </x14:sparkline>
            <x14:sparkline>
              <xm:f>'RESUMO - licitante'!$BCH7:$BCH7</xm:f>
              <xm:sqref>BCH7</xm:sqref>
            </x14:sparkline>
            <x14:sparkline>
              <xm:f>'RESUMO - licitante'!$BCI6:$BCI6</xm:f>
              <xm:sqref>BCI6</xm:sqref>
            </x14:sparkline>
            <x14:sparkline>
              <xm:f>'RESUMO - licitante'!$BCI7:$BCI7</xm:f>
              <xm:sqref>BCI7</xm:sqref>
            </x14:sparkline>
            <x14:sparkline>
              <xm:f>'RESUMO - licitante'!$BCJ6:$BCJ6</xm:f>
              <xm:sqref>BCJ6</xm:sqref>
            </x14:sparkline>
            <x14:sparkline>
              <xm:f>'RESUMO - licitante'!$BCJ7:$BCJ7</xm:f>
              <xm:sqref>BCJ7</xm:sqref>
            </x14:sparkline>
            <x14:sparkline>
              <xm:f>'RESUMO - licitante'!$BCK6:$BCK6</xm:f>
              <xm:sqref>BCK6</xm:sqref>
            </x14:sparkline>
            <x14:sparkline>
              <xm:f>'RESUMO - licitante'!$BCK7:$BCK7</xm:f>
              <xm:sqref>BCK7</xm:sqref>
            </x14:sparkline>
            <x14:sparkline>
              <xm:f>'RESUMO - licitante'!$BCL6:$BCL6</xm:f>
              <xm:sqref>BCL6</xm:sqref>
            </x14:sparkline>
            <x14:sparkline>
              <xm:f>'RESUMO - licitante'!$BCL7:$BCL7</xm:f>
              <xm:sqref>BCL7</xm:sqref>
            </x14:sparkline>
            <x14:sparkline>
              <xm:f>'RESUMO - licitante'!$BCM6:$BCM6</xm:f>
              <xm:sqref>BCM6</xm:sqref>
            </x14:sparkline>
            <x14:sparkline>
              <xm:f>'RESUMO - licitante'!$BCM7:$BCM7</xm:f>
              <xm:sqref>BCM7</xm:sqref>
            </x14:sparkline>
            <x14:sparkline>
              <xm:f>'RESUMO - licitante'!$BCN6:$BCN6</xm:f>
              <xm:sqref>BCN6</xm:sqref>
            </x14:sparkline>
            <x14:sparkline>
              <xm:f>'RESUMO - licitante'!$BCN7:$BCN7</xm:f>
              <xm:sqref>BCN7</xm:sqref>
            </x14:sparkline>
            <x14:sparkline>
              <xm:f>'RESUMO - licitante'!$BCO6:$BCO6</xm:f>
              <xm:sqref>BCO6</xm:sqref>
            </x14:sparkline>
            <x14:sparkline>
              <xm:f>'RESUMO - licitante'!$BCO7:$BCO7</xm:f>
              <xm:sqref>BCO7</xm:sqref>
            </x14:sparkline>
            <x14:sparkline>
              <xm:f>'RESUMO - licitante'!$BCP6:$BCP6</xm:f>
              <xm:sqref>BCP6</xm:sqref>
            </x14:sparkline>
            <x14:sparkline>
              <xm:f>'RESUMO - licitante'!$BCP7:$BCP7</xm:f>
              <xm:sqref>BCP7</xm:sqref>
            </x14:sparkline>
            <x14:sparkline>
              <xm:f>'RESUMO - licitante'!$BCQ6:$BCQ6</xm:f>
              <xm:sqref>BCQ6</xm:sqref>
            </x14:sparkline>
            <x14:sparkline>
              <xm:f>'RESUMO - licitante'!$BCQ7:$BCQ7</xm:f>
              <xm:sqref>BCQ7</xm:sqref>
            </x14:sparkline>
            <x14:sparkline>
              <xm:f>'RESUMO - licitante'!$BCR6:$BCR6</xm:f>
              <xm:sqref>BCR6</xm:sqref>
            </x14:sparkline>
            <x14:sparkline>
              <xm:f>'RESUMO - licitante'!$BCR7:$BCR7</xm:f>
              <xm:sqref>BCR7</xm:sqref>
            </x14:sparkline>
            <x14:sparkline>
              <xm:f>'RESUMO - licitante'!$BCS6:$BCS6</xm:f>
              <xm:sqref>BCS6</xm:sqref>
            </x14:sparkline>
            <x14:sparkline>
              <xm:f>'RESUMO - licitante'!$BCS7:$BCS7</xm:f>
              <xm:sqref>BCS7</xm:sqref>
            </x14:sparkline>
            <x14:sparkline>
              <xm:f>'RESUMO - licitante'!$BCT6:$BCT6</xm:f>
              <xm:sqref>BCT6</xm:sqref>
            </x14:sparkline>
            <x14:sparkline>
              <xm:f>'RESUMO - licitante'!$BCT7:$BCT7</xm:f>
              <xm:sqref>BCT7</xm:sqref>
            </x14:sparkline>
            <x14:sparkline>
              <xm:f>'RESUMO - licitante'!$BCU6:$BCU6</xm:f>
              <xm:sqref>BCU6</xm:sqref>
            </x14:sparkline>
            <x14:sparkline>
              <xm:f>'RESUMO - licitante'!$BCU7:$BCU7</xm:f>
              <xm:sqref>BCU7</xm:sqref>
            </x14:sparkline>
            <x14:sparkline>
              <xm:f>'RESUMO - licitante'!$BCV6:$BCV6</xm:f>
              <xm:sqref>BCV6</xm:sqref>
            </x14:sparkline>
            <x14:sparkline>
              <xm:f>'RESUMO - licitante'!$BCV7:$BCV7</xm:f>
              <xm:sqref>BCV7</xm:sqref>
            </x14:sparkline>
            <x14:sparkline>
              <xm:f>'RESUMO - licitante'!$BCW6:$BCW6</xm:f>
              <xm:sqref>BCW6</xm:sqref>
            </x14:sparkline>
            <x14:sparkline>
              <xm:f>'RESUMO - licitante'!$BCW7:$BCW7</xm:f>
              <xm:sqref>BCW7</xm:sqref>
            </x14:sparkline>
            <x14:sparkline>
              <xm:f>'RESUMO - licitante'!$BCX6:$BCX6</xm:f>
              <xm:sqref>BCX6</xm:sqref>
            </x14:sparkline>
            <x14:sparkline>
              <xm:f>'RESUMO - licitante'!$BCX7:$BCX7</xm:f>
              <xm:sqref>BCX7</xm:sqref>
            </x14:sparkline>
            <x14:sparkline>
              <xm:f>'RESUMO - licitante'!$BCY6:$BCY6</xm:f>
              <xm:sqref>BCY6</xm:sqref>
            </x14:sparkline>
            <x14:sparkline>
              <xm:f>'RESUMO - licitante'!$BCY7:$BCY7</xm:f>
              <xm:sqref>BCY7</xm:sqref>
            </x14:sparkline>
            <x14:sparkline>
              <xm:f>'RESUMO - licitante'!$BCZ6:$BCZ6</xm:f>
              <xm:sqref>BCZ6</xm:sqref>
            </x14:sparkline>
            <x14:sparkline>
              <xm:f>'RESUMO - licitante'!$BCZ7:$BCZ7</xm:f>
              <xm:sqref>BCZ7</xm:sqref>
            </x14:sparkline>
            <x14:sparkline>
              <xm:f>'RESUMO - licitante'!$BDA6:$BDA6</xm:f>
              <xm:sqref>BDA6</xm:sqref>
            </x14:sparkline>
            <x14:sparkline>
              <xm:f>'RESUMO - licitante'!$BDA7:$BDA7</xm:f>
              <xm:sqref>BDA7</xm:sqref>
            </x14:sparkline>
            <x14:sparkline>
              <xm:f>'RESUMO - licitante'!$BDB6:$BDB6</xm:f>
              <xm:sqref>BDB6</xm:sqref>
            </x14:sparkline>
            <x14:sparkline>
              <xm:f>'RESUMO - licitante'!$BDB7:$BDB7</xm:f>
              <xm:sqref>BDB7</xm:sqref>
            </x14:sparkline>
            <x14:sparkline>
              <xm:f>'RESUMO - licitante'!$BDC6:$BDC6</xm:f>
              <xm:sqref>BDC6</xm:sqref>
            </x14:sparkline>
            <x14:sparkline>
              <xm:f>'RESUMO - licitante'!$BDC7:$BDC7</xm:f>
              <xm:sqref>BDC7</xm:sqref>
            </x14:sparkline>
            <x14:sparkline>
              <xm:f>'RESUMO - licitante'!$BDD6:$BDD6</xm:f>
              <xm:sqref>BDD6</xm:sqref>
            </x14:sparkline>
            <x14:sparkline>
              <xm:f>'RESUMO - licitante'!$BDD7:$BDD7</xm:f>
              <xm:sqref>BDD7</xm:sqref>
            </x14:sparkline>
            <x14:sparkline>
              <xm:f>'RESUMO - licitante'!$BDE6:$BDE6</xm:f>
              <xm:sqref>BDE6</xm:sqref>
            </x14:sparkline>
            <x14:sparkline>
              <xm:f>'RESUMO - licitante'!$BDE7:$BDE7</xm:f>
              <xm:sqref>BDE7</xm:sqref>
            </x14:sparkline>
            <x14:sparkline>
              <xm:f>'RESUMO - licitante'!$BDF6:$BDF6</xm:f>
              <xm:sqref>BDF6</xm:sqref>
            </x14:sparkline>
            <x14:sparkline>
              <xm:f>'RESUMO - licitante'!$BDF7:$BDF7</xm:f>
              <xm:sqref>BDF7</xm:sqref>
            </x14:sparkline>
            <x14:sparkline>
              <xm:f>'RESUMO - licitante'!$BDG6:$BDG6</xm:f>
              <xm:sqref>BDG6</xm:sqref>
            </x14:sparkline>
            <x14:sparkline>
              <xm:f>'RESUMO - licitante'!$BDG7:$BDG7</xm:f>
              <xm:sqref>BDG7</xm:sqref>
            </x14:sparkline>
            <x14:sparkline>
              <xm:f>'RESUMO - licitante'!$BDH6:$BDH6</xm:f>
              <xm:sqref>BDH6</xm:sqref>
            </x14:sparkline>
            <x14:sparkline>
              <xm:f>'RESUMO - licitante'!$BDH7:$BDH7</xm:f>
              <xm:sqref>BDH7</xm:sqref>
            </x14:sparkline>
            <x14:sparkline>
              <xm:f>'RESUMO - licitante'!$BDI6:$BDI6</xm:f>
              <xm:sqref>BDI6</xm:sqref>
            </x14:sparkline>
            <x14:sparkline>
              <xm:f>'RESUMO - licitante'!$BDI7:$BDI7</xm:f>
              <xm:sqref>BDI7</xm:sqref>
            </x14:sparkline>
            <x14:sparkline>
              <xm:f>'RESUMO - licitante'!$BDJ6:$BDJ6</xm:f>
              <xm:sqref>BDJ6</xm:sqref>
            </x14:sparkline>
            <x14:sparkline>
              <xm:f>'RESUMO - licitante'!$BDJ7:$BDJ7</xm:f>
              <xm:sqref>BDJ7</xm:sqref>
            </x14:sparkline>
            <x14:sparkline>
              <xm:f>'RESUMO - licitante'!$BDK6:$BDK6</xm:f>
              <xm:sqref>BDK6</xm:sqref>
            </x14:sparkline>
            <x14:sparkline>
              <xm:f>'RESUMO - licitante'!$BDK7:$BDK7</xm:f>
              <xm:sqref>BDK7</xm:sqref>
            </x14:sparkline>
            <x14:sparkline>
              <xm:f>'RESUMO - licitante'!$BDL6:$BDL6</xm:f>
              <xm:sqref>BDL6</xm:sqref>
            </x14:sparkline>
            <x14:sparkline>
              <xm:f>'RESUMO - licitante'!$BDL7:$BDL7</xm:f>
              <xm:sqref>BDL7</xm:sqref>
            </x14:sparkline>
            <x14:sparkline>
              <xm:f>'RESUMO - licitante'!$BDM6:$BDM6</xm:f>
              <xm:sqref>BDM6</xm:sqref>
            </x14:sparkline>
            <x14:sparkline>
              <xm:f>'RESUMO - licitante'!$BDM7:$BDM7</xm:f>
              <xm:sqref>BDM7</xm:sqref>
            </x14:sparkline>
            <x14:sparkline>
              <xm:f>'RESUMO - licitante'!$BDN6:$BDN6</xm:f>
              <xm:sqref>BDN6</xm:sqref>
            </x14:sparkline>
            <x14:sparkline>
              <xm:f>'RESUMO - licitante'!$BDN7:$BDN7</xm:f>
              <xm:sqref>BDN7</xm:sqref>
            </x14:sparkline>
            <x14:sparkline>
              <xm:f>'RESUMO - licitante'!$BDO6:$BDO6</xm:f>
              <xm:sqref>BDO6</xm:sqref>
            </x14:sparkline>
            <x14:sparkline>
              <xm:f>'RESUMO - licitante'!$BDO7:$BDO7</xm:f>
              <xm:sqref>BDO7</xm:sqref>
            </x14:sparkline>
            <x14:sparkline>
              <xm:f>'RESUMO - licitante'!$BDP6:$BDP6</xm:f>
              <xm:sqref>BDP6</xm:sqref>
            </x14:sparkline>
            <x14:sparkline>
              <xm:f>'RESUMO - licitante'!$BDP7:$BDP7</xm:f>
              <xm:sqref>BDP7</xm:sqref>
            </x14:sparkline>
            <x14:sparkline>
              <xm:f>'RESUMO - licitante'!$BDQ6:$BDQ6</xm:f>
              <xm:sqref>BDQ6</xm:sqref>
            </x14:sparkline>
            <x14:sparkline>
              <xm:f>'RESUMO - licitante'!$BDQ7:$BDQ7</xm:f>
              <xm:sqref>BDQ7</xm:sqref>
            </x14:sparkline>
            <x14:sparkline>
              <xm:f>'RESUMO - licitante'!$BDR6:$BDR6</xm:f>
              <xm:sqref>BDR6</xm:sqref>
            </x14:sparkline>
            <x14:sparkline>
              <xm:f>'RESUMO - licitante'!$BDR7:$BDR7</xm:f>
              <xm:sqref>BDR7</xm:sqref>
            </x14:sparkline>
            <x14:sparkline>
              <xm:f>'RESUMO - licitante'!$BDS6:$BDS6</xm:f>
              <xm:sqref>BDS6</xm:sqref>
            </x14:sparkline>
            <x14:sparkline>
              <xm:f>'RESUMO - licitante'!$BDS7:$BDS7</xm:f>
              <xm:sqref>BDS7</xm:sqref>
            </x14:sparkline>
            <x14:sparkline>
              <xm:f>'RESUMO - licitante'!$BDT6:$BDT6</xm:f>
              <xm:sqref>BDT6</xm:sqref>
            </x14:sparkline>
            <x14:sparkline>
              <xm:f>'RESUMO - licitante'!$BDT7:$BDT7</xm:f>
              <xm:sqref>BDT7</xm:sqref>
            </x14:sparkline>
            <x14:sparkline>
              <xm:f>'RESUMO - licitante'!$BDU6:$BDU6</xm:f>
              <xm:sqref>BDU6</xm:sqref>
            </x14:sparkline>
            <x14:sparkline>
              <xm:f>'RESUMO - licitante'!$BDU7:$BDU7</xm:f>
              <xm:sqref>BDU7</xm:sqref>
            </x14:sparkline>
            <x14:sparkline>
              <xm:f>'RESUMO - licitante'!$BDV6:$BDV6</xm:f>
              <xm:sqref>BDV6</xm:sqref>
            </x14:sparkline>
            <x14:sparkline>
              <xm:f>'RESUMO - licitante'!$BDV7:$BDV7</xm:f>
              <xm:sqref>BDV7</xm:sqref>
            </x14:sparkline>
            <x14:sparkline>
              <xm:f>'RESUMO - licitante'!$BDW6:$BDW6</xm:f>
              <xm:sqref>BDW6</xm:sqref>
            </x14:sparkline>
            <x14:sparkline>
              <xm:f>'RESUMO - licitante'!$BDW7:$BDW7</xm:f>
              <xm:sqref>BDW7</xm:sqref>
            </x14:sparkline>
            <x14:sparkline>
              <xm:f>'RESUMO - licitante'!$BDX6:$BDX6</xm:f>
              <xm:sqref>BDX6</xm:sqref>
            </x14:sparkline>
            <x14:sparkline>
              <xm:f>'RESUMO - licitante'!$BDX7:$BDX7</xm:f>
              <xm:sqref>BDX7</xm:sqref>
            </x14:sparkline>
            <x14:sparkline>
              <xm:f>'RESUMO - licitante'!$BDY6:$BDY6</xm:f>
              <xm:sqref>BDY6</xm:sqref>
            </x14:sparkline>
            <x14:sparkline>
              <xm:f>'RESUMO - licitante'!$BDY7:$BDY7</xm:f>
              <xm:sqref>BDY7</xm:sqref>
            </x14:sparkline>
            <x14:sparkline>
              <xm:f>'RESUMO - licitante'!$BDZ6:$BDZ6</xm:f>
              <xm:sqref>BDZ6</xm:sqref>
            </x14:sparkline>
            <x14:sparkline>
              <xm:f>'RESUMO - licitante'!$BDZ7:$BDZ7</xm:f>
              <xm:sqref>BDZ7</xm:sqref>
            </x14:sparkline>
            <x14:sparkline>
              <xm:f>'RESUMO - licitante'!$BEA6:$BEA6</xm:f>
              <xm:sqref>BEA6</xm:sqref>
            </x14:sparkline>
            <x14:sparkline>
              <xm:f>'RESUMO - licitante'!$BEA7:$BEA7</xm:f>
              <xm:sqref>BEA7</xm:sqref>
            </x14:sparkline>
            <x14:sparkline>
              <xm:f>'RESUMO - licitante'!$BEB6:$BEB6</xm:f>
              <xm:sqref>BEB6</xm:sqref>
            </x14:sparkline>
            <x14:sparkline>
              <xm:f>'RESUMO - licitante'!$BEB7:$BEB7</xm:f>
              <xm:sqref>BEB7</xm:sqref>
            </x14:sparkline>
            <x14:sparkline>
              <xm:f>'RESUMO - licitante'!$BEC6:$BEC6</xm:f>
              <xm:sqref>BEC6</xm:sqref>
            </x14:sparkline>
            <x14:sparkline>
              <xm:f>'RESUMO - licitante'!$BEC7:$BEC7</xm:f>
              <xm:sqref>BEC7</xm:sqref>
            </x14:sparkline>
            <x14:sparkline>
              <xm:f>'RESUMO - licitante'!$BED6:$BED6</xm:f>
              <xm:sqref>BED6</xm:sqref>
            </x14:sparkline>
            <x14:sparkline>
              <xm:f>'RESUMO - licitante'!$BED7:$BED7</xm:f>
              <xm:sqref>BED7</xm:sqref>
            </x14:sparkline>
            <x14:sparkline>
              <xm:f>'RESUMO - licitante'!$BEE6:$BEE6</xm:f>
              <xm:sqref>BEE6</xm:sqref>
            </x14:sparkline>
            <x14:sparkline>
              <xm:f>'RESUMO - licitante'!$BEE7:$BEE7</xm:f>
              <xm:sqref>BEE7</xm:sqref>
            </x14:sparkline>
            <x14:sparkline>
              <xm:f>'RESUMO - licitante'!$BEF6:$BEF6</xm:f>
              <xm:sqref>BEF6</xm:sqref>
            </x14:sparkline>
            <x14:sparkline>
              <xm:f>'RESUMO - licitante'!$BEF7:$BEF7</xm:f>
              <xm:sqref>BEF7</xm:sqref>
            </x14:sparkline>
            <x14:sparkline>
              <xm:f>'RESUMO - licitante'!$BEG6:$BEG6</xm:f>
              <xm:sqref>BEG6</xm:sqref>
            </x14:sparkline>
            <x14:sparkline>
              <xm:f>'RESUMO - licitante'!$BEG7:$BEG7</xm:f>
              <xm:sqref>BEG7</xm:sqref>
            </x14:sparkline>
            <x14:sparkline>
              <xm:f>'RESUMO - licitante'!$BEH6:$BEH6</xm:f>
              <xm:sqref>BEH6</xm:sqref>
            </x14:sparkline>
            <x14:sparkline>
              <xm:f>'RESUMO - licitante'!$BEH7:$BEH7</xm:f>
              <xm:sqref>BEH7</xm:sqref>
            </x14:sparkline>
            <x14:sparkline>
              <xm:f>'RESUMO - licitante'!$BEI6:$BEI6</xm:f>
              <xm:sqref>BEI6</xm:sqref>
            </x14:sparkline>
            <x14:sparkline>
              <xm:f>'RESUMO - licitante'!$BEI7:$BEI7</xm:f>
              <xm:sqref>BEI7</xm:sqref>
            </x14:sparkline>
            <x14:sparkline>
              <xm:f>'RESUMO - licitante'!$BEJ6:$BEJ6</xm:f>
              <xm:sqref>BEJ6</xm:sqref>
            </x14:sparkline>
            <x14:sparkline>
              <xm:f>'RESUMO - licitante'!$BEJ7:$BEJ7</xm:f>
              <xm:sqref>BEJ7</xm:sqref>
            </x14:sparkline>
            <x14:sparkline>
              <xm:f>'RESUMO - licitante'!$BEK6:$BEK6</xm:f>
              <xm:sqref>BEK6</xm:sqref>
            </x14:sparkline>
            <x14:sparkline>
              <xm:f>'RESUMO - licitante'!$BEK7:$BEK7</xm:f>
              <xm:sqref>BEK7</xm:sqref>
            </x14:sparkline>
            <x14:sparkline>
              <xm:f>'RESUMO - licitante'!$BEL6:$BEL6</xm:f>
              <xm:sqref>BEL6</xm:sqref>
            </x14:sparkline>
            <x14:sparkline>
              <xm:f>'RESUMO - licitante'!$BEL7:$BEL7</xm:f>
              <xm:sqref>BEL7</xm:sqref>
            </x14:sparkline>
            <x14:sparkline>
              <xm:f>'RESUMO - licitante'!$BEM6:$BEM6</xm:f>
              <xm:sqref>BEM6</xm:sqref>
            </x14:sparkline>
            <x14:sparkline>
              <xm:f>'RESUMO - licitante'!$BEM7:$BEM7</xm:f>
              <xm:sqref>BEM7</xm:sqref>
            </x14:sparkline>
            <x14:sparkline>
              <xm:f>'RESUMO - licitante'!$BEN6:$BEN6</xm:f>
              <xm:sqref>BEN6</xm:sqref>
            </x14:sparkline>
            <x14:sparkline>
              <xm:f>'RESUMO - licitante'!$BEN7:$BEN7</xm:f>
              <xm:sqref>BEN7</xm:sqref>
            </x14:sparkline>
            <x14:sparkline>
              <xm:f>'RESUMO - licitante'!$BEO6:$BEO6</xm:f>
              <xm:sqref>BEO6</xm:sqref>
            </x14:sparkline>
            <x14:sparkline>
              <xm:f>'RESUMO - licitante'!$BEO7:$BEO7</xm:f>
              <xm:sqref>BEO7</xm:sqref>
            </x14:sparkline>
            <x14:sparkline>
              <xm:f>'RESUMO - licitante'!$BEP6:$BEP6</xm:f>
              <xm:sqref>BEP6</xm:sqref>
            </x14:sparkline>
            <x14:sparkline>
              <xm:f>'RESUMO - licitante'!$BEP7:$BEP7</xm:f>
              <xm:sqref>BEP7</xm:sqref>
            </x14:sparkline>
            <x14:sparkline>
              <xm:f>'RESUMO - licitante'!$BEQ6:$BEQ6</xm:f>
              <xm:sqref>BEQ6</xm:sqref>
            </x14:sparkline>
            <x14:sparkline>
              <xm:f>'RESUMO - licitante'!$BEQ7:$BEQ7</xm:f>
              <xm:sqref>BEQ7</xm:sqref>
            </x14:sparkline>
            <x14:sparkline>
              <xm:f>'RESUMO - licitante'!$BER6:$BER6</xm:f>
              <xm:sqref>BER6</xm:sqref>
            </x14:sparkline>
            <x14:sparkline>
              <xm:f>'RESUMO - licitante'!$BER7:$BER7</xm:f>
              <xm:sqref>BER7</xm:sqref>
            </x14:sparkline>
            <x14:sparkline>
              <xm:f>'RESUMO - licitante'!$BES6:$BES6</xm:f>
              <xm:sqref>BES6</xm:sqref>
            </x14:sparkline>
            <x14:sparkline>
              <xm:f>'RESUMO - licitante'!$BES7:$BES7</xm:f>
              <xm:sqref>BES7</xm:sqref>
            </x14:sparkline>
            <x14:sparkline>
              <xm:f>'RESUMO - licitante'!$BET6:$BET6</xm:f>
              <xm:sqref>BET6</xm:sqref>
            </x14:sparkline>
            <x14:sparkline>
              <xm:f>'RESUMO - licitante'!$BET7:$BET7</xm:f>
              <xm:sqref>BET7</xm:sqref>
            </x14:sparkline>
            <x14:sparkline>
              <xm:f>'RESUMO - licitante'!$BEU6:$BEU6</xm:f>
              <xm:sqref>BEU6</xm:sqref>
            </x14:sparkline>
            <x14:sparkline>
              <xm:f>'RESUMO - licitante'!$BEU7:$BEU7</xm:f>
              <xm:sqref>BEU7</xm:sqref>
            </x14:sparkline>
            <x14:sparkline>
              <xm:f>'RESUMO - licitante'!$BEV6:$BEV6</xm:f>
              <xm:sqref>BEV6</xm:sqref>
            </x14:sparkline>
            <x14:sparkline>
              <xm:f>'RESUMO - licitante'!$BEV7:$BEV7</xm:f>
              <xm:sqref>BEV7</xm:sqref>
            </x14:sparkline>
            <x14:sparkline>
              <xm:f>'RESUMO - licitante'!$BEW6:$BEW6</xm:f>
              <xm:sqref>BEW6</xm:sqref>
            </x14:sparkline>
            <x14:sparkline>
              <xm:f>'RESUMO - licitante'!$BEW7:$BEW7</xm:f>
              <xm:sqref>BEW7</xm:sqref>
            </x14:sparkline>
            <x14:sparkline>
              <xm:f>'RESUMO - licitante'!$BEX6:$BEX6</xm:f>
              <xm:sqref>BEX6</xm:sqref>
            </x14:sparkline>
            <x14:sparkline>
              <xm:f>'RESUMO - licitante'!$BEX7:$BEX7</xm:f>
              <xm:sqref>BEX7</xm:sqref>
            </x14:sparkline>
            <x14:sparkline>
              <xm:f>'RESUMO - licitante'!$BEY6:$BEY6</xm:f>
              <xm:sqref>BEY6</xm:sqref>
            </x14:sparkline>
            <x14:sparkline>
              <xm:f>'RESUMO - licitante'!$BEY7:$BEY7</xm:f>
              <xm:sqref>BEY7</xm:sqref>
            </x14:sparkline>
            <x14:sparkline>
              <xm:f>'RESUMO - licitante'!$BEZ6:$BEZ6</xm:f>
              <xm:sqref>BEZ6</xm:sqref>
            </x14:sparkline>
            <x14:sparkline>
              <xm:f>'RESUMO - licitante'!$BEZ7:$BEZ7</xm:f>
              <xm:sqref>BEZ7</xm:sqref>
            </x14:sparkline>
            <x14:sparkline>
              <xm:f>'RESUMO - licitante'!$BFA6:$BFA6</xm:f>
              <xm:sqref>BFA6</xm:sqref>
            </x14:sparkline>
            <x14:sparkline>
              <xm:f>'RESUMO - licitante'!$BFA7:$BFA7</xm:f>
              <xm:sqref>BFA7</xm:sqref>
            </x14:sparkline>
            <x14:sparkline>
              <xm:f>'RESUMO - licitante'!$BFB6:$BFB6</xm:f>
              <xm:sqref>BFB6</xm:sqref>
            </x14:sparkline>
            <x14:sparkline>
              <xm:f>'RESUMO - licitante'!$BFB7:$BFB7</xm:f>
              <xm:sqref>BFB7</xm:sqref>
            </x14:sparkline>
            <x14:sparkline>
              <xm:f>'RESUMO - licitante'!$BFC6:$BFC6</xm:f>
              <xm:sqref>BFC6</xm:sqref>
            </x14:sparkline>
            <x14:sparkline>
              <xm:f>'RESUMO - licitante'!$BFC7:$BFC7</xm:f>
              <xm:sqref>BFC7</xm:sqref>
            </x14:sparkline>
            <x14:sparkline>
              <xm:f>'RESUMO - licitante'!$BFD6:$BFD6</xm:f>
              <xm:sqref>BFD6</xm:sqref>
            </x14:sparkline>
            <x14:sparkline>
              <xm:f>'RESUMO - licitante'!$BFD7:$BFD7</xm:f>
              <xm:sqref>BFD7</xm:sqref>
            </x14:sparkline>
            <x14:sparkline>
              <xm:f>'RESUMO - licitante'!$BFE6:$BFE6</xm:f>
              <xm:sqref>BFE6</xm:sqref>
            </x14:sparkline>
            <x14:sparkline>
              <xm:f>'RESUMO - licitante'!$BFE7:$BFE7</xm:f>
              <xm:sqref>BFE7</xm:sqref>
            </x14:sparkline>
            <x14:sparkline>
              <xm:f>'RESUMO - licitante'!$BFF6:$BFF6</xm:f>
              <xm:sqref>BFF6</xm:sqref>
            </x14:sparkline>
            <x14:sparkline>
              <xm:f>'RESUMO - licitante'!$BFF7:$BFF7</xm:f>
              <xm:sqref>BFF7</xm:sqref>
            </x14:sparkline>
            <x14:sparkline>
              <xm:f>'RESUMO - licitante'!$BFG6:$BFG6</xm:f>
              <xm:sqref>BFG6</xm:sqref>
            </x14:sparkline>
            <x14:sparkline>
              <xm:f>'RESUMO - licitante'!$BFG7:$BFG7</xm:f>
              <xm:sqref>BFG7</xm:sqref>
            </x14:sparkline>
            <x14:sparkline>
              <xm:f>'RESUMO - licitante'!$BFH6:$BFH6</xm:f>
              <xm:sqref>BFH6</xm:sqref>
            </x14:sparkline>
            <x14:sparkline>
              <xm:f>'RESUMO - licitante'!$BFH7:$BFH7</xm:f>
              <xm:sqref>BFH7</xm:sqref>
            </x14:sparkline>
            <x14:sparkline>
              <xm:f>'RESUMO - licitante'!$BFI6:$BFI6</xm:f>
              <xm:sqref>BFI6</xm:sqref>
            </x14:sparkline>
            <x14:sparkline>
              <xm:f>'RESUMO - licitante'!$BFI7:$BFI7</xm:f>
              <xm:sqref>BFI7</xm:sqref>
            </x14:sparkline>
            <x14:sparkline>
              <xm:f>'RESUMO - licitante'!$BFJ6:$BFJ6</xm:f>
              <xm:sqref>BFJ6</xm:sqref>
            </x14:sparkline>
            <x14:sparkline>
              <xm:f>'RESUMO - licitante'!$BFJ7:$BFJ7</xm:f>
              <xm:sqref>BFJ7</xm:sqref>
            </x14:sparkline>
            <x14:sparkline>
              <xm:f>'RESUMO - licitante'!$BFK6:$BFK6</xm:f>
              <xm:sqref>BFK6</xm:sqref>
            </x14:sparkline>
            <x14:sparkline>
              <xm:f>'RESUMO - licitante'!$BFK7:$BFK7</xm:f>
              <xm:sqref>BFK7</xm:sqref>
            </x14:sparkline>
            <x14:sparkline>
              <xm:f>'RESUMO - licitante'!$BFL6:$BFL6</xm:f>
              <xm:sqref>BFL6</xm:sqref>
            </x14:sparkline>
            <x14:sparkline>
              <xm:f>'RESUMO - licitante'!$BFL7:$BFL7</xm:f>
              <xm:sqref>BFL7</xm:sqref>
            </x14:sparkline>
            <x14:sparkline>
              <xm:f>'RESUMO - licitante'!$BFM6:$BFM6</xm:f>
              <xm:sqref>BFM6</xm:sqref>
            </x14:sparkline>
            <x14:sparkline>
              <xm:f>'RESUMO - licitante'!$BFM7:$BFM7</xm:f>
              <xm:sqref>BFM7</xm:sqref>
            </x14:sparkline>
            <x14:sparkline>
              <xm:f>'RESUMO - licitante'!$BFN6:$BFN6</xm:f>
              <xm:sqref>BFN6</xm:sqref>
            </x14:sparkline>
            <x14:sparkline>
              <xm:f>'RESUMO - licitante'!$BFN7:$BFN7</xm:f>
              <xm:sqref>BFN7</xm:sqref>
            </x14:sparkline>
            <x14:sparkline>
              <xm:f>'RESUMO - licitante'!$BFO6:$BFO6</xm:f>
              <xm:sqref>BFO6</xm:sqref>
            </x14:sparkline>
            <x14:sparkline>
              <xm:f>'RESUMO - licitante'!$BFO7:$BFO7</xm:f>
              <xm:sqref>BFO7</xm:sqref>
            </x14:sparkline>
            <x14:sparkline>
              <xm:f>'RESUMO - licitante'!$BFP6:$BFP6</xm:f>
              <xm:sqref>BFP6</xm:sqref>
            </x14:sparkline>
            <x14:sparkline>
              <xm:f>'RESUMO - licitante'!$BFP7:$BFP7</xm:f>
              <xm:sqref>BFP7</xm:sqref>
            </x14:sparkline>
            <x14:sparkline>
              <xm:f>'RESUMO - licitante'!$BFQ6:$BFQ6</xm:f>
              <xm:sqref>BFQ6</xm:sqref>
            </x14:sparkline>
            <x14:sparkline>
              <xm:f>'RESUMO - licitante'!$BFQ7:$BFQ7</xm:f>
              <xm:sqref>BFQ7</xm:sqref>
            </x14:sparkline>
            <x14:sparkline>
              <xm:f>'RESUMO - licitante'!$BFR6:$BFR6</xm:f>
              <xm:sqref>BFR6</xm:sqref>
            </x14:sparkline>
            <x14:sparkline>
              <xm:f>'RESUMO - licitante'!$BFR7:$BFR7</xm:f>
              <xm:sqref>BFR7</xm:sqref>
            </x14:sparkline>
            <x14:sparkline>
              <xm:f>'RESUMO - licitante'!$BFS6:$BFS6</xm:f>
              <xm:sqref>BFS6</xm:sqref>
            </x14:sparkline>
            <x14:sparkline>
              <xm:f>'RESUMO - licitante'!$BFS7:$BFS7</xm:f>
              <xm:sqref>BFS7</xm:sqref>
            </x14:sparkline>
            <x14:sparkline>
              <xm:f>'RESUMO - licitante'!$BFT6:$BFT6</xm:f>
              <xm:sqref>BFT6</xm:sqref>
            </x14:sparkline>
            <x14:sparkline>
              <xm:f>'RESUMO - licitante'!$BFT7:$BFT7</xm:f>
              <xm:sqref>BFT7</xm:sqref>
            </x14:sparkline>
            <x14:sparkline>
              <xm:f>'RESUMO - licitante'!$BFU6:$BFU6</xm:f>
              <xm:sqref>BFU6</xm:sqref>
            </x14:sparkline>
            <x14:sparkline>
              <xm:f>'RESUMO - licitante'!$BFU7:$BFU7</xm:f>
              <xm:sqref>BFU7</xm:sqref>
            </x14:sparkline>
            <x14:sparkline>
              <xm:f>'RESUMO - licitante'!$BFV6:$BFV6</xm:f>
              <xm:sqref>BFV6</xm:sqref>
            </x14:sparkline>
            <x14:sparkline>
              <xm:f>'RESUMO - licitante'!$BFV7:$BFV7</xm:f>
              <xm:sqref>BFV7</xm:sqref>
            </x14:sparkline>
            <x14:sparkline>
              <xm:f>'RESUMO - licitante'!$BFW6:$BFW6</xm:f>
              <xm:sqref>BFW6</xm:sqref>
            </x14:sparkline>
            <x14:sparkline>
              <xm:f>'RESUMO - licitante'!$BFW7:$BFW7</xm:f>
              <xm:sqref>BFW7</xm:sqref>
            </x14:sparkline>
            <x14:sparkline>
              <xm:f>'RESUMO - licitante'!$BFX6:$BFX6</xm:f>
              <xm:sqref>BFX6</xm:sqref>
            </x14:sparkline>
            <x14:sparkline>
              <xm:f>'RESUMO - licitante'!$BFX7:$BFX7</xm:f>
              <xm:sqref>BFX7</xm:sqref>
            </x14:sparkline>
            <x14:sparkline>
              <xm:f>'RESUMO - licitante'!$BFY6:$BFY6</xm:f>
              <xm:sqref>BFY6</xm:sqref>
            </x14:sparkline>
            <x14:sparkline>
              <xm:f>'RESUMO - licitante'!$BFY7:$BFY7</xm:f>
              <xm:sqref>BFY7</xm:sqref>
            </x14:sparkline>
            <x14:sparkline>
              <xm:f>'RESUMO - licitante'!$BFZ6:$BFZ6</xm:f>
              <xm:sqref>BFZ6</xm:sqref>
            </x14:sparkline>
            <x14:sparkline>
              <xm:f>'RESUMO - licitante'!$BFZ7:$BFZ7</xm:f>
              <xm:sqref>BFZ7</xm:sqref>
            </x14:sparkline>
            <x14:sparkline>
              <xm:f>'RESUMO - licitante'!$BGA6:$BGA6</xm:f>
              <xm:sqref>BGA6</xm:sqref>
            </x14:sparkline>
            <x14:sparkline>
              <xm:f>'RESUMO - licitante'!$BGA7:$BGA7</xm:f>
              <xm:sqref>BGA7</xm:sqref>
            </x14:sparkline>
            <x14:sparkline>
              <xm:f>'RESUMO - licitante'!$BGB6:$BGB6</xm:f>
              <xm:sqref>BGB6</xm:sqref>
            </x14:sparkline>
            <x14:sparkline>
              <xm:f>'RESUMO - licitante'!$BGB7:$BGB7</xm:f>
              <xm:sqref>BGB7</xm:sqref>
            </x14:sparkline>
            <x14:sparkline>
              <xm:f>'RESUMO - licitante'!$BGC6:$BGC6</xm:f>
              <xm:sqref>BGC6</xm:sqref>
            </x14:sparkline>
            <x14:sparkline>
              <xm:f>'RESUMO - licitante'!$BGC7:$BGC7</xm:f>
              <xm:sqref>BGC7</xm:sqref>
            </x14:sparkline>
            <x14:sparkline>
              <xm:f>'RESUMO - licitante'!$BGD6:$BGD6</xm:f>
              <xm:sqref>BGD6</xm:sqref>
            </x14:sparkline>
            <x14:sparkline>
              <xm:f>'RESUMO - licitante'!$BGD7:$BGD7</xm:f>
              <xm:sqref>BGD7</xm:sqref>
            </x14:sparkline>
            <x14:sparkline>
              <xm:f>'RESUMO - licitante'!$BGE6:$BGE6</xm:f>
              <xm:sqref>BGE6</xm:sqref>
            </x14:sparkline>
            <x14:sparkline>
              <xm:f>'RESUMO - licitante'!$BGE7:$BGE7</xm:f>
              <xm:sqref>BGE7</xm:sqref>
            </x14:sparkline>
            <x14:sparkline>
              <xm:f>'RESUMO - licitante'!$BGF6:$BGF6</xm:f>
              <xm:sqref>BGF6</xm:sqref>
            </x14:sparkline>
            <x14:sparkline>
              <xm:f>'RESUMO - licitante'!$BGF7:$BGF7</xm:f>
              <xm:sqref>BGF7</xm:sqref>
            </x14:sparkline>
            <x14:sparkline>
              <xm:f>'RESUMO - licitante'!$BGG6:$BGG6</xm:f>
              <xm:sqref>BGG6</xm:sqref>
            </x14:sparkline>
            <x14:sparkline>
              <xm:f>'RESUMO - licitante'!$BGG7:$BGG7</xm:f>
              <xm:sqref>BGG7</xm:sqref>
            </x14:sparkline>
            <x14:sparkline>
              <xm:f>'RESUMO - licitante'!$BGH6:$BGH6</xm:f>
              <xm:sqref>BGH6</xm:sqref>
            </x14:sparkline>
            <x14:sparkline>
              <xm:f>'RESUMO - licitante'!$BGH7:$BGH7</xm:f>
              <xm:sqref>BGH7</xm:sqref>
            </x14:sparkline>
            <x14:sparkline>
              <xm:f>'RESUMO - licitante'!$BGI6:$BGI6</xm:f>
              <xm:sqref>BGI6</xm:sqref>
            </x14:sparkline>
            <x14:sparkline>
              <xm:f>'RESUMO - licitante'!$BGI7:$BGI7</xm:f>
              <xm:sqref>BGI7</xm:sqref>
            </x14:sparkline>
            <x14:sparkline>
              <xm:f>'RESUMO - licitante'!$BGJ6:$BGJ6</xm:f>
              <xm:sqref>BGJ6</xm:sqref>
            </x14:sparkline>
            <x14:sparkline>
              <xm:f>'RESUMO - licitante'!$BGJ7:$BGJ7</xm:f>
              <xm:sqref>BGJ7</xm:sqref>
            </x14:sparkline>
            <x14:sparkline>
              <xm:f>'RESUMO - licitante'!$BGK6:$BGK6</xm:f>
              <xm:sqref>BGK6</xm:sqref>
            </x14:sparkline>
            <x14:sparkline>
              <xm:f>'RESUMO - licitante'!$BGK7:$BGK7</xm:f>
              <xm:sqref>BGK7</xm:sqref>
            </x14:sparkline>
            <x14:sparkline>
              <xm:f>'RESUMO - licitante'!$BGL6:$BGL6</xm:f>
              <xm:sqref>BGL6</xm:sqref>
            </x14:sparkline>
            <x14:sparkline>
              <xm:f>'RESUMO - licitante'!$BGL7:$BGL7</xm:f>
              <xm:sqref>BGL7</xm:sqref>
            </x14:sparkline>
            <x14:sparkline>
              <xm:f>'RESUMO - licitante'!$BGM6:$BGM6</xm:f>
              <xm:sqref>BGM6</xm:sqref>
            </x14:sparkline>
            <x14:sparkline>
              <xm:f>'RESUMO - licitante'!$BGM7:$BGM7</xm:f>
              <xm:sqref>BGM7</xm:sqref>
            </x14:sparkline>
            <x14:sparkline>
              <xm:f>'RESUMO - licitante'!$BGN6:$BGN6</xm:f>
              <xm:sqref>BGN6</xm:sqref>
            </x14:sparkline>
            <x14:sparkline>
              <xm:f>'RESUMO - licitante'!$BGN7:$BGN7</xm:f>
              <xm:sqref>BGN7</xm:sqref>
            </x14:sparkline>
            <x14:sparkline>
              <xm:f>'RESUMO - licitante'!$BGO6:$BGO6</xm:f>
              <xm:sqref>BGO6</xm:sqref>
            </x14:sparkline>
            <x14:sparkline>
              <xm:f>'RESUMO - licitante'!$BGO7:$BGO7</xm:f>
              <xm:sqref>BGO7</xm:sqref>
            </x14:sparkline>
            <x14:sparkline>
              <xm:f>'RESUMO - licitante'!$BGP6:$BGP6</xm:f>
              <xm:sqref>BGP6</xm:sqref>
            </x14:sparkline>
            <x14:sparkline>
              <xm:f>'RESUMO - licitante'!$BGP7:$BGP7</xm:f>
              <xm:sqref>BGP7</xm:sqref>
            </x14:sparkline>
            <x14:sparkline>
              <xm:f>'RESUMO - licitante'!$BGQ6:$BGQ6</xm:f>
              <xm:sqref>BGQ6</xm:sqref>
            </x14:sparkline>
            <x14:sparkline>
              <xm:f>'RESUMO - licitante'!$BGQ7:$BGQ7</xm:f>
              <xm:sqref>BGQ7</xm:sqref>
            </x14:sparkline>
            <x14:sparkline>
              <xm:f>'RESUMO - licitante'!$BGR6:$BGR6</xm:f>
              <xm:sqref>BGR6</xm:sqref>
            </x14:sparkline>
            <x14:sparkline>
              <xm:f>'RESUMO - licitante'!$BGR7:$BGR7</xm:f>
              <xm:sqref>BGR7</xm:sqref>
            </x14:sparkline>
            <x14:sparkline>
              <xm:f>'RESUMO - licitante'!$BGS6:$BGS6</xm:f>
              <xm:sqref>BGS6</xm:sqref>
            </x14:sparkline>
            <x14:sparkline>
              <xm:f>'RESUMO - licitante'!$BGS7:$BGS7</xm:f>
              <xm:sqref>BGS7</xm:sqref>
            </x14:sparkline>
            <x14:sparkline>
              <xm:f>'RESUMO - licitante'!$BGT6:$BGT6</xm:f>
              <xm:sqref>BGT6</xm:sqref>
            </x14:sparkline>
            <x14:sparkline>
              <xm:f>'RESUMO - licitante'!$BGT7:$BGT7</xm:f>
              <xm:sqref>BGT7</xm:sqref>
            </x14:sparkline>
            <x14:sparkline>
              <xm:f>'RESUMO - licitante'!$BGU6:$BGU6</xm:f>
              <xm:sqref>BGU6</xm:sqref>
            </x14:sparkline>
            <x14:sparkline>
              <xm:f>'RESUMO - licitante'!$BGU7:$BGU7</xm:f>
              <xm:sqref>BGU7</xm:sqref>
            </x14:sparkline>
            <x14:sparkline>
              <xm:f>'RESUMO - licitante'!$BGV6:$BGV6</xm:f>
              <xm:sqref>BGV6</xm:sqref>
            </x14:sparkline>
            <x14:sparkline>
              <xm:f>'RESUMO - licitante'!$BGV7:$BGV7</xm:f>
              <xm:sqref>BGV7</xm:sqref>
            </x14:sparkline>
            <x14:sparkline>
              <xm:f>'RESUMO - licitante'!$BGW6:$BGW6</xm:f>
              <xm:sqref>BGW6</xm:sqref>
            </x14:sparkline>
            <x14:sparkline>
              <xm:f>'RESUMO - licitante'!$BGW7:$BGW7</xm:f>
              <xm:sqref>BGW7</xm:sqref>
            </x14:sparkline>
            <x14:sparkline>
              <xm:f>'RESUMO - licitante'!$BGX6:$BGX6</xm:f>
              <xm:sqref>BGX6</xm:sqref>
            </x14:sparkline>
            <x14:sparkline>
              <xm:f>'RESUMO - licitante'!$BGX7:$BGX7</xm:f>
              <xm:sqref>BGX7</xm:sqref>
            </x14:sparkline>
            <x14:sparkline>
              <xm:f>'RESUMO - licitante'!$BGY6:$BGY6</xm:f>
              <xm:sqref>BGY6</xm:sqref>
            </x14:sparkline>
            <x14:sparkline>
              <xm:f>'RESUMO - licitante'!$BGY7:$BGY7</xm:f>
              <xm:sqref>BGY7</xm:sqref>
            </x14:sparkline>
            <x14:sparkline>
              <xm:f>'RESUMO - licitante'!$BGZ6:$BGZ6</xm:f>
              <xm:sqref>BGZ6</xm:sqref>
            </x14:sparkline>
            <x14:sparkline>
              <xm:f>'RESUMO - licitante'!$BGZ7:$BGZ7</xm:f>
              <xm:sqref>BGZ7</xm:sqref>
            </x14:sparkline>
            <x14:sparkline>
              <xm:f>'RESUMO - licitante'!$BHA6:$BHA6</xm:f>
              <xm:sqref>BHA6</xm:sqref>
            </x14:sparkline>
            <x14:sparkline>
              <xm:f>'RESUMO - licitante'!$BHA7:$BHA7</xm:f>
              <xm:sqref>BHA7</xm:sqref>
            </x14:sparkline>
            <x14:sparkline>
              <xm:f>'RESUMO - licitante'!$BHB6:$BHB6</xm:f>
              <xm:sqref>BHB6</xm:sqref>
            </x14:sparkline>
            <x14:sparkline>
              <xm:f>'RESUMO - licitante'!$BHB7:$BHB7</xm:f>
              <xm:sqref>BHB7</xm:sqref>
            </x14:sparkline>
            <x14:sparkline>
              <xm:f>'RESUMO - licitante'!$BHC6:$BHC6</xm:f>
              <xm:sqref>BHC6</xm:sqref>
            </x14:sparkline>
            <x14:sparkline>
              <xm:f>'RESUMO - licitante'!$BHC7:$BHC7</xm:f>
              <xm:sqref>BHC7</xm:sqref>
            </x14:sparkline>
            <x14:sparkline>
              <xm:f>'RESUMO - licitante'!$BHD6:$BHD6</xm:f>
              <xm:sqref>BHD6</xm:sqref>
            </x14:sparkline>
            <x14:sparkline>
              <xm:f>'RESUMO - licitante'!$BHD7:$BHD7</xm:f>
              <xm:sqref>BHD7</xm:sqref>
            </x14:sparkline>
            <x14:sparkline>
              <xm:f>'RESUMO - licitante'!$BHE6:$BHE6</xm:f>
              <xm:sqref>BHE6</xm:sqref>
            </x14:sparkline>
            <x14:sparkline>
              <xm:f>'RESUMO - licitante'!$BHE7:$BHE7</xm:f>
              <xm:sqref>BHE7</xm:sqref>
            </x14:sparkline>
            <x14:sparkline>
              <xm:f>'RESUMO - licitante'!$BHF6:$BHF6</xm:f>
              <xm:sqref>BHF6</xm:sqref>
            </x14:sparkline>
            <x14:sparkline>
              <xm:f>'RESUMO - licitante'!$BHF7:$BHF7</xm:f>
              <xm:sqref>BHF7</xm:sqref>
            </x14:sparkline>
            <x14:sparkline>
              <xm:f>'RESUMO - licitante'!$BHG6:$BHG6</xm:f>
              <xm:sqref>BHG6</xm:sqref>
            </x14:sparkline>
            <x14:sparkline>
              <xm:f>'RESUMO - licitante'!$BHG7:$BHG7</xm:f>
              <xm:sqref>BHG7</xm:sqref>
            </x14:sparkline>
            <x14:sparkline>
              <xm:f>'RESUMO - licitante'!$BHH6:$BHH6</xm:f>
              <xm:sqref>BHH6</xm:sqref>
            </x14:sparkline>
            <x14:sparkline>
              <xm:f>'RESUMO - licitante'!$BHH7:$BHH7</xm:f>
              <xm:sqref>BHH7</xm:sqref>
            </x14:sparkline>
            <x14:sparkline>
              <xm:f>'RESUMO - licitante'!$BHI6:$BHI6</xm:f>
              <xm:sqref>BHI6</xm:sqref>
            </x14:sparkline>
            <x14:sparkline>
              <xm:f>'RESUMO - licitante'!$BHI7:$BHI7</xm:f>
              <xm:sqref>BHI7</xm:sqref>
            </x14:sparkline>
            <x14:sparkline>
              <xm:f>'RESUMO - licitante'!$BHJ6:$BHJ6</xm:f>
              <xm:sqref>BHJ6</xm:sqref>
            </x14:sparkline>
            <x14:sparkline>
              <xm:f>'RESUMO - licitante'!$BHJ7:$BHJ7</xm:f>
              <xm:sqref>BHJ7</xm:sqref>
            </x14:sparkline>
            <x14:sparkline>
              <xm:f>'RESUMO - licitante'!$BHK6:$BHK6</xm:f>
              <xm:sqref>BHK6</xm:sqref>
            </x14:sparkline>
            <x14:sparkline>
              <xm:f>'RESUMO - licitante'!$BHK7:$BHK7</xm:f>
              <xm:sqref>BHK7</xm:sqref>
            </x14:sparkline>
            <x14:sparkline>
              <xm:f>'RESUMO - licitante'!$BHL6:$BHL6</xm:f>
              <xm:sqref>BHL6</xm:sqref>
            </x14:sparkline>
            <x14:sparkline>
              <xm:f>'RESUMO - licitante'!$BHL7:$BHL7</xm:f>
              <xm:sqref>BHL7</xm:sqref>
            </x14:sparkline>
            <x14:sparkline>
              <xm:f>'RESUMO - licitante'!$BHM6:$BHM6</xm:f>
              <xm:sqref>BHM6</xm:sqref>
            </x14:sparkline>
            <x14:sparkline>
              <xm:f>'RESUMO - licitante'!$BHM7:$BHM7</xm:f>
              <xm:sqref>BHM7</xm:sqref>
            </x14:sparkline>
            <x14:sparkline>
              <xm:f>'RESUMO - licitante'!$BHN6:$BHN6</xm:f>
              <xm:sqref>BHN6</xm:sqref>
            </x14:sparkline>
            <x14:sparkline>
              <xm:f>'RESUMO - licitante'!$BHN7:$BHN7</xm:f>
              <xm:sqref>BHN7</xm:sqref>
            </x14:sparkline>
            <x14:sparkline>
              <xm:f>'RESUMO - licitante'!$BHO6:$BHO6</xm:f>
              <xm:sqref>BHO6</xm:sqref>
            </x14:sparkline>
            <x14:sparkline>
              <xm:f>'RESUMO - licitante'!$BHO7:$BHO7</xm:f>
              <xm:sqref>BHO7</xm:sqref>
            </x14:sparkline>
            <x14:sparkline>
              <xm:f>'RESUMO - licitante'!$BHP6:$BHP6</xm:f>
              <xm:sqref>BHP6</xm:sqref>
            </x14:sparkline>
            <x14:sparkline>
              <xm:f>'RESUMO - licitante'!$BHP7:$BHP7</xm:f>
              <xm:sqref>BHP7</xm:sqref>
            </x14:sparkline>
            <x14:sparkline>
              <xm:f>'RESUMO - licitante'!$BHQ6:$BHQ6</xm:f>
              <xm:sqref>BHQ6</xm:sqref>
            </x14:sparkline>
            <x14:sparkline>
              <xm:f>'RESUMO - licitante'!$BHQ7:$BHQ7</xm:f>
              <xm:sqref>BHQ7</xm:sqref>
            </x14:sparkline>
            <x14:sparkline>
              <xm:f>'RESUMO - licitante'!$BHR6:$BHR6</xm:f>
              <xm:sqref>BHR6</xm:sqref>
            </x14:sparkline>
            <x14:sparkline>
              <xm:f>'RESUMO - licitante'!$BHR7:$BHR7</xm:f>
              <xm:sqref>BHR7</xm:sqref>
            </x14:sparkline>
            <x14:sparkline>
              <xm:f>'RESUMO - licitante'!$BHS6:$BHS6</xm:f>
              <xm:sqref>BHS6</xm:sqref>
            </x14:sparkline>
            <x14:sparkline>
              <xm:f>'RESUMO - licitante'!$BHS7:$BHS7</xm:f>
              <xm:sqref>BHS7</xm:sqref>
            </x14:sparkline>
            <x14:sparkline>
              <xm:f>'RESUMO - licitante'!$BHT6:$BHT6</xm:f>
              <xm:sqref>BHT6</xm:sqref>
            </x14:sparkline>
            <x14:sparkline>
              <xm:f>'RESUMO - licitante'!$BHT7:$BHT7</xm:f>
              <xm:sqref>BHT7</xm:sqref>
            </x14:sparkline>
            <x14:sparkline>
              <xm:f>'RESUMO - licitante'!$BHU6:$BHU6</xm:f>
              <xm:sqref>BHU6</xm:sqref>
            </x14:sparkline>
            <x14:sparkline>
              <xm:f>'RESUMO - licitante'!$BHU7:$BHU7</xm:f>
              <xm:sqref>BHU7</xm:sqref>
            </x14:sparkline>
            <x14:sparkline>
              <xm:f>'RESUMO - licitante'!$BHV6:$BHV6</xm:f>
              <xm:sqref>BHV6</xm:sqref>
            </x14:sparkline>
            <x14:sparkline>
              <xm:f>'RESUMO - licitante'!$BHV7:$BHV7</xm:f>
              <xm:sqref>BHV7</xm:sqref>
            </x14:sparkline>
            <x14:sparkline>
              <xm:f>'RESUMO - licitante'!$BHW6:$BHW6</xm:f>
              <xm:sqref>BHW6</xm:sqref>
            </x14:sparkline>
            <x14:sparkline>
              <xm:f>'RESUMO - licitante'!$BHW7:$BHW7</xm:f>
              <xm:sqref>BHW7</xm:sqref>
            </x14:sparkline>
            <x14:sparkline>
              <xm:f>'RESUMO - licitante'!$BHX6:$BHX6</xm:f>
              <xm:sqref>BHX6</xm:sqref>
            </x14:sparkline>
            <x14:sparkline>
              <xm:f>'RESUMO - licitante'!$BHX7:$BHX7</xm:f>
              <xm:sqref>BHX7</xm:sqref>
            </x14:sparkline>
            <x14:sparkline>
              <xm:f>'RESUMO - licitante'!$BHY6:$BHY6</xm:f>
              <xm:sqref>BHY6</xm:sqref>
            </x14:sparkline>
            <x14:sparkline>
              <xm:f>'RESUMO - licitante'!$BHY7:$BHY7</xm:f>
              <xm:sqref>BHY7</xm:sqref>
            </x14:sparkline>
            <x14:sparkline>
              <xm:f>'RESUMO - licitante'!$BHZ6:$BHZ6</xm:f>
              <xm:sqref>BHZ6</xm:sqref>
            </x14:sparkline>
            <x14:sparkline>
              <xm:f>'RESUMO - licitante'!$BHZ7:$BHZ7</xm:f>
              <xm:sqref>BHZ7</xm:sqref>
            </x14:sparkline>
            <x14:sparkline>
              <xm:f>'RESUMO - licitante'!$BIA6:$BIA6</xm:f>
              <xm:sqref>BIA6</xm:sqref>
            </x14:sparkline>
            <x14:sparkline>
              <xm:f>'RESUMO - licitante'!$BIA7:$BIA7</xm:f>
              <xm:sqref>BIA7</xm:sqref>
            </x14:sparkline>
            <x14:sparkline>
              <xm:f>'RESUMO - licitante'!$BIB6:$BIB6</xm:f>
              <xm:sqref>BIB6</xm:sqref>
            </x14:sparkline>
            <x14:sparkline>
              <xm:f>'RESUMO - licitante'!$BIB7:$BIB7</xm:f>
              <xm:sqref>BIB7</xm:sqref>
            </x14:sparkline>
            <x14:sparkline>
              <xm:f>'RESUMO - licitante'!$BIC6:$BIC6</xm:f>
              <xm:sqref>BIC6</xm:sqref>
            </x14:sparkline>
            <x14:sparkline>
              <xm:f>'RESUMO - licitante'!$BIC7:$BIC7</xm:f>
              <xm:sqref>BIC7</xm:sqref>
            </x14:sparkline>
            <x14:sparkline>
              <xm:f>'RESUMO - licitante'!$BID6:$BID6</xm:f>
              <xm:sqref>BID6</xm:sqref>
            </x14:sparkline>
            <x14:sparkline>
              <xm:f>'RESUMO - licitante'!$BID7:$BID7</xm:f>
              <xm:sqref>BID7</xm:sqref>
            </x14:sparkline>
            <x14:sparkline>
              <xm:f>'RESUMO - licitante'!$BIE6:$BIE6</xm:f>
              <xm:sqref>BIE6</xm:sqref>
            </x14:sparkline>
            <x14:sparkline>
              <xm:f>'RESUMO - licitante'!$BIE7:$BIE7</xm:f>
              <xm:sqref>BIE7</xm:sqref>
            </x14:sparkline>
            <x14:sparkline>
              <xm:f>'RESUMO - licitante'!$BIF6:$BIF6</xm:f>
              <xm:sqref>BIF6</xm:sqref>
            </x14:sparkline>
            <x14:sparkline>
              <xm:f>'RESUMO - licitante'!$BIF7:$BIF7</xm:f>
              <xm:sqref>BIF7</xm:sqref>
            </x14:sparkline>
            <x14:sparkline>
              <xm:f>'RESUMO - licitante'!$BIG6:$BIG6</xm:f>
              <xm:sqref>BIG6</xm:sqref>
            </x14:sparkline>
            <x14:sparkline>
              <xm:f>'RESUMO - licitante'!$BIG7:$BIG7</xm:f>
              <xm:sqref>BIG7</xm:sqref>
            </x14:sparkline>
            <x14:sparkline>
              <xm:f>'RESUMO - licitante'!$BIH6:$BIH6</xm:f>
              <xm:sqref>BIH6</xm:sqref>
            </x14:sparkline>
            <x14:sparkline>
              <xm:f>'RESUMO - licitante'!$BIH7:$BIH7</xm:f>
              <xm:sqref>BIH7</xm:sqref>
            </x14:sparkline>
            <x14:sparkline>
              <xm:f>'RESUMO - licitante'!$BII6:$BII6</xm:f>
              <xm:sqref>BII6</xm:sqref>
            </x14:sparkline>
            <x14:sparkline>
              <xm:f>'RESUMO - licitante'!$BII7:$BII7</xm:f>
              <xm:sqref>BII7</xm:sqref>
            </x14:sparkline>
            <x14:sparkline>
              <xm:f>'RESUMO - licitante'!$BIJ6:$BIJ6</xm:f>
              <xm:sqref>BIJ6</xm:sqref>
            </x14:sparkline>
            <x14:sparkline>
              <xm:f>'RESUMO - licitante'!$BIJ7:$BIJ7</xm:f>
              <xm:sqref>BIJ7</xm:sqref>
            </x14:sparkline>
            <x14:sparkline>
              <xm:f>'RESUMO - licitante'!$BIK6:$BIK6</xm:f>
              <xm:sqref>BIK6</xm:sqref>
            </x14:sparkline>
            <x14:sparkline>
              <xm:f>'RESUMO - licitante'!$BIK7:$BIK7</xm:f>
              <xm:sqref>BIK7</xm:sqref>
            </x14:sparkline>
            <x14:sparkline>
              <xm:f>'RESUMO - licitante'!$BIL6:$BIL6</xm:f>
              <xm:sqref>BIL6</xm:sqref>
            </x14:sparkline>
            <x14:sparkline>
              <xm:f>'RESUMO - licitante'!$BIL7:$BIL7</xm:f>
              <xm:sqref>BIL7</xm:sqref>
            </x14:sparkline>
            <x14:sparkline>
              <xm:f>'RESUMO - licitante'!$BIM6:$BIM6</xm:f>
              <xm:sqref>BIM6</xm:sqref>
            </x14:sparkline>
            <x14:sparkline>
              <xm:f>'RESUMO - licitante'!$BIM7:$BIM7</xm:f>
              <xm:sqref>BIM7</xm:sqref>
            </x14:sparkline>
            <x14:sparkline>
              <xm:f>'RESUMO - licitante'!$BIN6:$BIN6</xm:f>
              <xm:sqref>BIN6</xm:sqref>
            </x14:sparkline>
            <x14:sparkline>
              <xm:f>'RESUMO - licitante'!$BIN7:$BIN7</xm:f>
              <xm:sqref>BIN7</xm:sqref>
            </x14:sparkline>
            <x14:sparkline>
              <xm:f>'RESUMO - licitante'!$BIO6:$BIO6</xm:f>
              <xm:sqref>BIO6</xm:sqref>
            </x14:sparkline>
            <x14:sparkline>
              <xm:f>'RESUMO - licitante'!$BIO7:$BIO7</xm:f>
              <xm:sqref>BIO7</xm:sqref>
            </x14:sparkline>
            <x14:sparkline>
              <xm:f>'RESUMO - licitante'!$BIP6:$BIP6</xm:f>
              <xm:sqref>BIP6</xm:sqref>
            </x14:sparkline>
            <x14:sparkline>
              <xm:f>'RESUMO - licitante'!$BIP7:$BIP7</xm:f>
              <xm:sqref>BIP7</xm:sqref>
            </x14:sparkline>
            <x14:sparkline>
              <xm:f>'RESUMO - licitante'!$BIQ6:$BIQ6</xm:f>
              <xm:sqref>BIQ6</xm:sqref>
            </x14:sparkline>
            <x14:sparkline>
              <xm:f>'RESUMO - licitante'!$BIQ7:$BIQ7</xm:f>
              <xm:sqref>BIQ7</xm:sqref>
            </x14:sparkline>
            <x14:sparkline>
              <xm:f>'RESUMO - licitante'!$BIR6:$BIR6</xm:f>
              <xm:sqref>BIR6</xm:sqref>
            </x14:sparkline>
            <x14:sparkline>
              <xm:f>'RESUMO - licitante'!$BIR7:$BIR7</xm:f>
              <xm:sqref>BIR7</xm:sqref>
            </x14:sparkline>
            <x14:sparkline>
              <xm:f>'RESUMO - licitante'!$BIS6:$BIS6</xm:f>
              <xm:sqref>BIS6</xm:sqref>
            </x14:sparkline>
            <x14:sparkline>
              <xm:f>'RESUMO - licitante'!$BIS7:$BIS7</xm:f>
              <xm:sqref>BIS7</xm:sqref>
            </x14:sparkline>
            <x14:sparkline>
              <xm:f>'RESUMO - licitante'!$BIT6:$BIT6</xm:f>
              <xm:sqref>BIT6</xm:sqref>
            </x14:sparkline>
            <x14:sparkline>
              <xm:f>'RESUMO - licitante'!$BIT7:$BIT7</xm:f>
              <xm:sqref>BIT7</xm:sqref>
            </x14:sparkline>
            <x14:sparkline>
              <xm:f>'RESUMO - licitante'!$BIU6:$BIU6</xm:f>
              <xm:sqref>BIU6</xm:sqref>
            </x14:sparkline>
            <x14:sparkline>
              <xm:f>'RESUMO - licitante'!$BIU7:$BIU7</xm:f>
              <xm:sqref>BIU7</xm:sqref>
            </x14:sparkline>
            <x14:sparkline>
              <xm:f>'RESUMO - licitante'!$BIV6:$BIV6</xm:f>
              <xm:sqref>BIV6</xm:sqref>
            </x14:sparkline>
            <x14:sparkline>
              <xm:f>'RESUMO - licitante'!$BIV7:$BIV7</xm:f>
              <xm:sqref>BIV7</xm:sqref>
            </x14:sparkline>
            <x14:sparkline>
              <xm:f>'RESUMO - licitante'!$BIW6:$BIW6</xm:f>
              <xm:sqref>BIW6</xm:sqref>
            </x14:sparkline>
            <x14:sparkline>
              <xm:f>'RESUMO - licitante'!$BIW7:$BIW7</xm:f>
              <xm:sqref>BIW7</xm:sqref>
            </x14:sparkline>
            <x14:sparkline>
              <xm:f>'RESUMO - licitante'!$BIX6:$BIX6</xm:f>
              <xm:sqref>BIX6</xm:sqref>
            </x14:sparkline>
            <x14:sparkline>
              <xm:f>'RESUMO - licitante'!$BIX7:$BIX7</xm:f>
              <xm:sqref>BIX7</xm:sqref>
            </x14:sparkline>
            <x14:sparkline>
              <xm:f>'RESUMO - licitante'!$BIY6:$BIY6</xm:f>
              <xm:sqref>BIY6</xm:sqref>
            </x14:sparkline>
            <x14:sparkline>
              <xm:f>'RESUMO - licitante'!$BIY7:$BIY7</xm:f>
              <xm:sqref>BIY7</xm:sqref>
            </x14:sparkline>
            <x14:sparkline>
              <xm:f>'RESUMO - licitante'!$BIZ6:$BIZ6</xm:f>
              <xm:sqref>BIZ6</xm:sqref>
            </x14:sparkline>
            <x14:sparkline>
              <xm:f>'RESUMO - licitante'!$BIZ7:$BIZ7</xm:f>
              <xm:sqref>BIZ7</xm:sqref>
            </x14:sparkline>
            <x14:sparkline>
              <xm:f>'RESUMO - licitante'!$BJA6:$BJA6</xm:f>
              <xm:sqref>BJA6</xm:sqref>
            </x14:sparkline>
            <x14:sparkline>
              <xm:f>'RESUMO - licitante'!$BJA7:$BJA7</xm:f>
              <xm:sqref>BJA7</xm:sqref>
            </x14:sparkline>
            <x14:sparkline>
              <xm:f>'RESUMO - licitante'!$BJB6:$BJB6</xm:f>
              <xm:sqref>BJB6</xm:sqref>
            </x14:sparkline>
            <x14:sparkline>
              <xm:f>'RESUMO - licitante'!$BJB7:$BJB7</xm:f>
              <xm:sqref>BJB7</xm:sqref>
            </x14:sparkline>
            <x14:sparkline>
              <xm:f>'RESUMO - licitante'!$BJC6:$BJC6</xm:f>
              <xm:sqref>BJC6</xm:sqref>
            </x14:sparkline>
            <x14:sparkline>
              <xm:f>'RESUMO - licitante'!$BJC7:$BJC7</xm:f>
              <xm:sqref>BJC7</xm:sqref>
            </x14:sparkline>
            <x14:sparkline>
              <xm:f>'RESUMO - licitante'!$BJD6:$BJD6</xm:f>
              <xm:sqref>BJD6</xm:sqref>
            </x14:sparkline>
            <x14:sparkline>
              <xm:f>'RESUMO - licitante'!$BJD7:$BJD7</xm:f>
              <xm:sqref>BJD7</xm:sqref>
            </x14:sparkline>
            <x14:sparkline>
              <xm:f>'RESUMO - licitante'!$BJE6:$BJE6</xm:f>
              <xm:sqref>BJE6</xm:sqref>
            </x14:sparkline>
            <x14:sparkline>
              <xm:f>'RESUMO - licitante'!$BJE7:$BJE7</xm:f>
              <xm:sqref>BJE7</xm:sqref>
            </x14:sparkline>
            <x14:sparkline>
              <xm:f>'RESUMO - licitante'!$BJF6:$BJF6</xm:f>
              <xm:sqref>BJF6</xm:sqref>
            </x14:sparkline>
            <x14:sparkline>
              <xm:f>'RESUMO - licitante'!$BJF7:$BJF7</xm:f>
              <xm:sqref>BJF7</xm:sqref>
            </x14:sparkline>
            <x14:sparkline>
              <xm:f>'RESUMO - licitante'!$BJG6:$BJG6</xm:f>
              <xm:sqref>BJG6</xm:sqref>
            </x14:sparkline>
            <x14:sparkline>
              <xm:f>'RESUMO - licitante'!$BJG7:$BJG7</xm:f>
              <xm:sqref>BJG7</xm:sqref>
            </x14:sparkline>
            <x14:sparkline>
              <xm:f>'RESUMO - licitante'!$BJH6:$BJH6</xm:f>
              <xm:sqref>BJH6</xm:sqref>
            </x14:sparkline>
            <x14:sparkline>
              <xm:f>'RESUMO - licitante'!$BJH7:$BJH7</xm:f>
              <xm:sqref>BJH7</xm:sqref>
            </x14:sparkline>
            <x14:sparkline>
              <xm:f>'RESUMO - licitante'!$BJI6:$BJI6</xm:f>
              <xm:sqref>BJI6</xm:sqref>
            </x14:sparkline>
            <x14:sparkline>
              <xm:f>'RESUMO - licitante'!$BJI7:$BJI7</xm:f>
              <xm:sqref>BJI7</xm:sqref>
            </x14:sparkline>
            <x14:sparkline>
              <xm:f>'RESUMO - licitante'!$BJJ6:$BJJ6</xm:f>
              <xm:sqref>BJJ6</xm:sqref>
            </x14:sparkline>
            <x14:sparkline>
              <xm:f>'RESUMO - licitante'!$BJJ7:$BJJ7</xm:f>
              <xm:sqref>BJJ7</xm:sqref>
            </x14:sparkline>
            <x14:sparkline>
              <xm:f>'RESUMO - licitante'!$BJK6:$BJK6</xm:f>
              <xm:sqref>BJK6</xm:sqref>
            </x14:sparkline>
            <x14:sparkline>
              <xm:f>'RESUMO - licitante'!$BJK7:$BJK7</xm:f>
              <xm:sqref>BJK7</xm:sqref>
            </x14:sparkline>
            <x14:sparkline>
              <xm:f>'RESUMO - licitante'!$BJL6:$BJL6</xm:f>
              <xm:sqref>BJL6</xm:sqref>
            </x14:sparkline>
            <x14:sparkline>
              <xm:f>'RESUMO - licitante'!$BJL7:$BJL7</xm:f>
              <xm:sqref>BJL7</xm:sqref>
            </x14:sparkline>
            <x14:sparkline>
              <xm:f>'RESUMO - licitante'!$BJM6:$BJM6</xm:f>
              <xm:sqref>BJM6</xm:sqref>
            </x14:sparkline>
            <x14:sparkline>
              <xm:f>'RESUMO - licitante'!$BJM7:$BJM7</xm:f>
              <xm:sqref>BJM7</xm:sqref>
            </x14:sparkline>
            <x14:sparkline>
              <xm:f>'RESUMO - licitante'!$BJN6:$BJN6</xm:f>
              <xm:sqref>BJN6</xm:sqref>
            </x14:sparkline>
            <x14:sparkline>
              <xm:f>'RESUMO - licitante'!$BJN7:$BJN7</xm:f>
              <xm:sqref>BJN7</xm:sqref>
            </x14:sparkline>
            <x14:sparkline>
              <xm:f>'RESUMO - licitante'!$BJO6:$BJO6</xm:f>
              <xm:sqref>BJO6</xm:sqref>
            </x14:sparkline>
            <x14:sparkline>
              <xm:f>'RESUMO - licitante'!$BJO7:$BJO7</xm:f>
              <xm:sqref>BJO7</xm:sqref>
            </x14:sparkline>
            <x14:sparkline>
              <xm:f>'RESUMO - licitante'!$BJP6:$BJP6</xm:f>
              <xm:sqref>BJP6</xm:sqref>
            </x14:sparkline>
            <x14:sparkline>
              <xm:f>'RESUMO - licitante'!$BJP7:$BJP7</xm:f>
              <xm:sqref>BJP7</xm:sqref>
            </x14:sparkline>
            <x14:sparkline>
              <xm:f>'RESUMO - licitante'!$BJQ6:$BJQ6</xm:f>
              <xm:sqref>BJQ6</xm:sqref>
            </x14:sparkline>
            <x14:sparkline>
              <xm:f>'RESUMO - licitante'!$BJQ7:$BJQ7</xm:f>
              <xm:sqref>BJQ7</xm:sqref>
            </x14:sparkline>
            <x14:sparkline>
              <xm:f>'RESUMO - licitante'!$BJR6:$BJR6</xm:f>
              <xm:sqref>BJR6</xm:sqref>
            </x14:sparkline>
            <x14:sparkline>
              <xm:f>'RESUMO - licitante'!$BJR7:$BJR7</xm:f>
              <xm:sqref>BJR7</xm:sqref>
            </x14:sparkline>
            <x14:sparkline>
              <xm:f>'RESUMO - licitante'!$BJS6:$BJS6</xm:f>
              <xm:sqref>BJS6</xm:sqref>
            </x14:sparkline>
            <x14:sparkline>
              <xm:f>'RESUMO - licitante'!$BJS7:$BJS7</xm:f>
              <xm:sqref>BJS7</xm:sqref>
            </x14:sparkline>
            <x14:sparkline>
              <xm:f>'RESUMO - licitante'!$BJT6:$BJT6</xm:f>
              <xm:sqref>BJT6</xm:sqref>
            </x14:sparkline>
            <x14:sparkline>
              <xm:f>'RESUMO - licitante'!$BJT7:$BJT7</xm:f>
              <xm:sqref>BJT7</xm:sqref>
            </x14:sparkline>
            <x14:sparkline>
              <xm:f>'RESUMO - licitante'!$BJU6:$BJU6</xm:f>
              <xm:sqref>BJU6</xm:sqref>
            </x14:sparkline>
            <x14:sparkline>
              <xm:f>'RESUMO - licitante'!$BJU7:$BJU7</xm:f>
              <xm:sqref>BJU7</xm:sqref>
            </x14:sparkline>
            <x14:sparkline>
              <xm:f>'RESUMO - licitante'!$BJV6:$BJV6</xm:f>
              <xm:sqref>BJV6</xm:sqref>
            </x14:sparkline>
            <x14:sparkline>
              <xm:f>'RESUMO - licitante'!$BJV7:$BJV7</xm:f>
              <xm:sqref>BJV7</xm:sqref>
            </x14:sparkline>
            <x14:sparkline>
              <xm:f>'RESUMO - licitante'!$BJW6:$BJW6</xm:f>
              <xm:sqref>BJW6</xm:sqref>
            </x14:sparkline>
            <x14:sparkline>
              <xm:f>'RESUMO - licitante'!$BJW7:$BJW7</xm:f>
              <xm:sqref>BJW7</xm:sqref>
            </x14:sparkline>
            <x14:sparkline>
              <xm:f>'RESUMO - licitante'!$BJX6:$BJX6</xm:f>
              <xm:sqref>BJX6</xm:sqref>
            </x14:sparkline>
            <x14:sparkline>
              <xm:f>'RESUMO - licitante'!$BJX7:$BJX7</xm:f>
              <xm:sqref>BJX7</xm:sqref>
            </x14:sparkline>
            <x14:sparkline>
              <xm:f>'RESUMO - licitante'!$BJY6:$BJY6</xm:f>
              <xm:sqref>BJY6</xm:sqref>
            </x14:sparkline>
            <x14:sparkline>
              <xm:f>'RESUMO - licitante'!$BJY7:$BJY7</xm:f>
              <xm:sqref>BJY7</xm:sqref>
            </x14:sparkline>
            <x14:sparkline>
              <xm:f>'RESUMO - licitante'!$BJZ6:$BJZ6</xm:f>
              <xm:sqref>BJZ6</xm:sqref>
            </x14:sparkline>
            <x14:sparkline>
              <xm:f>'RESUMO - licitante'!$BJZ7:$BJZ7</xm:f>
              <xm:sqref>BJZ7</xm:sqref>
            </x14:sparkline>
            <x14:sparkline>
              <xm:f>'RESUMO - licitante'!$BKA6:$BKA6</xm:f>
              <xm:sqref>BKA6</xm:sqref>
            </x14:sparkline>
            <x14:sparkline>
              <xm:f>'RESUMO - licitante'!$BKA7:$BKA7</xm:f>
              <xm:sqref>BKA7</xm:sqref>
            </x14:sparkline>
            <x14:sparkline>
              <xm:f>'RESUMO - licitante'!$BKB6:$BKB6</xm:f>
              <xm:sqref>BKB6</xm:sqref>
            </x14:sparkline>
            <x14:sparkline>
              <xm:f>'RESUMO - licitante'!$BKB7:$BKB7</xm:f>
              <xm:sqref>BKB7</xm:sqref>
            </x14:sparkline>
            <x14:sparkline>
              <xm:f>'RESUMO - licitante'!$BKC6:$BKC6</xm:f>
              <xm:sqref>BKC6</xm:sqref>
            </x14:sparkline>
            <x14:sparkline>
              <xm:f>'RESUMO - licitante'!$BKC7:$BKC7</xm:f>
              <xm:sqref>BKC7</xm:sqref>
            </x14:sparkline>
            <x14:sparkline>
              <xm:f>'RESUMO - licitante'!$BKD6:$BKD6</xm:f>
              <xm:sqref>BKD6</xm:sqref>
            </x14:sparkline>
            <x14:sparkline>
              <xm:f>'RESUMO - licitante'!$BKD7:$BKD7</xm:f>
              <xm:sqref>BKD7</xm:sqref>
            </x14:sparkline>
            <x14:sparkline>
              <xm:f>'RESUMO - licitante'!$BKE6:$BKE6</xm:f>
              <xm:sqref>BKE6</xm:sqref>
            </x14:sparkline>
            <x14:sparkline>
              <xm:f>'RESUMO - licitante'!$BKE7:$BKE7</xm:f>
              <xm:sqref>BKE7</xm:sqref>
            </x14:sparkline>
            <x14:sparkline>
              <xm:f>'RESUMO - licitante'!$BKF6:$BKF6</xm:f>
              <xm:sqref>BKF6</xm:sqref>
            </x14:sparkline>
            <x14:sparkline>
              <xm:f>'RESUMO - licitante'!$BKF7:$BKF7</xm:f>
              <xm:sqref>BKF7</xm:sqref>
            </x14:sparkline>
            <x14:sparkline>
              <xm:f>'RESUMO - licitante'!$BKG6:$BKG6</xm:f>
              <xm:sqref>BKG6</xm:sqref>
            </x14:sparkline>
            <x14:sparkline>
              <xm:f>'RESUMO - licitante'!$BKG7:$BKG7</xm:f>
              <xm:sqref>BKG7</xm:sqref>
            </x14:sparkline>
            <x14:sparkline>
              <xm:f>'RESUMO - licitante'!$BKH6:$BKH6</xm:f>
              <xm:sqref>BKH6</xm:sqref>
            </x14:sparkline>
            <x14:sparkline>
              <xm:f>'RESUMO - licitante'!$BKH7:$BKH7</xm:f>
              <xm:sqref>BKH7</xm:sqref>
            </x14:sparkline>
            <x14:sparkline>
              <xm:f>'RESUMO - licitante'!$BKI6:$BKI6</xm:f>
              <xm:sqref>BKI6</xm:sqref>
            </x14:sparkline>
            <x14:sparkline>
              <xm:f>'RESUMO - licitante'!$BKI7:$BKI7</xm:f>
              <xm:sqref>BKI7</xm:sqref>
            </x14:sparkline>
            <x14:sparkline>
              <xm:f>'RESUMO - licitante'!$BKJ6:$BKJ6</xm:f>
              <xm:sqref>BKJ6</xm:sqref>
            </x14:sparkline>
            <x14:sparkline>
              <xm:f>'RESUMO - licitante'!$BKJ7:$BKJ7</xm:f>
              <xm:sqref>BKJ7</xm:sqref>
            </x14:sparkline>
            <x14:sparkline>
              <xm:f>'RESUMO - licitante'!$BKK6:$BKK6</xm:f>
              <xm:sqref>BKK6</xm:sqref>
            </x14:sparkline>
            <x14:sparkline>
              <xm:f>'RESUMO - licitante'!$BKK7:$BKK7</xm:f>
              <xm:sqref>BKK7</xm:sqref>
            </x14:sparkline>
            <x14:sparkline>
              <xm:f>'RESUMO - licitante'!$BKL6:$BKL6</xm:f>
              <xm:sqref>BKL6</xm:sqref>
            </x14:sparkline>
            <x14:sparkline>
              <xm:f>'RESUMO - licitante'!$BKL7:$BKL7</xm:f>
              <xm:sqref>BKL7</xm:sqref>
            </x14:sparkline>
            <x14:sparkline>
              <xm:f>'RESUMO - licitante'!$BKM6:$BKM6</xm:f>
              <xm:sqref>BKM6</xm:sqref>
            </x14:sparkline>
            <x14:sparkline>
              <xm:f>'RESUMO - licitante'!$BKM7:$BKM7</xm:f>
              <xm:sqref>BKM7</xm:sqref>
            </x14:sparkline>
            <x14:sparkline>
              <xm:f>'RESUMO - licitante'!$BKN6:$BKN6</xm:f>
              <xm:sqref>BKN6</xm:sqref>
            </x14:sparkline>
            <x14:sparkline>
              <xm:f>'RESUMO - licitante'!$BKN7:$BKN7</xm:f>
              <xm:sqref>BKN7</xm:sqref>
            </x14:sparkline>
            <x14:sparkline>
              <xm:f>'RESUMO - licitante'!$BKO6:$BKO6</xm:f>
              <xm:sqref>BKO6</xm:sqref>
            </x14:sparkline>
            <x14:sparkline>
              <xm:f>'RESUMO - licitante'!$BKO7:$BKO7</xm:f>
              <xm:sqref>BKO7</xm:sqref>
            </x14:sparkline>
            <x14:sparkline>
              <xm:f>'RESUMO - licitante'!$BKP6:$BKP6</xm:f>
              <xm:sqref>BKP6</xm:sqref>
            </x14:sparkline>
            <x14:sparkline>
              <xm:f>'RESUMO - licitante'!$BKP7:$BKP7</xm:f>
              <xm:sqref>BKP7</xm:sqref>
            </x14:sparkline>
            <x14:sparkline>
              <xm:f>'RESUMO - licitante'!$BKQ6:$BKQ6</xm:f>
              <xm:sqref>BKQ6</xm:sqref>
            </x14:sparkline>
            <x14:sparkline>
              <xm:f>'RESUMO - licitante'!$BKQ7:$BKQ7</xm:f>
              <xm:sqref>BKQ7</xm:sqref>
            </x14:sparkline>
            <x14:sparkline>
              <xm:f>'RESUMO - licitante'!$BKR6:$BKR6</xm:f>
              <xm:sqref>BKR6</xm:sqref>
            </x14:sparkline>
            <x14:sparkline>
              <xm:f>'RESUMO - licitante'!$BKR7:$BKR7</xm:f>
              <xm:sqref>BKR7</xm:sqref>
            </x14:sparkline>
            <x14:sparkline>
              <xm:f>'RESUMO - licitante'!$BKS6:$BKS6</xm:f>
              <xm:sqref>BKS6</xm:sqref>
            </x14:sparkline>
            <x14:sparkline>
              <xm:f>'RESUMO - licitante'!$BKS7:$BKS7</xm:f>
              <xm:sqref>BKS7</xm:sqref>
            </x14:sparkline>
            <x14:sparkline>
              <xm:f>'RESUMO - licitante'!$BKT6:$BKT6</xm:f>
              <xm:sqref>BKT6</xm:sqref>
            </x14:sparkline>
            <x14:sparkline>
              <xm:f>'RESUMO - licitante'!$BKT7:$BKT7</xm:f>
              <xm:sqref>BKT7</xm:sqref>
            </x14:sparkline>
            <x14:sparkline>
              <xm:f>'RESUMO - licitante'!$BKU6:$BKU6</xm:f>
              <xm:sqref>BKU6</xm:sqref>
            </x14:sparkline>
            <x14:sparkline>
              <xm:f>'RESUMO - licitante'!$BKU7:$BKU7</xm:f>
              <xm:sqref>BKU7</xm:sqref>
            </x14:sparkline>
            <x14:sparkline>
              <xm:f>'RESUMO - licitante'!$BKV6:$BKV6</xm:f>
              <xm:sqref>BKV6</xm:sqref>
            </x14:sparkline>
            <x14:sparkline>
              <xm:f>'RESUMO - licitante'!$BKV7:$BKV7</xm:f>
              <xm:sqref>BKV7</xm:sqref>
            </x14:sparkline>
            <x14:sparkline>
              <xm:f>'RESUMO - licitante'!$BKW6:$BKW6</xm:f>
              <xm:sqref>BKW6</xm:sqref>
            </x14:sparkline>
            <x14:sparkline>
              <xm:f>'RESUMO - licitante'!$BKW7:$BKW7</xm:f>
              <xm:sqref>BKW7</xm:sqref>
            </x14:sparkline>
            <x14:sparkline>
              <xm:f>'RESUMO - licitante'!$BKX6:$BKX6</xm:f>
              <xm:sqref>BKX6</xm:sqref>
            </x14:sparkline>
            <x14:sparkline>
              <xm:f>'RESUMO - licitante'!$BKX7:$BKX7</xm:f>
              <xm:sqref>BKX7</xm:sqref>
            </x14:sparkline>
            <x14:sparkline>
              <xm:f>'RESUMO - licitante'!$BKY6:$BKY6</xm:f>
              <xm:sqref>BKY6</xm:sqref>
            </x14:sparkline>
            <x14:sparkline>
              <xm:f>'RESUMO - licitante'!$BKY7:$BKY7</xm:f>
              <xm:sqref>BKY7</xm:sqref>
            </x14:sparkline>
            <x14:sparkline>
              <xm:f>'RESUMO - licitante'!$BKZ6:$BKZ6</xm:f>
              <xm:sqref>BKZ6</xm:sqref>
            </x14:sparkline>
            <x14:sparkline>
              <xm:f>'RESUMO - licitante'!$BKZ7:$BKZ7</xm:f>
              <xm:sqref>BKZ7</xm:sqref>
            </x14:sparkline>
            <x14:sparkline>
              <xm:f>'RESUMO - licitante'!$BLA6:$BLA6</xm:f>
              <xm:sqref>BLA6</xm:sqref>
            </x14:sparkline>
            <x14:sparkline>
              <xm:f>'RESUMO - licitante'!$BLA7:$BLA7</xm:f>
              <xm:sqref>BLA7</xm:sqref>
            </x14:sparkline>
            <x14:sparkline>
              <xm:f>'RESUMO - licitante'!$BLB6:$BLB6</xm:f>
              <xm:sqref>BLB6</xm:sqref>
            </x14:sparkline>
            <x14:sparkline>
              <xm:f>'RESUMO - licitante'!$BLB7:$BLB7</xm:f>
              <xm:sqref>BLB7</xm:sqref>
            </x14:sparkline>
            <x14:sparkline>
              <xm:f>'RESUMO - licitante'!$BLC6:$BLC6</xm:f>
              <xm:sqref>BLC6</xm:sqref>
            </x14:sparkline>
            <x14:sparkline>
              <xm:f>'RESUMO - licitante'!$BLC7:$BLC7</xm:f>
              <xm:sqref>BLC7</xm:sqref>
            </x14:sparkline>
            <x14:sparkline>
              <xm:f>'RESUMO - licitante'!$BLD6:$BLD6</xm:f>
              <xm:sqref>BLD6</xm:sqref>
            </x14:sparkline>
            <x14:sparkline>
              <xm:f>'RESUMO - licitante'!$BLD7:$BLD7</xm:f>
              <xm:sqref>BLD7</xm:sqref>
            </x14:sparkline>
            <x14:sparkline>
              <xm:f>'RESUMO - licitante'!$BLE6:$BLE6</xm:f>
              <xm:sqref>BLE6</xm:sqref>
            </x14:sparkline>
            <x14:sparkline>
              <xm:f>'RESUMO - licitante'!$BLE7:$BLE7</xm:f>
              <xm:sqref>BLE7</xm:sqref>
            </x14:sparkline>
            <x14:sparkline>
              <xm:f>'RESUMO - licitante'!$BLF6:$BLF6</xm:f>
              <xm:sqref>BLF6</xm:sqref>
            </x14:sparkline>
            <x14:sparkline>
              <xm:f>'RESUMO - licitante'!$BLF7:$BLF7</xm:f>
              <xm:sqref>BLF7</xm:sqref>
            </x14:sparkline>
            <x14:sparkline>
              <xm:f>'RESUMO - licitante'!$BLG6:$BLG6</xm:f>
              <xm:sqref>BLG6</xm:sqref>
            </x14:sparkline>
            <x14:sparkline>
              <xm:f>'RESUMO - licitante'!$BLG7:$BLG7</xm:f>
              <xm:sqref>BLG7</xm:sqref>
            </x14:sparkline>
            <x14:sparkline>
              <xm:f>'RESUMO - licitante'!$BLH6:$BLH6</xm:f>
              <xm:sqref>BLH6</xm:sqref>
            </x14:sparkline>
            <x14:sparkline>
              <xm:f>'RESUMO - licitante'!$BLH7:$BLH7</xm:f>
              <xm:sqref>BLH7</xm:sqref>
            </x14:sparkline>
            <x14:sparkline>
              <xm:f>'RESUMO - licitante'!$BLI6:$BLI6</xm:f>
              <xm:sqref>BLI6</xm:sqref>
            </x14:sparkline>
            <x14:sparkline>
              <xm:f>'RESUMO - licitante'!$BLI7:$BLI7</xm:f>
              <xm:sqref>BLI7</xm:sqref>
            </x14:sparkline>
            <x14:sparkline>
              <xm:f>'RESUMO - licitante'!$BLJ6:$BLJ6</xm:f>
              <xm:sqref>BLJ6</xm:sqref>
            </x14:sparkline>
            <x14:sparkline>
              <xm:f>'RESUMO - licitante'!$BLJ7:$BLJ7</xm:f>
              <xm:sqref>BLJ7</xm:sqref>
            </x14:sparkline>
            <x14:sparkline>
              <xm:f>'RESUMO - licitante'!$BLK6:$BLK6</xm:f>
              <xm:sqref>BLK6</xm:sqref>
            </x14:sparkline>
            <x14:sparkline>
              <xm:f>'RESUMO - licitante'!$BLK7:$BLK7</xm:f>
              <xm:sqref>BLK7</xm:sqref>
            </x14:sparkline>
            <x14:sparkline>
              <xm:f>'RESUMO - licitante'!$BLL6:$BLL6</xm:f>
              <xm:sqref>BLL6</xm:sqref>
            </x14:sparkline>
            <x14:sparkline>
              <xm:f>'RESUMO - licitante'!$BLL7:$BLL7</xm:f>
              <xm:sqref>BLL7</xm:sqref>
            </x14:sparkline>
            <x14:sparkline>
              <xm:f>'RESUMO - licitante'!$BLM6:$BLM6</xm:f>
              <xm:sqref>BLM6</xm:sqref>
            </x14:sparkline>
            <x14:sparkline>
              <xm:f>'RESUMO - licitante'!$BLM7:$BLM7</xm:f>
              <xm:sqref>BLM7</xm:sqref>
            </x14:sparkline>
            <x14:sparkline>
              <xm:f>'RESUMO - licitante'!$BLN6:$BLN6</xm:f>
              <xm:sqref>BLN6</xm:sqref>
            </x14:sparkline>
            <x14:sparkline>
              <xm:f>'RESUMO - licitante'!$BLN7:$BLN7</xm:f>
              <xm:sqref>BLN7</xm:sqref>
            </x14:sparkline>
            <x14:sparkline>
              <xm:f>'RESUMO - licitante'!$BLO6:$BLO6</xm:f>
              <xm:sqref>BLO6</xm:sqref>
            </x14:sparkline>
            <x14:sparkline>
              <xm:f>'RESUMO - licitante'!$BLO7:$BLO7</xm:f>
              <xm:sqref>BLO7</xm:sqref>
            </x14:sparkline>
            <x14:sparkline>
              <xm:f>'RESUMO - licitante'!$BLP6:$BLP6</xm:f>
              <xm:sqref>BLP6</xm:sqref>
            </x14:sparkline>
            <x14:sparkline>
              <xm:f>'RESUMO - licitante'!$BLP7:$BLP7</xm:f>
              <xm:sqref>BLP7</xm:sqref>
            </x14:sparkline>
            <x14:sparkline>
              <xm:f>'RESUMO - licitante'!$BLQ6:$BLQ6</xm:f>
              <xm:sqref>BLQ6</xm:sqref>
            </x14:sparkline>
            <x14:sparkline>
              <xm:f>'RESUMO - licitante'!$BLQ7:$BLQ7</xm:f>
              <xm:sqref>BLQ7</xm:sqref>
            </x14:sparkline>
            <x14:sparkline>
              <xm:f>'RESUMO - licitante'!$BLR6:$BLR6</xm:f>
              <xm:sqref>BLR6</xm:sqref>
            </x14:sparkline>
            <x14:sparkline>
              <xm:f>'RESUMO - licitante'!$BLR7:$BLR7</xm:f>
              <xm:sqref>BLR7</xm:sqref>
            </x14:sparkline>
            <x14:sparkline>
              <xm:f>'RESUMO - licitante'!$BLS6:$BLS6</xm:f>
              <xm:sqref>BLS6</xm:sqref>
            </x14:sparkline>
            <x14:sparkline>
              <xm:f>'RESUMO - licitante'!$BLS7:$BLS7</xm:f>
              <xm:sqref>BLS7</xm:sqref>
            </x14:sparkline>
            <x14:sparkline>
              <xm:f>'RESUMO - licitante'!$BLT6:$BLT6</xm:f>
              <xm:sqref>BLT6</xm:sqref>
            </x14:sparkline>
            <x14:sparkline>
              <xm:f>'RESUMO - licitante'!$BLT7:$BLT7</xm:f>
              <xm:sqref>BLT7</xm:sqref>
            </x14:sparkline>
            <x14:sparkline>
              <xm:f>'RESUMO - licitante'!$BLU6:$BLU6</xm:f>
              <xm:sqref>BLU6</xm:sqref>
            </x14:sparkline>
            <x14:sparkline>
              <xm:f>'RESUMO - licitante'!$BLU7:$BLU7</xm:f>
              <xm:sqref>BLU7</xm:sqref>
            </x14:sparkline>
            <x14:sparkline>
              <xm:f>'RESUMO - licitante'!$BLV6:$BLV6</xm:f>
              <xm:sqref>BLV6</xm:sqref>
            </x14:sparkline>
            <x14:sparkline>
              <xm:f>'RESUMO - licitante'!$BLV7:$BLV7</xm:f>
              <xm:sqref>BLV7</xm:sqref>
            </x14:sparkline>
            <x14:sparkline>
              <xm:f>'RESUMO - licitante'!$BLW6:$BLW6</xm:f>
              <xm:sqref>BLW6</xm:sqref>
            </x14:sparkline>
            <x14:sparkline>
              <xm:f>'RESUMO - licitante'!$BLW7:$BLW7</xm:f>
              <xm:sqref>BLW7</xm:sqref>
            </x14:sparkline>
            <x14:sparkline>
              <xm:f>'RESUMO - licitante'!$BLX6:$BLX6</xm:f>
              <xm:sqref>BLX6</xm:sqref>
            </x14:sparkline>
            <x14:sparkline>
              <xm:f>'RESUMO - licitante'!$BLX7:$BLX7</xm:f>
              <xm:sqref>BLX7</xm:sqref>
            </x14:sparkline>
            <x14:sparkline>
              <xm:f>'RESUMO - licitante'!$BLY6:$BLY6</xm:f>
              <xm:sqref>BLY6</xm:sqref>
            </x14:sparkline>
            <x14:sparkline>
              <xm:f>'RESUMO - licitante'!$BLY7:$BLY7</xm:f>
              <xm:sqref>BLY7</xm:sqref>
            </x14:sparkline>
            <x14:sparkline>
              <xm:f>'RESUMO - licitante'!$BLZ6:$BLZ6</xm:f>
              <xm:sqref>BLZ6</xm:sqref>
            </x14:sparkline>
            <x14:sparkline>
              <xm:f>'RESUMO - licitante'!$BLZ7:$BLZ7</xm:f>
              <xm:sqref>BLZ7</xm:sqref>
            </x14:sparkline>
            <x14:sparkline>
              <xm:f>'RESUMO - licitante'!$BMA6:$BMA6</xm:f>
              <xm:sqref>BMA6</xm:sqref>
            </x14:sparkline>
            <x14:sparkline>
              <xm:f>'RESUMO - licitante'!$BMA7:$BMA7</xm:f>
              <xm:sqref>BMA7</xm:sqref>
            </x14:sparkline>
            <x14:sparkline>
              <xm:f>'RESUMO - licitante'!$BMB6:$BMB6</xm:f>
              <xm:sqref>BMB6</xm:sqref>
            </x14:sparkline>
            <x14:sparkline>
              <xm:f>'RESUMO - licitante'!$BMB7:$BMB7</xm:f>
              <xm:sqref>BMB7</xm:sqref>
            </x14:sparkline>
            <x14:sparkline>
              <xm:f>'RESUMO - licitante'!$BMC6:$BMC6</xm:f>
              <xm:sqref>BMC6</xm:sqref>
            </x14:sparkline>
            <x14:sparkline>
              <xm:f>'RESUMO - licitante'!$BMC7:$BMC7</xm:f>
              <xm:sqref>BMC7</xm:sqref>
            </x14:sparkline>
            <x14:sparkline>
              <xm:f>'RESUMO - licitante'!$BMD6:$BMD6</xm:f>
              <xm:sqref>BMD6</xm:sqref>
            </x14:sparkline>
            <x14:sparkline>
              <xm:f>'RESUMO - licitante'!$BMD7:$BMD7</xm:f>
              <xm:sqref>BMD7</xm:sqref>
            </x14:sparkline>
            <x14:sparkline>
              <xm:f>'RESUMO - licitante'!$BME6:$BME6</xm:f>
              <xm:sqref>BME6</xm:sqref>
            </x14:sparkline>
            <x14:sparkline>
              <xm:f>'RESUMO - licitante'!$BME7:$BME7</xm:f>
              <xm:sqref>BME7</xm:sqref>
            </x14:sparkline>
            <x14:sparkline>
              <xm:f>'RESUMO - licitante'!$BMF6:$BMF6</xm:f>
              <xm:sqref>BMF6</xm:sqref>
            </x14:sparkline>
            <x14:sparkline>
              <xm:f>'RESUMO - licitante'!$BMF7:$BMF7</xm:f>
              <xm:sqref>BMF7</xm:sqref>
            </x14:sparkline>
            <x14:sparkline>
              <xm:f>'RESUMO - licitante'!$BMG6:$BMG6</xm:f>
              <xm:sqref>BMG6</xm:sqref>
            </x14:sparkline>
            <x14:sparkline>
              <xm:f>'RESUMO - licitante'!$BMG7:$BMG7</xm:f>
              <xm:sqref>BMG7</xm:sqref>
            </x14:sparkline>
            <x14:sparkline>
              <xm:f>'RESUMO - licitante'!$BMH6:$BMH6</xm:f>
              <xm:sqref>BMH6</xm:sqref>
            </x14:sparkline>
            <x14:sparkline>
              <xm:f>'RESUMO - licitante'!$BMH7:$BMH7</xm:f>
              <xm:sqref>BMH7</xm:sqref>
            </x14:sparkline>
            <x14:sparkline>
              <xm:f>'RESUMO - licitante'!$BMI6:$BMI6</xm:f>
              <xm:sqref>BMI6</xm:sqref>
            </x14:sparkline>
            <x14:sparkline>
              <xm:f>'RESUMO - licitante'!$BMI7:$BMI7</xm:f>
              <xm:sqref>BMI7</xm:sqref>
            </x14:sparkline>
            <x14:sparkline>
              <xm:f>'RESUMO - licitante'!$BMJ6:$BMJ6</xm:f>
              <xm:sqref>BMJ6</xm:sqref>
            </x14:sparkline>
            <x14:sparkline>
              <xm:f>'RESUMO - licitante'!$BMJ7:$BMJ7</xm:f>
              <xm:sqref>BMJ7</xm:sqref>
            </x14:sparkline>
            <x14:sparkline>
              <xm:f>'RESUMO - licitante'!$BMK6:$BMK6</xm:f>
              <xm:sqref>BMK6</xm:sqref>
            </x14:sparkline>
            <x14:sparkline>
              <xm:f>'RESUMO - licitante'!$BMK7:$BMK7</xm:f>
              <xm:sqref>BMK7</xm:sqref>
            </x14:sparkline>
            <x14:sparkline>
              <xm:f>'RESUMO - licitante'!$BML6:$BML6</xm:f>
              <xm:sqref>BML6</xm:sqref>
            </x14:sparkline>
            <x14:sparkline>
              <xm:f>'RESUMO - licitante'!$BML7:$BML7</xm:f>
              <xm:sqref>BML7</xm:sqref>
            </x14:sparkline>
            <x14:sparkline>
              <xm:f>'RESUMO - licitante'!$BMM6:$BMM6</xm:f>
              <xm:sqref>BMM6</xm:sqref>
            </x14:sparkline>
            <x14:sparkline>
              <xm:f>'RESUMO - licitante'!$BMM7:$BMM7</xm:f>
              <xm:sqref>BMM7</xm:sqref>
            </x14:sparkline>
            <x14:sparkline>
              <xm:f>'RESUMO - licitante'!$BMN6:$BMN6</xm:f>
              <xm:sqref>BMN6</xm:sqref>
            </x14:sparkline>
            <x14:sparkline>
              <xm:f>'RESUMO - licitante'!$BMN7:$BMN7</xm:f>
              <xm:sqref>BMN7</xm:sqref>
            </x14:sparkline>
            <x14:sparkline>
              <xm:f>'RESUMO - licitante'!$BMO6:$BMO6</xm:f>
              <xm:sqref>BMO6</xm:sqref>
            </x14:sparkline>
            <x14:sparkline>
              <xm:f>'RESUMO - licitante'!$BMO7:$BMO7</xm:f>
              <xm:sqref>BMO7</xm:sqref>
            </x14:sparkline>
            <x14:sparkline>
              <xm:f>'RESUMO - licitante'!$BMP6:$BMP6</xm:f>
              <xm:sqref>BMP6</xm:sqref>
            </x14:sparkline>
            <x14:sparkline>
              <xm:f>'RESUMO - licitante'!$BMP7:$BMP7</xm:f>
              <xm:sqref>BMP7</xm:sqref>
            </x14:sparkline>
            <x14:sparkline>
              <xm:f>'RESUMO - licitante'!$BMQ6:$BMQ6</xm:f>
              <xm:sqref>BMQ6</xm:sqref>
            </x14:sparkline>
            <x14:sparkline>
              <xm:f>'RESUMO - licitante'!$BMQ7:$BMQ7</xm:f>
              <xm:sqref>BMQ7</xm:sqref>
            </x14:sparkline>
            <x14:sparkline>
              <xm:f>'RESUMO - licitante'!$BMR6:$BMR6</xm:f>
              <xm:sqref>BMR6</xm:sqref>
            </x14:sparkline>
            <x14:sparkline>
              <xm:f>'RESUMO - licitante'!$BMR7:$BMR7</xm:f>
              <xm:sqref>BMR7</xm:sqref>
            </x14:sparkline>
            <x14:sparkline>
              <xm:f>'RESUMO - licitante'!$BMS6:$BMS6</xm:f>
              <xm:sqref>BMS6</xm:sqref>
            </x14:sparkline>
            <x14:sparkline>
              <xm:f>'RESUMO - licitante'!$BMS7:$BMS7</xm:f>
              <xm:sqref>BMS7</xm:sqref>
            </x14:sparkline>
            <x14:sparkline>
              <xm:f>'RESUMO - licitante'!$BMT6:$BMT6</xm:f>
              <xm:sqref>BMT6</xm:sqref>
            </x14:sparkline>
            <x14:sparkline>
              <xm:f>'RESUMO - licitante'!$BMT7:$BMT7</xm:f>
              <xm:sqref>BMT7</xm:sqref>
            </x14:sparkline>
            <x14:sparkline>
              <xm:f>'RESUMO - licitante'!$BMU6:$BMU6</xm:f>
              <xm:sqref>BMU6</xm:sqref>
            </x14:sparkline>
            <x14:sparkline>
              <xm:f>'RESUMO - licitante'!$BMU7:$BMU7</xm:f>
              <xm:sqref>BMU7</xm:sqref>
            </x14:sparkline>
            <x14:sparkline>
              <xm:f>'RESUMO - licitante'!$BMV6:$BMV6</xm:f>
              <xm:sqref>BMV6</xm:sqref>
            </x14:sparkline>
            <x14:sparkline>
              <xm:f>'RESUMO - licitante'!$BMV7:$BMV7</xm:f>
              <xm:sqref>BMV7</xm:sqref>
            </x14:sparkline>
            <x14:sparkline>
              <xm:f>'RESUMO - licitante'!$BMW6:$BMW6</xm:f>
              <xm:sqref>BMW6</xm:sqref>
            </x14:sparkline>
            <x14:sparkline>
              <xm:f>'RESUMO - licitante'!$BMW7:$BMW7</xm:f>
              <xm:sqref>BMW7</xm:sqref>
            </x14:sparkline>
            <x14:sparkline>
              <xm:f>'RESUMO - licitante'!$BMX6:$BMX6</xm:f>
              <xm:sqref>BMX6</xm:sqref>
            </x14:sparkline>
            <x14:sparkline>
              <xm:f>'RESUMO - licitante'!$BMX7:$BMX7</xm:f>
              <xm:sqref>BMX7</xm:sqref>
            </x14:sparkline>
            <x14:sparkline>
              <xm:f>'RESUMO - licitante'!$BMY6:$BMY6</xm:f>
              <xm:sqref>BMY6</xm:sqref>
            </x14:sparkline>
            <x14:sparkline>
              <xm:f>'RESUMO - licitante'!$BMY7:$BMY7</xm:f>
              <xm:sqref>BMY7</xm:sqref>
            </x14:sparkline>
            <x14:sparkline>
              <xm:f>'RESUMO - licitante'!$BMZ6:$BMZ6</xm:f>
              <xm:sqref>BMZ6</xm:sqref>
            </x14:sparkline>
            <x14:sparkline>
              <xm:f>'RESUMO - licitante'!$BMZ7:$BMZ7</xm:f>
              <xm:sqref>BMZ7</xm:sqref>
            </x14:sparkline>
            <x14:sparkline>
              <xm:f>'RESUMO - licitante'!$BNA6:$BNA6</xm:f>
              <xm:sqref>BNA6</xm:sqref>
            </x14:sparkline>
            <x14:sparkline>
              <xm:f>'RESUMO - licitante'!$BNA7:$BNA7</xm:f>
              <xm:sqref>BNA7</xm:sqref>
            </x14:sparkline>
            <x14:sparkline>
              <xm:f>'RESUMO - licitante'!$BNB6:$BNB6</xm:f>
              <xm:sqref>BNB6</xm:sqref>
            </x14:sparkline>
            <x14:sparkline>
              <xm:f>'RESUMO - licitante'!$BNB7:$BNB7</xm:f>
              <xm:sqref>BNB7</xm:sqref>
            </x14:sparkline>
            <x14:sparkline>
              <xm:f>'RESUMO - licitante'!$BNC6:$BNC6</xm:f>
              <xm:sqref>BNC6</xm:sqref>
            </x14:sparkline>
            <x14:sparkline>
              <xm:f>'RESUMO - licitante'!$BNC7:$BNC7</xm:f>
              <xm:sqref>BNC7</xm:sqref>
            </x14:sparkline>
            <x14:sparkline>
              <xm:f>'RESUMO - licitante'!$BND6:$BND6</xm:f>
              <xm:sqref>BND6</xm:sqref>
            </x14:sparkline>
            <x14:sparkline>
              <xm:f>'RESUMO - licitante'!$BND7:$BND7</xm:f>
              <xm:sqref>BND7</xm:sqref>
            </x14:sparkline>
            <x14:sparkline>
              <xm:f>'RESUMO - licitante'!$BNE6:$BNE6</xm:f>
              <xm:sqref>BNE6</xm:sqref>
            </x14:sparkline>
            <x14:sparkline>
              <xm:f>'RESUMO - licitante'!$BNE7:$BNE7</xm:f>
              <xm:sqref>BNE7</xm:sqref>
            </x14:sparkline>
            <x14:sparkline>
              <xm:f>'RESUMO - licitante'!$BNF6:$BNF6</xm:f>
              <xm:sqref>BNF6</xm:sqref>
            </x14:sparkline>
            <x14:sparkline>
              <xm:f>'RESUMO - licitante'!$BNF7:$BNF7</xm:f>
              <xm:sqref>BNF7</xm:sqref>
            </x14:sparkline>
            <x14:sparkline>
              <xm:f>'RESUMO - licitante'!$BNG6:$BNG6</xm:f>
              <xm:sqref>BNG6</xm:sqref>
            </x14:sparkline>
            <x14:sparkline>
              <xm:f>'RESUMO - licitante'!$BNG7:$BNG7</xm:f>
              <xm:sqref>BNG7</xm:sqref>
            </x14:sparkline>
            <x14:sparkline>
              <xm:f>'RESUMO - licitante'!$BNH6:$BNH6</xm:f>
              <xm:sqref>BNH6</xm:sqref>
            </x14:sparkline>
            <x14:sparkline>
              <xm:f>'RESUMO - licitante'!$BNH7:$BNH7</xm:f>
              <xm:sqref>BNH7</xm:sqref>
            </x14:sparkline>
            <x14:sparkline>
              <xm:f>'RESUMO - licitante'!$BNI6:$BNI6</xm:f>
              <xm:sqref>BNI6</xm:sqref>
            </x14:sparkline>
            <x14:sparkline>
              <xm:f>'RESUMO - licitante'!$BNI7:$BNI7</xm:f>
              <xm:sqref>BNI7</xm:sqref>
            </x14:sparkline>
            <x14:sparkline>
              <xm:f>'RESUMO - licitante'!$BNJ6:$BNJ6</xm:f>
              <xm:sqref>BNJ6</xm:sqref>
            </x14:sparkline>
            <x14:sparkline>
              <xm:f>'RESUMO - licitante'!$BNJ7:$BNJ7</xm:f>
              <xm:sqref>BNJ7</xm:sqref>
            </x14:sparkline>
            <x14:sparkline>
              <xm:f>'RESUMO - licitante'!$BNK6:$BNK6</xm:f>
              <xm:sqref>BNK6</xm:sqref>
            </x14:sparkline>
            <x14:sparkline>
              <xm:f>'RESUMO - licitante'!$BNK7:$BNK7</xm:f>
              <xm:sqref>BNK7</xm:sqref>
            </x14:sparkline>
            <x14:sparkline>
              <xm:f>'RESUMO - licitante'!$BNL6:$BNL6</xm:f>
              <xm:sqref>BNL6</xm:sqref>
            </x14:sparkline>
            <x14:sparkline>
              <xm:f>'RESUMO - licitante'!$BNL7:$BNL7</xm:f>
              <xm:sqref>BNL7</xm:sqref>
            </x14:sparkline>
            <x14:sparkline>
              <xm:f>'RESUMO - licitante'!$BNM6:$BNM6</xm:f>
              <xm:sqref>BNM6</xm:sqref>
            </x14:sparkline>
            <x14:sparkline>
              <xm:f>'RESUMO - licitante'!$BNM7:$BNM7</xm:f>
              <xm:sqref>BNM7</xm:sqref>
            </x14:sparkline>
            <x14:sparkline>
              <xm:f>'RESUMO - licitante'!$BNN6:$BNN6</xm:f>
              <xm:sqref>BNN6</xm:sqref>
            </x14:sparkline>
            <x14:sparkline>
              <xm:f>'RESUMO - licitante'!$BNN7:$BNN7</xm:f>
              <xm:sqref>BNN7</xm:sqref>
            </x14:sparkline>
            <x14:sparkline>
              <xm:f>'RESUMO - licitante'!$BNO6:$BNO6</xm:f>
              <xm:sqref>BNO6</xm:sqref>
            </x14:sparkline>
            <x14:sparkline>
              <xm:f>'RESUMO - licitante'!$BNO7:$BNO7</xm:f>
              <xm:sqref>BNO7</xm:sqref>
            </x14:sparkline>
            <x14:sparkline>
              <xm:f>'RESUMO - licitante'!$BNP6:$BNP6</xm:f>
              <xm:sqref>BNP6</xm:sqref>
            </x14:sparkline>
            <x14:sparkline>
              <xm:f>'RESUMO - licitante'!$BNP7:$BNP7</xm:f>
              <xm:sqref>BNP7</xm:sqref>
            </x14:sparkline>
            <x14:sparkline>
              <xm:f>'RESUMO - licitante'!$BNQ6:$BNQ6</xm:f>
              <xm:sqref>BNQ6</xm:sqref>
            </x14:sparkline>
            <x14:sparkline>
              <xm:f>'RESUMO - licitante'!$BNQ7:$BNQ7</xm:f>
              <xm:sqref>BNQ7</xm:sqref>
            </x14:sparkline>
            <x14:sparkline>
              <xm:f>'RESUMO - licitante'!$BNR6:$BNR6</xm:f>
              <xm:sqref>BNR6</xm:sqref>
            </x14:sparkline>
            <x14:sparkline>
              <xm:f>'RESUMO - licitante'!$BNR7:$BNR7</xm:f>
              <xm:sqref>BNR7</xm:sqref>
            </x14:sparkline>
            <x14:sparkline>
              <xm:f>'RESUMO - licitante'!$BNS6:$BNS6</xm:f>
              <xm:sqref>BNS6</xm:sqref>
            </x14:sparkline>
            <x14:sparkline>
              <xm:f>'RESUMO - licitante'!$BNS7:$BNS7</xm:f>
              <xm:sqref>BNS7</xm:sqref>
            </x14:sparkline>
            <x14:sparkline>
              <xm:f>'RESUMO - licitante'!$BNT6:$BNT6</xm:f>
              <xm:sqref>BNT6</xm:sqref>
            </x14:sparkline>
            <x14:sparkline>
              <xm:f>'RESUMO - licitante'!$BNT7:$BNT7</xm:f>
              <xm:sqref>BNT7</xm:sqref>
            </x14:sparkline>
            <x14:sparkline>
              <xm:f>'RESUMO - licitante'!$BNU6:$BNU6</xm:f>
              <xm:sqref>BNU6</xm:sqref>
            </x14:sparkline>
            <x14:sparkline>
              <xm:f>'RESUMO - licitante'!$BNU7:$BNU7</xm:f>
              <xm:sqref>BNU7</xm:sqref>
            </x14:sparkline>
            <x14:sparkline>
              <xm:f>'RESUMO - licitante'!$BNV6:$BNV6</xm:f>
              <xm:sqref>BNV6</xm:sqref>
            </x14:sparkline>
            <x14:sparkline>
              <xm:f>'RESUMO - licitante'!$BNV7:$BNV7</xm:f>
              <xm:sqref>BNV7</xm:sqref>
            </x14:sparkline>
            <x14:sparkline>
              <xm:f>'RESUMO - licitante'!$BNW6:$BNW6</xm:f>
              <xm:sqref>BNW6</xm:sqref>
            </x14:sparkline>
            <x14:sparkline>
              <xm:f>'RESUMO - licitante'!$BNW7:$BNW7</xm:f>
              <xm:sqref>BNW7</xm:sqref>
            </x14:sparkline>
            <x14:sparkline>
              <xm:f>'RESUMO - licitante'!$BNX6:$BNX6</xm:f>
              <xm:sqref>BNX6</xm:sqref>
            </x14:sparkline>
            <x14:sparkline>
              <xm:f>'RESUMO - licitante'!$BNX7:$BNX7</xm:f>
              <xm:sqref>BNX7</xm:sqref>
            </x14:sparkline>
            <x14:sparkline>
              <xm:f>'RESUMO - licitante'!$BNY6:$BNY6</xm:f>
              <xm:sqref>BNY6</xm:sqref>
            </x14:sparkline>
            <x14:sparkline>
              <xm:f>'RESUMO - licitante'!$BNY7:$BNY7</xm:f>
              <xm:sqref>BNY7</xm:sqref>
            </x14:sparkline>
            <x14:sparkline>
              <xm:f>'RESUMO - licitante'!$BNZ6:$BNZ6</xm:f>
              <xm:sqref>BNZ6</xm:sqref>
            </x14:sparkline>
            <x14:sparkline>
              <xm:f>'RESUMO - licitante'!$BNZ7:$BNZ7</xm:f>
              <xm:sqref>BNZ7</xm:sqref>
            </x14:sparkline>
            <x14:sparkline>
              <xm:f>'RESUMO - licitante'!$BOA6:$BOA6</xm:f>
              <xm:sqref>BOA6</xm:sqref>
            </x14:sparkline>
            <x14:sparkline>
              <xm:f>'RESUMO - licitante'!$BOA7:$BOA7</xm:f>
              <xm:sqref>BOA7</xm:sqref>
            </x14:sparkline>
            <x14:sparkline>
              <xm:f>'RESUMO - licitante'!$BOB6:$BOB6</xm:f>
              <xm:sqref>BOB6</xm:sqref>
            </x14:sparkline>
            <x14:sparkline>
              <xm:f>'RESUMO - licitante'!$BOB7:$BOB7</xm:f>
              <xm:sqref>BOB7</xm:sqref>
            </x14:sparkline>
            <x14:sparkline>
              <xm:f>'RESUMO - licitante'!$BOC6:$BOC6</xm:f>
              <xm:sqref>BOC6</xm:sqref>
            </x14:sparkline>
            <x14:sparkline>
              <xm:f>'RESUMO - licitante'!$BOC7:$BOC7</xm:f>
              <xm:sqref>BOC7</xm:sqref>
            </x14:sparkline>
            <x14:sparkline>
              <xm:f>'RESUMO - licitante'!$BOD6:$BOD6</xm:f>
              <xm:sqref>BOD6</xm:sqref>
            </x14:sparkline>
            <x14:sparkline>
              <xm:f>'RESUMO - licitante'!$BOD7:$BOD7</xm:f>
              <xm:sqref>BOD7</xm:sqref>
            </x14:sparkline>
            <x14:sparkline>
              <xm:f>'RESUMO - licitante'!$BOE6:$BOE6</xm:f>
              <xm:sqref>BOE6</xm:sqref>
            </x14:sparkline>
            <x14:sparkline>
              <xm:f>'RESUMO - licitante'!$BOE7:$BOE7</xm:f>
              <xm:sqref>BOE7</xm:sqref>
            </x14:sparkline>
            <x14:sparkline>
              <xm:f>'RESUMO - licitante'!$BOF6:$BOF6</xm:f>
              <xm:sqref>BOF6</xm:sqref>
            </x14:sparkline>
            <x14:sparkline>
              <xm:f>'RESUMO - licitante'!$BOF7:$BOF7</xm:f>
              <xm:sqref>BOF7</xm:sqref>
            </x14:sparkline>
            <x14:sparkline>
              <xm:f>'RESUMO - licitante'!$BOG6:$BOG6</xm:f>
              <xm:sqref>BOG6</xm:sqref>
            </x14:sparkline>
            <x14:sparkline>
              <xm:f>'RESUMO - licitante'!$BOG7:$BOG7</xm:f>
              <xm:sqref>BOG7</xm:sqref>
            </x14:sparkline>
            <x14:sparkline>
              <xm:f>'RESUMO - licitante'!$BOH6:$BOH6</xm:f>
              <xm:sqref>BOH6</xm:sqref>
            </x14:sparkline>
            <x14:sparkline>
              <xm:f>'RESUMO - licitante'!$BOH7:$BOH7</xm:f>
              <xm:sqref>BOH7</xm:sqref>
            </x14:sparkline>
            <x14:sparkline>
              <xm:f>'RESUMO - licitante'!$BOI6:$BOI6</xm:f>
              <xm:sqref>BOI6</xm:sqref>
            </x14:sparkline>
            <x14:sparkline>
              <xm:f>'RESUMO - licitante'!$BOI7:$BOI7</xm:f>
              <xm:sqref>BOI7</xm:sqref>
            </x14:sparkline>
            <x14:sparkline>
              <xm:f>'RESUMO - licitante'!$BOJ6:$BOJ6</xm:f>
              <xm:sqref>BOJ6</xm:sqref>
            </x14:sparkline>
            <x14:sparkline>
              <xm:f>'RESUMO - licitante'!$BOJ7:$BOJ7</xm:f>
              <xm:sqref>BOJ7</xm:sqref>
            </x14:sparkline>
            <x14:sparkline>
              <xm:f>'RESUMO - licitante'!$BOK6:$BOK6</xm:f>
              <xm:sqref>BOK6</xm:sqref>
            </x14:sparkline>
            <x14:sparkline>
              <xm:f>'RESUMO - licitante'!$BOK7:$BOK7</xm:f>
              <xm:sqref>BOK7</xm:sqref>
            </x14:sparkline>
            <x14:sparkline>
              <xm:f>'RESUMO - licitante'!$BOL6:$BOL6</xm:f>
              <xm:sqref>BOL6</xm:sqref>
            </x14:sparkline>
            <x14:sparkline>
              <xm:f>'RESUMO - licitante'!$BOL7:$BOL7</xm:f>
              <xm:sqref>BOL7</xm:sqref>
            </x14:sparkline>
            <x14:sparkline>
              <xm:f>'RESUMO - licitante'!$BOM6:$BOM6</xm:f>
              <xm:sqref>BOM6</xm:sqref>
            </x14:sparkline>
            <x14:sparkline>
              <xm:f>'RESUMO - licitante'!$BOM7:$BOM7</xm:f>
              <xm:sqref>BOM7</xm:sqref>
            </x14:sparkline>
            <x14:sparkline>
              <xm:f>'RESUMO - licitante'!$BON6:$BON6</xm:f>
              <xm:sqref>BON6</xm:sqref>
            </x14:sparkline>
            <x14:sparkline>
              <xm:f>'RESUMO - licitante'!$BON7:$BON7</xm:f>
              <xm:sqref>BON7</xm:sqref>
            </x14:sparkline>
            <x14:sparkline>
              <xm:f>'RESUMO - licitante'!$BOO6:$BOO6</xm:f>
              <xm:sqref>BOO6</xm:sqref>
            </x14:sparkline>
            <x14:sparkline>
              <xm:f>'RESUMO - licitante'!$BOO7:$BOO7</xm:f>
              <xm:sqref>BOO7</xm:sqref>
            </x14:sparkline>
            <x14:sparkline>
              <xm:f>'RESUMO - licitante'!$BOP6:$BOP6</xm:f>
              <xm:sqref>BOP6</xm:sqref>
            </x14:sparkline>
            <x14:sparkline>
              <xm:f>'RESUMO - licitante'!$BOP7:$BOP7</xm:f>
              <xm:sqref>BOP7</xm:sqref>
            </x14:sparkline>
            <x14:sparkline>
              <xm:f>'RESUMO - licitante'!$BOQ6:$BOQ6</xm:f>
              <xm:sqref>BOQ6</xm:sqref>
            </x14:sparkline>
            <x14:sparkline>
              <xm:f>'RESUMO - licitante'!$BOQ7:$BOQ7</xm:f>
              <xm:sqref>BOQ7</xm:sqref>
            </x14:sparkline>
            <x14:sparkline>
              <xm:f>'RESUMO - licitante'!$BOR6:$BOR6</xm:f>
              <xm:sqref>BOR6</xm:sqref>
            </x14:sparkline>
            <x14:sparkline>
              <xm:f>'RESUMO - licitante'!$BOR7:$BOR7</xm:f>
              <xm:sqref>BOR7</xm:sqref>
            </x14:sparkline>
            <x14:sparkline>
              <xm:f>'RESUMO - licitante'!$BOS6:$BOS6</xm:f>
              <xm:sqref>BOS6</xm:sqref>
            </x14:sparkline>
            <x14:sparkline>
              <xm:f>'RESUMO - licitante'!$BOS7:$BOS7</xm:f>
              <xm:sqref>BOS7</xm:sqref>
            </x14:sparkline>
            <x14:sparkline>
              <xm:f>'RESUMO - licitante'!$BOT6:$BOT6</xm:f>
              <xm:sqref>BOT6</xm:sqref>
            </x14:sparkline>
            <x14:sparkline>
              <xm:f>'RESUMO - licitante'!$BOT7:$BOT7</xm:f>
              <xm:sqref>BOT7</xm:sqref>
            </x14:sparkline>
            <x14:sparkline>
              <xm:f>'RESUMO - licitante'!$BOU6:$BOU6</xm:f>
              <xm:sqref>BOU6</xm:sqref>
            </x14:sparkline>
            <x14:sparkline>
              <xm:f>'RESUMO - licitante'!$BOU7:$BOU7</xm:f>
              <xm:sqref>BOU7</xm:sqref>
            </x14:sparkline>
            <x14:sparkline>
              <xm:f>'RESUMO - licitante'!$BOV6:$BOV6</xm:f>
              <xm:sqref>BOV6</xm:sqref>
            </x14:sparkline>
            <x14:sparkline>
              <xm:f>'RESUMO - licitante'!$BOV7:$BOV7</xm:f>
              <xm:sqref>BOV7</xm:sqref>
            </x14:sparkline>
            <x14:sparkline>
              <xm:f>'RESUMO - licitante'!$BOW6:$BOW6</xm:f>
              <xm:sqref>BOW6</xm:sqref>
            </x14:sparkline>
            <x14:sparkline>
              <xm:f>'RESUMO - licitante'!$BOW7:$BOW7</xm:f>
              <xm:sqref>BOW7</xm:sqref>
            </x14:sparkline>
            <x14:sparkline>
              <xm:f>'RESUMO - licitante'!$BOX6:$BOX6</xm:f>
              <xm:sqref>BOX6</xm:sqref>
            </x14:sparkline>
            <x14:sparkline>
              <xm:f>'RESUMO - licitante'!$BOX7:$BOX7</xm:f>
              <xm:sqref>BOX7</xm:sqref>
            </x14:sparkline>
            <x14:sparkline>
              <xm:f>'RESUMO - licitante'!$BOY6:$BOY6</xm:f>
              <xm:sqref>BOY6</xm:sqref>
            </x14:sparkline>
            <x14:sparkline>
              <xm:f>'RESUMO - licitante'!$BOY7:$BOY7</xm:f>
              <xm:sqref>BOY7</xm:sqref>
            </x14:sparkline>
            <x14:sparkline>
              <xm:f>'RESUMO - licitante'!$BOZ6:$BOZ6</xm:f>
              <xm:sqref>BOZ6</xm:sqref>
            </x14:sparkline>
            <x14:sparkline>
              <xm:f>'RESUMO - licitante'!$BOZ7:$BOZ7</xm:f>
              <xm:sqref>BOZ7</xm:sqref>
            </x14:sparkline>
            <x14:sparkline>
              <xm:f>'RESUMO - licitante'!$BPA6:$BPA6</xm:f>
              <xm:sqref>BPA6</xm:sqref>
            </x14:sparkline>
            <x14:sparkline>
              <xm:f>'RESUMO - licitante'!$BPA7:$BPA7</xm:f>
              <xm:sqref>BPA7</xm:sqref>
            </x14:sparkline>
            <x14:sparkline>
              <xm:f>'RESUMO - licitante'!$BPB6:$BPB6</xm:f>
              <xm:sqref>BPB6</xm:sqref>
            </x14:sparkline>
            <x14:sparkline>
              <xm:f>'RESUMO - licitante'!$BPB7:$BPB7</xm:f>
              <xm:sqref>BPB7</xm:sqref>
            </x14:sparkline>
            <x14:sparkline>
              <xm:f>'RESUMO - licitante'!$BPC6:$BPC6</xm:f>
              <xm:sqref>BPC6</xm:sqref>
            </x14:sparkline>
            <x14:sparkline>
              <xm:f>'RESUMO - licitante'!$BPC7:$BPC7</xm:f>
              <xm:sqref>BPC7</xm:sqref>
            </x14:sparkline>
            <x14:sparkline>
              <xm:f>'RESUMO - licitante'!$BPD6:$BPD6</xm:f>
              <xm:sqref>BPD6</xm:sqref>
            </x14:sparkline>
            <x14:sparkline>
              <xm:f>'RESUMO - licitante'!$BPD7:$BPD7</xm:f>
              <xm:sqref>BPD7</xm:sqref>
            </x14:sparkline>
            <x14:sparkline>
              <xm:f>'RESUMO - licitante'!$BPE6:$BPE6</xm:f>
              <xm:sqref>BPE6</xm:sqref>
            </x14:sparkline>
            <x14:sparkline>
              <xm:f>'RESUMO - licitante'!$BPE7:$BPE7</xm:f>
              <xm:sqref>BPE7</xm:sqref>
            </x14:sparkline>
            <x14:sparkline>
              <xm:f>'RESUMO - licitante'!$BPF6:$BPF6</xm:f>
              <xm:sqref>BPF6</xm:sqref>
            </x14:sparkline>
            <x14:sparkline>
              <xm:f>'RESUMO - licitante'!$BPF7:$BPF7</xm:f>
              <xm:sqref>BPF7</xm:sqref>
            </x14:sparkline>
            <x14:sparkline>
              <xm:f>'RESUMO - licitante'!$BPG6:$BPG6</xm:f>
              <xm:sqref>BPG6</xm:sqref>
            </x14:sparkline>
            <x14:sparkline>
              <xm:f>'RESUMO - licitante'!$BPG7:$BPG7</xm:f>
              <xm:sqref>BPG7</xm:sqref>
            </x14:sparkline>
            <x14:sparkline>
              <xm:f>'RESUMO - licitante'!$BPH6:$BPH6</xm:f>
              <xm:sqref>BPH6</xm:sqref>
            </x14:sparkline>
            <x14:sparkline>
              <xm:f>'RESUMO - licitante'!$BPH7:$BPH7</xm:f>
              <xm:sqref>BPH7</xm:sqref>
            </x14:sparkline>
            <x14:sparkline>
              <xm:f>'RESUMO - licitante'!$BPI6:$BPI6</xm:f>
              <xm:sqref>BPI6</xm:sqref>
            </x14:sparkline>
            <x14:sparkline>
              <xm:f>'RESUMO - licitante'!$BPI7:$BPI7</xm:f>
              <xm:sqref>BPI7</xm:sqref>
            </x14:sparkline>
            <x14:sparkline>
              <xm:f>'RESUMO - licitante'!$BPJ6:$BPJ6</xm:f>
              <xm:sqref>BPJ6</xm:sqref>
            </x14:sparkline>
            <x14:sparkline>
              <xm:f>'RESUMO - licitante'!$BPJ7:$BPJ7</xm:f>
              <xm:sqref>BPJ7</xm:sqref>
            </x14:sparkline>
            <x14:sparkline>
              <xm:f>'RESUMO - licitante'!$BPK6:$BPK6</xm:f>
              <xm:sqref>BPK6</xm:sqref>
            </x14:sparkline>
            <x14:sparkline>
              <xm:f>'RESUMO - licitante'!$BPK7:$BPK7</xm:f>
              <xm:sqref>BPK7</xm:sqref>
            </x14:sparkline>
            <x14:sparkline>
              <xm:f>'RESUMO - licitante'!$BPL6:$BPL6</xm:f>
              <xm:sqref>BPL6</xm:sqref>
            </x14:sparkline>
            <x14:sparkline>
              <xm:f>'RESUMO - licitante'!$BPL7:$BPL7</xm:f>
              <xm:sqref>BPL7</xm:sqref>
            </x14:sparkline>
            <x14:sparkline>
              <xm:f>'RESUMO - licitante'!$BPM6:$BPM6</xm:f>
              <xm:sqref>BPM6</xm:sqref>
            </x14:sparkline>
            <x14:sparkline>
              <xm:f>'RESUMO - licitante'!$BPM7:$BPM7</xm:f>
              <xm:sqref>BPM7</xm:sqref>
            </x14:sparkline>
            <x14:sparkline>
              <xm:f>'RESUMO - licitante'!$BPN6:$BPN6</xm:f>
              <xm:sqref>BPN6</xm:sqref>
            </x14:sparkline>
            <x14:sparkline>
              <xm:f>'RESUMO - licitante'!$BPN7:$BPN7</xm:f>
              <xm:sqref>BPN7</xm:sqref>
            </x14:sparkline>
            <x14:sparkline>
              <xm:f>'RESUMO - licitante'!$BPO6:$BPO6</xm:f>
              <xm:sqref>BPO6</xm:sqref>
            </x14:sparkline>
            <x14:sparkline>
              <xm:f>'RESUMO - licitante'!$BPO7:$BPO7</xm:f>
              <xm:sqref>BPO7</xm:sqref>
            </x14:sparkline>
            <x14:sparkline>
              <xm:f>'RESUMO - licitante'!$BPP6:$BPP6</xm:f>
              <xm:sqref>BPP6</xm:sqref>
            </x14:sparkline>
            <x14:sparkline>
              <xm:f>'RESUMO - licitante'!$BPP7:$BPP7</xm:f>
              <xm:sqref>BPP7</xm:sqref>
            </x14:sparkline>
            <x14:sparkline>
              <xm:f>'RESUMO - licitante'!$BPQ6:$BPQ6</xm:f>
              <xm:sqref>BPQ6</xm:sqref>
            </x14:sparkline>
            <x14:sparkline>
              <xm:f>'RESUMO - licitante'!$BPQ7:$BPQ7</xm:f>
              <xm:sqref>BPQ7</xm:sqref>
            </x14:sparkline>
            <x14:sparkline>
              <xm:f>'RESUMO - licitante'!$BPR6:$BPR6</xm:f>
              <xm:sqref>BPR6</xm:sqref>
            </x14:sparkline>
            <x14:sparkline>
              <xm:f>'RESUMO - licitante'!$BPR7:$BPR7</xm:f>
              <xm:sqref>BPR7</xm:sqref>
            </x14:sparkline>
            <x14:sparkline>
              <xm:f>'RESUMO - licitante'!$BPS6:$BPS6</xm:f>
              <xm:sqref>BPS6</xm:sqref>
            </x14:sparkline>
            <x14:sparkline>
              <xm:f>'RESUMO - licitante'!$BPS7:$BPS7</xm:f>
              <xm:sqref>BPS7</xm:sqref>
            </x14:sparkline>
            <x14:sparkline>
              <xm:f>'RESUMO - licitante'!$BPT6:$BPT6</xm:f>
              <xm:sqref>BPT6</xm:sqref>
            </x14:sparkline>
            <x14:sparkline>
              <xm:f>'RESUMO - licitante'!$BPT7:$BPT7</xm:f>
              <xm:sqref>BPT7</xm:sqref>
            </x14:sparkline>
            <x14:sparkline>
              <xm:f>'RESUMO - licitante'!$BPU6:$BPU6</xm:f>
              <xm:sqref>BPU6</xm:sqref>
            </x14:sparkline>
            <x14:sparkline>
              <xm:f>'RESUMO - licitante'!$BPU7:$BPU7</xm:f>
              <xm:sqref>BPU7</xm:sqref>
            </x14:sparkline>
            <x14:sparkline>
              <xm:f>'RESUMO - licitante'!$BPV6:$BPV6</xm:f>
              <xm:sqref>BPV6</xm:sqref>
            </x14:sparkline>
            <x14:sparkline>
              <xm:f>'RESUMO - licitante'!$BPV7:$BPV7</xm:f>
              <xm:sqref>BPV7</xm:sqref>
            </x14:sparkline>
            <x14:sparkline>
              <xm:f>'RESUMO - licitante'!$BPW6:$BPW6</xm:f>
              <xm:sqref>BPW6</xm:sqref>
            </x14:sparkline>
            <x14:sparkline>
              <xm:f>'RESUMO - licitante'!$BPW7:$BPW7</xm:f>
              <xm:sqref>BPW7</xm:sqref>
            </x14:sparkline>
            <x14:sparkline>
              <xm:f>'RESUMO - licitante'!$BPX6:$BPX6</xm:f>
              <xm:sqref>BPX6</xm:sqref>
            </x14:sparkline>
            <x14:sparkline>
              <xm:f>'RESUMO - licitante'!$BPX7:$BPX7</xm:f>
              <xm:sqref>BPX7</xm:sqref>
            </x14:sparkline>
            <x14:sparkline>
              <xm:f>'RESUMO - licitante'!$BPY6:$BPY6</xm:f>
              <xm:sqref>BPY6</xm:sqref>
            </x14:sparkline>
            <x14:sparkline>
              <xm:f>'RESUMO - licitante'!$BPY7:$BPY7</xm:f>
              <xm:sqref>BPY7</xm:sqref>
            </x14:sparkline>
            <x14:sparkline>
              <xm:f>'RESUMO - licitante'!$BPZ6:$BPZ6</xm:f>
              <xm:sqref>BPZ6</xm:sqref>
            </x14:sparkline>
            <x14:sparkline>
              <xm:f>'RESUMO - licitante'!$BPZ7:$BPZ7</xm:f>
              <xm:sqref>BPZ7</xm:sqref>
            </x14:sparkline>
            <x14:sparkline>
              <xm:f>'RESUMO - licitante'!$BQA6:$BQA6</xm:f>
              <xm:sqref>BQA6</xm:sqref>
            </x14:sparkline>
            <x14:sparkline>
              <xm:f>'RESUMO - licitante'!$BQA7:$BQA7</xm:f>
              <xm:sqref>BQA7</xm:sqref>
            </x14:sparkline>
            <x14:sparkline>
              <xm:f>'RESUMO - licitante'!$BQB6:$BQB6</xm:f>
              <xm:sqref>BQB6</xm:sqref>
            </x14:sparkline>
            <x14:sparkline>
              <xm:f>'RESUMO - licitante'!$BQB7:$BQB7</xm:f>
              <xm:sqref>BQB7</xm:sqref>
            </x14:sparkline>
            <x14:sparkline>
              <xm:f>'RESUMO - licitante'!$BQC6:$BQC6</xm:f>
              <xm:sqref>BQC6</xm:sqref>
            </x14:sparkline>
            <x14:sparkline>
              <xm:f>'RESUMO - licitante'!$BQC7:$BQC7</xm:f>
              <xm:sqref>BQC7</xm:sqref>
            </x14:sparkline>
            <x14:sparkline>
              <xm:f>'RESUMO - licitante'!$BQD6:$BQD6</xm:f>
              <xm:sqref>BQD6</xm:sqref>
            </x14:sparkline>
            <x14:sparkline>
              <xm:f>'RESUMO - licitante'!$BQD7:$BQD7</xm:f>
              <xm:sqref>BQD7</xm:sqref>
            </x14:sparkline>
            <x14:sparkline>
              <xm:f>'RESUMO - licitante'!$BQE6:$BQE6</xm:f>
              <xm:sqref>BQE6</xm:sqref>
            </x14:sparkline>
            <x14:sparkline>
              <xm:f>'RESUMO - licitante'!$BQE7:$BQE7</xm:f>
              <xm:sqref>BQE7</xm:sqref>
            </x14:sparkline>
            <x14:sparkline>
              <xm:f>'RESUMO - licitante'!$BQF6:$BQF6</xm:f>
              <xm:sqref>BQF6</xm:sqref>
            </x14:sparkline>
            <x14:sparkline>
              <xm:f>'RESUMO - licitante'!$BQF7:$BQF7</xm:f>
              <xm:sqref>BQF7</xm:sqref>
            </x14:sparkline>
            <x14:sparkline>
              <xm:f>'RESUMO - licitante'!$BQG6:$BQG6</xm:f>
              <xm:sqref>BQG6</xm:sqref>
            </x14:sparkline>
            <x14:sparkline>
              <xm:f>'RESUMO - licitante'!$BQG7:$BQG7</xm:f>
              <xm:sqref>BQG7</xm:sqref>
            </x14:sparkline>
            <x14:sparkline>
              <xm:f>'RESUMO - licitante'!$BQH6:$BQH6</xm:f>
              <xm:sqref>BQH6</xm:sqref>
            </x14:sparkline>
            <x14:sparkline>
              <xm:f>'RESUMO - licitante'!$BQH7:$BQH7</xm:f>
              <xm:sqref>BQH7</xm:sqref>
            </x14:sparkline>
            <x14:sparkline>
              <xm:f>'RESUMO - licitante'!$BQI6:$BQI6</xm:f>
              <xm:sqref>BQI6</xm:sqref>
            </x14:sparkline>
            <x14:sparkline>
              <xm:f>'RESUMO - licitante'!$BQI7:$BQI7</xm:f>
              <xm:sqref>BQI7</xm:sqref>
            </x14:sparkline>
            <x14:sparkline>
              <xm:f>'RESUMO - licitante'!$BQJ6:$BQJ6</xm:f>
              <xm:sqref>BQJ6</xm:sqref>
            </x14:sparkline>
            <x14:sparkline>
              <xm:f>'RESUMO - licitante'!$BQJ7:$BQJ7</xm:f>
              <xm:sqref>BQJ7</xm:sqref>
            </x14:sparkline>
            <x14:sparkline>
              <xm:f>'RESUMO - licitante'!$BQK6:$BQK6</xm:f>
              <xm:sqref>BQK6</xm:sqref>
            </x14:sparkline>
            <x14:sparkline>
              <xm:f>'RESUMO - licitante'!$BQK7:$BQK7</xm:f>
              <xm:sqref>BQK7</xm:sqref>
            </x14:sparkline>
            <x14:sparkline>
              <xm:f>'RESUMO - licitante'!$BQL6:$BQL6</xm:f>
              <xm:sqref>BQL6</xm:sqref>
            </x14:sparkline>
            <x14:sparkline>
              <xm:f>'RESUMO - licitante'!$BQL7:$BQL7</xm:f>
              <xm:sqref>BQL7</xm:sqref>
            </x14:sparkline>
            <x14:sparkline>
              <xm:f>'RESUMO - licitante'!$BQM6:$BQM6</xm:f>
              <xm:sqref>BQM6</xm:sqref>
            </x14:sparkline>
            <x14:sparkline>
              <xm:f>'RESUMO - licitante'!$BQM7:$BQM7</xm:f>
              <xm:sqref>BQM7</xm:sqref>
            </x14:sparkline>
            <x14:sparkline>
              <xm:f>'RESUMO - licitante'!$BQN6:$BQN6</xm:f>
              <xm:sqref>BQN6</xm:sqref>
            </x14:sparkline>
            <x14:sparkline>
              <xm:f>'RESUMO - licitante'!$BQN7:$BQN7</xm:f>
              <xm:sqref>BQN7</xm:sqref>
            </x14:sparkline>
            <x14:sparkline>
              <xm:f>'RESUMO - licitante'!$BQO6:$BQO6</xm:f>
              <xm:sqref>BQO6</xm:sqref>
            </x14:sparkline>
            <x14:sparkline>
              <xm:f>'RESUMO - licitante'!$BQO7:$BQO7</xm:f>
              <xm:sqref>BQO7</xm:sqref>
            </x14:sparkline>
            <x14:sparkline>
              <xm:f>'RESUMO - licitante'!$BQP6:$BQP6</xm:f>
              <xm:sqref>BQP6</xm:sqref>
            </x14:sparkline>
            <x14:sparkline>
              <xm:f>'RESUMO - licitante'!$BQP7:$BQP7</xm:f>
              <xm:sqref>BQP7</xm:sqref>
            </x14:sparkline>
            <x14:sparkline>
              <xm:f>'RESUMO - licitante'!$BQQ6:$BQQ6</xm:f>
              <xm:sqref>BQQ6</xm:sqref>
            </x14:sparkline>
            <x14:sparkline>
              <xm:f>'RESUMO - licitante'!$BQQ7:$BQQ7</xm:f>
              <xm:sqref>BQQ7</xm:sqref>
            </x14:sparkline>
            <x14:sparkline>
              <xm:f>'RESUMO - licitante'!$BQR6:$BQR6</xm:f>
              <xm:sqref>BQR6</xm:sqref>
            </x14:sparkline>
            <x14:sparkline>
              <xm:f>'RESUMO - licitante'!$BQR7:$BQR7</xm:f>
              <xm:sqref>BQR7</xm:sqref>
            </x14:sparkline>
            <x14:sparkline>
              <xm:f>'RESUMO - licitante'!$BQS6:$BQS6</xm:f>
              <xm:sqref>BQS6</xm:sqref>
            </x14:sparkline>
            <x14:sparkline>
              <xm:f>'RESUMO - licitante'!$BQS7:$BQS7</xm:f>
              <xm:sqref>BQS7</xm:sqref>
            </x14:sparkline>
            <x14:sparkline>
              <xm:f>'RESUMO - licitante'!$BQT6:$BQT6</xm:f>
              <xm:sqref>BQT6</xm:sqref>
            </x14:sparkline>
            <x14:sparkline>
              <xm:f>'RESUMO - licitante'!$BQT7:$BQT7</xm:f>
              <xm:sqref>BQT7</xm:sqref>
            </x14:sparkline>
            <x14:sparkline>
              <xm:f>'RESUMO - licitante'!$BQU6:$BQU6</xm:f>
              <xm:sqref>BQU6</xm:sqref>
            </x14:sparkline>
            <x14:sparkline>
              <xm:f>'RESUMO - licitante'!$BQU7:$BQU7</xm:f>
              <xm:sqref>BQU7</xm:sqref>
            </x14:sparkline>
            <x14:sparkline>
              <xm:f>'RESUMO - licitante'!$BQV6:$BQV6</xm:f>
              <xm:sqref>BQV6</xm:sqref>
            </x14:sparkline>
            <x14:sparkline>
              <xm:f>'RESUMO - licitante'!$BQV7:$BQV7</xm:f>
              <xm:sqref>BQV7</xm:sqref>
            </x14:sparkline>
            <x14:sparkline>
              <xm:f>'RESUMO - licitante'!$BQW6:$BQW6</xm:f>
              <xm:sqref>BQW6</xm:sqref>
            </x14:sparkline>
            <x14:sparkline>
              <xm:f>'RESUMO - licitante'!$BQW7:$BQW7</xm:f>
              <xm:sqref>BQW7</xm:sqref>
            </x14:sparkline>
            <x14:sparkline>
              <xm:f>'RESUMO - licitante'!$BQX6:$BQX6</xm:f>
              <xm:sqref>BQX6</xm:sqref>
            </x14:sparkline>
            <x14:sparkline>
              <xm:f>'RESUMO - licitante'!$BQX7:$BQX7</xm:f>
              <xm:sqref>BQX7</xm:sqref>
            </x14:sparkline>
            <x14:sparkline>
              <xm:f>'RESUMO - licitante'!$BQY6:$BQY6</xm:f>
              <xm:sqref>BQY6</xm:sqref>
            </x14:sparkline>
            <x14:sparkline>
              <xm:f>'RESUMO - licitante'!$BQY7:$BQY7</xm:f>
              <xm:sqref>BQY7</xm:sqref>
            </x14:sparkline>
            <x14:sparkline>
              <xm:f>'RESUMO - licitante'!$BQZ6:$BQZ6</xm:f>
              <xm:sqref>BQZ6</xm:sqref>
            </x14:sparkline>
            <x14:sparkline>
              <xm:f>'RESUMO - licitante'!$BQZ7:$BQZ7</xm:f>
              <xm:sqref>BQZ7</xm:sqref>
            </x14:sparkline>
            <x14:sparkline>
              <xm:f>'RESUMO - licitante'!$BRA6:$BRA6</xm:f>
              <xm:sqref>BRA6</xm:sqref>
            </x14:sparkline>
            <x14:sparkline>
              <xm:f>'RESUMO - licitante'!$BRA7:$BRA7</xm:f>
              <xm:sqref>BRA7</xm:sqref>
            </x14:sparkline>
            <x14:sparkline>
              <xm:f>'RESUMO - licitante'!$BRB6:$BRB6</xm:f>
              <xm:sqref>BRB6</xm:sqref>
            </x14:sparkline>
            <x14:sparkline>
              <xm:f>'RESUMO - licitante'!$BRB7:$BRB7</xm:f>
              <xm:sqref>BRB7</xm:sqref>
            </x14:sparkline>
            <x14:sparkline>
              <xm:f>'RESUMO - licitante'!$BRC6:$BRC6</xm:f>
              <xm:sqref>BRC6</xm:sqref>
            </x14:sparkline>
            <x14:sparkline>
              <xm:f>'RESUMO - licitante'!$BRC7:$BRC7</xm:f>
              <xm:sqref>BRC7</xm:sqref>
            </x14:sparkline>
            <x14:sparkline>
              <xm:f>'RESUMO - licitante'!$BRD6:$BRD6</xm:f>
              <xm:sqref>BRD6</xm:sqref>
            </x14:sparkline>
            <x14:sparkline>
              <xm:f>'RESUMO - licitante'!$BRD7:$BRD7</xm:f>
              <xm:sqref>BRD7</xm:sqref>
            </x14:sparkline>
            <x14:sparkline>
              <xm:f>'RESUMO - licitante'!$BRE6:$BRE6</xm:f>
              <xm:sqref>BRE6</xm:sqref>
            </x14:sparkline>
            <x14:sparkline>
              <xm:f>'RESUMO - licitante'!$BRE7:$BRE7</xm:f>
              <xm:sqref>BRE7</xm:sqref>
            </x14:sparkline>
            <x14:sparkline>
              <xm:f>'RESUMO - licitante'!$BRF6:$BRF6</xm:f>
              <xm:sqref>BRF6</xm:sqref>
            </x14:sparkline>
            <x14:sparkline>
              <xm:f>'RESUMO - licitante'!$BRF7:$BRF7</xm:f>
              <xm:sqref>BRF7</xm:sqref>
            </x14:sparkline>
            <x14:sparkline>
              <xm:f>'RESUMO - licitante'!$BRG6:$BRG6</xm:f>
              <xm:sqref>BRG6</xm:sqref>
            </x14:sparkline>
            <x14:sparkline>
              <xm:f>'RESUMO - licitante'!$BRG7:$BRG7</xm:f>
              <xm:sqref>BRG7</xm:sqref>
            </x14:sparkline>
            <x14:sparkline>
              <xm:f>'RESUMO - licitante'!$BRH6:$BRH6</xm:f>
              <xm:sqref>BRH6</xm:sqref>
            </x14:sparkline>
            <x14:sparkline>
              <xm:f>'RESUMO - licitante'!$BRH7:$BRH7</xm:f>
              <xm:sqref>BRH7</xm:sqref>
            </x14:sparkline>
            <x14:sparkline>
              <xm:f>'RESUMO - licitante'!$BRI6:$BRI6</xm:f>
              <xm:sqref>BRI6</xm:sqref>
            </x14:sparkline>
            <x14:sparkline>
              <xm:f>'RESUMO - licitante'!$BRI7:$BRI7</xm:f>
              <xm:sqref>BRI7</xm:sqref>
            </x14:sparkline>
            <x14:sparkline>
              <xm:f>'RESUMO - licitante'!$BRJ6:$BRJ6</xm:f>
              <xm:sqref>BRJ6</xm:sqref>
            </x14:sparkline>
            <x14:sparkline>
              <xm:f>'RESUMO - licitante'!$BRJ7:$BRJ7</xm:f>
              <xm:sqref>BRJ7</xm:sqref>
            </x14:sparkline>
            <x14:sparkline>
              <xm:f>'RESUMO - licitante'!$BRK6:$BRK6</xm:f>
              <xm:sqref>BRK6</xm:sqref>
            </x14:sparkline>
            <x14:sparkline>
              <xm:f>'RESUMO - licitante'!$BRK7:$BRK7</xm:f>
              <xm:sqref>BRK7</xm:sqref>
            </x14:sparkline>
            <x14:sparkline>
              <xm:f>'RESUMO - licitante'!$BRL6:$BRL6</xm:f>
              <xm:sqref>BRL6</xm:sqref>
            </x14:sparkline>
            <x14:sparkline>
              <xm:f>'RESUMO - licitante'!$BRL7:$BRL7</xm:f>
              <xm:sqref>BRL7</xm:sqref>
            </x14:sparkline>
            <x14:sparkline>
              <xm:f>'RESUMO - licitante'!$BRM6:$BRM6</xm:f>
              <xm:sqref>BRM6</xm:sqref>
            </x14:sparkline>
            <x14:sparkline>
              <xm:f>'RESUMO - licitante'!$BRM7:$BRM7</xm:f>
              <xm:sqref>BRM7</xm:sqref>
            </x14:sparkline>
            <x14:sparkline>
              <xm:f>'RESUMO - licitante'!$BRN6:$BRN6</xm:f>
              <xm:sqref>BRN6</xm:sqref>
            </x14:sparkline>
            <x14:sparkline>
              <xm:f>'RESUMO - licitante'!$BRN7:$BRN7</xm:f>
              <xm:sqref>BRN7</xm:sqref>
            </x14:sparkline>
            <x14:sparkline>
              <xm:f>'RESUMO - licitante'!$BRO6:$BRO6</xm:f>
              <xm:sqref>BRO6</xm:sqref>
            </x14:sparkline>
            <x14:sparkline>
              <xm:f>'RESUMO - licitante'!$BRO7:$BRO7</xm:f>
              <xm:sqref>BRO7</xm:sqref>
            </x14:sparkline>
            <x14:sparkline>
              <xm:f>'RESUMO - licitante'!$BRP6:$BRP6</xm:f>
              <xm:sqref>BRP6</xm:sqref>
            </x14:sparkline>
            <x14:sparkline>
              <xm:f>'RESUMO - licitante'!$BRP7:$BRP7</xm:f>
              <xm:sqref>BRP7</xm:sqref>
            </x14:sparkline>
            <x14:sparkline>
              <xm:f>'RESUMO - licitante'!$BRQ6:$BRQ6</xm:f>
              <xm:sqref>BRQ6</xm:sqref>
            </x14:sparkline>
            <x14:sparkline>
              <xm:f>'RESUMO - licitante'!$BRQ7:$BRQ7</xm:f>
              <xm:sqref>BRQ7</xm:sqref>
            </x14:sparkline>
            <x14:sparkline>
              <xm:f>'RESUMO - licitante'!$BRR6:$BRR6</xm:f>
              <xm:sqref>BRR6</xm:sqref>
            </x14:sparkline>
            <x14:sparkline>
              <xm:f>'RESUMO - licitante'!$BRR7:$BRR7</xm:f>
              <xm:sqref>BRR7</xm:sqref>
            </x14:sparkline>
            <x14:sparkline>
              <xm:f>'RESUMO - licitante'!$BRS6:$BRS6</xm:f>
              <xm:sqref>BRS6</xm:sqref>
            </x14:sparkline>
            <x14:sparkline>
              <xm:f>'RESUMO - licitante'!$BRS7:$BRS7</xm:f>
              <xm:sqref>BRS7</xm:sqref>
            </x14:sparkline>
            <x14:sparkline>
              <xm:f>'RESUMO - licitante'!$BRT6:$BRT6</xm:f>
              <xm:sqref>BRT6</xm:sqref>
            </x14:sparkline>
            <x14:sparkline>
              <xm:f>'RESUMO - licitante'!$BRT7:$BRT7</xm:f>
              <xm:sqref>BRT7</xm:sqref>
            </x14:sparkline>
            <x14:sparkline>
              <xm:f>'RESUMO - licitante'!$BRU6:$BRU6</xm:f>
              <xm:sqref>BRU6</xm:sqref>
            </x14:sparkline>
            <x14:sparkline>
              <xm:f>'RESUMO - licitante'!$BRU7:$BRU7</xm:f>
              <xm:sqref>BRU7</xm:sqref>
            </x14:sparkline>
            <x14:sparkline>
              <xm:f>'RESUMO - licitante'!$BRV6:$BRV6</xm:f>
              <xm:sqref>BRV6</xm:sqref>
            </x14:sparkline>
            <x14:sparkline>
              <xm:f>'RESUMO - licitante'!$BRV7:$BRV7</xm:f>
              <xm:sqref>BRV7</xm:sqref>
            </x14:sparkline>
            <x14:sparkline>
              <xm:f>'RESUMO - licitante'!$BRW6:$BRW6</xm:f>
              <xm:sqref>BRW6</xm:sqref>
            </x14:sparkline>
            <x14:sparkline>
              <xm:f>'RESUMO - licitante'!$BRW7:$BRW7</xm:f>
              <xm:sqref>BRW7</xm:sqref>
            </x14:sparkline>
            <x14:sparkline>
              <xm:f>'RESUMO - licitante'!$BRX6:$BRX6</xm:f>
              <xm:sqref>BRX6</xm:sqref>
            </x14:sparkline>
            <x14:sparkline>
              <xm:f>'RESUMO - licitante'!$BRX7:$BRX7</xm:f>
              <xm:sqref>BRX7</xm:sqref>
            </x14:sparkline>
            <x14:sparkline>
              <xm:f>'RESUMO - licitante'!$BRY6:$BRY6</xm:f>
              <xm:sqref>BRY6</xm:sqref>
            </x14:sparkline>
            <x14:sparkline>
              <xm:f>'RESUMO - licitante'!$BRY7:$BRY7</xm:f>
              <xm:sqref>BRY7</xm:sqref>
            </x14:sparkline>
            <x14:sparkline>
              <xm:f>'RESUMO - licitante'!$BRZ6:$BRZ6</xm:f>
              <xm:sqref>BRZ6</xm:sqref>
            </x14:sparkline>
            <x14:sparkline>
              <xm:f>'RESUMO - licitante'!$BRZ7:$BRZ7</xm:f>
              <xm:sqref>BRZ7</xm:sqref>
            </x14:sparkline>
            <x14:sparkline>
              <xm:f>'RESUMO - licitante'!$BSA6:$BSA6</xm:f>
              <xm:sqref>BSA6</xm:sqref>
            </x14:sparkline>
            <x14:sparkline>
              <xm:f>'RESUMO - licitante'!$BSA7:$BSA7</xm:f>
              <xm:sqref>BSA7</xm:sqref>
            </x14:sparkline>
            <x14:sparkline>
              <xm:f>'RESUMO - licitante'!$BSB6:$BSB6</xm:f>
              <xm:sqref>BSB6</xm:sqref>
            </x14:sparkline>
            <x14:sparkline>
              <xm:f>'RESUMO - licitante'!$BSB7:$BSB7</xm:f>
              <xm:sqref>BSB7</xm:sqref>
            </x14:sparkline>
            <x14:sparkline>
              <xm:f>'RESUMO - licitante'!$BSC6:$BSC6</xm:f>
              <xm:sqref>BSC6</xm:sqref>
            </x14:sparkline>
            <x14:sparkline>
              <xm:f>'RESUMO - licitante'!$BSC7:$BSC7</xm:f>
              <xm:sqref>BSC7</xm:sqref>
            </x14:sparkline>
            <x14:sparkline>
              <xm:f>'RESUMO - licitante'!$BSD6:$BSD6</xm:f>
              <xm:sqref>BSD6</xm:sqref>
            </x14:sparkline>
            <x14:sparkline>
              <xm:f>'RESUMO - licitante'!$BSD7:$BSD7</xm:f>
              <xm:sqref>BSD7</xm:sqref>
            </x14:sparkline>
            <x14:sparkline>
              <xm:f>'RESUMO - licitante'!$BSE6:$BSE6</xm:f>
              <xm:sqref>BSE6</xm:sqref>
            </x14:sparkline>
            <x14:sparkline>
              <xm:f>'RESUMO - licitante'!$BSE7:$BSE7</xm:f>
              <xm:sqref>BSE7</xm:sqref>
            </x14:sparkline>
            <x14:sparkline>
              <xm:f>'RESUMO - licitante'!$BSF6:$BSF6</xm:f>
              <xm:sqref>BSF6</xm:sqref>
            </x14:sparkline>
            <x14:sparkline>
              <xm:f>'RESUMO - licitante'!$BSF7:$BSF7</xm:f>
              <xm:sqref>BSF7</xm:sqref>
            </x14:sparkline>
            <x14:sparkline>
              <xm:f>'RESUMO - licitante'!$BSG6:$BSG6</xm:f>
              <xm:sqref>BSG6</xm:sqref>
            </x14:sparkline>
            <x14:sparkline>
              <xm:f>'RESUMO - licitante'!$BSG7:$BSG7</xm:f>
              <xm:sqref>BSG7</xm:sqref>
            </x14:sparkline>
            <x14:sparkline>
              <xm:f>'RESUMO - licitante'!$BSH6:$BSH6</xm:f>
              <xm:sqref>BSH6</xm:sqref>
            </x14:sparkline>
            <x14:sparkline>
              <xm:f>'RESUMO - licitante'!$BSH7:$BSH7</xm:f>
              <xm:sqref>BSH7</xm:sqref>
            </x14:sparkline>
            <x14:sparkline>
              <xm:f>'RESUMO - licitante'!$BSI6:$BSI6</xm:f>
              <xm:sqref>BSI6</xm:sqref>
            </x14:sparkline>
            <x14:sparkline>
              <xm:f>'RESUMO - licitante'!$BSI7:$BSI7</xm:f>
              <xm:sqref>BSI7</xm:sqref>
            </x14:sparkline>
            <x14:sparkline>
              <xm:f>'RESUMO - licitante'!$BSJ6:$BSJ6</xm:f>
              <xm:sqref>BSJ6</xm:sqref>
            </x14:sparkline>
            <x14:sparkline>
              <xm:f>'RESUMO - licitante'!$BSJ7:$BSJ7</xm:f>
              <xm:sqref>BSJ7</xm:sqref>
            </x14:sparkline>
            <x14:sparkline>
              <xm:f>'RESUMO - licitante'!$BSK6:$BSK6</xm:f>
              <xm:sqref>BSK6</xm:sqref>
            </x14:sparkline>
            <x14:sparkline>
              <xm:f>'RESUMO - licitante'!$BSK7:$BSK7</xm:f>
              <xm:sqref>BSK7</xm:sqref>
            </x14:sparkline>
            <x14:sparkline>
              <xm:f>'RESUMO - licitante'!$BSL6:$BSL6</xm:f>
              <xm:sqref>BSL6</xm:sqref>
            </x14:sparkline>
            <x14:sparkline>
              <xm:f>'RESUMO - licitante'!$BSL7:$BSL7</xm:f>
              <xm:sqref>BSL7</xm:sqref>
            </x14:sparkline>
            <x14:sparkline>
              <xm:f>'RESUMO - licitante'!$BSM6:$BSM6</xm:f>
              <xm:sqref>BSM6</xm:sqref>
            </x14:sparkline>
            <x14:sparkline>
              <xm:f>'RESUMO - licitante'!$BSM7:$BSM7</xm:f>
              <xm:sqref>BSM7</xm:sqref>
            </x14:sparkline>
            <x14:sparkline>
              <xm:f>'RESUMO - licitante'!$BSN6:$BSN6</xm:f>
              <xm:sqref>BSN6</xm:sqref>
            </x14:sparkline>
            <x14:sparkline>
              <xm:f>'RESUMO - licitante'!$BSN7:$BSN7</xm:f>
              <xm:sqref>BSN7</xm:sqref>
            </x14:sparkline>
            <x14:sparkline>
              <xm:f>'RESUMO - licitante'!$BSO6:$BSO6</xm:f>
              <xm:sqref>BSO6</xm:sqref>
            </x14:sparkline>
            <x14:sparkline>
              <xm:f>'RESUMO - licitante'!$BSO7:$BSO7</xm:f>
              <xm:sqref>BSO7</xm:sqref>
            </x14:sparkline>
            <x14:sparkline>
              <xm:f>'RESUMO - licitante'!$BSP6:$BSP6</xm:f>
              <xm:sqref>BSP6</xm:sqref>
            </x14:sparkline>
            <x14:sparkline>
              <xm:f>'RESUMO - licitante'!$BSP7:$BSP7</xm:f>
              <xm:sqref>BSP7</xm:sqref>
            </x14:sparkline>
            <x14:sparkline>
              <xm:f>'RESUMO - licitante'!$BSQ6:$BSQ6</xm:f>
              <xm:sqref>BSQ6</xm:sqref>
            </x14:sparkline>
            <x14:sparkline>
              <xm:f>'RESUMO - licitante'!$BSQ7:$BSQ7</xm:f>
              <xm:sqref>BSQ7</xm:sqref>
            </x14:sparkline>
            <x14:sparkline>
              <xm:f>'RESUMO - licitante'!$BSR6:$BSR6</xm:f>
              <xm:sqref>BSR6</xm:sqref>
            </x14:sparkline>
            <x14:sparkline>
              <xm:f>'RESUMO - licitante'!$BSR7:$BSR7</xm:f>
              <xm:sqref>BSR7</xm:sqref>
            </x14:sparkline>
            <x14:sparkline>
              <xm:f>'RESUMO - licitante'!$BSS6:$BSS6</xm:f>
              <xm:sqref>BSS6</xm:sqref>
            </x14:sparkline>
            <x14:sparkline>
              <xm:f>'RESUMO - licitante'!$BSS7:$BSS7</xm:f>
              <xm:sqref>BSS7</xm:sqref>
            </x14:sparkline>
            <x14:sparkline>
              <xm:f>'RESUMO - licitante'!$BST6:$BST6</xm:f>
              <xm:sqref>BST6</xm:sqref>
            </x14:sparkline>
            <x14:sparkline>
              <xm:f>'RESUMO - licitante'!$BST7:$BST7</xm:f>
              <xm:sqref>BST7</xm:sqref>
            </x14:sparkline>
            <x14:sparkline>
              <xm:f>'RESUMO - licitante'!$BSU6:$BSU6</xm:f>
              <xm:sqref>BSU6</xm:sqref>
            </x14:sparkline>
            <x14:sparkline>
              <xm:f>'RESUMO - licitante'!$BSU7:$BSU7</xm:f>
              <xm:sqref>BSU7</xm:sqref>
            </x14:sparkline>
            <x14:sparkline>
              <xm:f>'RESUMO - licitante'!$BSV6:$BSV6</xm:f>
              <xm:sqref>BSV6</xm:sqref>
            </x14:sparkline>
            <x14:sparkline>
              <xm:f>'RESUMO - licitante'!$BSV7:$BSV7</xm:f>
              <xm:sqref>BSV7</xm:sqref>
            </x14:sparkline>
            <x14:sparkline>
              <xm:f>'RESUMO - licitante'!$BSW6:$BSW6</xm:f>
              <xm:sqref>BSW6</xm:sqref>
            </x14:sparkline>
            <x14:sparkline>
              <xm:f>'RESUMO - licitante'!$BSW7:$BSW7</xm:f>
              <xm:sqref>BSW7</xm:sqref>
            </x14:sparkline>
            <x14:sparkline>
              <xm:f>'RESUMO - licitante'!$BSX6:$BSX6</xm:f>
              <xm:sqref>BSX6</xm:sqref>
            </x14:sparkline>
            <x14:sparkline>
              <xm:f>'RESUMO - licitante'!$BSX7:$BSX7</xm:f>
              <xm:sqref>BSX7</xm:sqref>
            </x14:sparkline>
            <x14:sparkline>
              <xm:f>'RESUMO - licitante'!$BSY6:$BSY6</xm:f>
              <xm:sqref>BSY6</xm:sqref>
            </x14:sparkline>
            <x14:sparkline>
              <xm:f>'RESUMO - licitante'!$BSY7:$BSY7</xm:f>
              <xm:sqref>BSY7</xm:sqref>
            </x14:sparkline>
            <x14:sparkline>
              <xm:f>'RESUMO - licitante'!$BSZ6:$BSZ6</xm:f>
              <xm:sqref>BSZ6</xm:sqref>
            </x14:sparkline>
            <x14:sparkline>
              <xm:f>'RESUMO - licitante'!$BSZ7:$BSZ7</xm:f>
              <xm:sqref>BSZ7</xm:sqref>
            </x14:sparkline>
            <x14:sparkline>
              <xm:f>'RESUMO - licitante'!$BTA6:$BTA6</xm:f>
              <xm:sqref>BTA6</xm:sqref>
            </x14:sparkline>
            <x14:sparkline>
              <xm:f>'RESUMO - licitante'!$BTA7:$BTA7</xm:f>
              <xm:sqref>BTA7</xm:sqref>
            </x14:sparkline>
            <x14:sparkline>
              <xm:f>'RESUMO - licitante'!$BTB6:$BTB6</xm:f>
              <xm:sqref>BTB6</xm:sqref>
            </x14:sparkline>
            <x14:sparkline>
              <xm:f>'RESUMO - licitante'!$BTB7:$BTB7</xm:f>
              <xm:sqref>BTB7</xm:sqref>
            </x14:sparkline>
            <x14:sparkline>
              <xm:f>'RESUMO - licitante'!$BTC6:$BTC6</xm:f>
              <xm:sqref>BTC6</xm:sqref>
            </x14:sparkline>
            <x14:sparkline>
              <xm:f>'RESUMO - licitante'!$BTC7:$BTC7</xm:f>
              <xm:sqref>BTC7</xm:sqref>
            </x14:sparkline>
            <x14:sparkline>
              <xm:f>'RESUMO - licitante'!$BTD6:$BTD6</xm:f>
              <xm:sqref>BTD6</xm:sqref>
            </x14:sparkline>
            <x14:sparkline>
              <xm:f>'RESUMO - licitante'!$BTD7:$BTD7</xm:f>
              <xm:sqref>BTD7</xm:sqref>
            </x14:sparkline>
            <x14:sparkline>
              <xm:f>'RESUMO - licitante'!$BTE6:$BTE6</xm:f>
              <xm:sqref>BTE6</xm:sqref>
            </x14:sparkline>
            <x14:sparkline>
              <xm:f>'RESUMO - licitante'!$BTE7:$BTE7</xm:f>
              <xm:sqref>BTE7</xm:sqref>
            </x14:sparkline>
            <x14:sparkline>
              <xm:f>'RESUMO - licitante'!$BTF6:$BTF6</xm:f>
              <xm:sqref>BTF6</xm:sqref>
            </x14:sparkline>
            <x14:sparkline>
              <xm:f>'RESUMO - licitante'!$BTF7:$BTF7</xm:f>
              <xm:sqref>BTF7</xm:sqref>
            </x14:sparkline>
            <x14:sparkline>
              <xm:f>'RESUMO - licitante'!$BTG6:$BTG6</xm:f>
              <xm:sqref>BTG6</xm:sqref>
            </x14:sparkline>
            <x14:sparkline>
              <xm:f>'RESUMO - licitante'!$BTG7:$BTG7</xm:f>
              <xm:sqref>BTG7</xm:sqref>
            </x14:sparkline>
            <x14:sparkline>
              <xm:f>'RESUMO - licitante'!$BTH6:$BTH6</xm:f>
              <xm:sqref>BTH6</xm:sqref>
            </x14:sparkline>
            <x14:sparkline>
              <xm:f>'RESUMO - licitante'!$BTH7:$BTH7</xm:f>
              <xm:sqref>BTH7</xm:sqref>
            </x14:sparkline>
            <x14:sparkline>
              <xm:f>'RESUMO - licitante'!$BTI6:$BTI6</xm:f>
              <xm:sqref>BTI6</xm:sqref>
            </x14:sparkline>
            <x14:sparkline>
              <xm:f>'RESUMO - licitante'!$BTI7:$BTI7</xm:f>
              <xm:sqref>BTI7</xm:sqref>
            </x14:sparkline>
            <x14:sparkline>
              <xm:f>'RESUMO - licitante'!$BTJ6:$BTJ6</xm:f>
              <xm:sqref>BTJ6</xm:sqref>
            </x14:sparkline>
            <x14:sparkline>
              <xm:f>'RESUMO - licitante'!$BTJ7:$BTJ7</xm:f>
              <xm:sqref>BTJ7</xm:sqref>
            </x14:sparkline>
            <x14:sparkline>
              <xm:f>'RESUMO - licitante'!$BTK6:$BTK6</xm:f>
              <xm:sqref>BTK6</xm:sqref>
            </x14:sparkline>
            <x14:sparkline>
              <xm:f>'RESUMO - licitante'!$BTK7:$BTK7</xm:f>
              <xm:sqref>BTK7</xm:sqref>
            </x14:sparkline>
            <x14:sparkline>
              <xm:f>'RESUMO - licitante'!$BTL6:$BTL6</xm:f>
              <xm:sqref>BTL6</xm:sqref>
            </x14:sparkline>
            <x14:sparkline>
              <xm:f>'RESUMO - licitante'!$BTL7:$BTL7</xm:f>
              <xm:sqref>BTL7</xm:sqref>
            </x14:sparkline>
            <x14:sparkline>
              <xm:f>'RESUMO - licitante'!$BTM6:$BTM6</xm:f>
              <xm:sqref>BTM6</xm:sqref>
            </x14:sparkline>
            <x14:sparkline>
              <xm:f>'RESUMO - licitante'!$BTM7:$BTM7</xm:f>
              <xm:sqref>BTM7</xm:sqref>
            </x14:sparkline>
            <x14:sparkline>
              <xm:f>'RESUMO - licitante'!$BTN6:$BTN6</xm:f>
              <xm:sqref>BTN6</xm:sqref>
            </x14:sparkline>
            <x14:sparkline>
              <xm:f>'RESUMO - licitante'!$BTN7:$BTN7</xm:f>
              <xm:sqref>BTN7</xm:sqref>
            </x14:sparkline>
            <x14:sparkline>
              <xm:f>'RESUMO - licitante'!$BTO6:$BTO6</xm:f>
              <xm:sqref>BTO6</xm:sqref>
            </x14:sparkline>
            <x14:sparkline>
              <xm:f>'RESUMO - licitante'!$BTO7:$BTO7</xm:f>
              <xm:sqref>BTO7</xm:sqref>
            </x14:sparkline>
            <x14:sparkline>
              <xm:f>'RESUMO - licitante'!$BTP6:$BTP6</xm:f>
              <xm:sqref>BTP6</xm:sqref>
            </x14:sparkline>
            <x14:sparkline>
              <xm:f>'RESUMO - licitante'!$BTP7:$BTP7</xm:f>
              <xm:sqref>BTP7</xm:sqref>
            </x14:sparkline>
            <x14:sparkline>
              <xm:f>'RESUMO - licitante'!$BTQ6:$BTQ6</xm:f>
              <xm:sqref>BTQ6</xm:sqref>
            </x14:sparkline>
            <x14:sparkline>
              <xm:f>'RESUMO - licitante'!$BTQ7:$BTQ7</xm:f>
              <xm:sqref>BTQ7</xm:sqref>
            </x14:sparkline>
            <x14:sparkline>
              <xm:f>'RESUMO - licitante'!$BTR6:$BTR6</xm:f>
              <xm:sqref>BTR6</xm:sqref>
            </x14:sparkline>
            <x14:sparkline>
              <xm:f>'RESUMO - licitante'!$BTR7:$BTR7</xm:f>
              <xm:sqref>BTR7</xm:sqref>
            </x14:sparkline>
            <x14:sparkline>
              <xm:f>'RESUMO - licitante'!$BTS6:$BTS6</xm:f>
              <xm:sqref>BTS6</xm:sqref>
            </x14:sparkline>
            <x14:sparkline>
              <xm:f>'RESUMO - licitante'!$BTS7:$BTS7</xm:f>
              <xm:sqref>BTS7</xm:sqref>
            </x14:sparkline>
            <x14:sparkline>
              <xm:f>'RESUMO - licitante'!$BTT6:$BTT6</xm:f>
              <xm:sqref>BTT6</xm:sqref>
            </x14:sparkline>
            <x14:sparkline>
              <xm:f>'RESUMO - licitante'!$BTT7:$BTT7</xm:f>
              <xm:sqref>BTT7</xm:sqref>
            </x14:sparkline>
            <x14:sparkline>
              <xm:f>'RESUMO - licitante'!$BTU6:$BTU6</xm:f>
              <xm:sqref>BTU6</xm:sqref>
            </x14:sparkline>
            <x14:sparkline>
              <xm:f>'RESUMO - licitante'!$BTU7:$BTU7</xm:f>
              <xm:sqref>BTU7</xm:sqref>
            </x14:sparkline>
            <x14:sparkline>
              <xm:f>'RESUMO - licitante'!$BTV6:$BTV6</xm:f>
              <xm:sqref>BTV6</xm:sqref>
            </x14:sparkline>
            <x14:sparkline>
              <xm:f>'RESUMO - licitante'!$BTV7:$BTV7</xm:f>
              <xm:sqref>BTV7</xm:sqref>
            </x14:sparkline>
            <x14:sparkline>
              <xm:f>'RESUMO - licitante'!$BTW6:$BTW6</xm:f>
              <xm:sqref>BTW6</xm:sqref>
            </x14:sparkline>
            <x14:sparkline>
              <xm:f>'RESUMO - licitante'!$BTW7:$BTW7</xm:f>
              <xm:sqref>BTW7</xm:sqref>
            </x14:sparkline>
            <x14:sparkline>
              <xm:f>'RESUMO - licitante'!$BTX6:$BTX6</xm:f>
              <xm:sqref>BTX6</xm:sqref>
            </x14:sparkline>
            <x14:sparkline>
              <xm:f>'RESUMO - licitante'!$BTX7:$BTX7</xm:f>
              <xm:sqref>BTX7</xm:sqref>
            </x14:sparkline>
            <x14:sparkline>
              <xm:f>'RESUMO - licitante'!$BTY6:$BTY6</xm:f>
              <xm:sqref>BTY6</xm:sqref>
            </x14:sparkline>
            <x14:sparkline>
              <xm:f>'RESUMO - licitante'!$BTY7:$BTY7</xm:f>
              <xm:sqref>BTY7</xm:sqref>
            </x14:sparkline>
            <x14:sparkline>
              <xm:f>'RESUMO - licitante'!$BTZ6:$BTZ6</xm:f>
              <xm:sqref>BTZ6</xm:sqref>
            </x14:sparkline>
            <x14:sparkline>
              <xm:f>'RESUMO - licitante'!$BTZ7:$BTZ7</xm:f>
              <xm:sqref>BTZ7</xm:sqref>
            </x14:sparkline>
            <x14:sparkline>
              <xm:f>'RESUMO - licitante'!$BUA6:$BUA6</xm:f>
              <xm:sqref>BUA6</xm:sqref>
            </x14:sparkline>
            <x14:sparkline>
              <xm:f>'RESUMO - licitante'!$BUA7:$BUA7</xm:f>
              <xm:sqref>BUA7</xm:sqref>
            </x14:sparkline>
            <x14:sparkline>
              <xm:f>'RESUMO - licitante'!$BUB6:$BUB6</xm:f>
              <xm:sqref>BUB6</xm:sqref>
            </x14:sparkline>
            <x14:sparkline>
              <xm:f>'RESUMO - licitante'!$BUB7:$BUB7</xm:f>
              <xm:sqref>BUB7</xm:sqref>
            </x14:sparkline>
            <x14:sparkline>
              <xm:f>'RESUMO - licitante'!$BUC6:$BUC6</xm:f>
              <xm:sqref>BUC6</xm:sqref>
            </x14:sparkline>
            <x14:sparkline>
              <xm:f>'RESUMO - licitante'!$BUC7:$BUC7</xm:f>
              <xm:sqref>BUC7</xm:sqref>
            </x14:sparkline>
            <x14:sparkline>
              <xm:f>'RESUMO - licitante'!$BUD6:$BUD6</xm:f>
              <xm:sqref>BUD6</xm:sqref>
            </x14:sparkline>
            <x14:sparkline>
              <xm:f>'RESUMO - licitante'!$BUD7:$BUD7</xm:f>
              <xm:sqref>BUD7</xm:sqref>
            </x14:sparkline>
            <x14:sparkline>
              <xm:f>'RESUMO - licitante'!$BUE6:$BUE6</xm:f>
              <xm:sqref>BUE6</xm:sqref>
            </x14:sparkline>
            <x14:sparkline>
              <xm:f>'RESUMO - licitante'!$BUE7:$BUE7</xm:f>
              <xm:sqref>BUE7</xm:sqref>
            </x14:sparkline>
            <x14:sparkline>
              <xm:f>'RESUMO - licitante'!$BUF6:$BUF6</xm:f>
              <xm:sqref>BUF6</xm:sqref>
            </x14:sparkline>
            <x14:sparkline>
              <xm:f>'RESUMO - licitante'!$BUF7:$BUF7</xm:f>
              <xm:sqref>BUF7</xm:sqref>
            </x14:sparkline>
            <x14:sparkline>
              <xm:f>'RESUMO - licitante'!$BUG6:$BUG6</xm:f>
              <xm:sqref>BUG6</xm:sqref>
            </x14:sparkline>
            <x14:sparkline>
              <xm:f>'RESUMO - licitante'!$BUG7:$BUG7</xm:f>
              <xm:sqref>BUG7</xm:sqref>
            </x14:sparkline>
            <x14:sparkline>
              <xm:f>'RESUMO - licitante'!$BUH6:$BUH6</xm:f>
              <xm:sqref>BUH6</xm:sqref>
            </x14:sparkline>
            <x14:sparkline>
              <xm:f>'RESUMO - licitante'!$BUH7:$BUH7</xm:f>
              <xm:sqref>BUH7</xm:sqref>
            </x14:sparkline>
            <x14:sparkline>
              <xm:f>'RESUMO - licitante'!$BUI6:$BUI6</xm:f>
              <xm:sqref>BUI6</xm:sqref>
            </x14:sparkline>
            <x14:sparkline>
              <xm:f>'RESUMO - licitante'!$BUI7:$BUI7</xm:f>
              <xm:sqref>BUI7</xm:sqref>
            </x14:sparkline>
            <x14:sparkline>
              <xm:f>'RESUMO - licitante'!$BUJ6:$BUJ6</xm:f>
              <xm:sqref>BUJ6</xm:sqref>
            </x14:sparkline>
            <x14:sparkline>
              <xm:f>'RESUMO - licitante'!$BUJ7:$BUJ7</xm:f>
              <xm:sqref>BUJ7</xm:sqref>
            </x14:sparkline>
            <x14:sparkline>
              <xm:f>'RESUMO - licitante'!$BUK6:$BUK6</xm:f>
              <xm:sqref>BUK6</xm:sqref>
            </x14:sparkline>
            <x14:sparkline>
              <xm:f>'RESUMO - licitante'!$BUK7:$BUK7</xm:f>
              <xm:sqref>BUK7</xm:sqref>
            </x14:sparkline>
            <x14:sparkline>
              <xm:f>'RESUMO - licitante'!$BUL6:$BUL6</xm:f>
              <xm:sqref>BUL6</xm:sqref>
            </x14:sparkline>
            <x14:sparkline>
              <xm:f>'RESUMO - licitante'!$BUL7:$BUL7</xm:f>
              <xm:sqref>BUL7</xm:sqref>
            </x14:sparkline>
            <x14:sparkline>
              <xm:f>'RESUMO - licitante'!$BUM6:$BUM6</xm:f>
              <xm:sqref>BUM6</xm:sqref>
            </x14:sparkline>
            <x14:sparkline>
              <xm:f>'RESUMO - licitante'!$BUM7:$BUM7</xm:f>
              <xm:sqref>BUM7</xm:sqref>
            </x14:sparkline>
            <x14:sparkline>
              <xm:f>'RESUMO - licitante'!$BUN6:$BUN6</xm:f>
              <xm:sqref>BUN6</xm:sqref>
            </x14:sparkline>
            <x14:sparkline>
              <xm:f>'RESUMO - licitante'!$BUN7:$BUN7</xm:f>
              <xm:sqref>BUN7</xm:sqref>
            </x14:sparkline>
            <x14:sparkline>
              <xm:f>'RESUMO - licitante'!$BUO6:$BUO6</xm:f>
              <xm:sqref>BUO6</xm:sqref>
            </x14:sparkline>
            <x14:sparkline>
              <xm:f>'RESUMO - licitante'!$BUO7:$BUO7</xm:f>
              <xm:sqref>BUO7</xm:sqref>
            </x14:sparkline>
            <x14:sparkline>
              <xm:f>'RESUMO - licitante'!$BUP6:$BUP6</xm:f>
              <xm:sqref>BUP6</xm:sqref>
            </x14:sparkline>
            <x14:sparkline>
              <xm:f>'RESUMO - licitante'!$BUP7:$BUP7</xm:f>
              <xm:sqref>BUP7</xm:sqref>
            </x14:sparkline>
            <x14:sparkline>
              <xm:f>'RESUMO - licitante'!$BUQ6:$BUQ6</xm:f>
              <xm:sqref>BUQ6</xm:sqref>
            </x14:sparkline>
            <x14:sparkline>
              <xm:f>'RESUMO - licitante'!$BUQ7:$BUQ7</xm:f>
              <xm:sqref>BUQ7</xm:sqref>
            </x14:sparkline>
            <x14:sparkline>
              <xm:f>'RESUMO - licitante'!$BUR6:$BUR6</xm:f>
              <xm:sqref>BUR6</xm:sqref>
            </x14:sparkline>
            <x14:sparkline>
              <xm:f>'RESUMO - licitante'!$BUR7:$BUR7</xm:f>
              <xm:sqref>BUR7</xm:sqref>
            </x14:sparkline>
            <x14:sparkline>
              <xm:f>'RESUMO - licitante'!$BUS6:$BUS6</xm:f>
              <xm:sqref>BUS6</xm:sqref>
            </x14:sparkline>
            <x14:sparkline>
              <xm:f>'RESUMO - licitante'!$BUS7:$BUS7</xm:f>
              <xm:sqref>BUS7</xm:sqref>
            </x14:sparkline>
            <x14:sparkline>
              <xm:f>'RESUMO - licitante'!$BUT6:$BUT6</xm:f>
              <xm:sqref>BUT6</xm:sqref>
            </x14:sparkline>
            <x14:sparkline>
              <xm:f>'RESUMO - licitante'!$BUT7:$BUT7</xm:f>
              <xm:sqref>BUT7</xm:sqref>
            </x14:sparkline>
            <x14:sparkline>
              <xm:f>'RESUMO - licitante'!$BUU6:$BUU6</xm:f>
              <xm:sqref>BUU6</xm:sqref>
            </x14:sparkline>
            <x14:sparkline>
              <xm:f>'RESUMO - licitante'!$BUU7:$BUU7</xm:f>
              <xm:sqref>BUU7</xm:sqref>
            </x14:sparkline>
            <x14:sparkline>
              <xm:f>'RESUMO - licitante'!$BUV6:$BUV6</xm:f>
              <xm:sqref>BUV6</xm:sqref>
            </x14:sparkline>
            <x14:sparkline>
              <xm:f>'RESUMO - licitante'!$BUV7:$BUV7</xm:f>
              <xm:sqref>BUV7</xm:sqref>
            </x14:sparkline>
            <x14:sparkline>
              <xm:f>'RESUMO - licitante'!$BUW6:$BUW6</xm:f>
              <xm:sqref>BUW6</xm:sqref>
            </x14:sparkline>
            <x14:sparkline>
              <xm:f>'RESUMO - licitante'!$BUW7:$BUW7</xm:f>
              <xm:sqref>BUW7</xm:sqref>
            </x14:sparkline>
            <x14:sparkline>
              <xm:f>'RESUMO - licitante'!$BUX6:$BUX6</xm:f>
              <xm:sqref>BUX6</xm:sqref>
            </x14:sparkline>
            <x14:sparkline>
              <xm:f>'RESUMO - licitante'!$BUX7:$BUX7</xm:f>
              <xm:sqref>BUX7</xm:sqref>
            </x14:sparkline>
            <x14:sparkline>
              <xm:f>'RESUMO - licitante'!$BUY6:$BUY6</xm:f>
              <xm:sqref>BUY6</xm:sqref>
            </x14:sparkline>
            <x14:sparkline>
              <xm:f>'RESUMO - licitante'!$BUY7:$BUY7</xm:f>
              <xm:sqref>BUY7</xm:sqref>
            </x14:sparkline>
            <x14:sparkline>
              <xm:f>'RESUMO - licitante'!$BUZ6:$BUZ6</xm:f>
              <xm:sqref>BUZ6</xm:sqref>
            </x14:sparkline>
            <x14:sparkline>
              <xm:f>'RESUMO - licitante'!$BUZ7:$BUZ7</xm:f>
              <xm:sqref>BUZ7</xm:sqref>
            </x14:sparkline>
            <x14:sparkline>
              <xm:f>'RESUMO - licitante'!$BVA6:$BVA6</xm:f>
              <xm:sqref>BVA6</xm:sqref>
            </x14:sparkline>
            <x14:sparkline>
              <xm:f>'RESUMO - licitante'!$BVA7:$BVA7</xm:f>
              <xm:sqref>BVA7</xm:sqref>
            </x14:sparkline>
            <x14:sparkline>
              <xm:f>'RESUMO - licitante'!$BVB6:$BVB6</xm:f>
              <xm:sqref>BVB6</xm:sqref>
            </x14:sparkline>
            <x14:sparkline>
              <xm:f>'RESUMO - licitante'!$BVB7:$BVB7</xm:f>
              <xm:sqref>BVB7</xm:sqref>
            </x14:sparkline>
            <x14:sparkline>
              <xm:f>'RESUMO - licitante'!$BVC6:$BVC6</xm:f>
              <xm:sqref>BVC6</xm:sqref>
            </x14:sparkline>
            <x14:sparkline>
              <xm:f>'RESUMO - licitante'!$BVC7:$BVC7</xm:f>
              <xm:sqref>BVC7</xm:sqref>
            </x14:sparkline>
            <x14:sparkline>
              <xm:f>'RESUMO - licitante'!$BVD6:$BVD6</xm:f>
              <xm:sqref>BVD6</xm:sqref>
            </x14:sparkline>
            <x14:sparkline>
              <xm:f>'RESUMO - licitante'!$BVD7:$BVD7</xm:f>
              <xm:sqref>BVD7</xm:sqref>
            </x14:sparkline>
            <x14:sparkline>
              <xm:f>'RESUMO - licitante'!$BVE6:$BVE6</xm:f>
              <xm:sqref>BVE6</xm:sqref>
            </x14:sparkline>
            <x14:sparkline>
              <xm:f>'RESUMO - licitante'!$BVE7:$BVE7</xm:f>
              <xm:sqref>BVE7</xm:sqref>
            </x14:sparkline>
            <x14:sparkline>
              <xm:f>'RESUMO - licitante'!$BVF6:$BVF6</xm:f>
              <xm:sqref>BVF6</xm:sqref>
            </x14:sparkline>
            <x14:sparkline>
              <xm:f>'RESUMO - licitante'!$BVF7:$BVF7</xm:f>
              <xm:sqref>BVF7</xm:sqref>
            </x14:sparkline>
            <x14:sparkline>
              <xm:f>'RESUMO - licitante'!$BVG6:$BVG6</xm:f>
              <xm:sqref>BVG6</xm:sqref>
            </x14:sparkline>
            <x14:sparkline>
              <xm:f>'RESUMO - licitante'!$BVG7:$BVG7</xm:f>
              <xm:sqref>BVG7</xm:sqref>
            </x14:sparkline>
            <x14:sparkline>
              <xm:f>'RESUMO - licitante'!$BVH6:$BVH6</xm:f>
              <xm:sqref>BVH6</xm:sqref>
            </x14:sparkline>
            <x14:sparkline>
              <xm:f>'RESUMO - licitante'!$BVH7:$BVH7</xm:f>
              <xm:sqref>BVH7</xm:sqref>
            </x14:sparkline>
            <x14:sparkline>
              <xm:f>'RESUMO - licitante'!$BVI6:$BVI6</xm:f>
              <xm:sqref>BVI6</xm:sqref>
            </x14:sparkline>
            <x14:sparkline>
              <xm:f>'RESUMO - licitante'!$BVI7:$BVI7</xm:f>
              <xm:sqref>BVI7</xm:sqref>
            </x14:sparkline>
            <x14:sparkline>
              <xm:f>'RESUMO - licitante'!$BVJ6:$BVJ6</xm:f>
              <xm:sqref>BVJ6</xm:sqref>
            </x14:sparkline>
            <x14:sparkline>
              <xm:f>'RESUMO - licitante'!$BVJ7:$BVJ7</xm:f>
              <xm:sqref>BVJ7</xm:sqref>
            </x14:sparkline>
            <x14:sparkline>
              <xm:f>'RESUMO - licitante'!$BVK6:$BVK6</xm:f>
              <xm:sqref>BVK6</xm:sqref>
            </x14:sparkline>
            <x14:sparkline>
              <xm:f>'RESUMO - licitante'!$BVK7:$BVK7</xm:f>
              <xm:sqref>BVK7</xm:sqref>
            </x14:sparkline>
            <x14:sparkline>
              <xm:f>'RESUMO - licitante'!$BVL6:$BVL6</xm:f>
              <xm:sqref>BVL6</xm:sqref>
            </x14:sparkline>
            <x14:sparkline>
              <xm:f>'RESUMO - licitante'!$BVL7:$BVL7</xm:f>
              <xm:sqref>BVL7</xm:sqref>
            </x14:sparkline>
            <x14:sparkline>
              <xm:f>'RESUMO - licitante'!$BVM6:$BVM6</xm:f>
              <xm:sqref>BVM6</xm:sqref>
            </x14:sparkline>
            <x14:sparkline>
              <xm:f>'RESUMO - licitante'!$BVM7:$BVM7</xm:f>
              <xm:sqref>BVM7</xm:sqref>
            </x14:sparkline>
            <x14:sparkline>
              <xm:f>'RESUMO - licitante'!$BVN6:$BVN6</xm:f>
              <xm:sqref>BVN6</xm:sqref>
            </x14:sparkline>
            <x14:sparkline>
              <xm:f>'RESUMO - licitante'!$BVN7:$BVN7</xm:f>
              <xm:sqref>BVN7</xm:sqref>
            </x14:sparkline>
            <x14:sparkline>
              <xm:f>'RESUMO - licitante'!$BVO6:$BVO6</xm:f>
              <xm:sqref>BVO6</xm:sqref>
            </x14:sparkline>
            <x14:sparkline>
              <xm:f>'RESUMO - licitante'!$BVO7:$BVO7</xm:f>
              <xm:sqref>BVO7</xm:sqref>
            </x14:sparkline>
            <x14:sparkline>
              <xm:f>'RESUMO - licitante'!$BVP6:$BVP6</xm:f>
              <xm:sqref>BVP6</xm:sqref>
            </x14:sparkline>
            <x14:sparkline>
              <xm:f>'RESUMO - licitante'!$BVP7:$BVP7</xm:f>
              <xm:sqref>BVP7</xm:sqref>
            </x14:sparkline>
            <x14:sparkline>
              <xm:f>'RESUMO - licitante'!$BVQ6:$BVQ6</xm:f>
              <xm:sqref>BVQ6</xm:sqref>
            </x14:sparkline>
            <x14:sparkline>
              <xm:f>'RESUMO - licitante'!$BVQ7:$BVQ7</xm:f>
              <xm:sqref>BVQ7</xm:sqref>
            </x14:sparkline>
            <x14:sparkline>
              <xm:f>'RESUMO - licitante'!$BVR6:$BVR6</xm:f>
              <xm:sqref>BVR6</xm:sqref>
            </x14:sparkline>
            <x14:sparkline>
              <xm:f>'RESUMO - licitante'!$BVR7:$BVR7</xm:f>
              <xm:sqref>BVR7</xm:sqref>
            </x14:sparkline>
            <x14:sparkline>
              <xm:f>'RESUMO - licitante'!$BVS6:$BVS6</xm:f>
              <xm:sqref>BVS6</xm:sqref>
            </x14:sparkline>
            <x14:sparkline>
              <xm:f>'RESUMO - licitante'!$BVS7:$BVS7</xm:f>
              <xm:sqref>BVS7</xm:sqref>
            </x14:sparkline>
            <x14:sparkline>
              <xm:f>'RESUMO - licitante'!$BVT6:$BVT6</xm:f>
              <xm:sqref>BVT6</xm:sqref>
            </x14:sparkline>
            <x14:sparkline>
              <xm:f>'RESUMO - licitante'!$BVT7:$BVT7</xm:f>
              <xm:sqref>BVT7</xm:sqref>
            </x14:sparkline>
            <x14:sparkline>
              <xm:f>'RESUMO - licitante'!$BVU6:$BVU6</xm:f>
              <xm:sqref>BVU6</xm:sqref>
            </x14:sparkline>
            <x14:sparkline>
              <xm:f>'RESUMO - licitante'!$BVU7:$BVU7</xm:f>
              <xm:sqref>BVU7</xm:sqref>
            </x14:sparkline>
            <x14:sparkline>
              <xm:f>'RESUMO - licitante'!$BVV6:$BVV6</xm:f>
              <xm:sqref>BVV6</xm:sqref>
            </x14:sparkline>
            <x14:sparkline>
              <xm:f>'RESUMO - licitante'!$BVV7:$BVV7</xm:f>
              <xm:sqref>BVV7</xm:sqref>
            </x14:sparkline>
            <x14:sparkline>
              <xm:f>'RESUMO - licitante'!$BVW6:$BVW6</xm:f>
              <xm:sqref>BVW6</xm:sqref>
            </x14:sparkline>
            <x14:sparkline>
              <xm:f>'RESUMO - licitante'!$BVW7:$BVW7</xm:f>
              <xm:sqref>BVW7</xm:sqref>
            </x14:sparkline>
            <x14:sparkline>
              <xm:f>'RESUMO - licitante'!$BVX6:$BVX6</xm:f>
              <xm:sqref>BVX6</xm:sqref>
            </x14:sparkline>
            <x14:sparkline>
              <xm:f>'RESUMO - licitante'!$BVX7:$BVX7</xm:f>
              <xm:sqref>BVX7</xm:sqref>
            </x14:sparkline>
            <x14:sparkline>
              <xm:f>'RESUMO - licitante'!$BVY6:$BVY6</xm:f>
              <xm:sqref>BVY6</xm:sqref>
            </x14:sparkline>
            <x14:sparkline>
              <xm:f>'RESUMO - licitante'!$BVY7:$BVY7</xm:f>
              <xm:sqref>BVY7</xm:sqref>
            </x14:sparkline>
            <x14:sparkline>
              <xm:f>'RESUMO - licitante'!$BVZ6:$BVZ6</xm:f>
              <xm:sqref>BVZ6</xm:sqref>
            </x14:sparkline>
            <x14:sparkline>
              <xm:f>'RESUMO - licitante'!$BVZ7:$BVZ7</xm:f>
              <xm:sqref>BVZ7</xm:sqref>
            </x14:sparkline>
            <x14:sparkline>
              <xm:f>'RESUMO - licitante'!$BWA6:$BWA6</xm:f>
              <xm:sqref>BWA6</xm:sqref>
            </x14:sparkline>
            <x14:sparkline>
              <xm:f>'RESUMO - licitante'!$BWA7:$BWA7</xm:f>
              <xm:sqref>BWA7</xm:sqref>
            </x14:sparkline>
            <x14:sparkline>
              <xm:f>'RESUMO - licitante'!$BWB6:$BWB6</xm:f>
              <xm:sqref>BWB6</xm:sqref>
            </x14:sparkline>
            <x14:sparkline>
              <xm:f>'RESUMO - licitante'!$BWB7:$BWB7</xm:f>
              <xm:sqref>BWB7</xm:sqref>
            </x14:sparkline>
            <x14:sparkline>
              <xm:f>'RESUMO - licitante'!$BWC6:$BWC6</xm:f>
              <xm:sqref>BWC6</xm:sqref>
            </x14:sparkline>
            <x14:sparkline>
              <xm:f>'RESUMO - licitante'!$BWC7:$BWC7</xm:f>
              <xm:sqref>BWC7</xm:sqref>
            </x14:sparkline>
            <x14:sparkline>
              <xm:f>'RESUMO - licitante'!$BWD6:$BWD6</xm:f>
              <xm:sqref>BWD6</xm:sqref>
            </x14:sparkline>
            <x14:sparkline>
              <xm:f>'RESUMO - licitante'!$BWD7:$BWD7</xm:f>
              <xm:sqref>BWD7</xm:sqref>
            </x14:sparkline>
            <x14:sparkline>
              <xm:f>'RESUMO - licitante'!$BWE6:$BWE6</xm:f>
              <xm:sqref>BWE6</xm:sqref>
            </x14:sparkline>
            <x14:sparkline>
              <xm:f>'RESUMO - licitante'!$BWE7:$BWE7</xm:f>
              <xm:sqref>BWE7</xm:sqref>
            </x14:sparkline>
            <x14:sparkline>
              <xm:f>'RESUMO - licitante'!$BWF6:$BWF6</xm:f>
              <xm:sqref>BWF6</xm:sqref>
            </x14:sparkline>
            <x14:sparkline>
              <xm:f>'RESUMO - licitante'!$BWF7:$BWF7</xm:f>
              <xm:sqref>BWF7</xm:sqref>
            </x14:sparkline>
            <x14:sparkline>
              <xm:f>'RESUMO - licitante'!$BWG6:$BWG6</xm:f>
              <xm:sqref>BWG6</xm:sqref>
            </x14:sparkline>
            <x14:sparkline>
              <xm:f>'RESUMO - licitante'!$BWG7:$BWG7</xm:f>
              <xm:sqref>BWG7</xm:sqref>
            </x14:sparkline>
            <x14:sparkline>
              <xm:f>'RESUMO - licitante'!$BWH6:$BWH6</xm:f>
              <xm:sqref>BWH6</xm:sqref>
            </x14:sparkline>
            <x14:sparkline>
              <xm:f>'RESUMO - licitante'!$BWH7:$BWH7</xm:f>
              <xm:sqref>BWH7</xm:sqref>
            </x14:sparkline>
            <x14:sparkline>
              <xm:f>'RESUMO - licitante'!$BWI6:$BWI6</xm:f>
              <xm:sqref>BWI6</xm:sqref>
            </x14:sparkline>
            <x14:sparkline>
              <xm:f>'RESUMO - licitante'!$BWI7:$BWI7</xm:f>
              <xm:sqref>BWI7</xm:sqref>
            </x14:sparkline>
            <x14:sparkline>
              <xm:f>'RESUMO - licitante'!$BWJ6:$BWJ6</xm:f>
              <xm:sqref>BWJ6</xm:sqref>
            </x14:sparkline>
            <x14:sparkline>
              <xm:f>'RESUMO - licitante'!$BWJ7:$BWJ7</xm:f>
              <xm:sqref>BWJ7</xm:sqref>
            </x14:sparkline>
            <x14:sparkline>
              <xm:f>'RESUMO - licitante'!$BWK6:$BWK6</xm:f>
              <xm:sqref>BWK6</xm:sqref>
            </x14:sparkline>
            <x14:sparkline>
              <xm:f>'RESUMO - licitante'!$BWK7:$BWK7</xm:f>
              <xm:sqref>BWK7</xm:sqref>
            </x14:sparkline>
            <x14:sparkline>
              <xm:f>'RESUMO - licitante'!$BWL6:$BWL6</xm:f>
              <xm:sqref>BWL6</xm:sqref>
            </x14:sparkline>
            <x14:sparkline>
              <xm:f>'RESUMO - licitante'!$BWL7:$BWL7</xm:f>
              <xm:sqref>BWL7</xm:sqref>
            </x14:sparkline>
            <x14:sparkline>
              <xm:f>'RESUMO - licitante'!$BWM6:$BWM6</xm:f>
              <xm:sqref>BWM6</xm:sqref>
            </x14:sparkline>
            <x14:sparkline>
              <xm:f>'RESUMO - licitante'!$BWM7:$BWM7</xm:f>
              <xm:sqref>BWM7</xm:sqref>
            </x14:sparkline>
            <x14:sparkline>
              <xm:f>'RESUMO - licitante'!$BWN6:$BWN6</xm:f>
              <xm:sqref>BWN6</xm:sqref>
            </x14:sparkline>
            <x14:sparkline>
              <xm:f>'RESUMO - licitante'!$BWN7:$BWN7</xm:f>
              <xm:sqref>BWN7</xm:sqref>
            </x14:sparkline>
            <x14:sparkline>
              <xm:f>'RESUMO - licitante'!$BWO6:$BWO6</xm:f>
              <xm:sqref>BWO6</xm:sqref>
            </x14:sparkline>
            <x14:sparkline>
              <xm:f>'RESUMO - licitante'!$BWO7:$BWO7</xm:f>
              <xm:sqref>BWO7</xm:sqref>
            </x14:sparkline>
            <x14:sparkline>
              <xm:f>'RESUMO - licitante'!$BWP6:$BWP6</xm:f>
              <xm:sqref>BWP6</xm:sqref>
            </x14:sparkline>
            <x14:sparkline>
              <xm:f>'RESUMO - licitante'!$BWP7:$BWP7</xm:f>
              <xm:sqref>BWP7</xm:sqref>
            </x14:sparkline>
            <x14:sparkline>
              <xm:f>'RESUMO - licitante'!$BWQ6:$BWQ6</xm:f>
              <xm:sqref>BWQ6</xm:sqref>
            </x14:sparkline>
            <x14:sparkline>
              <xm:f>'RESUMO - licitante'!$BWQ7:$BWQ7</xm:f>
              <xm:sqref>BWQ7</xm:sqref>
            </x14:sparkline>
            <x14:sparkline>
              <xm:f>'RESUMO - licitante'!$BWR6:$BWR6</xm:f>
              <xm:sqref>BWR6</xm:sqref>
            </x14:sparkline>
            <x14:sparkline>
              <xm:f>'RESUMO - licitante'!$BWR7:$BWR7</xm:f>
              <xm:sqref>BWR7</xm:sqref>
            </x14:sparkline>
            <x14:sparkline>
              <xm:f>'RESUMO - licitante'!$BWS6:$BWS6</xm:f>
              <xm:sqref>BWS6</xm:sqref>
            </x14:sparkline>
            <x14:sparkline>
              <xm:f>'RESUMO - licitante'!$BWS7:$BWS7</xm:f>
              <xm:sqref>BWS7</xm:sqref>
            </x14:sparkline>
            <x14:sparkline>
              <xm:f>'RESUMO - licitante'!$BWT6:$BWT6</xm:f>
              <xm:sqref>BWT6</xm:sqref>
            </x14:sparkline>
            <x14:sparkline>
              <xm:f>'RESUMO - licitante'!$BWT7:$BWT7</xm:f>
              <xm:sqref>BWT7</xm:sqref>
            </x14:sparkline>
            <x14:sparkline>
              <xm:f>'RESUMO - licitante'!$BWU6:$BWU6</xm:f>
              <xm:sqref>BWU6</xm:sqref>
            </x14:sparkline>
            <x14:sparkline>
              <xm:f>'RESUMO - licitante'!$BWU7:$BWU7</xm:f>
              <xm:sqref>BWU7</xm:sqref>
            </x14:sparkline>
            <x14:sparkline>
              <xm:f>'RESUMO - licitante'!$BWV6:$BWV6</xm:f>
              <xm:sqref>BWV6</xm:sqref>
            </x14:sparkline>
            <x14:sparkline>
              <xm:f>'RESUMO - licitante'!$BWV7:$BWV7</xm:f>
              <xm:sqref>BWV7</xm:sqref>
            </x14:sparkline>
            <x14:sparkline>
              <xm:f>'RESUMO - licitante'!$BWW6:$BWW6</xm:f>
              <xm:sqref>BWW6</xm:sqref>
            </x14:sparkline>
            <x14:sparkline>
              <xm:f>'RESUMO - licitante'!$BWW7:$BWW7</xm:f>
              <xm:sqref>BWW7</xm:sqref>
            </x14:sparkline>
            <x14:sparkline>
              <xm:f>'RESUMO - licitante'!$BWX6:$BWX6</xm:f>
              <xm:sqref>BWX6</xm:sqref>
            </x14:sparkline>
            <x14:sparkline>
              <xm:f>'RESUMO - licitante'!$BWX7:$BWX7</xm:f>
              <xm:sqref>BWX7</xm:sqref>
            </x14:sparkline>
            <x14:sparkline>
              <xm:f>'RESUMO - licitante'!$BWY6:$BWY6</xm:f>
              <xm:sqref>BWY6</xm:sqref>
            </x14:sparkline>
            <x14:sparkline>
              <xm:f>'RESUMO - licitante'!$BWY7:$BWY7</xm:f>
              <xm:sqref>BWY7</xm:sqref>
            </x14:sparkline>
            <x14:sparkline>
              <xm:f>'RESUMO - licitante'!$BWZ6:$BWZ6</xm:f>
              <xm:sqref>BWZ6</xm:sqref>
            </x14:sparkline>
            <x14:sparkline>
              <xm:f>'RESUMO - licitante'!$BWZ7:$BWZ7</xm:f>
              <xm:sqref>BWZ7</xm:sqref>
            </x14:sparkline>
            <x14:sparkline>
              <xm:f>'RESUMO - licitante'!$BXA6:$BXA6</xm:f>
              <xm:sqref>BXA6</xm:sqref>
            </x14:sparkline>
            <x14:sparkline>
              <xm:f>'RESUMO - licitante'!$BXA7:$BXA7</xm:f>
              <xm:sqref>BXA7</xm:sqref>
            </x14:sparkline>
            <x14:sparkline>
              <xm:f>'RESUMO - licitante'!$BXB6:$BXB6</xm:f>
              <xm:sqref>BXB6</xm:sqref>
            </x14:sparkline>
            <x14:sparkline>
              <xm:f>'RESUMO - licitante'!$BXB7:$BXB7</xm:f>
              <xm:sqref>BXB7</xm:sqref>
            </x14:sparkline>
            <x14:sparkline>
              <xm:f>'RESUMO - licitante'!$BXC6:$BXC6</xm:f>
              <xm:sqref>BXC6</xm:sqref>
            </x14:sparkline>
            <x14:sparkline>
              <xm:f>'RESUMO - licitante'!$BXC7:$BXC7</xm:f>
              <xm:sqref>BXC7</xm:sqref>
            </x14:sparkline>
            <x14:sparkline>
              <xm:f>'RESUMO - licitante'!$BXD6:$BXD6</xm:f>
              <xm:sqref>BXD6</xm:sqref>
            </x14:sparkline>
            <x14:sparkline>
              <xm:f>'RESUMO - licitante'!$BXD7:$BXD7</xm:f>
              <xm:sqref>BXD7</xm:sqref>
            </x14:sparkline>
            <x14:sparkline>
              <xm:f>'RESUMO - licitante'!$BXE6:$BXE6</xm:f>
              <xm:sqref>BXE6</xm:sqref>
            </x14:sparkline>
            <x14:sparkline>
              <xm:f>'RESUMO - licitante'!$BXE7:$BXE7</xm:f>
              <xm:sqref>BXE7</xm:sqref>
            </x14:sparkline>
            <x14:sparkline>
              <xm:f>'RESUMO - licitante'!$BXF6:$BXF6</xm:f>
              <xm:sqref>BXF6</xm:sqref>
            </x14:sparkline>
            <x14:sparkline>
              <xm:f>'RESUMO - licitante'!$BXF7:$BXF7</xm:f>
              <xm:sqref>BXF7</xm:sqref>
            </x14:sparkline>
            <x14:sparkline>
              <xm:f>'RESUMO - licitante'!$BXG6:$BXG6</xm:f>
              <xm:sqref>BXG6</xm:sqref>
            </x14:sparkline>
            <x14:sparkline>
              <xm:f>'RESUMO - licitante'!$BXG7:$BXG7</xm:f>
              <xm:sqref>BXG7</xm:sqref>
            </x14:sparkline>
            <x14:sparkline>
              <xm:f>'RESUMO - licitante'!$BXH6:$BXH6</xm:f>
              <xm:sqref>BXH6</xm:sqref>
            </x14:sparkline>
            <x14:sparkline>
              <xm:f>'RESUMO - licitante'!$BXH7:$BXH7</xm:f>
              <xm:sqref>BXH7</xm:sqref>
            </x14:sparkline>
            <x14:sparkline>
              <xm:f>'RESUMO - licitante'!$BXI6:$BXI6</xm:f>
              <xm:sqref>BXI6</xm:sqref>
            </x14:sparkline>
            <x14:sparkline>
              <xm:f>'RESUMO - licitante'!$BXI7:$BXI7</xm:f>
              <xm:sqref>BXI7</xm:sqref>
            </x14:sparkline>
            <x14:sparkline>
              <xm:f>'RESUMO - licitante'!$BXJ6:$BXJ6</xm:f>
              <xm:sqref>BXJ6</xm:sqref>
            </x14:sparkline>
            <x14:sparkline>
              <xm:f>'RESUMO - licitante'!$BXJ7:$BXJ7</xm:f>
              <xm:sqref>BXJ7</xm:sqref>
            </x14:sparkline>
            <x14:sparkline>
              <xm:f>'RESUMO - licitante'!$BXK6:$BXK6</xm:f>
              <xm:sqref>BXK6</xm:sqref>
            </x14:sparkline>
            <x14:sparkline>
              <xm:f>'RESUMO - licitante'!$BXK7:$BXK7</xm:f>
              <xm:sqref>BXK7</xm:sqref>
            </x14:sparkline>
            <x14:sparkline>
              <xm:f>'RESUMO - licitante'!$BXL6:$BXL6</xm:f>
              <xm:sqref>BXL6</xm:sqref>
            </x14:sparkline>
            <x14:sparkline>
              <xm:f>'RESUMO - licitante'!$BXL7:$BXL7</xm:f>
              <xm:sqref>BXL7</xm:sqref>
            </x14:sparkline>
            <x14:sparkline>
              <xm:f>'RESUMO - licitante'!$BXM6:$BXM6</xm:f>
              <xm:sqref>BXM6</xm:sqref>
            </x14:sparkline>
            <x14:sparkline>
              <xm:f>'RESUMO - licitante'!$BXM7:$BXM7</xm:f>
              <xm:sqref>BXM7</xm:sqref>
            </x14:sparkline>
            <x14:sparkline>
              <xm:f>'RESUMO - licitante'!$BXN6:$BXN6</xm:f>
              <xm:sqref>BXN6</xm:sqref>
            </x14:sparkline>
            <x14:sparkline>
              <xm:f>'RESUMO - licitante'!$BXN7:$BXN7</xm:f>
              <xm:sqref>BXN7</xm:sqref>
            </x14:sparkline>
            <x14:sparkline>
              <xm:f>'RESUMO - licitante'!$BXO6:$BXO6</xm:f>
              <xm:sqref>BXO6</xm:sqref>
            </x14:sparkline>
            <x14:sparkline>
              <xm:f>'RESUMO - licitante'!$BXO7:$BXO7</xm:f>
              <xm:sqref>BXO7</xm:sqref>
            </x14:sparkline>
            <x14:sparkline>
              <xm:f>'RESUMO - licitante'!$BXP6:$BXP6</xm:f>
              <xm:sqref>BXP6</xm:sqref>
            </x14:sparkline>
            <x14:sparkline>
              <xm:f>'RESUMO - licitante'!$BXP7:$BXP7</xm:f>
              <xm:sqref>BXP7</xm:sqref>
            </x14:sparkline>
            <x14:sparkline>
              <xm:f>'RESUMO - licitante'!$BXQ6:$BXQ6</xm:f>
              <xm:sqref>BXQ6</xm:sqref>
            </x14:sparkline>
            <x14:sparkline>
              <xm:f>'RESUMO - licitante'!$BXQ7:$BXQ7</xm:f>
              <xm:sqref>BXQ7</xm:sqref>
            </x14:sparkline>
            <x14:sparkline>
              <xm:f>'RESUMO - licitante'!$BXR6:$BXR6</xm:f>
              <xm:sqref>BXR6</xm:sqref>
            </x14:sparkline>
            <x14:sparkline>
              <xm:f>'RESUMO - licitante'!$BXR7:$BXR7</xm:f>
              <xm:sqref>BXR7</xm:sqref>
            </x14:sparkline>
            <x14:sparkline>
              <xm:f>'RESUMO - licitante'!$BXS6:$BXS6</xm:f>
              <xm:sqref>BXS6</xm:sqref>
            </x14:sparkline>
            <x14:sparkline>
              <xm:f>'RESUMO - licitante'!$BXS7:$BXS7</xm:f>
              <xm:sqref>BXS7</xm:sqref>
            </x14:sparkline>
            <x14:sparkline>
              <xm:f>'RESUMO - licitante'!$BXT6:$BXT6</xm:f>
              <xm:sqref>BXT6</xm:sqref>
            </x14:sparkline>
            <x14:sparkline>
              <xm:f>'RESUMO - licitante'!$BXT7:$BXT7</xm:f>
              <xm:sqref>BXT7</xm:sqref>
            </x14:sparkline>
            <x14:sparkline>
              <xm:f>'RESUMO - licitante'!$BXU6:$BXU6</xm:f>
              <xm:sqref>BXU6</xm:sqref>
            </x14:sparkline>
            <x14:sparkline>
              <xm:f>'RESUMO - licitante'!$BXU7:$BXU7</xm:f>
              <xm:sqref>BXU7</xm:sqref>
            </x14:sparkline>
            <x14:sparkline>
              <xm:f>'RESUMO - licitante'!$BXV6:$BXV6</xm:f>
              <xm:sqref>BXV6</xm:sqref>
            </x14:sparkline>
            <x14:sparkline>
              <xm:f>'RESUMO - licitante'!$BXV7:$BXV7</xm:f>
              <xm:sqref>BXV7</xm:sqref>
            </x14:sparkline>
            <x14:sparkline>
              <xm:f>'RESUMO - licitante'!$BXW6:$BXW6</xm:f>
              <xm:sqref>BXW6</xm:sqref>
            </x14:sparkline>
            <x14:sparkline>
              <xm:f>'RESUMO - licitante'!$BXW7:$BXW7</xm:f>
              <xm:sqref>BXW7</xm:sqref>
            </x14:sparkline>
            <x14:sparkline>
              <xm:f>'RESUMO - licitante'!$BXX6:$BXX6</xm:f>
              <xm:sqref>BXX6</xm:sqref>
            </x14:sparkline>
            <x14:sparkline>
              <xm:f>'RESUMO - licitante'!$BXX7:$BXX7</xm:f>
              <xm:sqref>BXX7</xm:sqref>
            </x14:sparkline>
            <x14:sparkline>
              <xm:f>'RESUMO - licitante'!$BXY6:$BXY6</xm:f>
              <xm:sqref>BXY6</xm:sqref>
            </x14:sparkline>
            <x14:sparkline>
              <xm:f>'RESUMO - licitante'!$BXY7:$BXY7</xm:f>
              <xm:sqref>BXY7</xm:sqref>
            </x14:sparkline>
            <x14:sparkline>
              <xm:f>'RESUMO - licitante'!$BXZ6:$BXZ6</xm:f>
              <xm:sqref>BXZ6</xm:sqref>
            </x14:sparkline>
            <x14:sparkline>
              <xm:f>'RESUMO - licitante'!$BXZ7:$BXZ7</xm:f>
              <xm:sqref>BXZ7</xm:sqref>
            </x14:sparkline>
            <x14:sparkline>
              <xm:f>'RESUMO - licitante'!$BYA6:$BYA6</xm:f>
              <xm:sqref>BYA6</xm:sqref>
            </x14:sparkline>
            <x14:sparkline>
              <xm:f>'RESUMO - licitante'!$BYA7:$BYA7</xm:f>
              <xm:sqref>BYA7</xm:sqref>
            </x14:sparkline>
            <x14:sparkline>
              <xm:f>'RESUMO - licitante'!$BYB6:$BYB6</xm:f>
              <xm:sqref>BYB6</xm:sqref>
            </x14:sparkline>
            <x14:sparkline>
              <xm:f>'RESUMO - licitante'!$BYB7:$BYB7</xm:f>
              <xm:sqref>BYB7</xm:sqref>
            </x14:sparkline>
            <x14:sparkline>
              <xm:f>'RESUMO - licitante'!$BYC6:$BYC6</xm:f>
              <xm:sqref>BYC6</xm:sqref>
            </x14:sparkline>
            <x14:sparkline>
              <xm:f>'RESUMO - licitante'!$BYC7:$BYC7</xm:f>
              <xm:sqref>BYC7</xm:sqref>
            </x14:sparkline>
            <x14:sparkline>
              <xm:f>'RESUMO - licitante'!$BYD6:$BYD6</xm:f>
              <xm:sqref>BYD6</xm:sqref>
            </x14:sparkline>
            <x14:sparkline>
              <xm:f>'RESUMO - licitante'!$BYD7:$BYD7</xm:f>
              <xm:sqref>BYD7</xm:sqref>
            </x14:sparkline>
            <x14:sparkline>
              <xm:f>'RESUMO - licitante'!$BYE6:$BYE6</xm:f>
              <xm:sqref>BYE6</xm:sqref>
            </x14:sparkline>
            <x14:sparkline>
              <xm:f>'RESUMO - licitante'!$BYE7:$BYE7</xm:f>
              <xm:sqref>BYE7</xm:sqref>
            </x14:sparkline>
            <x14:sparkline>
              <xm:f>'RESUMO - licitante'!$BYF6:$BYF6</xm:f>
              <xm:sqref>BYF6</xm:sqref>
            </x14:sparkline>
            <x14:sparkline>
              <xm:f>'RESUMO - licitante'!$BYF7:$BYF7</xm:f>
              <xm:sqref>BYF7</xm:sqref>
            </x14:sparkline>
            <x14:sparkline>
              <xm:f>'RESUMO - licitante'!$BYG6:$BYG6</xm:f>
              <xm:sqref>BYG6</xm:sqref>
            </x14:sparkline>
            <x14:sparkline>
              <xm:f>'RESUMO - licitante'!$BYG7:$BYG7</xm:f>
              <xm:sqref>BYG7</xm:sqref>
            </x14:sparkline>
            <x14:sparkline>
              <xm:f>'RESUMO - licitante'!$BYH6:$BYH6</xm:f>
              <xm:sqref>BYH6</xm:sqref>
            </x14:sparkline>
            <x14:sparkline>
              <xm:f>'RESUMO - licitante'!$BYH7:$BYH7</xm:f>
              <xm:sqref>BYH7</xm:sqref>
            </x14:sparkline>
            <x14:sparkline>
              <xm:f>'RESUMO - licitante'!$BYI6:$BYI6</xm:f>
              <xm:sqref>BYI6</xm:sqref>
            </x14:sparkline>
            <x14:sparkline>
              <xm:f>'RESUMO - licitante'!$BYI7:$BYI7</xm:f>
              <xm:sqref>BYI7</xm:sqref>
            </x14:sparkline>
            <x14:sparkline>
              <xm:f>'RESUMO - licitante'!$BYJ6:$BYJ6</xm:f>
              <xm:sqref>BYJ6</xm:sqref>
            </x14:sparkline>
            <x14:sparkline>
              <xm:f>'RESUMO - licitante'!$BYJ7:$BYJ7</xm:f>
              <xm:sqref>BYJ7</xm:sqref>
            </x14:sparkline>
            <x14:sparkline>
              <xm:f>'RESUMO - licitante'!$BYK6:$BYK6</xm:f>
              <xm:sqref>BYK6</xm:sqref>
            </x14:sparkline>
            <x14:sparkline>
              <xm:f>'RESUMO - licitante'!$BYK7:$BYK7</xm:f>
              <xm:sqref>BYK7</xm:sqref>
            </x14:sparkline>
            <x14:sparkline>
              <xm:f>'RESUMO - licitante'!$BYL6:$BYL6</xm:f>
              <xm:sqref>BYL6</xm:sqref>
            </x14:sparkline>
            <x14:sparkline>
              <xm:f>'RESUMO - licitante'!$BYL7:$BYL7</xm:f>
              <xm:sqref>BYL7</xm:sqref>
            </x14:sparkline>
            <x14:sparkline>
              <xm:f>'RESUMO - licitante'!$BYM6:$BYM6</xm:f>
              <xm:sqref>BYM6</xm:sqref>
            </x14:sparkline>
            <x14:sparkline>
              <xm:f>'RESUMO - licitante'!$BYM7:$BYM7</xm:f>
              <xm:sqref>BYM7</xm:sqref>
            </x14:sparkline>
            <x14:sparkline>
              <xm:f>'RESUMO - licitante'!$BYN6:$BYN6</xm:f>
              <xm:sqref>BYN6</xm:sqref>
            </x14:sparkline>
            <x14:sparkline>
              <xm:f>'RESUMO - licitante'!$BYN7:$BYN7</xm:f>
              <xm:sqref>BYN7</xm:sqref>
            </x14:sparkline>
            <x14:sparkline>
              <xm:f>'RESUMO - licitante'!$BYO6:$BYO6</xm:f>
              <xm:sqref>BYO6</xm:sqref>
            </x14:sparkline>
            <x14:sparkline>
              <xm:f>'RESUMO - licitante'!$BYO7:$BYO7</xm:f>
              <xm:sqref>BYO7</xm:sqref>
            </x14:sparkline>
            <x14:sparkline>
              <xm:f>'RESUMO - licitante'!$BYP6:$BYP6</xm:f>
              <xm:sqref>BYP6</xm:sqref>
            </x14:sparkline>
            <x14:sparkline>
              <xm:f>'RESUMO - licitante'!$BYP7:$BYP7</xm:f>
              <xm:sqref>BYP7</xm:sqref>
            </x14:sparkline>
            <x14:sparkline>
              <xm:f>'RESUMO - licitante'!$BYQ6:$BYQ6</xm:f>
              <xm:sqref>BYQ6</xm:sqref>
            </x14:sparkline>
            <x14:sparkline>
              <xm:f>'RESUMO - licitante'!$BYQ7:$BYQ7</xm:f>
              <xm:sqref>BYQ7</xm:sqref>
            </x14:sparkline>
            <x14:sparkline>
              <xm:f>'RESUMO - licitante'!$BYR6:$BYR6</xm:f>
              <xm:sqref>BYR6</xm:sqref>
            </x14:sparkline>
            <x14:sparkline>
              <xm:f>'RESUMO - licitante'!$BYR7:$BYR7</xm:f>
              <xm:sqref>BYR7</xm:sqref>
            </x14:sparkline>
            <x14:sparkline>
              <xm:f>'RESUMO - licitante'!$BYS6:$BYS6</xm:f>
              <xm:sqref>BYS6</xm:sqref>
            </x14:sparkline>
            <x14:sparkline>
              <xm:f>'RESUMO - licitante'!$BYS7:$BYS7</xm:f>
              <xm:sqref>BYS7</xm:sqref>
            </x14:sparkline>
            <x14:sparkline>
              <xm:f>'RESUMO - licitante'!$BYT6:$BYT6</xm:f>
              <xm:sqref>BYT6</xm:sqref>
            </x14:sparkline>
            <x14:sparkline>
              <xm:f>'RESUMO - licitante'!$BYT7:$BYT7</xm:f>
              <xm:sqref>BYT7</xm:sqref>
            </x14:sparkline>
            <x14:sparkline>
              <xm:f>'RESUMO - licitante'!$BYU6:$BYU6</xm:f>
              <xm:sqref>BYU6</xm:sqref>
            </x14:sparkline>
            <x14:sparkline>
              <xm:f>'RESUMO - licitante'!$BYU7:$BYU7</xm:f>
              <xm:sqref>BYU7</xm:sqref>
            </x14:sparkline>
            <x14:sparkline>
              <xm:f>'RESUMO - licitante'!$BYV6:$BYV6</xm:f>
              <xm:sqref>BYV6</xm:sqref>
            </x14:sparkline>
            <x14:sparkline>
              <xm:f>'RESUMO - licitante'!$BYV7:$BYV7</xm:f>
              <xm:sqref>BYV7</xm:sqref>
            </x14:sparkline>
            <x14:sparkline>
              <xm:f>'RESUMO - licitante'!$BYW6:$BYW6</xm:f>
              <xm:sqref>BYW6</xm:sqref>
            </x14:sparkline>
            <x14:sparkline>
              <xm:f>'RESUMO - licitante'!$BYW7:$BYW7</xm:f>
              <xm:sqref>BYW7</xm:sqref>
            </x14:sparkline>
            <x14:sparkline>
              <xm:f>'RESUMO - licitante'!$BYX6:$BYX6</xm:f>
              <xm:sqref>BYX6</xm:sqref>
            </x14:sparkline>
            <x14:sparkline>
              <xm:f>'RESUMO - licitante'!$BYX7:$BYX7</xm:f>
              <xm:sqref>BYX7</xm:sqref>
            </x14:sparkline>
            <x14:sparkline>
              <xm:f>'RESUMO - licitante'!$BYY6:$BYY6</xm:f>
              <xm:sqref>BYY6</xm:sqref>
            </x14:sparkline>
            <x14:sparkline>
              <xm:f>'RESUMO - licitante'!$BYY7:$BYY7</xm:f>
              <xm:sqref>BYY7</xm:sqref>
            </x14:sparkline>
            <x14:sparkline>
              <xm:f>'RESUMO - licitante'!$BYZ6:$BYZ6</xm:f>
              <xm:sqref>BYZ6</xm:sqref>
            </x14:sparkline>
            <x14:sparkline>
              <xm:f>'RESUMO - licitante'!$BYZ7:$BYZ7</xm:f>
              <xm:sqref>BYZ7</xm:sqref>
            </x14:sparkline>
            <x14:sparkline>
              <xm:f>'RESUMO - licitante'!$BZA6:$BZA6</xm:f>
              <xm:sqref>BZA6</xm:sqref>
            </x14:sparkline>
            <x14:sparkline>
              <xm:f>'RESUMO - licitante'!$BZA7:$BZA7</xm:f>
              <xm:sqref>BZA7</xm:sqref>
            </x14:sparkline>
            <x14:sparkline>
              <xm:f>'RESUMO - licitante'!$BZB6:$BZB6</xm:f>
              <xm:sqref>BZB6</xm:sqref>
            </x14:sparkline>
            <x14:sparkline>
              <xm:f>'RESUMO - licitante'!$BZB7:$BZB7</xm:f>
              <xm:sqref>BZB7</xm:sqref>
            </x14:sparkline>
            <x14:sparkline>
              <xm:f>'RESUMO - licitante'!$BZC6:$BZC6</xm:f>
              <xm:sqref>BZC6</xm:sqref>
            </x14:sparkline>
            <x14:sparkline>
              <xm:f>'RESUMO - licitante'!$BZC7:$BZC7</xm:f>
              <xm:sqref>BZC7</xm:sqref>
            </x14:sparkline>
            <x14:sparkline>
              <xm:f>'RESUMO - licitante'!$BZD6:$BZD6</xm:f>
              <xm:sqref>BZD6</xm:sqref>
            </x14:sparkline>
            <x14:sparkline>
              <xm:f>'RESUMO - licitante'!$BZD7:$BZD7</xm:f>
              <xm:sqref>BZD7</xm:sqref>
            </x14:sparkline>
            <x14:sparkline>
              <xm:f>'RESUMO - licitante'!$BZE6:$BZE6</xm:f>
              <xm:sqref>BZE6</xm:sqref>
            </x14:sparkline>
            <x14:sparkline>
              <xm:f>'RESUMO - licitante'!$BZE7:$BZE7</xm:f>
              <xm:sqref>BZE7</xm:sqref>
            </x14:sparkline>
            <x14:sparkline>
              <xm:f>'RESUMO - licitante'!$BZF6:$BZF6</xm:f>
              <xm:sqref>BZF6</xm:sqref>
            </x14:sparkline>
            <x14:sparkline>
              <xm:f>'RESUMO - licitante'!$BZF7:$BZF7</xm:f>
              <xm:sqref>BZF7</xm:sqref>
            </x14:sparkline>
            <x14:sparkline>
              <xm:f>'RESUMO - licitante'!$BZG6:$BZG6</xm:f>
              <xm:sqref>BZG6</xm:sqref>
            </x14:sparkline>
            <x14:sparkline>
              <xm:f>'RESUMO - licitante'!$BZG7:$BZG7</xm:f>
              <xm:sqref>BZG7</xm:sqref>
            </x14:sparkline>
            <x14:sparkline>
              <xm:f>'RESUMO - licitante'!$BZH6:$BZH6</xm:f>
              <xm:sqref>BZH6</xm:sqref>
            </x14:sparkline>
            <x14:sparkline>
              <xm:f>'RESUMO - licitante'!$BZH7:$BZH7</xm:f>
              <xm:sqref>BZH7</xm:sqref>
            </x14:sparkline>
            <x14:sparkline>
              <xm:f>'RESUMO - licitante'!$BZI6:$BZI6</xm:f>
              <xm:sqref>BZI6</xm:sqref>
            </x14:sparkline>
            <x14:sparkline>
              <xm:f>'RESUMO - licitante'!$BZI7:$BZI7</xm:f>
              <xm:sqref>BZI7</xm:sqref>
            </x14:sparkline>
            <x14:sparkline>
              <xm:f>'RESUMO - licitante'!$BZJ6:$BZJ6</xm:f>
              <xm:sqref>BZJ6</xm:sqref>
            </x14:sparkline>
            <x14:sparkline>
              <xm:f>'RESUMO - licitante'!$BZJ7:$BZJ7</xm:f>
              <xm:sqref>BZJ7</xm:sqref>
            </x14:sparkline>
            <x14:sparkline>
              <xm:f>'RESUMO - licitante'!$BZK6:$BZK6</xm:f>
              <xm:sqref>BZK6</xm:sqref>
            </x14:sparkline>
            <x14:sparkline>
              <xm:f>'RESUMO - licitante'!$BZK7:$BZK7</xm:f>
              <xm:sqref>BZK7</xm:sqref>
            </x14:sparkline>
            <x14:sparkline>
              <xm:f>'RESUMO - licitante'!$BZL6:$BZL6</xm:f>
              <xm:sqref>BZL6</xm:sqref>
            </x14:sparkline>
            <x14:sparkline>
              <xm:f>'RESUMO - licitante'!$BZL7:$BZL7</xm:f>
              <xm:sqref>BZL7</xm:sqref>
            </x14:sparkline>
            <x14:sparkline>
              <xm:f>'RESUMO - licitante'!$BZM6:$BZM6</xm:f>
              <xm:sqref>BZM6</xm:sqref>
            </x14:sparkline>
            <x14:sparkline>
              <xm:f>'RESUMO - licitante'!$BZM7:$BZM7</xm:f>
              <xm:sqref>BZM7</xm:sqref>
            </x14:sparkline>
            <x14:sparkline>
              <xm:f>'RESUMO - licitante'!$BZN6:$BZN6</xm:f>
              <xm:sqref>BZN6</xm:sqref>
            </x14:sparkline>
            <x14:sparkline>
              <xm:f>'RESUMO - licitante'!$BZN7:$BZN7</xm:f>
              <xm:sqref>BZN7</xm:sqref>
            </x14:sparkline>
            <x14:sparkline>
              <xm:f>'RESUMO - licitante'!$BZO6:$BZO6</xm:f>
              <xm:sqref>BZO6</xm:sqref>
            </x14:sparkline>
            <x14:sparkline>
              <xm:f>'RESUMO - licitante'!$BZO7:$BZO7</xm:f>
              <xm:sqref>BZO7</xm:sqref>
            </x14:sparkline>
            <x14:sparkline>
              <xm:f>'RESUMO - licitante'!$BZP6:$BZP6</xm:f>
              <xm:sqref>BZP6</xm:sqref>
            </x14:sparkline>
            <x14:sparkline>
              <xm:f>'RESUMO - licitante'!$BZP7:$BZP7</xm:f>
              <xm:sqref>BZP7</xm:sqref>
            </x14:sparkline>
            <x14:sparkline>
              <xm:f>'RESUMO - licitante'!$BZQ6:$BZQ6</xm:f>
              <xm:sqref>BZQ6</xm:sqref>
            </x14:sparkline>
            <x14:sparkline>
              <xm:f>'RESUMO - licitante'!$BZQ7:$BZQ7</xm:f>
              <xm:sqref>BZQ7</xm:sqref>
            </x14:sparkline>
            <x14:sparkline>
              <xm:f>'RESUMO - licitante'!$BZR6:$BZR6</xm:f>
              <xm:sqref>BZR6</xm:sqref>
            </x14:sparkline>
            <x14:sparkline>
              <xm:f>'RESUMO - licitante'!$BZR7:$BZR7</xm:f>
              <xm:sqref>BZR7</xm:sqref>
            </x14:sparkline>
            <x14:sparkline>
              <xm:f>'RESUMO - licitante'!$BZS6:$BZS6</xm:f>
              <xm:sqref>BZS6</xm:sqref>
            </x14:sparkline>
            <x14:sparkline>
              <xm:f>'RESUMO - licitante'!$BZS7:$BZS7</xm:f>
              <xm:sqref>BZS7</xm:sqref>
            </x14:sparkline>
            <x14:sparkline>
              <xm:f>'RESUMO - licitante'!$BZT6:$BZT6</xm:f>
              <xm:sqref>BZT6</xm:sqref>
            </x14:sparkline>
            <x14:sparkline>
              <xm:f>'RESUMO - licitante'!$BZT7:$BZT7</xm:f>
              <xm:sqref>BZT7</xm:sqref>
            </x14:sparkline>
            <x14:sparkline>
              <xm:f>'RESUMO - licitante'!$BZU6:$BZU6</xm:f>
              <xm:sqref>BZU6</xm:sqref>
            </x14:sparkline>
            <x14:sparkline>
              <xm:f>'RESUMO - licitante'!$BZU7:$BZU7</xm:f>
              <xm:sqref>BZU7</xm:sqref>
            </x14:sparkline>
            <x14:sparkline>
              <xm:f>'RESUMO - licitante'!$BZV6:$BZV6</xm:f>
              <xm:sqref>BZV6</xm:sqref>
            </x14:sparkline>
            <x14:sparkline>
              <xm:f>'RESUMO - licitante'!$BZV7:$BZV7</xm:f>
              <xm:sqref>BZV7</xm:sqref>
            </x14:sparkline>
            <x14:sparkline>
              <xm:f>'RESUMO - licitante'!$BZW6:$BZW6</xm:f>
              <xm:sqref>BZW6</xm:sqref>
            </x14:sparkline>
            <x14:sparkline>
              <xm:f>'RESUMO - licitante'!$BZW7:$BZW7</xm:f>
              <xm:sqref>BZW7</xm:sqref>
            </x14:sparkline>
            <x14:sparkline>
              <xm:f>'RESUMO - licitante'!$BZX6:$BZX6</xm:f>
              <xm:sqref>BZX6</xm:sqref>
            </x14:sparkline>
            <x14:sparkline>
              <xm:f>'RESUMO - licitante'!$BZX7:$BZX7</xm:f>
              <xm:sqref>BZX7</xm:sqref>
            </x14:sparkline>
            <x14:sparkline>
              <xm:f>'RESUMO - licitante'!$BZY6:$BZY6</xm:f>
              <xm:sqref>BZY6</xm:sqref>
            </x14:sparkline>
            <x14:sparkline>
              <xm:f>'RESUMO - licitante'!$BZY7:$BZY7</xm:f>
              <xm:sqref>BZY7</xm:sqref>
            </x14:sparkline>
            <x14:sparkline>
              <xm:f>'RESUMO - licitante'!$BZZ6:$BZZ6</xm:f>
              <xm:sqref>BZZ6</xm:sqref>
            </x14:sparkline>
            <x14:sparkline>
              <xm:f>'RESUMO - licitante'!$BZZ7:$BZZ7</xm:f>
              <xm:sqref>BZZ7</xm:sqref>
            </x14:sparkline>
            <x14:sparkline>
              <xm:f>'RESUMO - licitante'!$CAA6:$CAA6</xm:f>
              <xm:sqref>CAA6</xm:sqref>
            </x14:sparkline>
            <x14:sparkline>
              <xm:f>'RESUMO - licitante'!$CAA7:$CAA7</xm:f>
              <xm:sqref>CAA7</xm:sqref>
            </x14:sparkline>
            <x14:sparkline>
              <xm:f>'RESUMO - licitante'!$CAB6:$CAB6</xm:f>
              <xm:sqref>CAB6</xm:sqref>
            </x14:sparkline>
            <x14:sparkline>
              <xm:f>'RESUMO - licitante'!$CAB7:$CAB7</xm:f>
              <xm:sqref>CAB7</xm:sqref>
            </x14:sparkline>
            <x14:sparkline>
              <xm:f>'RESUMO - licitante'!$CAC6:$CAC6</xm:f>
              <xm:sqref>CAC6</xm:sqref>
            </x14:sparkline>
            <x14:sparkline>
              <xm:f>'RESUMO - licitante'!$CAC7:$CAC7</xm:f>
              <xm:sqref>CAC7</xm:sqref>
            </x14:sparkline>
            <x14:sparkline>
              <xm:f>'RESUMO - licitante'!$CAD6:$CAD6</xm:f>
              <xm:sqref>CAD6</xm:sqref>
            </x14:sparkline>
            <x14:sparkline>
              <xm:f>'RESUMO - licitante'!$CAD7:$CAD7</xm:f>
              <xm:sqref>CAD7</xm:sqref>
            </x14:sparkline>
            <x14:sparkline>
              <xm:f>'RESUMO - licitante'!$CAE6:$CAE6</xm:f>
              <xm:sqref>CAE6</xm:sqref>
            </x14:sparkline>
            <x14:sparkline>
              <xm:f>'RESUMO - licitante'!$CAE7:$CAE7</xm:f>
              <xm:sqref>CAE7</xm:sqref>
            </x14:sparkline>
            <x14:sparkline>
              <xm:f>'RESUMO - licitante'!$CAF6:$CAF6</xm:f>
              <xm:sqref>CAF6</xm:sqref>
            </x14:sparkline>
            <x14:sparkline>
              <xm:f>'RESUMO - licitante'!$CAF7:$CAF7</xm:f>
              <xm:sqref>CAF7</xm:sqref>
            </x14:sparkline>
            <x14:sparkline>
              <xm:f>'RESUMO - licitante'!$CAG6:$CAG6</xm:f>
              <xm:sqref>CAG6</xm:sqref>
            </x14:sparkline>
            <x14:sparkline>
              <xm:f>'RESUMO - licitante'!$CAG7:$CAG7</xm:f>
              <xm:sqref>CAG7</xm:sqref>
            </x14:sparkline>
            <x14:sparkline>
              <xm:f>'RESUMO - licitante'!$CAH6:$CAH6</xm:f>
              <xm:sqref>CAH6</xm:sqref>
            </x14:sparkline>
            <x14:sparkline>
              <xm:f>'RESUMO - licitante'!$CAH7:$CAH7</xm:f>
              <xm:sqref>CAH7</xm:sqref>
            </x14:sparkline>
            <x14:sparkline>
              <xm:f>'RESUMO - licitante'!$CAI6:$CAI6</xm:f>
              <xm:sqref>CAI6</xm:sqref>
            </x14:sparkline>
            <x14:sparkline>
              <xm:f>'RESUMO - licitante'!$CAI7:$CAI7</xm:f>
              <xm:sqref>CAI7</xm:sqref>
            </x14:sparkline>
            <x14:sparkline>
              <xm:f>'RESUMO - licitante'!$CAJ6:$CAJ6</xm:f>
              <xm:sqref>CAJ6</xm:sqref>
            </x14:sparkline>
            <x14:sparkline>
              <xm:f>'RESUMO - licitante'!$CAJ7:$CAJ7</xm:f>
              <xm:sqref>CAJ7</xm:sqref>
            </x14:sparkline>
            <x14:sparkline>
              <xm:f>'RESUMO - licitante'!$CAK6:$CAK6</xm:f>
              <xm:sqref>CAK6</xm:sqref>
            </x14:sparkline>
            <x14:sparkline>
              <xm:f>'RESUMO - licitante'!$CAK7:$CAK7</xm:f>
              <xm:sqref>CAK7</xm:sqref>
            </x14:sparkline>
            <x14:sparkline>
              <xm:f>'RESUMO - licitante'!$CAL6:$CAL6</xm:f>
              <xm:sqref>CAL6</xm:sqref>
            </x14:sparkline>
            <x14:sparkline>
              <xm:f>'RESUMO - licitante'!$CAL7:$CAL7</xm:f>
              <xm:sqref>CAL7</xm:sqref>
            </x14:sparkline>
            <x14:sparkline>
              <xm:f>'RESUMO - licitante'!$CAM6:$CAM6</xm:f>
              <xm:sqref>CAM6</xm:sqref>
            </x14:sparkline>
            <x14:sparkline>
              <xm:f>'RESUMO - licitante'!$CAM7:$CAM7</xm:f>
              <xm:sqref>CAM7</xm:sqref>
            </x14:sparkline>
            <x14:sparkline>
              <xm:f>'RESUMO - licitante'!$CAN6:$CAN6</xm:f>
              <xm:sqref>CAN6</xm:sqref>
            </x14:sparkline>
            <x14:sparkline>
              <xm:f>'RESUMO - licitante'!$CAN7:$CAN7</xm:f>
              <xm:sqref>CAN7</xm:sqref>
            </x14:sparkline>
            <x14:sparkline>
              <xm:f>'RESUMO - licitante'!$CAO6:$CAO6</xm:f>
              <xm:sqref>CAO6</xm:sqref>
            </x14:sparkline>
            <x14:sparkline>
              <xm:f>'RESUMO - licitante'!$CAO7:$CAO7</xm:f>
              <xm:sqref>CAO7</xm:sqref>
            </x14:sparkline>
            <x14:sparkline>
              <xm:f>'RESUMO - licitante'!$CAP6:$CAP6</xm:f>
              <xm:sqref>CAP6</xm:sqref>
            </x14:sparkline>
            <x14:sparkline>
              <xm:f>'RESUMO - licitante'!$CAP7:$CAP7</xm:f>
              <xm:sqref>CAP7</xm:sqref>
            </x14:sparkline>
            <x14:sparkline>
              <xm:f>'RESUMO - licitante'!$CAQ6:$CAQ6</xm:f>
              <xm:sqref>CAQ6</xm:sqref>
            </x14:sparkline>
            <x14:sparkline>
              <xm:f>'RESUMO - licitante'!$CAQ7:$CAQ7</xm:f>
              <xm:sqref>CAQ7</xm:sqref>
            </x14:sparkline>
            <x14:sparkline>
              <xm:f>'RESUMO - licitante'!$CAR6:$CAR6</xm:f>
              <xm:sqref>CAR6</xm:sqref>
            </x14:sparkline>
            <x14:sparkline>
              <xm:f>'RESUMO - licitante'!$CAR7:$CAR7</xm:f>
              <xm:sqref>CAR7</xm:sqref>
            </x14:sparkline>
            <x14:sparkline>
              <xm:f>'RESUMO - licitante'!$CAS6:$CAS6</xm:f>
              <xm:sqref>CAS6</xm:sqref>
            </x14:sparkline>
            <x14:sparkline>
              <xm:f>'RESUMO - licitante'!$CAS7:$CAS7</xm:f>
              <xm:sqref>CAS7</xm:sqref>
            </x14:sparkline>
            <x14:sparkline>
              <xm:f>'RESUMO - licitante'!$CAT6:$CAT6</xm:f>
              <xm:sqref>CAT6</xm:sqref>
            </x14:sparkline>
            <x14:sparkline>
              <xm:f>'RESUMO - licitante'!$CAT7:$CAT7</xm:f>
              <xm:sqref>CAT7</xm:sqref>
            </x14:sparkline>
            <x14:sparkline>
              <xm:f>'RESUMO - licitante'!$CAU6:$CAU6</xm:f>
              <xm:sqref>CAU6</xm:sqref>
            </x14:sparkline>
            <x14:sparkline>
              <xm:f>'RESUMO - licitante'!$CAU7:$CAU7</xm:f>
              <xm:sqref>CAU7</xm:sqref>
            </x14:sparkline>
            <x14:sparkline>
              <xm:f>'RESUMO - licitante'!$CAV6:$CAV6</xm:f>
              <xm:sqref>CAV6</xm:sqref>
            </x14:sparkline>
            <x14:sparkline>
              <xm:f>'RESUMO - licitante'!$CAV7:$CAV7</xm:f>
              <xm:sqref>CAV7</xm:sqref>
            </x14:sparkline>
            <x14:sparkline>
              <xm:f>'RESUMO - licitante'!$CAW6:$CAW6</xm:f>
              <xm:sqref>CAW6</xm:sqref>
            </x14:sparkline>
            <x14:sparkline>
              <xm:f>'RESUMO - licitante'!$CAW7:$CAW7</xm:f>
              <xm:sqref>CAW7</xm:sqref>
            </x14:sparkline>
            <x14:sparkline>
              <xm:f>'RESUMO - licitante'!$CAX6:$CAX6</xm:f>
              <xm:sqref>CAX6</xm:sqref>
            </x14:sparkline>
            <x14:sparkline>
              <xm:f>'RESUMO - licitante'!$CAX7:$CAX7</xm:f>
              <xm:sqref>CAX7</xm:sqref>
            </x14:sparkline>
            <x14:sparkline>
              <xm:f>'RESUMO - licitante'!$CAY6:$CAY6</xm:f>
              <xm:sqref>CAY6</xm:sqref>
            </x14:sparkline>
            <x14:sparkline>
              <xm:f>'RESUMO - licitante'!$CAY7:$CAY7</xm:f>
              <xm:sqref>CAY7</xm:sqref>
            </x14:sparkline>
            <x14:sparkline>
              <xm:f>'RESUMO - licitante'!$CAZ6:$CAZ6</xm:f>
              <xm:sqref>CAZ6</xm:sqref>
            </x14:sparkline>
            <x14:sparkline>
              <xm:f>'RESUMO - licitante'!$CAZ7:$CAZ7</xm:f>
              <xm:sqref>CAZ7</xm:sqref>
            </x14:sparkline>
            <x14:sparkline>
              <xm:f>'RESUMO - licitante'!$CBA6:$CBA6</xm:f>
              <xm:sqref>CBA6</xm:sqref>
            </x14:sparkline>
            <x14:sparkline>
              <xm:f>'RESUMO - licitante'!$CBA7:$CBA7</xm:f>
              <xm:sqref>CBA7</xm:sqref>
            </x14:sparkline>
            <x14:sparkline>
              <xm:f>'RESUMO - licitante'!$CBB6:$CBB6</xm:f>
              <xm:sqref>CBB6</xm:sqref>
            </x14:sparkline>
            <x14:sparkline>
              <xm:f>'RESUMO - licitante'!$CBB7:$CBB7</xm:f>
              <xm:sqref>CBB7</xm:sqref>
            </x14:sparkline>
            <x14:sparkline>
              <xm:f>'RESUMO - licitante'!$CBC6:$CBC6</xm:f>
              <xm:sqref>CBC6</xm:sqref>
            </x14:sparkline>
            <x14:sparkline>
              <xm:f>'RESUMO - licitante'!$CBC7:$CBC7</xm:f>
              <xm:sqref>CBC7</xm:sqref>
            </x14:sparkline>
            <x14:sparkline>
              <xm:f>'RESUMO - licitante'!$CBD6:$CBD6</xm:f>
              <xm:sqref>CBD6</xm:sqref>
            </x14:sparkline>
            <x14:sparkline>
              <xm:f>'RESUMO - licitante'!$CBD7:$CBD7</xm:f>
              <xm:sqref>CBD7</xm:sqref>
            </x14:sparkline>
            <x14:sparkline>
              <xm:f>'RESUMO - licitante'!$CBE6:$CBE6</xm:f>
              <xm:sqref>CBE6</xm:sqref>
            </x14:sparkline>
            <x14:sparkline>
              <xm:f>'RESUMO - licitante'!$CBE7:$CBE7</xm:f>
              <xm:sqref>CBE7</xm:sqref>
            </x14:sparkline>
            <x14:sparkline>
              <xm:f>'RESUMO - licitante'!$CBF6:$CBF6</xm:f>
              <xm:sqref>CBF6</xm:sqref>
            </x14:sparkline>
            <x14:sparkline>
              <xm:f>'RESUMO - licitante'!$CBF7:$CBF7</xm:f>
              <xm:sqref>CBF7</xm:sqref>
            </x14:sparkline>
            <x14:sparkline>
              <xm:f>'RESUMO - licitante'!$CBG6:$CBG6</xm:f>
              <xm:sqref>CBG6</xm:sqref>
            </x14:sparkline>
            <x14:sparkline>
              <xm:f>'RESUMO - licitante'!$CBG7:$CBG7</xm:f>
              <xm:sqref>CBG7</xm:sqref>
            </x14:sparkline>
            <x14:sparkline>
              <xm:f>'RESUMO - licitante'!$CBH6:$CBH6</xm:f>
              <xm:sqref>CBH6</xm:sqref>
            </x14:sparkline>
            <x14:sparkline>
              <xm:f>'RESUMO - licitante'!$CBH7:$CBH7</xm:f>
              <xm:sqref>CBH7</xm:sqref>
            </x14:sparkline>
            <x14:sparkline>
              <xm:f>'RESUMO - licitante'!$CBI6:$CBI6</xm:f>
              <xm:sqref>CBI6</xm:sqref>
            </x14:sparkline>
            <x14:sparkline>
              <xm:f>'RESUMO - licitante'!$CBI7:$CBI7</xm:f>
              <xm:sqref>CBI7</xm:sqref>
            </x14:sparkline>
            <x14:sparkline>
              <xm:f>'RESUMO - licitante'!$CBJ6:$CBJ6</xm:f>
              <xm:sqref>CBJ6</xm:sqref>
            </x14:sparkline>
            <x14:sparkline>
              <xm:f>'RESUMO - licitante'!$CBJ7:$CBJ7</xm:f>
              <xm:sqref>CBJ7</xm:sqref>
            </x14:sparkline>
            <x14:sparkline>
              <xm:f>'RESUMO - licitante'!$CBK6:$CBK6</xm:f>
              <xm:sqref>CBK6</xm:sqref>
            </x14:sparkline>
            <x14:sparkline>
              <xm:f>'RESUMO - licitante'!$CBK7:$CBK7</xm:f>
              <xm:sqref>CBK7</xm:sqref>
            </x14:sparkline>
            <x14:sparkline>
              <xm:f>'RESUMO - licitante'!$CBL6:$CBL6</xm:f>
              <xm:sqref>CBL6</xm:sqref>
            </x14:sparkline>
            <x14:sparkline>
              <xm:f>'RESUMO - licitante'!$CBL7:$CBL7</xm:f>
              <xm:sqref>CBL7</xm:sqref>
            </x14:sparkline>
            <x14:sparkline>
              <xm:f>'RESUMO - licitante'!$CBM6:$CBM6</xm:f>
              <xm:sqref>CBM6</xm:sqref>
            </x14:sparkline>
            <x14:sparkline>
              <xm:f>'RESUMO - licitante'!$CBM7:$CBM7</xm:f>
              <xm:sqref>CBM7</xm:sqref>
            </x14:sparkline>
            <x14:sparkline>
              <xm:f>'RESUMO - licitante'!$CBN6:$CBN6</xm:f>
              <xm:sqref>CBN6</xm:sqref>
            </x14:sparkline>
            <x14:sparkline>
              <xm:f>'RESUMO - licitante'!$CBN7:$CBN7</xm:f>
              <xm:sqref>CBN7</xm:sqref>
            </x14:sparkline>
            <x14:sparkline>
              <xm:f>'RESUMO - licitante'!$CBO6:$CBO6</xm:f>
              <xm:sqref>CBO6</xm:sqref>
            </x14:sparkline>
            <x14:sparkline>
              <xm:f>'RESUMO - licitante'!$CBO7:$CBO7</xm:f>
              <xm:sqref>CBO7</xm:sqref>
            </x14:sparkline>
            <x14:sparkline>
              <xm:f>'RESUMO - licitante'!$CBP6:$CBP6</xm:f>
              <xm:sqref>CBP6</xm:sqref>
            </x14:sparkline>
            <x14:sparkline>
              <xm:f>'RESUMO - licitante'!$CBP7:$CBP7</xm:f>
              <xm:sqref>CBP7</xm:sqref>
            </x14:sparkline>
            <x14:sparkline>
              <xm:f>'RESUMO - licitante'!$CBQ6:$CBQ6</xm:f>
              <xm:sqref>CBQ6</xm:sqref>
            </x14:sparkline>
            <x14:sparkline>
              <xm:f>'RESUMO - licitante'!$CBQ7:$CBQ7</xm:f>
              <xm:sqref>CBQ7</xm:sqref>
            </x14:sparkline>
            <x14:sparkline>
              <xm:f>'RESUMO - licitante'!$CBR6:$CBR6</xm:f>
              <xm:sqref>CBR6</xm:sqref>
            </x14:sparkline>
            <x14:sparkline>
              <xm:f>'RESUMO - licitante'!$CBR7:$CBR7</xm:f>
              <xm:sqref>CBR7</xm:sqref>
            </x14:sparkline>
            <x14:sparkline>
              <xm:f>'RESUMO - licitante'!$CBS6:$CBS6</xm:f>
              <xm:sqref>CBS6</xm:sqref>
            </x14:sparkline>
            <x14:sparkline>
              <xm:f>'RESUMO - licitante'!$CBS7:$CBS7</xm:f>
              <xm:sqref>CBS7</xm:sqref>
            </x14:sparkline>
            <x14:sparkline>
              <xm:f>'RESUMO - licitante'!$CBT6:$CBT6</xm:f>
              <xm:sqref>CBT6</xm:sqref>
            </x14:sparkline>
            <x14:sparkline>
              <xm:f>'RESUMO - licitante'!$CBT7:$CBT7</xm:f>
              <xm:sqref>CBT7</xm:sqref>
            </x14:sparkline>
            <x14:sparkline>
              <xm:f>'RESUMO - licitante'!$CBU6:$CBU6</xm:f>
              <xm:sqref>CBU6</xm:sqref>
            </x14:sparkline>
            <x14:sparkline>
              <xm:f>'RESUMO - licitante'!$CBU7:$CBU7</xm:f>
              <xm:sqref>CBU7</xm:sqref>
            </x14:sparkline>
            <x14:sparkline>
              <xm:f>'RESUMO - licitante'!$CBV6:$CBV6</xm:f>
              <xm:sqref>CBV6</xm:sqref>
            </x14:sparkline>
            <x14:sparkline>
              <xm:f>'RESUMO - licitante'!$CBV7:$CBV7</xm:f>
              <xm:sqref>CBV7</xm:sqref>
            </x14:sparkline>
            <x14:sparkline>
              <xm:f>'RESUMO - licitante'!$CBW6:$CBW6</xm:f>
              <xm:sqref>CBW6</xm:sqref>
            </x14:sparkline>
            <x14:sparkline>
              <xm:f>'RESUMO - licitante'!$CBW7:$CBW7</xm:f>
              <xm:sqref>CBW7</xm:sqref>
            </x14:sparkline>
            <x14:sparkline>
              <xm:f>'RESUMO - licitante'!$CBX6:$CBX6</xm:f>
              <xm:sqref>CBX6</xm:sqref>
            </x14:sparkline>
            <x14:sparkline>
              <xm:f>'RESUMO - licitante'!$CBX7:$CBX7</xm:f>
              <xm:sqref>CBX7</xm:sqref>
            </x14:sparkline>
            <x14:sparkline>
              <xm:f>'RESUMO - licitante'!$CBY6:$CBY6</xm:f>
              <xm:sqref>CBY6</xm:sqref>
            </x14:sparkline>
            <x14:sparkline>
              <xm:f>'RESUMO - licitante'!$CBY7:$CBY7</xm:f>
              <xm:sqref>CBY7</xm:sqref>
            </x14:sparkline>
            <x14:sparkline>
              <xm:f>'RESUMO - licitante'!$CBZ6:$CBZ6</xm:f>
              <xm:sqref>CBZ6</xm:sqref>
            </x14:sparkline>
            <x14:sparkline>
              <xm:f>'RESUMO - licitante'!$CBZ7:$CBZ7</xm:f>
              <xm:sqref>CBZ7</xm:sqref>
            </x14:sparkline>
            <x14:sparkline>
              <xm:f>'RESUMO - licitante'!$CCA6:$CCA6</xm:f>
              <xm:sqref>CCA6</xm:sqref>
            </x14:sparkline>
            <x14:sparkline>
              <xm:f>'RESUMO - licitante'!$CCA7:$CCA7</xm:f>
              <xm:sqref>CCA7</xm:sqref>
            </x14:sparkline>
            <x14:sparkline>
              <xm:f>'RESUMO - licitante'!$CCB6:$CCB6</xm:f>
              <xm:sqref>CCB6</xm:sqref>
            </x14:sparkline>
            <x14:sparkline>
              <xm:f>'RESUMO - licitante'!$CCB7:$CCB7</xm:f>
              <xm:sqref>CCB7</xm:sqref>
            </x14:sparkline>
            <x14:sparkline>
              <xm:f>'RESUMO - licitante'!$CCC6:$CCC6</xm:f>
              <xm:sqref>CCC6</xm:sqref>
            </x14:sparkline>
            <x14:sparkline>
              <xm:f>'RESUMO - licitante'!$CCC7:$CCC7</xm:f>
              <xm:sqref>CCC7</xm:sqref>
            </x14:sparkline>
            <x14:sparkline>
              <xm:f>'RESUMO - licitante'!$CCD6:$CCD6</xm:f>
              <xm:sqref>CCD6</xm:sqref>
            </x14:sparkline>
            <x14:sparkline>
              <xm:f>'RESUMO - licitante'!$CCD7:$CCD7</xm:f>
              <xm:sqref>CCD7</xm:sqref>
            </x14:sparkline>
            <x14:sparkline>
              <xm:f>'RESUMO - licitante'!$CCE6:$CCE6</xm:f>
              <xm:sqref>CCE6</xm:sqref>
            </x14:sparkline>
            <x14:sparkline>
              <xm:f>'RESUMO - licitante'!$CCE7:$CCE7</xm:f>
              <xm:sqref>CCE7</xm:sqref>
            </x14:sparkline>
            <x14:sparkline>
              <xm:f>'RESUMO - licitante'!$CCF6:$CCF6</xm:f>
              <xm:sqref>CCF6</xm:sqref>
            </x14:sparkline>
            <x14:sparkline>
              <xm:f>'RESUMO - licitante'!$CCF7:$CCF7</xm:f>
              <xm:sqref>CCF7</xm:sqref>
            </x14:sparkline>
            <x14:sparkline>
              <xm:f>'RESUMO - licitante'!$CCG6:$CCG6</xm:f>
              <xm:sqref>CCG6</xm:sqref>
            </x14:sparkline>
            <x14:sparkline>
              <xm:f>'RESUMO - licitante'!$CCG7:$CCG7</xm:f>
              <xm:sqref>CCG7</xm:sqref>
            </x14:sparkline>
            <x14:sparkline>
              <xm:f>'RESUMO - licitante'!$CCH6:$CCH6</xm:f>
              <xm:sqref>CCH6</xm:sqref>
            </x14:sparkline>
            <x14:sparkline>
              <xm:f>'RESUMO - licitante'!$CCH7:$CCH7</xm:f>
              <xm:sqref>CCH7</xm:sqref>
            </x14:sparkline>
            <x14:sparkline>
              <xm:f>'RESUMO - licitante'!$CCI6:$CCI6</xm:f>
              <xm:sqref>CCI6</xm:sqref>
            </x14:sparkline>
            <x14:sparkline>
              <xm:f>'RESUMO - licitante'!$CCI7:$CCI7</xm:f>
              <xm:sqref>CCI7</xm:sqref>
            </x14:sparkline>
            <x14:sparkline>
              <xm:f>'RESUMO - licitante'!$CCJ6:$CCJ6</xm:f>
              <xm:sqref>CCJ6</xm:sqref>
            </x14:sparkline>
            <x14:sparkline>
              <xm:f>'RESUMO - licitante'!$CCJ7:$CCJ7</xm:f>
              <xm:sqref>CCJ7</xm:sqref>
            </x14:sparkline>
            <x14:sparkline>
              <xm:f>'RESUMO - licitante'!$CCK6:$CCK6</xm:f>
              <xm:sqref>CCK6</xm:sqref>
            </x14:sparkline>
            <x14:sparkline>
              <xm:f>'RESUMO - licitante'!$CCK7:$CCK7</xm:f>
              <xm:sqref>CCK7</xm:sqref>
            </x14:sparkline>
            <x14:sparkline>
              <xm:f>'RESUMO - licitante'!$CCL6:$CCL6</xm:f>
              <xm:sqref>CCL6</xm:sqref>
            </x14:sparkline>
            <x14:sparkline>
              <xm:f>'RESUMO - licitante'!$CCL7:$CCL7</xm:f>
              <xm:sqref>CCL7</xm:sqref>
            </x14:sparkline>
            <x14:sparkline>
              <xm:f>'RESUMO - licitante'!$CCM6:$CCM6</xm:f>
              <xm:sqref>CCM6</xm:sqref>
            </x14:sparkline>
            <x14:sparkline>
              <xm:f>'RESUMO - licitante'!$CCM7:$CCM7</xm:f>
              <xm:sqref>CCM7</xm:sqref>
            </x14:sparkline>
            <x14:sparkline>
              <xm:f>'RESUMO - licitante'!$CCN6:$CCN6</xm:f>
              <xm:sqref>CCN6</xm:sqref>
            </x14:sparkline>
            <x14:sparkline>
              <xm:f>'RESUMO - licitante'!$CCN7:$CCN7</xm:f>
              <xm:sqref>CCN7</xm:sqref>
            </x14:sparkline>
            <x14:sparkline>
              <xm:f>'RESUMO - licitante'!$CCO6:$CCO6</xm:f>
              <xm:sqref>CCO6</xm:sqref>
            </x14:sparkline>
            <x14:sparkline>
              <xm:f>'RESUMO - licitante'!$CCO7:$CCO7</xm:f>
              <xm:sqref>CCO7</xm:sqref>
            </x14:sparkline>
            <x14:sparkline>
              <xm:f>'RESUMO - licitante'!$CCP6:$CCP6</xm:f>
              <xm:sqref>CCP6</xm:sqref>
            </x14:sparkline>
            <x14:sparkline>
              <xm:f>'RESUMO - licitante'!$CCP7:$CCP7</xm:f>
              <xm:sqref>CCP7</xm:sqref>
            </x14:sparkline>
            <x14:sparkline>
              <xm:f>'RESUMO - licitante'!$CCQ6:$CCQ6</xm:f>
              <xm:sqref>CCQ6</xm:sqref>
            </x14:sparkline>
            <x14:sparkline>
              <xm:f>'RESUMO - licitante'!$CCQ7:$CCQ7</xm:f>
              <xm:sqref>CCQ7</xm:sqref>
            </x14:sparkline>
            <x14:sparkline>
              <xm:f>'RESUMO - licitante'!$CCR6:$CCR6</xm:f>
              <xm:sqref>CCR6</xm:sqref>
            </x14:sparkline>
            <x14:sparkline>
              <xm:f>'RESUMO - licitante'!$CCR7:$CCR7</xm:f>
              <xm:sqref>CCR7</xm:sqref>
            </x14:sparkline>
            <x14:sparkline>
              <xm:f>'RESUMO - licitante'!$CCS6:$CCS6</xm:f>
              <xm:sqref>CCS6</xm:sqref>
            </x14:sparkline>
            <x14:sparkline>
              <xm:f>'RESUMO - licitante'!$CCS7:$CCS7</xm:f>
              <xm:sqref>CCS7</xm:sqref>
            </x14:sparkline>
            <x14:sparkline>
              <xm:f>'RESUMO - licitante'!$CCT6:$CCT6</xm:f>
              <xm:sqref>CCT6</xm:sqref>
            </x14:sparkline>
            <x14:sparkline>
              <xm:f>'RESUMO - licitante'!$CCT7:$CCT7</xm:f>
              <xm:sqref>CCT7</xm:sqref>
            </x14:sparkline>
            <x14:sparkline>
              <xm:f>'RESUMO - licitante'!$CCU6:$CCU6</xm:f>
              <xm:sqref>CCU6</xm:sqref>
            </x14:sparkline>
            <x14:sparkline>
              <xm:f>'RESUMO - licitante'!$CCU7:$CCU7</xm:f>
              <xm:sqref>CCU7</xm:sqref>
            </x14:sparkline>
            <x14:sparkline>
              <xm:f>'RESUMO - licitante'!$CCV6:$CCV6</xm:f>
              <xm:sqref>CCV6</xm:sqref>
            </x14:sparkline>
            <x14:sparkline>
              <xm:f>'RESUMO - licitante'!$CCV7:$CCV7</xm:f>
              <xm:sqref>CCV7</xm:sqref>
            </x14:sparkline>
            <x14:sparkline>
              <xm:f>'RESUMO - licitante'!$CCW6:$CCW6</xm:f>
              <xm:sqref>CCW6</xm:sqref>
            </x14:sparkline>
            <x14:sparkline>
              <xm:f>'RESUMO - licitante'!$CCW7:$CCW7</xm:f>
              <xm:sqref>CCW7</xm:sqref>
            </x14:sparkline>
            <x14:sparkline>
              <xm:f>'RESUMO - licitante'!$CCX6:$CCX6</xm:f>
              <xm:sqref>CCX6</xm:sqref>
            </x14:sparkline>
            <x14:sparkline>
              <xm:f>'RESUMO - licitante'!$CCX7:$CCX7</xm:f>
              <xm:sqref>CCX7</xm:sqref>
            </x14:sparkline>
            <x14:sparkline>
              <xm:f>'RESUMO - licitante'!$CCY6:$CCY6</xm:f>
              <xm:sqref>CCY6</xm:sqref>
            </x14:sparkline>
            <x14:sparkline>
              <xm:f>'RESUMO - licitante'!$CCY7:$CCY7</xm:f>
              <xm:sqref>CCY7</xm:sqref>
            </x14:sparkline>
            <x14:sparkline>
              <xm:f>'RESUMO - licitante'!$CCZ6:$CCZ6</xm:f>
              <xm:sqref>CCZ6</xm:sqref>
            </x14:sparkline>
            <x14:sparkline>
              <xm:f>'RESUMO - licitante'!$CCZ7:$CCZ7</xm:f>
              <xm:sqref>CCZ7</xm:sqref>
            </x14:sparkline>
            <x14:sparkline>
              <xm:f>'RESUMO - licitante'!$CDA6:$CDA6</xm:f>
              <xm:sqref>CDA6</xm:sqref>
            </x14:sparkline>
            <x14:sparkline>
              <xm:f>'RESUMO - licitante'!$CDA7:$CDA7</xm:f>
              <xm:sqref>CDA7</xm:sqref>
            </x14:sparkline>
            <x14:sparkline>
              <xm:f>'RESUMO - licitante'!$CDB6:$CDB6</xm:f>
              <xm:sqref>CDB6</xm:sqref>
            </x14:sparkline>
            <x14:sparkline>
              <xm:f>'RESUMO - licitante'!$CDB7:$CDB7</xm:f>
              <xm:sqref>CDB7</xm:sqref>
            </x14:sparkline>
            <x14:sparkline>
              <xm:f>'RESUMO - licitante'!$CDC6:$CDC6</xm:f>
              <xm:sqref>CDC6</xm:sqref>
            </x14:sparkline>
            <x14:sparkline>
              <xm:f>'RESUMO - licitante'!$CDC7:$CDC7</xm:f>
              <xm:sqref>CDC7</xm:sqref>
            </x14:sparkline>
            <x14:sparkline>
              <xm:f>'RESUMO - licitante'!$CDD6:$CDD6</xm:f>
              <xm:sqref>CDD6</xm:sqref>
            </x14:sparkline>
            <x14:sparkline>
              <xm:f>'RESUMO - licitante'!$CDD7:$CDD7</xm:f>
              <xm:sqref>CDD7</xm:sqref>
            </x14:sparkline>
            <x14:sparkline>
              <xm:f>'RESUMO - licitante'!$CDE6:$CDE6</xm:f>
              <xm:sqref>CDE6</xm:sqref>
            </x14:sparkline>
            <x14:sparkline>
              <xm:f>'RESUMO - licitante'!$CDE7:$CDE7</xm:f>
              <xm:sqref>CDE7</xm:sqref>
            </x14:sparkline>
            <x14:sparkline>
              <xm:f>'RESUMO - licitante'!$CDF6:$CDF6</xm:f>
              <xm:sqref>CDF6</xm:sqref>
            </x14:sparkline>
            <x14:sparkline>
              <xm:f>'RESUMO - licitante'!$CDF7:$CDF7</xm:f>
              <xm:sqref>CDF7</xm:sqref>
            </x14:sparkline>
            <x14:sparkline>
              <xm:f>'RESUMO - licitante'!$CDG6:$CDG6</xm:f>
              <xm:sqref>CDG6</xm:sqref>
            </x14:sparkline>
            <x14:sparkline>
              <xm:f>'RESUMO - licitante'!$CDG7:$CDG7</xm:f>
              <xm:sqref>CDG7</xm:sqref>
            </x14:sparkline>
            <x14:sparkline>
              <xm:f>'RESUMO - licitante'!$CDH6:$CDH6</xm:f>
              <xm:sqref>CDH6</xm:sqref>
            </x14:sparkline>
            <x14:sparkline>
              <xm:f>'RESUMO - licitante'!$CDH7:$CDH7</xm:f>
              <xm:sqref>CDH7</xm:sqref>
            </x14:sparkline>
            <x14:sparkline>
              <xm:f>'RESUMO - licitante'!$CDI6:$CDI6</xm:f>
              <xm:sqref>CDI6</xm:sqref>
            </x14:sparkline>
            <x14:sparkline>
              <xm:f>'RESUMO - licitante'!$CDI7:$CDI7</xm:f>
              <xm:sqref>CDI7</xm:sqref>
            </x14:sparkline>
            <x14:sparkline>
              <xm:f>'RESUMO - licitante'!$CDJ6:$CDJ6</xm:f>
              <xm:sqref>CDJ6</xm:sqref>
            </x14:sparkline>
            <x14:sparkline>
              <xm:f>'RESUMO - licitante'!$CDJ7:$CDJ7</xm:f>
              <xm:sqref>CDJ7</xm:sqref>
            </x14:sparkline>
            <x14:sparkline>
              <xm:f>'RESUMO - licitante'!$CDK6:$CDK6</xm:f>
              <xm:sqref>CDK6</xm:sqref>
            </x14:sparkline>
            <x14:sparkline>
              <xm:f>'RESUMO - licitante'!$CDK7:$CDK7</xm:f>
              <xm:sqref>CDK7</xm:sqref>
            </x14:sparkline>
            <x14:sparkline>
              <xm:f>'RESUMO - licitante'!$CDL6:$CDL6</xm:f>
              <xm:sqref>CDL6</xm:sqref>
            </x14:sparkline>
            <x14:sparkline>
              <xm:f>'RESUMO - licitante'!$CDL7:$CDL7</xm:f>
              <xm:sqref>CDL7</xm:sqref>
            </x14:sparkline>
            <x14:sparkline>
              <xm:f>'RESUMO - licitante'!$CDM6:$CDM6</xm:f>
              <xm:sqref>CDM6</xm:sqref>
            </x14:sparkline>
            <x14:sparkline>
              <xm:f>'RESUMO - licitante'!$CDM7:$CDM7</xm:f>
              <xm:sqref>CDM7</xm:sqref>
            </x14:sparkline>
            <x14:sparkline>
              <xm:f>'RESUMO - licitante'!$CDN6:$CDN6</xm:f>
              <xm:sqref>CDN6</xm:sqref>
            </x14:sparkline>
            <x14:sparkline>
              <xm:f>'RESUMO - licitante'!$CDN7:$CDN7</xm:f>
              <xm:sqref>CDN7</xm:sqref>
            </x14:sparkline>
            <x14:sparkline>
              <xm:f>'RESUMO - licitante'!$CDO6:$CDO6</xm:f>
              <xm:sqref>CDO6</xm:sqref>
            </x14:sparkline>
            <x14:sparkline>
              <xm:f>'RESUMO - licitante'!$CDO7:$CDO7</xm:f>
              <xm:sqref>CDO7</xm:sqref>
            </x14:sparkline>
            <x14:sparkline>
              <xm:f>'RESUMO - licitante'!$CDP6:$CDP6</xm:f>
              <xm:sqref>CDP6</xm:sqref>
            </x14:sparkline>
            <x14:sparkline>
              <xm:f>'RESUMO - licitante'!$CDP7:$CDP7</xm:f>
              <xm:sqref>CDP7</xm:sqref>
            </x14:sparkline>
            <x14:sparkline>
              <xm:f>'RESUMO - licitante'!$CDQ6:$CDQ6</xm:f>
              <xm:sqref>CDQ6</xm:sqref>
            </x14:sparkline>
            <x14:sparkline>
              <xm:f>'RESUMO - licitante'!$CDQ7:$CDQ7</xm:f>
              <xm:sqref>CDQ7</xm:sqref>
            </x14:sparkline>
            <x14:sparkline>
              <xm:f>'RESUMO - licitante'!$CDR6:$CDR6</xm:f>
              <xm:sqref>CDR6</xm:sqref>
            </x14:sparkline>
            <x14:sparkline>
              <xm:f>'RESUMO - licitante'!$CDR7:$CDR7</xm:f>
              <xm:sqref>CDR7</xm:sqref>
            </x14:sparkline>
            <x14:sparkline>
              <xm:f>'RESUMO - licitante'!$CDS6:$CDS6</xm:f>
              <xm:sqref>CDS6</xm:sqref>
            </x14:sparkline>
            <x14:sparkline>
              <xm:f>'RESUMO - licitante'!$CDS7:$CDS7</xm:f>
              <xm:sqref>CDS7</xm:sqref>
            </x14:sparkline>
            <x14:sparkline>
              <xm:f>'RESUMO - licitante'!$CDT6:$CDT6</xm:f>
              <xm:sqref>CDT6</xm:sqref>
            </x14:sparkline>
            <x14:sparkline>
              <xm:f>'RESUMO - licitante'!$CDT7:$CDT7</xm:f>
              <xm:sqref>CDT7</xm:sqref>
            </x14:sparkline>
            <x14:sparkline>
              <xm:f>'RESUMO - licitante'!$CDU6:$CDU6</xm:f>
              <xm:sqref>CDU6</xm:sqref>
            </x14:sparkline>
            <x14:sparkline>
              <xm:f>'RESUMO - licitante'!$CDU7:$CDU7</xm:f>
              <xm:sqref>CDU7</xm:sqref>
            </x14:sparkline>
            <x14:sparkline>
              <xm:f>'RESUMO - licitante'!$CDV6:$CDV6</xm:f>
              <xm:sqref>CDV6</xm:sqref>
            </x14:sparkline>
            <x14:sparkline>
              <xm:f>'RESUMO - licitante'!$CDV7:$CDV7</xm:f>
              <xm:sqref>CDV7</xm:sqref>
            </x14:sparkline>
            <x14:sparkline>
              <xm:f>'RESUMO - licitante'!$CDW6:$CDW6</xm:f>
              <xm:sqref>CDW6</xm:sqref>
            </x14:sparkline>
            <x14:sparkline>
              <xm:f>'RESUMO - licitante'!$CDW7:$CDW7</xm:f>
              <xm:sqref>CDW7</xm:sqref>
            </x14:sparkline>
            <x14:sparkline>
              <xm:f>'RESUMO - licitante'!$CDX6:$CDX6</xm:f>
              <xm:sqref>CDX6</xm:sqref>
            </x14:sparkline>
            <x14:sparkline>
              <xm:f>'RESUMO - licitante'!$CDX7:$CDX7</xm:f>
              <xm:sqref>CDX7</xm:sqref>
            </x14:sparkline>
            <x14:sparkline>
              <xm:f>'RESUMO - licitante'!$CDY6:$CDY6</xm:f>
              <xm:sqref>CDY6</xm:sqref>
            </x14:sparkline>
            <x14:sparkline>
              <xm:f>'RESUMO - licitante'!$CDY7:$CDY7</xm:f>
              <xm:sqref>CDY7</xm:sqref>
            </x14:sparkline>
            <x14:sparkline>
              <xm:f>'RESUMO - licitante'!$CDZ6:$CDZ6</xm:f>
              <xm:sqref>CDZ6</xm:sqref>
            </x14:sparkline>
            <x14:sparkline>
              <xm:f>'RESUMO - licitante'!$CDZ7:$CDZ7</xm:f>
              <xm:sqref>CDZ7</xm:sqref>
            </x14:sparkline>
            <x14:sparkline>
              <xm:f>'RESUMO - licitante'!$CEA6:$CEA6</xm:f>
              <xm:sqref>CEA6</xm:sqref>
            </x14:sparkline>
            <x14:sparkline>
              <xm:f>'RESUMO - licitante'!$CEA7:$CEA7</xm:f>
              <xm:sqref>CEA7</xm:sqref>
            </x14:sparkline>
            <x14:sparkline>
              <xm:f>'RESUMO - licitante'!$CEB6:$CEB6</xm:f>
              <xm:sqref>CEB6</xm:sqref>
            </x14:sparkline>
            <x14:sparkline>
              <xm:f>'RESUMO - licitante'!$CEB7:$CEB7</xm:f>
              <xm:sqref>CEB7</xm:sqref>
            </x14:sparkline>
            <x14:sparkline>
              <xm:f>'RESUMO - licitante'!$CEC6:$CEC6</xm:f>
              <xm:sqref>CEC6</xm:sqref>
            </x14:sparkline>
            <x14:sparkline>
              <xm:f>'RESUMO - licitante'!$CEC7:$CEC7</xm:f>
              <xm:sqref>CEC7</xm:sqref>
            </x14:sparkline>
            <x14:sparkline>
              <xm:f>'RESUMO - licitante'!$CED6:$CED6</xm:f>
              <xm:sqref>CED6</xm:sqref>
            </x14:sparkline>
            <x14:sparkline>
              <xm:f>'RESUMO - licitante'!$CED7:$CED7</xm:f>
              <xm:sqref>CED7</xm:sqref>
            </x14:sparkline>
            <x14:sparkline>
              <xm:f>'RESUMO - licitante'!$CEE6:$CEE6</xm:f>
              <xm:sqref>CEE6</xm:sqref>
            </x14:sparkline>
            <x14:sparkline>
              <xm:f>'RESUMO - licitante'!$CEE7:$CEE7</xm:f>
              <xm:sqref>CEE7</xm:sqref>
            </x14:sparkline>
            <x14:sparkline>
              <xm:f>'RESUMO - licitante'!$CEF6:$CEF6</xm:f>
              <xm:sqref>CEF6</xm:sqref>
            </x14:sparkline>
            <x14:sparkline>
              <xm:f>'RESUMO - licitante'!$CEF7:$CEF7</xm:f>
              <xm:sqref>CEF7</xm:sqref>
            </x14:sparkline>
            <x14:sparkline>
              <xm:f>'RESUMO - licitante'!$CEG6:$CEG6</xm:f>
              <xm:sqref>CEG6</xm:sqref>
            </x14:sparkline>
            <x14:sparkline>
              <xm:f>'RESUMO - licitante'!$CEG7:$CEG7</xm:f>
              <xm:sqref>CEG7</xm:sqref>
            </x14:sparkline>
            <x14:sparkline>
              <xm:f>'RESUMO - licitante'!$CEH6:$CEH6</xm:f>
              <xm:sqref>CEH6</xm:sqref>
            </x14:sparkline>
            <x14:sparkline>
              <xm:f>'RESUMO - licitante'!$CEH7:$CEH7</xm:f>
              <xm:sqref>CEH7</xm:sqref>
            </x14:sparkline>
            <x14:sparkline>
              <xm:f>'RESUMO - licitante'!$CEI6:$CEI6</xm:f>
              <xm:sqref>CEI6</xm:sqref>
            </x14:sparkline>
            <x14:sparkline>
              <xm:f>'RESUMO - licitante'!$CEI7:$CEI7</xm:f>
              <xm:sqref>CEI7</xm:sqref>
            </x14:sparkline>
            <x14:sparkline>
              <xm:f>'RESUMO - licitante'!$CEJ6:$CEJ6</xm:f>
              <xm:sqref>CEJ6</xm:sqref>
            </x14:sparkline>
            <x14:sparkline>
              <xm:f>'RESUMO - licitante'!$CEJ7:$CEJ7</xm:f>
              <xm:sqref>CEJ7</xm:sqref>
            </x14:sparkline>
            <x14:sparkline>
              <xm:f>'RESUMO - licitante'!$CEK6:$CEK6</xm:f>
              <xm:sqref>CEK6</xm:sqref>
            </x14:sparkline>
            <x14:sparkline>
              <xm:f>'RESUMO - licitante'!$CEK7:$CEK7</xm:f>
              <xm:sqref>CEK7</xm:sqref>
            </x14:sparkline>
            <x14:sparkline>
              <xm:f>'RESUMO - licitante'!$CEL6:$CEL6</xm:f>
              <xm:sqref>CEL6</xm:sqref>
            </x14:sparkline>
            <x14:sparkline>
              <xm:f>'RESUMO - licitante'!$CEL7:$CEL7</xm:f>
              <xm:sqref>CEL7</xm:sqref>
            </x14:sparkline>
            <x14:sparkline>
              <xm:f>'RESUMO - licitante'!$CEM6:$CEM6</xm:f>
              <xm:sqref>CEM6</xm:sqref>
            </x14:sparkline>
            <x14:sparkline>
              <xm:f>'RESUMO - licitante'!$CEM7:$CEM7</xm:f>
              <xm:sqref>CEM7</xm:sqref>
            </x14:sparkline>
            <x14:sparkline>
              <xm:f>'RESUMO - licitante'!$CEN6:$CEN6</xm:f>
              <xm:sqref>CEN6</xm:sqref>
            </x14:sparkline>
            <x14:sparkline>
              <xm:f>'RESUMO - licitante'!$CEN7:$CEN7</xm:f>
              <xm:sqref>CEN7</xm:sqref>
            </x14:sparkline>
            <x14:sparkline>
              <xm:f>'RESUMO - licitante'!$CEO6:$CEO6</xm:f>
              <xm:sqref>CEO6</xm:sqref>
            </x14:sparkline>
            <x14:sparkline>
              <xm:f>'RESUMO - licitante'!$CEO7:$CEO7</xm:f>
              <xm:sqref>CEO7</xm:sqref>
            </x14:sparkline>
            <x14:sparkline>
              <xm:f>'RESUMO - licitante'!$CEP6:$CEP6</xm:f>
              <xm:sqref>CEP6</xm:sqref>
            </x14:sparkline>
            <x14:sparkline>
              <xm:f>'RESUMO - licitante'!$CEP7:$CEP7</xm:f>
              <xm:sqref>CEP7</xm:sqref>
            </x14:sparkline>
            <x14:sparkline>
              <xm:f>'RESUMO - licitante'!$CEQ6:$CEQ6</xm:f>
              <xm:sqref>CEQ6</xm:sqref>
            </x14:sparkline>
            <x14:sparkline>
              <xm:f>'RESUMO - licitante'!$CEQ7:$CEQ7</xm:f>
              <xm:sqref>CEQ7</xm:sqref>
            </x14:sparkline>
            <x14:sparkline>
              <xm:f>'RESUMO - licitante'!$CER6:$CER6</xm:f>
              <xm:sqref>CER6</xm:sqref>
            </x14:sparkline>
            <x14:sparkline>
              <xm:f>'RESUMO - licitante'!$CER7:$CER7</xm:f>
              <xm:sqref>CER7</xm:sqref>
            </x14:sparkline>
            <x14:sparkline>
              <xm:f>'RESUMO - licitante'!$CES6:$CES6</xm:f>
              <xm:sqref>CES6</xm:sqref>
            </x14:sparkline>
            <x14:sparkline>
              <xm:f>'RESUMO - licitante'!$CES7:$CES7</xm:f>
              <xm:sqref>CES7</xm:sqref>
            </x14:sparkline>
            <x14:sparkline>
              <xm:f>'RESUMO - licitante'!$CET6:$CET6</xm:f>
              <xm:sqref>CET6</xm:sqref>
            </x14:sparkline>
            <x14:sparkline>
              <xm:f>'RESUMO - licitante'!$CET7:$CET7</xm:f>
              <xm:sqref>CET7</xm:sqref>
            </x14:sparkline>
            <x14:sparkline>
              <xm:f>'RESUMO - licitante'!$CEU6:$CEU6</xm:f>
              <xm:sqref>CEU6</xm:sqref>
            </x14:sparkline>
            <x14:sparkline>
              <xm:f>'RESUMO - licitante'!$CEU7:$CEU7</xm:f>
              <xm:sqref>CEU7</xm:sqref>
            </x14:sparkline>
            <x14:sparkline>
              <xm:f>'RESUMO - licitante'!$CEV6:$CEV6</xm:f>
              <xm:sqref>CEV6</xm:sqref>
            </x14:sparkline>
            <x14:sparkline>
              <xm:f>'RESUMO - licitante'!$CEV7:$CEV7</xm:f>
              <xm:sqref>CEV7</xm:sqref>
            </x14:sparkline>
            <x14:sparkline>
              <xm:f>'RESUMO - licitante'!$CEW6:$CEW6</xm:f>
              <xm:sqref>CEW6</xm:sqref>
            </x14:sparkline>
            <x14:sparkline>
              <xm:f>'RESUMO - licitante'!$CEW7:$CEW7</xm:f>
              <xm:sqref>CEW7</xm:sqref>
            </x14:sparkline>
            <x14:sparkline>
              <xm:f>'RESUMO - licitante'!$CEX6:$CEX6</xm:f>
              <xm:sqref>CEX6</xm:sqref>
            </x14:sparkline>
            <x14:sparkline>
              <xm:f>'RESUMO - licitante'!$CEX7:$CEX7</xm:f>
              <xm:sqref>CEX7</xm:sqref>
            </x14:sparkline>
            <x14:sparkline>
              <xm:f>'RESUMO - licitante'!$CEY6:$CEY6</xm:f>
              <xm:sqref>CEY6</xm:sqref>
            </x14:sparkline>
            <x14:sparkline>
              <xm:f>'RESUMO - licitante'!$CEY7:$CEY7</xm:f>
              <xm:sqref>CEY7</xm:sqref>
            </x14:sparkline>
            <x14:sparkline>
              <xm:f>'RESUMO - licitante'!$CEZ6:$CEZ6</xm:f>
              <xm:sqref>CEZ6</xm:sqref>
            </x14:sparkline>
            <x14:sparkline>
              <xm:f>'RESUMO - licitante'!$CEZ7:$CEZ7</xm:f>
              <xm:sqref>CEZ7</xm:sqref>
            </x14:sparkline>
            <x14:sparkline>
              <xm:f>'RESUMO - licitante'!$CFA6:$CFA6</xm:f>
              <xm:sqref>CFA6</xm:sqref>
            </x14:sparkline>
            <x14:sparkline>
              <xm:f>'RESUMO - licitante'!$CFA7:$CFA7</xm:f>
              <xm:sqref>CFA7</xm:sqref>
            </x14:sparkline>
            <x14:sparkline>
              <xm:f>'RESUMO - licitante'!$CFB6:$CFB6</xm:f>
              <xm:sqref>CFB6</xm:sqref>
            </x14:sparkline>
            <x14:sparkline>
              <xm:f>'RESUMO - licitante'!$CFB7:$CFB7</xm:f>
              <xm:sqref>CFB7</xm:sqref>
            </x14:sparkline>
            <x14:sparkline>
              <xm:f>'RESUMO - licitante'!$CFC6:$CFC6</xm:f>
              <xm:sqref>CFC6</xm:sqref>
            </x14:sparkline>
            <x14:sparkline>
              <xm:f>'RESUMO - licitante'!$CFC7:$CFC7</xm:f>
              <xm:sqref>CFC7</xm:sqref>
            </x14:sparkline>
            <x14:sparkline>
              <xm:f>'RESUMO - licitante'!$CFD6:$CFD6</xm:f>
              <xm:sqref>CFD6</xm:sqref>
            </x14:sparkline>
            <x14:sparkline>
              <xm:f>'RESUMO - licitante'!$CFD7:$CFD7</xm:f>
              <xm:sqref>CFD7</xm:sqref>
            </x14:sparkline>
            <x14:sparkline>
              <xm:f>'RESUMO - licitante'!$CFE6:$CFE6</xm:f>
              <xm:sqref>CFE6</xm:sqref>
            </x14:sparkline>
            <x14:sparkline>
              <xm:f>'RESUMO - licitante'!$CFE7:$CFE7</xm:f>
              <xm:sqref>CFE7</xm:sqref>
            </x14:sparkline>
            <x14:sparkline>
              <xm:f>'RESUMO - licitante'!$CFF6:$CFF6</xm:f>
              <xm:sqref>CFF6</xm:sqref>
            </x14:sparkline>
            <x14:sparkline>
              <xm:f>'RESUMO - licitante'!$CFF7:$CFF7</xm:f>
              <xm:sqref>CFF7</xm:sqref>
            </x14:sparkline>
            <x14:sparkline>
              <xm:f>'RESUMO - licitante'!$CFG6:$CFG6</xm:f>
              <xm:sqref>CFG6</xm:sqref>
            </x14:sparkline>
            <x14:sparkline>
              <xm:f>'RESUMO - licitante'!$CFG7:$CFG7</xm:f>
              <xm:sqref>CFG7</xm:sqref>
            </x14:sparkline>
            <x14:sparkline>
              <xm:f>'RESUMO - licitante'!$CFH6:$CFH6</xm:f>
              <xm:sqref>CFH6</xm:sqref>
            </x14:sparkline>
            <x14:sparkline>
              <xm:f>'RESUMO - licitante'!$CFH7:$CFH7</xm:f>
              <xm:sqref>CFH7</xm:sqref>
            </x14:sparkline>
            <x14:sparkline>
              <xm:f>'RESUMO - licitante'!$CFI6:$CFI6</xm:f>
              <xm:sqref>CFI6</xm:sqref>
            </x14:sparkline>
            <x14:sparkline>
              <xm:f>'RESUMO - licitante'!$CFI7:$CFI7</xm:f>
              <xm:sqref>CFI7</xm:sqref>
            </x14:sparkline>
            <x14:sparkline>
              <xm:f>'RESUMO - licitante'!$CFJ6:$CFJ6</xm:f>
              <xm:sqref>CFJ6</xm:sqref>
            </x14:sparkline>
            <x14:sparkline>
              <xm:f>'RESUMO - licitante'!$CFJ7:$CFJ7</xm:f>
              <xm:sqref>CFJ7</xm:sqref>
            </x14:sparkline>
            <x14:sparkline>
              <xm:f>'RESUMO - licitante'!$CFK6:$CFK6</xm:f>
              <xm:sqref>CFK6</xm:sqref>
            </x14:sparkline>
            <x14:sparkline>
              <xm:f>'RESUMO - licitante'!$CFK7:$CFK7</xm:f>
              <xm:sqref>CFK7</xm:sqref>
            </x14:sparkline>
            <x14:sparkline>
              <xm:f>'RESUMO - licitante'!$CFL6:$CFL6</xm:f>
              <xm:sqref>CFL6</xm:sqref>
            </x14:sparkline>
            <x14:sparkline>
              <xm:f>'RESUMO - licitante'!$CFL7:$CFL7</xm:f>
              <xm:sqref>CFL7</xm:sqref>
            </x14:sparkline>
            <x14:sparkline>
              <xm:f>'RESUMO - licitante'!$CFM6:$CFM6</xm:f>
              <xm:sqref>CFM6</xm:sqref>
            </x14:sparkline>
            <x14:sparkline>
              <xm:f>'RESUMO - licitante'!$CFM7:$CFM7</xm:f>
              <xm:sqref>CFM7</xm:sqref>
            </x14:sparkline>
            <x14:sparkline>
              <xm:f>'RESUMO - licitante'!$CFN6:$CFN6</xm:f>
              <xm:sqref>CFN6</xm:sqref>
            </x14:sparkline>
            <x14:sparkline>
              <xm:f>'RESUMO - licitante'!$CFN7:$CFN7</xm:f>
              <xm:sqref>CFN7</xm:sqref>
            </x14:sparkline>
            <x14:sparkline>
              <xm:f>'RESUMO - licitante'!$CFO6:$CFO6</xm:f>
              <xm:sqref>CFO6</xm:sqref>
            </x14:sparkline>
            <x14:sparkline>
              <xm:f>'RESUMO - licitante'!$CFO7:$CFO7</xm:f>
              <xm:sqref>CFO7</xm:sqref>
            </x14:sparkline>
            <x14:sparkline>
              <xm:f>'RESUMO - licitante'!$CFP6:$CFP6</xm:f>
              <xm:sqref>CFP6</xm:sqref>
            </x14:sparkline>
            <x14:sparkline>
              <xm:f>'RESUMO - licitante'!$CFP7:$CFP7</xm:f>
              <xm:sqref>CFP7</xm:sqref>
            </x14:sparkline>
            <x14:sparkline>
              <xm:f>'RESUMO - licitante'!$CFQ6:$CFQ6</xm:f>
              <xm:sqref>CFQ6</xm:sqref>
            </x14:sparkline>
            <x14:sparkline>
              <xm:f>'RESUMO - licitante'!$CFQ7:$CFQ7</xm:f>
              <xm:sqref>CFQ7</xm:sqref>
            </x14:sparkline>
            <x14:sparkline>
              <xm:f>'RESUMO - licitante'!$CFR6:$CFR6</xm:f>
              <xm:sqref>CFR6</xm:sqref>
            </x14:sparkline>
            <x14:sparkline>
              <xm:f>'RESUMO - licitante'!$CFR7:$CFR7</xm:f>
              <xm:sqref>CFR7</xm:sqref>
            </x14:sparkline>
            <x14:sparkline>
              <xm:f>'RESUMO - licitante'!$CFS6:$CFS6</xm:f>
              <xm:sqref>CFS6</xm:sqref>
            </x14:sparkline>
            <x14:sparkline>
              <xm:f>'RESUMO - licitante'!$CFS7:$CFS7</xm:f>
              <xm:sqref>CFS7</xm:sqref>
            </x14:sparkline>
            <x14:sparkline>
              <xm:f>'RESUMO - licitante'!$CFT6:$CFT6</xm:f>
              <xm:sqref>CFT6</xm:sqref>
            </x14:sparkline>
            <x14:sparkline>
              <xm:f>'RESUMO - licitante'!$CFT7:$CFT7</xm:f>
              <xm:sqref>CFT7</xm:sqref>
            </x14:sparkline>
            <x14:sparkline>
              <xm:f>'RESUMO - licitante'!$CFU6:$CFU6</xm:f>
              <xm:sqref>CFU6</xm:sqref>
            </x14:sparkline>
            <x14:sparkline>
              <xm:f>'RESUMO - licitante'!$CFU7:$CFU7</xm:f>
              <xm:sqref>CFU7</xm:sqref>
            </x14:sparkline>
            <x14:sparkline>
              <xm:f>'RESUMO - licitante'!$CFV6:$CFV6</xm:f>
              <xm:sqref>CFV6</xm:sqref>
            </x14:sparkline>
            <x14:sparkline>
              <xm:f>'RESUMO - licitante'!$CFV7:$CFV7</xm:f>
              <xm:sqref>CFV7</xm:sqref>
            </x14:sparkline>
            <x14:sparkline>
              <xm:f>'RESUMO - licitante'!$CFW6:$CFW6</xm:f>
              <xm:sqref>CFW6</xm:sqref>
            </x14:sparkline>
            <x14:sparkline>
              <xm:f>'RESUMO - licitante'!$CFW7:$CFW7</xm:f>
              <xm:sqref>CFW7</xm:sqref>
            </x14:sparkline>
            <x14:sparkline>
              <xm:f>'RESUMO - licitante'!$CFX6:$CFX6</xm:f>
              <xm:sqref>CFX6</xm:sqref>
            </x14:sparkline>
            <x14:sparkline>
              <xm:f>'RESUMO - licitante'!$CFX7:$CFX7</xm:f>
              <xm:sqref>CFX7</xm:sqref>
            </x14:sparkline>
            <x14:sparkline>
              <xm:f>'RESUMO - licitante'!$CFY6:$CFY6</xm:f>
              <xm:sqref>CFY6</xm:sqref>
            </x14:sparkline>
            <x14:sparkline>
              <xm:f>'RESUMO - licitante'!$CFY7:$CFY7</xm:f>
              <xm:sqref>CFY7</xm:sqref>
            </x14:sparkline>
            <x14:sparkline>
              <xm:f>'RESUMO - licitante'!$CFZ6:$CFZ6</xm:f>
              <xm:sqref>CFZ6</xm:sqref>
            </x14:sparkline>
            <x14:sparkline>
              <xm:f>'RESUMO - licitante'!$CFZ7:$CFZ7</xm:f>
              <xm:sqref>CFZ7</xm:sqref>
            </x14:sparkline>
            <x14:sparkline>
              <xm:f>'RESUMO - licitante'!$CGA6:$CGA6</xm:f>
              <xm:sqref>CGA6</xm:sqref>
            </x14:sparkline>
            <x14:sparkline>
              <xm:f>'RESUMO - licitante'!$CGA7:$CGA7</xm:f>
              <xm:sqref>CGA7</xm:sqref>
            </x14:sparkline>
            <x14:sparkline>
              <xm:f>'RESUMO - licitante'!$CGB6:$CGB6</xm:f>
              <xm:sqref>CGB6</xm:sqref>
            </x14:sparkline>
            <x14:sparkline>
              <xm:f>'RESUMO - licitante'!$CGB7:$CGB7</xm:f>
              <xm:sqref>CGB7</xm:sqref>
            </x14:sparkline>
            <x14:sparkline>
              <xm:f>'RESUMO - licitante'!$CGC6:$CGC6</xm:f>
              <xm:sqref>CGC6</xm:sqref>
            </x14:sparkline>
            <x14:sparkline>
              <xm:f>'RESUMO - licitante'!$CGC7:$CGC7</xm:f>
              <xm:sqref>CGC7</xm:sqref>
            </x14:sparkline>
            <x14:sparkline>
              <xm:f>'RESUMO - licitante'!$CGD6:$CGD6</xm:f>
              <xm:sqref>CGD6</xm:sqref>
            </x14:sparkline>
            <x14:sparkline>
              <xm:f>'RESUMO - licitante'!$CGD7:$CGD7</xm:f>
              <xm:sqref>CGD7</xm:sqref>
            </x14:sparkline>
            <x14:sparkline>
              <xm:f>'RESUMO - licitante'!$CGE6:$CGE6</xm:f>
              <xm:sqref>CGE6</xm:sqref>
            </x14:sparkline>
            <x14:sparkline>
              <xm:f>'RESUMO - licitante'!$CGE7:$CGE7</xm:f>
              <xm:sqref>CGE7</xm:sqref>
            </x14:sparkline>
            <x14:sparkline>
              <xm:f>'RESUMO - licitante'!$CGF6:$CGF6</xm:f>
              <xm:sqref>CGF6</xm:sqref>
            </x14:sparkline>
            <x14:sparkline>
              <xm:f>'RESUMO - licitante'!$CGF7:$CGF7</xm:f>
              <xm:sqref>CGF7</xm:sqref>
            </x14:sparkline>
            <x14:sparkline>
              <xm:f>'RESUMO - licitante'!$CGG6:$CGG6</xm:f>
              <xm:sqref>CGG6</xm:sqref>
            </x14:sparkline>
            <x14:sparkline>
              <xm:f>'RESUMO - licitante'!$CGG7:$CGG7</xm:f>
              <xm:sqref>CGG7</xm:sqref>
            </x14:sparkline>
            <x14:sparkline>
              <xm:f>'RESUMO - licitante'!$CGH6:$CGH6</xm:f>
              <xm:sqref>CGH6</xm:sqref>
            </x14:sparkline>
            <x14:sparkline>
              <xm:f>'RESUMO - licitante'!$CGH7:$CGH7</xm:f>
              <xm:sqref>CGH7</xm:sqref>
            </x14:sparkline>
            <x14:sparkline>
              <xm:f>'RESUMO - licitante'!$CGI6:$CGI6</xm:f>
              <xm:sqref>CGI6</xm:sqref>
            </x14:sparkline>
            <x14:sparkline>
              <xm:f>'RESUMO - licitante'!$CGI7:$CGI7</xm:f>
              <xm:sqref>CGI7</xm:sqref>
            </x14:sparkline>
            <x14:sparkline>
              <xm:f>'RESUMO - licitante'!$CGJ6:$CGJ6</xm:f>
              <xm:sqref>CGJ6</xm:sqref>
            </x14:sparkline>
            <x14:sparkline>
              <xm:f>'RESUMO - licitante'!$CGJ7:$CGJ7</xm:f>
              <xm:sqref>CGJ7</xm:sqref>
            </x14:sparkline>
            <x14:sparkline>
              <xm:f>'RESUMO - licitante'!$CGK6:$CGK6</xm:f>
              <xm:sqref>CGK6</xm:sqref>
            </x14:sparkline>
            <x14:sparkline>
              <xm:f>'RESUMO - licitante'!$CGK7:$CGK7</xm:f>
              <xm:sqref>CGK7</xm:sqref>
            </x14:sparkline>
            <x14:sparkline>
              <xm:f>'RESUMO - licitante'!$CGL6:$CGL6</xm:f>
              <xm:sqref>CGL6</xm:sqref>
            </x14:sparkline>
            <x14:sparkline>
              <xm:f>'RESUMO - licitante'!$CGL7:$CGL7</xm:f>
              <xm:sqref>CGL7</xm:sqref>
            </x14:sparkline>
            <x14:sparkline>
              <xm:f>'RESUMO - licitante'!$CGM6:$CGM6</xm:f>
              <xm:sqref>CGM6</xm:sqref>
            </x14:sparkline>
            <x14:sparkline>
              <xm:f>'RESUMO - licitante'!$CGM7:$CGM7</xm:f>
              <xm:sqref>CGM7</xm:sqref>
            </x14:sparkline>
            <x14:sparkline>
              <xm:f>'RESUMO - licitante'!$CGN6:$CGN6</xm:f>
              <xm:sqref>CGN6</xm:sqref>
            </x14:sparkline>
            <x14:sparkline>
              <xm:f>'RESUMO - licitante'!$CGN7:$CGN7</xm:f>
              <xm:sqref>CGN7</xm:sqref>
            </x14:sparkline>
            <x14:sparkline>
              <xm:f>'RESUMO - licitante'!$CGO6:$CGO6</xm:f>
              <xm:sqref>CGO6</xm:sqref>
            </x14:sparkline>
            <x14:sparkline>
              <xm:f>'RESUMO - licitante'!$CGO7:$CGO7</xm:f>
              <xm:sqref>CGO7</xm:sqref>
            </x14:sparkline>
            <x14:sparkline>
              <xm:f>'RESUMO - licitante'!$CGP6:$CGP6</xm:f>
              <xm:sqref>CGP6</xm:sqref>
            </x14:sparkline>
            <x14:sparkline>
              <xm:f>'RESUMO - licitante'!$CGP7:$CGP7</xm:f>
              <xm:sqref>CGP7</xm:sqref>
            </x14:sparkline>
            <x14:sparkline>
              <xm:f>'RESUMO - licitante'!$CGQ6:$CGQ6</xm:f>
              <xm:sqref>CGQ6</xm:sqref>
            </x14:sparkline>
            <x14:sparkline>
              <xm:f>'RESUMO - licitante'!$CGQ7:$CGQ7</xm:f>
              <xm:sqref>CGQ7</xm:sqref>
            </x14:sparkline>
            <x14:sparkline>
              <xm:f>'RESUMO - licitante'!$CGR6:$CGR6</xm:f>
              <xm:sqref>CGR6</xm:sqref>
            </x14:sparkline>
            <x14:sparkline>
              <xm:f>'RESUMO - licitante'!$CGR7:$CGR7</xm:f>
              <xm:sqref>CGR7</xm:sqref>
            </x14:sparkline>
            <x14:sparkline>
              <xm:f>'RESUMO - licitante'!$CGS6:$CGS6</xm:f>
              <xm:sqref>CGS6</xm:sqref>
            </x14:sparkline>
            <x14:sparkline>
              <xm:f>'RESUMO - licitante'!$CGS7:$CGS7</xm:f>
              <xm:sqref>CGS7</xm:sqref>
            </x14:sparkline>
            <x14:sparkline>
              <xm:f>'RESUMO - licitante'!$CGT6:$CGT6</xm:f>
              <xm:sqref>CGT6</xm:sqref>
            </x14:sparkline>
            <x14:sparkline>
              <xm:f>'RESUMO - licitante'!$CGT7:$CGT7</xm:f>
              <xm:sqref>CGT7</xm:sqref>
            </x14:sparkline>
            <x14:sparkline>
              <xm:f>'RESUMO - licitante'!$CGU6:$CGU6</xm:f>
              <xm:sqref>CGU6</xm:sqref>
            </x14:sparkline>
            <x14:sparkline>
              <xm:f>'RESUMO - licitante'!$CGU7:$CGU7</xm:f>
              <xm:sqref>CGU7</xm:sqref>
            </x14:sparkline>
            <x14:sparkline>
              <xm:f>'RESUMO - licitante'!$CGV6:$CGV6</xm:f>
              <xm:sqref>CGV6</xm:sqref>
            </x14:sparkline>
            <x14:sparkline>
              <xm:f>'RESUMO - licitante'!$CGV7:$CGV7</xm:f>
              <xm:sqref>CGV7</xm:sqref>
            </x14:sparkline>
            <x14:sparkline>
              <xm:f>'RESUMO - licitante'!$CGW6:$CGW6</xm:f>
              <xm:sqref>CGW6</xm:sqref>
            </x14:sparkline>
            <x14:sparkline>
              <xm:f>'RESUMO - licitante'!$CGW7:$CGW7</xm:f>
              <xm:sqref>CGW7</xm:sqref>
            </x14:sparkline>
            <x14:sparkline>
              <xm:f>'RESUMO - licitante'!$CGX6:$CGX6</xm:f>
              <xm:sqref>CGX6</xm:sqref>
            </x14:sparkline>
            <x14:sparkline>
              <xm:f>'RESUMO - licitante'!$CGX7:$CGX7</xm:f>
              <xm:sqref>CGX7</xm:sqref>
            </x14:sparkline>
            <x14:sparkline>
              <xm:f>'RESUMO - licitante'!$CGY6:$CGY6</xm:f>
              <xm:sqref>CGY6</xm:sqref>
            </x14:sparkline>
            <x14:sparkline>
              <xm:f>'RESUMO - licitante'!$CGY7:$CGY7</xm:f>
              <xm:sqref>CGY7</xm:sqref>
            </x14:sparkline>
            <x14:sparkline>
              <xm:f>'RESUMO - licitante'!$CGZ6:$CGZ6</xm:f>
              <xm:sqref>CGZ6</xm:sqref>
            </x14:sparkline>
            <x14:sparkline>
              <xm:f>'RESUMO - licitante'!$CGZ7:$CGZ7</xm:f>
              <xm:sqref>CGZ7</xm:sqref>
            </x14:sparkline>
            <x14:sparkline>
              <xm:f>'RESUMO - licitante'!$CHA6:$CHA6</xm:f>
              <xm:sqref>CHA6</xm:sqref>
            </x14:sparkline>
            <x14:sparkline>
              <xm:f>'RESUMO - licitante'!$CHA7:$CHA7</xm:f>
              <xm:sqref>CHA7</xm:sqref>
            </x14:sparkline>
            <x14:sparkline>
              <xm:f>'RESUMO - licitante'!$CHB6:$CHB6</xm:f>
              <xm:sqref>CHB6</xm:sqref>
            </x14:sparkline>
            <x14:sparkline>
              <xm:f>'RESUMO - licitante'!$CHB7:$CHB7</xm:f>
              <xm:sqref>CHB7</xm:sqref>
            </x14:sparkline>
            <x14:sparkline>
              <xm:f>'RESUMO - licitante'!$CHC6:$CHC6</xm:f>
              <xm:sqref>CHC6</xm:sqref>
            </x14:sparkline>
            <x14:sparkline>
              <xm:f>'RESUMO - licitante'!$CHC7:$CHC7</xm:f>
              <xm:sqref>CHC7</xm:sqref>
            </x14:sparkline>
            <x14:sparkline>
              <xm:f>'RESUMO - licitante'!$CHD6:$CHD6</xm:f>
              <xm:sqref>CHD6</xm:sqref>
            </x14:sparkline>
            <x14:sparkline>
              <xm:f>'RESUMO - licitante'!$CHD7:$CHD7</xm:f>
              <xm:sqref>CHD7</xm:sqref>
            </x14:sparkline>
            <x14:sparkline>
              <xm:f>'RESUMO - licitante'!$CHE6:$CHE6</xm:f>
              <xm:sqref>CHE6</xm:sqref>
            </x14:sparkline>
            <x14:sparkline>
              <xm:f>'RESUMO - licitante'!$CHE7:$CHE7</xm:f>
              <xm:sqref>CHE7</xm:sqref>
            </x14:sparkline>
            <x14:sparkline>
              <xm:f>'RESUMO - licitante'!$CHF6:$CHF6</xm:f>
              <xm:sqref>CHF6</xm:sqref>
            </x14:sparkline>
            <x14:sparkline>
              <xm:f>'RESUMO - licitante'!$CHF7:$CHF7</xm:f>
              <xm:sqref>CHF7</xm:sqref>
            </x14:sparkline>
            <x14:sparkline>
              <xm:f>'RESUMO - licitante'!$CHG6:$CHG6</xm:f>
              <xm:sqref>CHG6</xm:sqref>
            </x14:sparkline>
            <x14:sparkline>
              <xm:f>'RESUMO - licitante'!$CHG7:$CHG7</xm:f>
              <xm:sqref>CHG7</xm:sqref>
            </x14:sparkline>
            <x14:sparkline>
              <xm:f>'RESUMO - licitante'!$CHH6:$CHH6</xm:f>
              <xm:sqref>CHH6</xm:sqref>
            </x14:sparkline>
            <x14:sparkline>
              <xm:f>'RESUMO - licitante'!$CHH7:$CHH7</xm:f>
              <xm:sqref>CHH7</xm:sqref>
            </x14:sparkline>
            <x14:sparkline>
              <xm:f>'RESUMO - licitante'!$CHI6:$CHI6</xm:f>
              <xm:sqref>CHI6</xm:sqref>
            </x14:sparkline>
            <x14:sparkline>
              <xm:f>'RESUMO - licitante'!$CHI7:$CHI7</xm:f>
              <xm:sqref>CHI7</xm:sqref>
            </x14:sparkline>
            <x14:sparkline>
              <xm:f>'RESUMO - licitante'!$CHJ6:$CHJ6</xm:f>
              <xm:sqref>CHJ6</xm:sqref>
            </x14:sparkline>
            <x14:sparkline>
              <xm:f>'RESUMO - licitante'!$CHJ7:$CHJ7</xm:f>
              <xm:sqref>CHJ7</xm:sqref>
            </x14:sparkline>
            <x14:sparkline>
              <xm:f>'RESUMO - licitante'!$CHK6:$CHK6</xm:f>
              <xm:sqref>CHK6</xm:sqref>
            </x14:sparkline>
            <x14:sparkline>
              <xm:f>'RESUMO - licitante'!$CHK7:$CHK7</xm:f>
              <xm:sqref>CHK7</xm:sqref>
            </x14:sparkline>
            <x14:sparkline>
              <xm:f>'RESUMO - licitante'!$CHL6:$CHL6</xm:f>
              <xm:sqref>CHL6</xm:sqref>
            </x14:sparkline>
            <x14:sparkline>
              <xm:f>'RESUMO - licitante'!$CHL7:$CHL7</xm:f>
              <xm:sqref>CHL7</xm:sqref>
            </x14:sparkline>
            <x14:sparkline>
              <xm:f>'RESUMO - licitante'!$CHM6:$CHM6</xm:f>
              <xm:sqref>CHM6</xm:sqref>
            </x14:sparkline>
            <x14:sparkline>
              <xm:f>'RESUMO - licitante'!$CHM7:$CHM7</xm:f>
              <xm:sqref>CHM7</xm:sqref>
            </x14:sparkline>
            <x14:sparkline>
              <xm:f>'RESUMO - licitante'!$CHN6:$CHN6</xm:f>
              <xm:sqref>CHN6</xm:sqref>
            </x14:sparkline>
            <x14:sparkline>
              <xm:f>'RESUMO - licitante'!$CHN7:$CHN7</xm:f>
              <xm:sqref>CHN7</xm:sqref>
            </x14:sparkline>
            <x14:sparkline>
              <xm:f>'RESUMO - licitante'!$CHO6:$CHO6</xm:f>
              <xm:sqref>CHO6</xm:sqref>
            </x14:sparkline>
            <x14:sparkline>
              <xm:f>'RESUMO - licitante'!$CHO7:$CHO7</xm:f>
              <xm:sqref>CHO7</xm:sqref>
            </x14:sparkline>
            <x14:sparkline>
              <xm:f>'RESUMO - licitante'!$CHP6:$CHP6</xm:f>
              <xm:sqref>CHP6</xm:sqref>
            </x14:sparkline>
            <x14:sparkline>
              <xm:f>'RESUMO - licitante'!$CHP7:$CHP7</xm:f>
              <xm:sqref>CHP7</xm:sqref>
            </x14:sparkline>
            <x14:sparkline>
              <xm:f>'RESUMO - licitante'!$CHQ6:$CHQ6</xm:f>
              <xm:sqref>CHQ6</xm:sqref>
            </x14:sparkline>
            <x14:sparkline>
              <xm:f>'RESUMO - licitante'!$CHQ7:$CHQ7</xm:f>
              <xm:sqref>CHQ7</xm:sqref>
            </x14:sparkline>
            <x14:sparkline>
              <xm:f>'RESUMO - licitante'!$CHR6:$CHR6</xm:f>
              <xm:sqref>CHR6</xm:sqref>
            </x14:sparkline>
            <x14:sparkline>
              <xm:f>'RESUMO - licitante'!$CHR7:$CHR7</xm:f>
              <xm:sqref>CHR7</xm:sqref>
            </x14:sparkline>
            <x14:sparkline>
              <xm:f>'RESUMO - licitante'!$CHS6:$CHS6</xm:f>
              <xm:sqref>CHS6</xm:sqref>
            </x14:sparkline>
            <x14:sparkline>
              <xm:f>'RESUMO - licitante'!$CHS7:$CHS7</xm:f>
              <xm:sqref>CHS7</xm:sqref>
            </x14:sparkline>
            <x14:sparkline>
              <xm:f>'RESUMO - licitante'!$CHT6:$CHT6</xm:f>
              <xm:sqref>CHT6</xm:sqref>
            </x14:sparkline>
            <x14:sparkline>
              <xm:f>'RESUMO - licitante'!$CHT7:$CHT7</xm:f>
              <xm:sqref>CHT7</xm:sqref>
            </x14:sparkline>
            <x14:sparkline>
              <xm:f>'RESUMO - licitante'!$CHU6:$CHU6</xm:f>
              <xm:sqref>CHU6</xm:sqref>
            </x14:sparkline>
            <x14:sparkline>
              <xm:f>'RESUMO - licitante'!$CHU7:$CHU7</xm:f>
              <xm:sqref>CHU7</xm:sqref>
            </x14:sparkline>
            <x14:sparkline>
              <xm:f>'RESUMO - licitante'!$CHV6:$CHV6</xm:f>
              <xm:sqref>CHV6</xm:sqref>
            </x14:sparkline>
            <x14:sparkline>
              <xm:f>'RESUMO - licitante'!$CHV7:$CHV7</xm:f>
              <xm:sqref>CHV7</xm:sqref>
            </x14:sparkline>
            <x14:sparkline>
              <xm:f>'RESUMO - licitante'!$CHW6:$CHW6</xm:f>
              <xm:sqref>CHW6</xm:sqref>
            </x14:sparkline>
            <x14:sparkline>
              <xm:f>'RESUMO - licitante'!$CHW7:$CHW7</xm:f>
              <xm:sqref>CHW7</xm:sqref>
            </x14:sparkline>
            <x14:sparkline>
              <xm:f>'RESUMO - licitante'!$CHX6:$CHX6</xm:f>
              <xm:sqref>CHX6</xm:sqref>
            </x14:sparkline>
            <x14:sparkline>
              <xm:f>'RESUMO - licitante'!$CHX7:$CHX7</xm:f>
              <xm:sqref>CHX7</xm:sqref>
            </x14:sparkline>
            <x14:sparkline>
              <xm:f>'RESUMO - licitante'!$CHY6:$CHY6</xm:f>
              <xm:sqref>CHY6</xm:sqref>
            </x14:sparkline>
            <x14:sparkline>
              <xm:f>'RESUMO - licitante'!$CHY7:$CHY7</xm:f>
              <xm:sqref>CHY7</xm:sqref>
            </x14:sparkline>
            <x14:sparkline>
              <xm:f>'RESUMO - licitante'!$CHZ6:$CHZ6</xm:f>
              <xm:sqref>CHZ6</xm:sqref>
            </x14:sparkline>
            <x14:sparkline>
              <xm:f>'RESUMO - licitante'!$CHZ7:$CHZ7</xm:f>
              <xm:sqref>CHZ7</xm:sqref>
            </x14:sparkline>
            <x14:sparkline>
              <xm:f>'RESUMO - licitante'!$CIA6:$CIA6</xm:f>
              <xm:sqref>CIA6</xm:sqref>
            </x14:sparkline>
            <x14:sparkline>
              <xm:f>'RESUMO - licitante'!$CIA7:$CIA7</xm:f>
              <xm:sqref>CIA7</xm:sqref>
            </x14:sparkline>
            <x14:sparkline>
              <xm:f>'RESUMO - licitante'!$CIB6:$CIB6</xm:f>
              <xm:sqref>CIB6</xm:sqref>
            </x14:sparkline>
            <x14:sparkline>
              <xm:f>'RESUMO - licitante'!$CIB7:$CIB7</xm:f>
              <xm:sqref>CIB7</xm:sqref>
            </x14:sparkline>
            <x14:sparkline>
              <xm:f>'RESUMO - licitante'!$CIC6:$CIC6</xm:f>
              <xm:sqref>CIC6</xm:sqref>
            </x14:sparkline>
            <x14:sparkline>
              <xm:f>'RESUMO - licitante'!$CIC7:$CIC7</xm:f>
              <xm:sqref>CIC7</xm:sqref>
            </x14:sparkline>
            <x14:sparkline>
              <xm:f>'RESUMO - licitante'!$CID6:$CID6</xm:f>
              <xm:sqref>CID6</xm:sqref>
            </x14:sparkline>
            <x14:sparkline>
              <xm:f>'RESUMO - licitante'!$CID7:$CID7</xm:f>
              <xm:sqref>CID7</xm:sqref>
            </x14:sparkline>
            <x14:sparkline>
              <xm:f>'RESUMO - licitante'!$CIE6:$CIE6</xm:f>
              <xm:sqref>CIE6</xm:sqref>
            </x14:sparkline>
            <x14:sparkline>
              <xm:f>'RESUMO - licitante'!$CIE7:$CIE7</xm:f>
              <xm:sqref>CIE7</xm:sqref>
            </x14:sparkline>
            <x14:sparkline>
              <xm:f>'RESUMO - licitante'!$CIF6:$CIF6</xm:f>
              <xm:sqref>CIF6</xm:sqref>
            </x14:sparkline>
            <x14:sparkline>
              <xm:f>'RESUMO - licitante'!$CIF7:$CIF7</xm:f>
              <xm:sqref>CIF7</xm:sqref>
            </x14:sparkline>
            <x14:sparkline>
              <xm:f>'RESUMO - licitante'!$CIG6:$CIG6</xm:f>
              <xm:sqref>CIG6</xm:sqref>
            </x14:sparkline>
            <x14:sparkline>
              <xm:f>'RESUMO - licitante'!$CIG7:$CIG7</xm:f>
              <xm:sqref>CIG7</xm:sqref>
            </x14:sparkline>
            <x14:sparkline>
              <xm:f>'RESUMO - licitante'!$CIH6:$CIH6</xm:f>
              <xm:sqref>CIH6</xm:sqref>
            </x14:sparkline>
            <x14:sparkline>
              <xm:f>'RESUMO - licitante'!$CIH7:$CIH7</xm:f>
              <xm:sqref>CIH7</xm:sqref>
            </x14:sparkline>
            <x14:sparkline>
              <xm:f>'RESUMO - licitante'!$CII6:$CII6</xm:f>
              <xm:sqref>CII6</xm:sqref>
            </x14:sparkline>
            <x14:sparkline>
              <xm:f>'RESUMO - licitante'!$CII7:$CII7</xm:f>
              <xm:sqref>CII7</xm:sqref>
            </x14:sparkline>
            <x14:sparkline>
              <xm:f>'RESUMO - licitante'!$CIJ6:$CIJ6</xm:f>
              <xm:sqref>CIJ6</xm:sqref>
            </x14:sparkline>
            <x14:sparkline>
              <xm:f>'RESUMO - licitante'!$CIJ7:$CIJ7</xm:f>
              <xm:sqref>CIJ7</xm:sqref>
            </x14:sparkline>
            <x14:sparkline>
              <xm:f>'RESUMO - licitante'!$CIK6:$CIK6</xm:f>
              <xm:sqref>CIK6</xm:sqref>
            </x14:sparkline>
            <x14:sparkline>
              <xm:f>'RESUMO - licitante'!$CIK7:$CIK7</xm:f>
              <xm:sqref>CIK7</xm:sqref>
            </x14:sparkline>
            <x14:sparkline>
              <xm:f>'RESUMO - licitante'!$CIL6:$CIL6</xm:f>
              <xm:sqref>CIL6</xm:sqref>
            </x14:sparkline>
            <x14:sparkline>
              <xm:f>'RESUMO - licitante'!$CIL7:$CIL7</xm:f>
              <xm:sqref>CIL7</xm:sqref>
            </x14:sparkline>
            <x14:sparkline>
              <xm:f>'RESUMO - licitante'!$CIM6:$CIM6</xm:f>
              <xm:sqref>CIM6</xm:sqref>
            </x14:sparkline>
            <x14:sparkline>
              <xm:f>'RESUMO - licitante'!$CIM7:$CIM7</xm:f>
              <xm:sqref>CIM7</xm:sqref>
            </x14:sparkline>
            <x14:sparkline>
              <xm:f>'RESUMO - licitante'!$CIN6:$CIN6</xm:f>
              <xm:sqref>CIN6</xm:sqref>
            </x14:sparkline>
            <x14:sparkline>
              <xm:f>'RESUMO - licitante'!$CIN7:$CIN7</xm:f>
              <xm:sqref>CIN7</xm:sqref>
            </x14:sparkline>
            <x14:sparkline>
              <xm:f>'RESUMO - licitante'!$CIO6:$CIO6</xm:f>
              <xm:sqref>CIO6</xm:sqref>
            </x14:sparkline>
            <x14:sparkline>
              <xm:f>'RESUMO - licitante'!$CIO7:$CIO7</xm:f>
              <xm:sqref>CIO7</xm:sqref>
            </x14:sparkline>
            <x14:sparkline>
              <xm:f>'RESUMO - licitante'!$CIP6:$CIP6</xm:f>
              <xm:sqref>CIP6</xm:sqref>
            </x14:sparkline>
            <x14:sparkline>
              <xm:f>'RESUMO - licitante'!$CIP7:$CIP7</xm:f>
              <xm:sqref>CIP7</xm:sqref>
            </x14:sparkline>
            <x14:sparkline>
              <xm:f>'RESUMO - licitante'!$CIQ6:$CIQ6</xm:f>
              <xm:sqref>CIQ6</xm:sqref>
            </x14:sparkline>
            <x14:sparkline>
              <xm:f>'RESUMO - licitante'!$CIQ7:$CIQ7</xm:f>
              <xm:sqref>CIQ7</xm:sqref>
            </x14:sparkline>
            <x14:sparkline>
              <xm:f>'RESUMO - licitante'!$CIR6:$CIR6</xm:f>
              <xm:sqref>CIR6</xm:sqref>
            </x14:sparkline>
            <x14:sparkline>
              <xm:f>'RESUMO - licitante'!$CIR7:$CIR7</xm:f>
              <xm:sqref>CIR7</xm:sqref>
            </x14:sparkline>
            <x14:sparkline>
              <xm:f>'RESUMO - licitante'!$CIS6:$CIS6</xm:f>
              <xm:sqref>CIS6</xm:sqref>
            </x14:sparkline>
            <x14:sparkline>
              <xm:f>'RESUMO - licitante'!$CIS7:$CIS7</xm:f>
              <xm:sqref>CIS7</xm:sqref>
            </x14:sparkline>
            <x14:sparkline>
              <xm:f>'RESUMO - licitante'!$CIT6:$CIT6</xm:f>
              <xm:sqref>CIT6</xm:sqref>
            </x14:sparkline>
            <x14:sparkline>
              <xm:f>'RESUMO - licitante'!$CIT7:$CIT7</xm:f>
              <xm:sqref>CIT7</xm:sqref>
            </x14:sparkline>
            <x14:sparkline>
              <xm:f>'RESUMO - licitante'!$CIU6:$CIU6</xm:f>
              <xm:sqref>CIU6</xm:sqref>
            </x14:sparkline>
            <x14:sparkline>
              <xm:f>'RESUMO - licitante'!$CIU7:$CIU7</xm:f>
              <xm:sqref>CIU7</xm:sqref>
            </x14:sparkline>
            <x14:sparkline>
              <xm:f>'RESUMO - licitante'!$CIV6:$CIV6</xm:f>
              <xm:sqref>CIV6</xm:sqref>
            </x14:sparkline>
            <x14:sparkline>
              <xm:f>'RESUMO - licitante'!$CIV7:$CIV7</xm:f>
              <xm:sqref>CIV7</xm:sqref>
            </x14:sparkline>
            <x14:sparkline>
              <xm:f>'RESUMO - licitante'!$CIW6:$CIW6</xm:f>
              <xm:sqref>CIW6</xm:sqref>
            </x14:sparkline>
            <x14:sparkline>
              <xm:f>'RESUMO - licitante'!$CIW7:$CIW7</xm:f>
              <xm:sqref>CIW7</xm:sqref>
            </x14:sparkline>
            <x14:sparkline>
              <xm:f>'RESUMO - licitante'!$CIX6:$CIX6</xm:f>
              <xm:sqref>CIX6</xm:sqref>
            </x14:sparkline>
            <x14:sparkline>
              <xm:f>'RESUMO - licitante'!$CIX7:$CIX7</xm:f>
              <xm:sqref>CIX7</xm:sqref>
            </x14:sparkline>
            <x14:sparkline>
              <xm:f>'RESUMO - licitante'!$CIY6:$CIY6</xm:f>
              <xm:sqref>CIY6</xm:sqref>
            </x14:sparkline>
            <x14:sparkline>
              <xm:f>'RESUMO - licitante'!$CIY7:$CIY7</xm:f>
              <xm:sqref>CIY7</xm:sqref>
            </x14:sparkline>
            <x14:sparkline>
              <xm:f>'RESUMO - licitante'!$CIZ6:$CIZ6</xm:f>
              <xm:sqref>CIZ6</xm:sqref>
            </x14:sparkline>
            <x14:sparkline>
              <xm:f>'RESUMO - licitante'!$CIZ7:$CIZ7</xm:f>
              <xm:sqref>CIZ7</xm:sqref>
            </x14:sparkline>
            <x14:sparkline>
              <xm:f>'RESUMO - licitante'!$CJA6:$CJA6</xm:f>
              <xm:sqref>CJA6</xm:sqref>
            </x14:sparkline>
            <x14:sparkline>
              <xm:f>'RESUMO - licitante'!$CJA7:$CJA7</xm:f>
              <xm:sqref>CJA7</xm:sqref>
            </x14:sparkline>
            <x14:sparkline>
              <xm:f>'RESUMO - licitante'!$CJB6:$CJB6</xm:f>
              <xm:sqref>CJB6</xm:sqref>
            </x14:sparkline>
            <x14:sparkline>
              <xm:f>'RESUMO - licitante'!$CJB7:$CJB7</xm:f>
              <xm:sqref>CJB7</xm:sqref>
            </x14:sparkline>
            <x14:sparkline>
              <xm:f>'RESUMO - licitante'!$CJC6:$CJC6</xm:f>
              <xm:sqref>CJC6</xm:sqref>
            </x14:sparkline>
            <x14:sparkline>
              <xm:f>'RESUMO - licitante'!$CJC7:$CJC7</xm:f>
              <xm:sqref>CJC7</xm:sqref>
            </x14:sparkline>
            <x14:sparkline>
              <xm:f>'RESUMO - licitante'!$CJD6:$CJD6</xm:f>
              <xm:sqref>CJD6</xm:sqref>
            </x14:sparkline>
            <x14:sparkline>
              <xm:f>'RESUMO - licitante'!$CJD7:$CJD7</xm:f>
              <xm:sqref>CJD7</xm:sqref>
            </x14:sparkline>
            <x14:sparkline>
              <xm:f>'RESUMO - licitante'!$CJE6:$CJE6</xm:f>
              <xm:sqref>CJE6</xm:sqref>
            </x14:sparkline>
            <x14:sparkline>
              <xm:f>'RESUMO - licitante'!$CJE7:$CJE7</xm:f>
              <xm:sqref>CJE7</xm:sqref>
            </x14:sparkline>
            <x14:sparkline>
              <xm:f>'RESUMO - licitante'!$CJF6:$CJF6</xm:f>
              <xm:sqref>CJF6</xm:sqref>
            </x14:sparkline>
            <x14:sparkline>
              <xm:f>'RESUMO - licitante'!$CJF7:$CJF7</xm:f>
              <xm:sqref>CJF7</xm:sqref>
            </x14:sparkline>
            <x14:sparkline>
              <xm:f>'RESUMO - licitante'!$CJG6:$CJG6</xm:f>
              <xm:sqref>CJG6</xm:sqref>
            </x14:sparkline>
            <x14:sparkline>
              <xm:f>'RESUMO - licitante'!$CJG7:$CJG7</xm:f>
              <xm:sqref>CJG7</xm:sqref>
            </x14:sparkline>
            <x14:sparkline>
              <xm:f>'RESUMO - licitante'!$CJH6:$CJH6</xm:f>
              <xm:sqref>CJH6</xm:sqref>
            </x14:sparkline>
            <x14:sparkline>
              <xm:f>'RESUMO - licitante'!$CJH7:$CJH7</xm:f>
              <xm:sqref>CJH7</xm:sqref>
            </x14:sparkline>
            <x14:sparkline>
              <xm:f>'RESUMO - licitante'!$CJI6:$CJI6</xm:f>
              <xm:sqref>CJI6</xm:sqref>
            </x14:sparkline>
            <x14:sparkline>
              <xm:f>'RESUMO - licitante'!$CJI7:$CJI7</xm:f>
              <xm:sqref>CJI7</xm:sqref>
            </x14:sparkline>
            <x14:sparkline>
              <xm:f>'RESUMO - licitante'!$CJJ6:$CJJ6</xm:f>
              <xm:sqref>CJJ6</xm:sqref>
            </x14:sparkline>
            <x14:sparkline>
              <xm:f>'RESUMO - licitante'!$CJJ7:$CJJ7</xm:f>
              <xm:sqref>CJJ7</xm:sqref>
            </x14:sparkline>
            <x14:sparkline>
              <xm:f>'RESUMO - licitante'!$CJK6:$CJK6</xm:f>
              <xm:sqref>CJK6</xm:sqref>
            </x14:sparkline>
            <x14:sparkline>
              <xm:f>'RESUMO - licitante'!$CJK7:$CJK7</xm:f>
              <xm:sqref>CJK7</xm:sqref>
            </x14:sparkline>
            <x14:sparkline>
              <xm:f>'RESUMO - licitante'!$CJL6:$CJL6</xm:f>
              <xm:sqref>CJL6</xm:sqref>
            </x14:sparkline>
            <x14:sparkline>
              <xm:f>'RESUMO - licitante'!$CJL7:$CJL7</xm:f>
              <xm:sqref>CJL7</xm:sqref>
            </x14:sparkline>
            <x14:sparkline>
              <xm:f>'RESUMO - licitante'!$CJM6:$CJM6</xm:f>
              <xm:sqref>CJM6</xm:sqref>
            </x14:sparkline>
            <x14:sparkline>
              <xm:f>'RESUMO - licitante'!$CJM7:$CJM7</xm:f>
              <xm:sqref>CJM7</xm:sqref>
            </x14:sparkline>
            <x14:sparkline>
              <xm:f>'RESUMO - licitante'!$CJN6:$CJN6</xm:f>
              <xm:sqref>CJN6</xm:sqref>
            </x14:sparkline>
            <x14:sparkline>
              <xm:f>'RESUMO - licitante'!$CJN7:$CJN7</xm:f>
              <xm:sqref>CJN7</xm:sqref>
            </x14:sparkline>
            <x14:sparkline>
              <xm:f>'RESUMO - licitante'!$CJO6:$CJO6</xm:f>
              <xm:sqref>CJO6</xm:sqref>
            </x14:sparkline>
            <x14:sparkline>
              <xm:f>'RESUMO - licitante'!$CJO7:$CJO7</xm:f>
              <xm:sqref>CJO7</xm:sqref>
            </x14:sparkline>
            <x14:sparkline>
              <xm:f>'RESUMO - licitante'!$CJP6:$CJP6</xm:f>
              <xm:sqref>CJP6</xm:sqref>
            </x14:sparkline>
            <x14:sparkline>
              <xm:f>'RESUMO - licitante'!$CJP7:$CJP7</xm:f>
              <xm:sqref>CJP7</xm:sqref>
            </x14:sparkline>
            <x14:sparkline>
              <xm:f>'RESUMO - licitante'!$CJQ6:$CJQ6</xm:f>
              <xm:sqref>CJQ6</xm:sqref>
            </x14:sparkline>
            <x14:sparkline>
              <xm:f>'RESUMO - licitante'!$CJQ7:$CJQ7</xm:f>
              <xm:sqref>CJQ7</xm:sqref>
            </x14:sparkline>
            <x14:sparkline>
              <xm:f>'RESUMO - licitante'!$CJR6:$CJR6</xm:f>
              <xm:sqref>CJR6</xm:sqref>
            </x14:sparkline>
            <x14:sparkline>
              <xm:f>'RESUMO - licitante'!$CJR7:$CJR7</xm:f>
              <xm:sqref>CJR7</xm:sqref>
            </x14:sparkline>
            <x14:sparkline>
              <xm:f>'RESUMO - licitante'!$CJS6:$CJS6</xm:f>
              <xm:sqref>CJS6</xm:sqref>
            </x14:sparkline>
            <x14:sparkline>
              <xm:f>'RESUMO - licitante'!$CJS7:$CJS7</xm:f>
              <xm:sqref>CJS7</xm:sqref>
            </x14:sparkline>
            <x14:sparkline>
              <xm:f>'RESUMO - licitante'!$CJT6:$CJT6</xm:f>
              <xm:sqref>CJT6</xm:sqref>
            </x14:sparkline>
            <x14:sparkline>
              <xm:f>'RESUMO - licitante'!$CJT7:$CJT7</xm:f>
              <xm:sqref>CJT7</xm:sqref>
            </x14:sparkline>
            <x14:sparkline>
              <xm:f>'RESUMO - licitante'!$CJU6:$CJU6</xm:f>
              <xm:sqref>CJU6</xm:sqref>
            </x14:sparkline>
            <x14:sparkline>
              <xm:f>'RESUMO - licitante'!$CJU7:$CJU7</xm:f>
              <xm:sqref>CJU7</xm:sqref>
            </x14:sparkline>
            <x14:sparkline>
              <xm:f>'RESUMO - licitante'!$CJV6:$CJV6</xm:f>
              <xm:sqref>CJV6</xm:sqref>
            </x14:sparkline>
            <x14:sparkline>
              <xm:f>'RESUMO - licitante'!$CJV7:$CJV7</xm:f>
              <xm:sqref>CJV7</xm:sqref>
            </x14:sparkline>
            <x14:sparkline>
              <xm:f>'RESUMO - licitante'!$CJW6:$CJW6</xm:f>
              <xm:sqref>CJW6</xm:sqref>
            </x14:sparkline>
            <x14:sparkline>
              <xm:f>'RESUMO - licitante'!$CJW7:$CJW7</xm:f>
              <xm:sqref>CJW7</xm:sqref>
            </x14:sparkline>
            <x14:sparkline>
              <xm:f>'RESUMO - licitante'!$CJX6:$CJX6</xm:f>
              <xm:sqref>CJX6</xm:sqref>
            </x14:sparkline>
            <x14:sparkline>
              <xm:f>'RESUMO - licitante'!$CJX7:$CJX7</xm:f>
              <xm:sqref>CJX7</xm:sqref>
            </x14:sparkline>
            <x14:sparkline>
              <xm:f>'RESUMO - licitante'!$CJY6:$CJY6</xm:f>
              <xm:sqref>CJY6</xm:sqref>
            </x14:sparkline>
            <x14:sparkline>
              <xm:f>'RESUMO - licitante'!$CJY7:$CJY7</xm:f>
              <xm:sqref>CJY7</xm:sqref>
            </x14:sparkline>
            <x14:sparkline>
              <xm:f>'RESUMO - licitante'!$CJZ6:$CJZ6</xm:f>
              <xm:sqref>CJZ6</xm:sqref>
            </x14:sparkline>
            <x14:sparkline>
              <xm:f>'RESUMO - licitante'!$CJZ7:$CJZ7</xm:f>
              <xm:sqref>CJZ7</xm:sqref>
            </x14:sparkline>
            <x14:sparkline>
              <xm:f>'RESUMO - licitante'!$CKA6:$CKA6</xm:f>
              <xm:sqref>CKA6</xm:sqref>
            </x14:sparkline>
            <x14:sparkline>
              <xm:f>'RESUMO - licitante'!$CKA7:$CKA7</xm:f>
              <xm:sqref>CKA7</xm:sqref>
            </x14:sparkline>
            <x14:sparkline>
              <xm:f>'RESUMO - licitante'!$CKB6:$CKB6</xm:f>
              <xm:sqref>CKB6</xm:sqref>
            </x14:sparkline>
            <x14:sparkline>
              <xm:f>'RESUMO - licitante'!$CKB7:$CKB7</xm:f>
              <xm:sqref>CKB7</xm:sqref>
            </x14:sparkline>
            <x14:sparkline>
              <xm:f>'RESUMO - licitante'!$CKC6:$CKC6</xm:f>
              <xm:sqref>CKC6</xm:sqref>
            </x14:sparkline>
            <x14:sparkline>
              <xm:f>'RESUMO - licitante'!$CKC7:$CKC7</xm:f>
              <xm:sqref>CKC7</xm:sqref>
            </x14:sparkline>
            <x14:sparkline>
              <xm:f>'RESUMO - licitante'!$CKD6:$CKD6</xm:f>
              <xm:sqref>CKD6</xm:sqref>
            </x14:sparkline>
            <x14:sparkline>
              <xm:f>'RESUMO - licitante'!$CKD7:$CKD7</xm:f>
              <xm:sqref>CKD7</xm:sqref>
            </x14:sparkline>
            <x14:sparkline>
              <xm:f>'RESUMO - licitante'!$CKE6:$CKE6</xm:f>
              <xm:sqref>CKE6</xm:sqref>
            </x14:sparkline>
            <x14:sparkline>
              <xm:f>'RESUMO - licitante'!$CKE7:$CKE7</xm:f>
              <xm:sqref>CKE7</xm:sqref>
            </x14:sparkline>
            <x14:sparkline>
              <xm:f>'RESUMO - licitante'!$CKF6:$CKF6</xm:f>
              <xm:sqref>CKF6</xm:sqref>
            </x14:sparkline>
            <x14:sparkline>
              <xm:f>'RESUMO - licitante'!$CKF7:$CKF7</xm:f>
              <xm:sqref>CKF7</xm:sqref>
            </x14:sparkline>
            <x14:sparkline>
              <xm:f>'RESUMO - licitante'!$CKG6:$CKG6</xm:f>
              <xm:sqref>CKG6</xm:sqref>
            </x14:sparkline>
            <x14:sparkline>
              <xm:f>'RESUMO - licitante'!$CKG7:$CKG7</xm:f>
              <xm:sqref>CKG7</xm:sqref>
            </x14:sparkline>
            <x14:sparkline>
              <xm:f>'RESUMO - licitante'!$CKH6:$CKH6</xm:f>
              <xm:sqref>CKH6</xm:sqref>
            </x14:sparkline>
            <x14:sparkline>
              <xm:f>'RESUMO - licitante'!$CKH7:$CKH7</xm:f>
              <xm:sqref>CKH7</xm:sqref>
            </x14:sparkline>
            <x14:sparkline>
              <xm:f>'RESUMO - licitante'!$CKI6:$CKI6</xm:f>
              <xm:sqref>CKI6</xm:sqref>
            </x14:sparkline>
            <x14:sparkline>
              <xm:f>'RESUMO - licitante'!$CKI7:$CKI7</xm:f>
              <xm:sqref>CKI7</xm:sqref>
            </x14:sparkline>
            <x14:sparkline>
              <xm:f>'RESUMO - licitante'!$CKJ6:$CKJ6</xm:f>
              <xm:sqref>CKJ6</xm:sqref>
            </x14:sparkline>
            <x14:sparkline>
              <xm:f>'RESUMO - licitante'!$CKJ7:$CKJ7</xm:f>
              <xm:sqref>CKJ7</xm:sqref>
            </x14:sparkline>
            <x14:sparkline>
              <xm:f>'RESUMO - licitante'!$CKK6:$CKK6</xm:f>
              <xm:sqref>CKK6</xm:sqref>
            </x14:sparkline>
            <x14:sparkline>
              <xm:f>'RESUMO - licitante'!$CKK7:$CKK7</xm:f>
              <xm:sqref>CKK7</xm:sqref>
            </x14:sparkline>
            <x14:sparkline>
              <xm:f>'RESUMO - licitante'!$CKL6:$CKL6</xm:f>
              <xm:sqref>CKL6</xm:sqref>
            </x14:sparkline>
            <x14:sparkline>
              <xm:f>'RESUMO - licitante'!$CKL7:$CKL7</xm:f>
              <xm:sqref>CKL7</xm:sqref>
            </x14:sparkline>
            <x14:sparkline>
              <xm:f>'RESUMO - licitante'!$CKM6:$CKM6</xm:f>
              <xm:sqref>CKM6</xm:sqref>
            </x14:sparkline>
            <x14:sparkline>
              <xm:f>'RESUMO - licitante'!$CKM7:$CKM7</xm:f>
              <xm:sqref>CKM7</xm:sqref>
            </x14:sparkline>
            <x14:sparkline>
              <xm:f>'RESUMO - licitante'!$CKN6:$CKN6</xm:f>
              <xm:sqref>CKN6</xm:sqref>
            </x14:sparkline>
            <x14:sparkline>
              <xm:f>'RESUMO - licitante'!$CKN7:$CKN7</xm:f>
              <xm:sqref>CKN7</xm:sqref>
            </x14:sparkline>
            <x14:sparkline>
              <xm:f>'RESUMO - licitante'!$CKO6:$CKO6</xm:f>
              <xm:sqref>CKO6</xm:sqref>
            </x14:sparkline>
            <x14:sparkline>
              <xm:f>'RESUMO - licitante'!$CKO7:$CKO7</xm:f>
              <xm:sqref>CKO7</xm:sqref>
            </x14:sparkline>
            <x14:sparkline>
              <xm:f>'RESUMO - licitante'!$CKP6:$CKP6</xm:f>
              <xm:sqref>CKP6</xm:sqref>
            </x14:sparkline>
            <x14:sparkline>
              <xm:f>'RESUMO - licitante'!$CKP7:$CKP7</xm:f>
              <xm:sqref>CKP7</xm:sqref>
            </x14:sparkline>
            <x14:sparkline>
              <xm:f>'RESUMO - licitante'!$CKQ6:$CKQ6</xm:f>
              <xm:sqref>CKQ6</xm:sqref>
            </x14:sparkline>
            <x14:sparkline>
              <xm:f>'RESUMO - licitante'!$CKQ7:$CKQ7</xm:f>
              <xm:sqref>CKQ7</xm:sqref>
            </x14:sparkline>
            <x14:sparkline>
              <xm:f>'RESUMO - licitante'!$CKR6:$CKR6</xm:f>
              <xm:sqref>CKR6</xm:sqref>
            </x14:sparkline>
            <x14:sparkline>
              <xm:f>'RESUMO - licitante'!$CKR7:$CKR7</xm:f>
              <xm:sqref>CKR7</xm:sqref>
            </x14:sparkline>
            <x14:sparkline>
              <xm:f>'RESUMO - licitante'!$CKS6:$CKS6</xm:f>
              <xm:sqref>CKS6</xm:sqref>
            </x14:sparkline>
            <x14:sparkline>
              <xm:f>'RESUMO - licitante'!$CKS7:$CKS7</xm:f>
              <xm:sqref>CKS7</xm:sqref>
            </x14:sparkline>
            <x14:sparkline>
              <xm:f>'RESUMO - licitante'!$CKT6:$CKT6</xm:f>
              <xm:sqref>CKT6</xm:sqref>
            </x14:sparkline>
            <x14:sparkline>
              <xm:f>'RESUMO - licitante'!$CKT7:$CKT7</xm:f>
              <xm:sqref>CKT7</xm:sqref>
            </x14:sparkline>
            <x14:sparkline>
              <xm:f>'RESUMO - licitante'!$CKU6:$CKU6</xm:f>
              <xm:sqref>CKU6</xm:sqref>
            </x14:sparkline>
            <x14:sparkline>
              <xm:f>'RESUMO - licitante'!$CKU7:$CKU7</xm:f>
              <xm:sqref>CKU7</xm:sqref>
            </x14:sparkline>
            <x14:sparkline>
              <xm:f>'RESUMO - licitante'!$CKV6:$CKV6</xm:f>
              <xm:sqref>CKV6</xm:sqref>
            </x14:sparkline>
            <x14:sparkline>
              <xm:f>'RESUMO - licitante'!$CKV7:$CKV7</xm:f>
              <xm:sqref>CKV7</xm:sqref>
            </x14:sparkline>
            <x14:sparkline>
              <xm:f>'RESUMO - licitante'!$CKW6:$CKW6</xm:f>
              <xm:sqref>CKW6</xm:sqref>
            </x14:sparkline>
            <x14:sparkline>
              <xm:f>'RESUMO - licitante'!$CKW7:$CKW7</xm:f>
              <xm:sqref>CKW7</xm:sqref>
            </x14:sparkline>
            <x14:sparkline>
              <xm:f>'RESUMO - licitante'!$CKX6:$CKX6</xm:f>
              <xm:sqref>CKX6</xm:sqref>
            </x14:sparkline>
            <x14:sparkline>
              <xm:f>'RESUMO - licitante'!$CKX7:$CKX7</xm:f>
              <xm:sqref>CKX7</xm:sqref>
            </x14:sparkline>
            <x14:sparkline>
              <xm:f>'RESUMO - licitante'!$CKY6:$CKY6</xm:f>
              <xm:sqref>CKY6</xm:sqref>
            </x14:sparkline>
            <x14:sparkline>
              <xm:f>'RESUMO - licitante'!$CKY7:$CKY7</xm:f>
              <xm:sqref>CKY7</xm:sqref>
            </x14:sparkline>
            <x14:sparkline>
              <xm:f>'RESUMO - licitante'!$CKZ6:$CKZ6</xm:f>
              <xm:sqref>CKZ6</xm:sqref>
            </x14:sparkline>
            <x14:sparkline>
              <xm:f>'RESUMO - licitante'!$CKZ7:$CKZ7</xm:f>
              <xm:sqref>CKZ7</xm:sqref>
            </x14:sparkline>
            <x14:sparkline>
              <xm:f>'RESUMO - licitante'!$CLA6:$CLA6</xm:f>
              <xm:sqref>CLA6</xm:sqref>
            </x14:sparkline>
            <x14:sparkline>
              <xm:f>'RESUMO - licitante'!$CLA7:$CLA7</xm:f>
              <xm:sqref>CLA7</xm:sqref>
            </x14:sparkline>
            <x14:sparkline>
              <xm:f>'RESUMO - licitante'!$CLB6:$CLB6</xm:f>
              <xm:sqref>CLB6</xm:sqref>
            </x14:sparkline>
            <x14:sparkline>
              <xm:f>'RESUMO - licitante'!$CLB7:$CLB7</xm:f>
              <xm:sqref>CLB7</xm:sqref>
            </x14:sparkline>
            <x14:sparkline>
              <xm:f>'RESUMO - licitante'!$CLC6:$CLC6</xm:f>
              <xm:sqref>CLC6</xm:sqref>
            </x14:sparkline>
            <x14:sparkline>
              <xm:f>'RESUMO - licitante'!$CLC7:$CLC7</xm:f>
              <xm:sqref>CLC7</xm:sqref>
            </x14:sparkline>
            <x14:sparkline>
              <xm:f>'RESUMO - licitante'!$CLD6:$CLD6</xm:f>
              <xm:sqref>CLD6</xm:sqref>
            </x14:sparkline>
            <x14:sparkline>
              <xm:f>'RESUMO - licitante'!$CLD7:$CLD7</xm:f>
              <xm:sqref>CLD7</xm:sqref>
            </x14:sparkline>
            <x14:sparkline>
              <xm:f>'RESUMO - licitante'!$CLE6:$CLE6</xm:f>
              <xm:sqref>CLE6</xm:sqref>
            </x14:sparkline>
            <x14:sparkline>
              <xm:f>'RESUMO - licitante'!$CLE7:$CLE7</xm:f>
              <xm:sqref>CLE7</xm:sqref>
            </x14:sparkline>
            <x14:sparkline>
              <xm:f>'RESUMO - licitante'!$CLF6:$CLF6</xm:f>
              <xm:sqref>CLF6</xm:sqref>
            </x14:sparkline>
            <x14:sparkline>
              <xm:f>'RESUMO - licitante'!$CLF7:$CLF7</xm:f>
              <xm:sqref>CLF7</xm:sqref>
            </x14:sparkline>
            <x14:sparkline>
              <xm:f>'RESUMO - licitante'!$CLG6:$CLG6</xm:f>
              <xm:sqref>CLG6</xm:sqref>
            </x14:sparkline>
            <x14:sparkline>
              <xm:f>'RESUMO - licitante'!$CLG7:$CLG7</xm:f>
              <xm:sqref>CLG7</xm:sqref>
            </x14:sparkline>
            <x14:sparkline>
              <xm:f>'RESUMO - licitante'!$CLH6:$CLH6</xm:f>
              <xm:sqref>CLH6</xm:sqref>
            </x14:sparkline>
            <x14:sparkline>
              <xm:f>'RESUMO - licitante'!$CLH7:$CLH7</xm:f>
              <xm:sqref>CLH7</xm:sqref>
            </x14:sparkline>
            <x14:sparkline>
              <xm:f>'RESUMO - licitante'!$CLI6:$CLI6</xm:f>
              <xm:sqref>CLI6</xm:sqref>
            </x14:sparkline>
            <x14:sparkline>
              <xm:f>'RESUMO - licitante'!$CLI7:$CLI7</xm:f>
              <xm:sqref>CLI7</xm:sqref>
            </x14:sparkline>
            <x14:sparkline>
              <xm:f>'RESUMO - licitante'!$CLJ6:$CLJ6</xm:f>
              <xm:sqref>CLJ6</xm:sqref>
            </x14:sparkline>
            <x14:sparkline>
              <xm:f>'RESUMO - licitante'!$CLJ7:$CLJ7</xm:f>
              <xm:sqref>CLJ7</xm:sqref>
            </x14:sparkline>
            <x14:sparkline>
              <xm:f>'RESUMO - licitante'!$CLK6:$CLK6</xm:f>
              <xm:sqref>CLK6</xm:sqref>
            </x14:sparkline>
            <x14:sparkline>
              <xm:f>'RESUMO - licitante'!$CLK7:$CLK7</xm:f>
              <xm:sqref>CLK7</xm:sqref>
            </x14:sparkline>
            <x14:sparkline>
              <xm:f>'RESUMO - licitante'!$CLL6:$CLL6</xm:f>
              <xm:sqref>CLL6</xm:sqref>
            </x14:sparkline>
            <x14:sparkline>
              <xm:f>'RESUMO - licitante'!$CLL7:$CLL7</xm:f>
              <xm:sqref>CLL7</xm:sqref>
            </x14:sparkline>
            <x14:sparkline>
              <xm:f>'RESUMO - licitante'!$CLM6:$CLM6</xm:f>
              <xm:sqref>CLM6</xm:sqref>
            </x14:sparkline>
            <x14:sparkline>
              <xm:f>'RESUMO - licitante'!$CLM7:$CLM7</xm:f>
              <xm:sqref>CLM7</xm:sqref>
            </x14:sparkline>
            <x14:sparkline>
              <xm:f>'RESUMO - licitante'!$CLN6:$CLN6</xm:f>
              <xm:sqref>CLN6</xm:sqref>
            </x14:sparkline>
            <x14:sparkline>
              <xm:f>'RESUMO - licitante'!$CLN7:$CLN7</xm:f>
              <xm:sqref>CLN7</xm:sqref>
            </x14:sparkline>
            <x14:sparkline>
              <xm:f>'RESUMO - licitante'!$CLO6:$CLO6</xm:f>
              <xm:sqref>CLO6</xm:sqref>
            </x14:sparkline>
            <x14:sparkline>
              <xm:f>'RESUMO - licitante'!$CLO7:$CLO7</xm:f>
              <xm:sqref>CLO7</xm:sqref>
            </x14:sparkline>
            <x14:sparkline>
              <xm:f>'RESUMO - licitante'!$CLP6:$CLP6</xm:f>
              <xm:sqref>CLP6</xm:sqref>
            </x14:sparkline>
            <x14:sparkline>
              <xm:f>'RESUMO - licitante'!$CLP7:$CLP7</xm:f>
              <xm:sqref>CLP7</xm:sqref>
            </x14:sparkline>
            <x14:sparkline>
              <xm:f>'RESUMO - licitante'!$CLQ6:$CLQ6</xm:f>
              <xm:sqref>CLQ6</xm:sqref>
            </x14:sparkline>
            <x14:sparkline>
              <xm:f>'RESUMO - licitante'!$CLQ7:$CLQ7</xm:f>
              <xm:sqref>CLQ7</xm:sqref>
            </x14:sparkline>
            <x14:sparkline>
              <xm:f>'RESUMO - licitante'!$CLR6:$CLR6</xm:f>
              <xm:sqref>CLR6</xm:sqref>
            </x14:sparkline>
            <x14:sparkline>
              <xm:f>'RESUMO - licitante'!$CLR7:$CLR7</xm:f>
              <xm:sqref>CLR7</xm:sqref>
            </x14:sparkline>
            <x14:sparkline>
              <xm:f>'RESUMO - licitante'!$CLS6:$CLS6</xm:f>
              <xm:sqref>CLS6</xm:sqref>
            </x14:sparkline>
            <x14:sparkline>
              <xm:f>'RESUMO - licitante'!$CLS7:$CLS7</xm:f>
              <xm:sqref>CLS7</xm:sqref>
            </x14:sparkline>
            <x14:sparkline>
              <xm:f>'RESUMO - licitante'!$CLT6:$CLT6</xm:f>
              <xm:sqref>CLT6</xm:sqref>
            </x14:sparkline>
            <x14:sparkline>
              <xm:f>'RESUMO - licitante'!$CLT7:$CLT7</xm:f>
              <xm:sqref>CLT7</xm:sqref>
            </x14:sparkline>
            <x14:sparkline>
              <xm:f>'RESUMO - licitante'!$CLU6:$CLU6</xm:f>
              <xm:sqref>CLU6</xm:sqref>
            </x14:sparkline>
            <x14:sparkline>
              <xm:f>'RESUMO - licitante'!$CLU7:$CLU7</xm:f>
              <xm:sqref>CLU7</xm:sqref>
            </x14:sparkline>
            <x14:sparkline>
              <xm:f>'RESUMO - licitante'!$CLV6:$CLV6</xm:f>
              <xm:sqref>CLV6</xm:sqref>
            </x14:sparkline>
            <x14:sparkline>
              <xm:f>'RESUMO - licitante'!$CLV7:$CLV7</xm:f>
              <xm:sqref>CLV7</xm:sqref>
            </x14:sparkline>
            <x14:sparkline>
              <xm:f>'RESUMO - licitante'!$CLW6:$CLW6</xm:f>
              <xm:sqref>CLW6</xm:sqref>
            </x14:sparkline>
            <x14:sparkline>
              <xm:f>'RESUMO - licitante'!$CLW7:$CLW7</xm:f>
              <xm:sqref>CLW7</xm:sqref>
            </x14:sparkline>
            <x14:sparkline>
              <xm:f>'RESUMO - licitante'!$CLX6:$CLX6</xm:f>
              <xm:sqref>CLX6</xm:sqref>
            </x14:sparkline>
            <x14:sparkline>
              <xm:f>'RESUMO - licitante'!$CLX7:$CLX7</xm:f>
              <xm:sqref>CLX7</xm:sqref>
            </x14:sparkline>
            <x14:sparkline>
              <xm:f>'RESUMO - licitante'!$CLY6:$CLY6</xm:f>
              <xm:sqref>CLY6</xm:sqref>
            </x14:sparkline>
            <x14:sparkline>
              <xm:f>'RESUMO - licitante'!$CLY7:$CLY7</xm:f>
              <xm:sqref>CLY7</xm:sqref>
            </x14:sparkline>
            <x14:sparkline>
              <xm:f>'RESUMO - licitante'!$CLZ6:$CLZ6</xm:f>
              <xm:sqref>CLZ6</xm:sqref>
            </x14:sparkline>
            <x14:sparkline>
              <xm:f>'RESUMO - licitante'!$CLZ7:$CLZ7</xm:f>
              <xm:sqref>CLZ7</xm:sqref>
            </x14:sparkline>
            <x14:sparkline>
              <xm:f>'RESUMO - licitante'!$CMA6:$CMA6</xm:f>
              <xm:sqref>CMA6</xm:sqref>
            </x14:sparkline>
            <x14:sparkline>
              <xm:f>'RESUMO - licitante'!$CMA7:$CMA7</xm:f>
              <xm:sqref>CMA7</xm:sqref>
            </x14:sparkline>
            <x14:sparkline>
              <xm:f>'RESUMO - licitante'!$CMB6:$CMB6</xm:f>
              <xm:sqref>CMB6</xm:sqref>
            </x14:sparkline>
            <x14:sparkline>
              <xm:f>'RESUMO - licitante'!$CMB7:$CMB7</xm:f>
              <xm:sqref>CMB7</xm:sqref>
            </x14:sparkline>
            <x14:sparkline>
              <xm:f>'RESUMO - licitante'!$CMC6:$CMC6</xm:f>
              <xm:sqref>CMC6</xm:sqref>
            </x14:sparkline>
            <x14:sparkline>
              <xm:f>'RESUMO - licitante'!$CMC7:$CMC7</xm:f>
              <xm:sqref>CMC7</xm:sqref>
            </x14:sparkline>
            <x14:sparkline>
              <xm:f>'RESUMO - licitante'!$CMD6:$CMD6</xm:f>
              <xm:sqref>CMD6</xm:sqref>
            </x14:sparkline>
            <x14:sparkline>
              <xm:f>'RESUMO - licitante'!$CMD7:$CMD7</xm:f>
              <xm:sqref>CMD7</xm:sqref>
            </x14:sparkline>
            <x14:sparkline>
              <xm:f>'RESUMO - licitante'!$CME6:$CME6</xm:f>
              <xm:sqref>CME6</xm:sqref>
            </x14:sparkline>
            <x14:sparkline>
              <xm:f>'RESUMO - licitante'!$CME7:$CME7</xm:f>
              <xm:sqref>CME7</xm:sqref>
            </x14:sparkline>
            <x14:sparkline>
              <xm:f>'RESUMO - licitante'!$CMF6:$CMF6</xm:f>
              <xm:sqref>CMF6</xm:sqref>
            </x14:sparkline>
            <x14:sparkline>
              <xm:f>'RESUMO - licitante'!$CMF7:$CMF7</xm:f>
              <xm:sqref>CMF7</xm:sqref>
            </x14:sparkline>
            <x14:sparkline>
              <xm:f>'RESUMO - licitante'!$CMG6:$CMG6</xm:f>
              <xm:sqref>CMG6</xm:sqref>
            </x14:sparkline>
            <x14:sparkline>
              <xm:f>'RESUMO - licitante'!$CMG7:$CMG7</xm:f>
              <xm:sqref>CMG7</xm:sqref>
            </x14:sparkline>
            <x14:sparkline>
              <xm:f>'RESUMO - licitante'!$CMH6:$CMH6</xm:f>
              <xm:sqref>CMH6</xm:sqref>
            </x14:sparkline>
            <x14:sparkline>
              <xm:f>'RESUMO - licitante'!$CMH7:$CMH7</xm:f>
              <xm:sqref>CMH7</xm:sqref>
            </x14:sparkline>
            <x14:sparkline>
              <xm:f>'RESUMO - licitante'!$CMI6:$CMI6</xm:f>
              <xm:sqref>CMI6</xm:sqref>
            </x14:sparkline>
            <x14:sparkline>
              <xm:f>'RESUMO - licitante'!$CMI7:$CMI7</xm:f>
              <xm:sqref>CMI7</xm:sqref>
            </x14:sparkline>
            <x14:sparkline>
              <xm:f>'RESUMO - licitante'!$CMJ6:$CMJ6</xm:f>
              <xm:sqref>CMJ6</xm:sqref>
            </x14:sparkline>
            <x14:sparkline>
              <xm:f>'RESUMO - licitante'!$CMJ7:$CMJ7</xm:f>
              <xm:sqref>CMJ7</xm:sqref>
            </x14:sparkline>
            <x14:sparkline>
              <xm:f>'RESUMO - licitante'!$CMK6:$CMK6</xm:f>
              <xm:sqref>CMK6</xm:sqref>
            </x14:sparkline>
            <x14:sparkline>
              <xm:f>'RESUMO - licitante'!$CMK7:$CMK7</xm:f>
              <xm:sqref>CMK7</xm:sqref>
            </x14:sparkline>
            <x14:sparkline>
              <xm:f>'RESUMO - licitante'!$CML6:$CML6</xm:f>
              <xm:sqref>CML6</xm:sqref>
            </x14:sparkline>
            <x14:sparkline>
              <xm:f>'RESUMO - licitante'!$CML7:$CML7</xm:f>
              <xm:sqref>CML7</xm:sqref>
            </x14:sparkline>
            <x14:sparkline>
              <xm:f>'RESUMO - licitante'!$CMM6:$CMM6</xm:f>
              <xm:sqref>CMM6</xm:sqref>
            </x14:sparkline>
            <x14:sparkline>
              <xm:f>'RESUMO - licitante'!$CMM7:$CMM7</xm:f>
              <xm:sqref>CMM7</xm:sqref>
            </x14:sparkline>
            <x14:sparkline>
              <xm:f>'RESUMO - licitante'!$CMN6:$CMN6</xm:f>
              <xm:sqref>CMN6</xm:sqref>
            </x14:sparkline>
            <x14:sparkline>
              <xm:f>'RESUMO - licitante'!$CMN7:$CMN7</xm:f>
              <xm:sqref>CMN7</xm:sqref>
            </x14:sparkline>
            <x14:sparkline>
              <xm:f>'RESUMO - licitante'!$CMO6:$CMO6</xm:f>
              <xm:sqref>CMO6</xm:sqref>
            </x14:sparkline>
            <x14:sparkline>
              <xm:f>'RESUMO - licitante'!$CMO7:$CMO7</xm:f>
              <xm:sqref>CMO7</xm:sqref>
            </x14:sparkline>
            <x14:sparkline>
              <xm:f>'RESUMO - licitante'!$CMP6:$CMP6</xm:f>
              <xm:sqref>CMP6</xm:sqref>
            </x14:sparkline>
            <x14:sparkline>
              <xm:f>'RESUMO - licitante'!$CMP7:$CMP7</xm:f>
              <xm:sqref>CMP7</xm:sqref>
            </x14:sparkline>
            <x14:sparkline>
              <xm:f>'RESUMO - licitante'!$CMQ6:$CMQ6</xm:f>
              <xm:sqref>CMQ6</xm:sqref>
            </x14:sparkline>
            <x14:sparkline>
              <xm:f>'RESUMO - licitante'!$CMQ7:$CMQ7</xm:f>
              <xm:sqref>CMQ7</xm:sqref>
            </x14:sparkline>
            <x14:sparkline>
              <xm:f>'RESUMO - licitante'!$CMR6:$CMR6</xm:f>
              <xm:sqref>CMR6</xm:sqref>
            </x14:sparkline>
            <x14:sparkline>
              <xm:f>'RESUMO - licitante'!$CMR7:$CMR7</xm:f>
              <xm:sqref>CMR7</xm:sqref>
            </x14:sparkline>
            <x14:sparkline>
              <xm:f>'RESUMO - licitante'!$CMS6:$CMS6</xm:f>
              <xm:sqref>CMS6</xm:sqref>
            </x14:sparkline>
            <x14:sparkline>
              <xm:f>'RESUMO - licitante'!$CMS7:$CMS7</xm:f>
              <xm:sqref>CMS7</xm:sqref>
            </x14:sparkline>
            <x14:sparkline>
              <xm:f>'RESUMO - licitante'!$CMT6:$CMT6</xm:f>
              <xm:sqref>CMT6</xm:sqref>
            </x14:sparkline>
            <x14:sparkline>
              <xm:f>'RESUMO - licitante'!$CMT7:$CMT7</xm:f>
              <xm:sqref>CMT7</xm:sqref>
            </x14:sparkline>
            <x14:sparkline>
              <xm:f>'RESUMO - licitante'!$CMU6:$CMU6</xm:f>
              <xm:sqref>CMU6</xm:sqref>
            </x14:sparkline>
            <x14:sparkline>
              <xm:f>'RESUMO - licitante'!$CMU7:$CMU7</xm:f>
              <xm:sqref>CMU7</xm:sqref>
            </x14:sparkline>
            <x14:sparkline>
              <xm:f>'RESUMO - licitante'!$CMV6:$CMV6</xm:f>
              <xm:sqref>CMV6</xm:sqref>
            </x14:sparkline>
            <x14:sparkline>
              <xm:f>'RESUMO - licitante'!$CMV7:$CMV7</xm:f>
              <xm:sqref>CMV7</xm:sqref>
            </x14:sparkline>
            <x14:sparkline>
              <xm:f>'RESUMO - licitante'!$CMW6:$CMW6</xm:f>
              <xm:sqref>CMW6</xm:sqref>
            </x14:sparkline>
            <x14:sparkline>
              <xm:f>'RESUMO - licitante'!$CMW7:$CMW7</xm:f>
              <xm:sqref>CMW7</xm:sqref>
            </x14:sparkline>
            <x14:sparkline>
              <xm:f>'RESUMO - licitante'!$CMX6:$CMX6</xm:f>
              <xm:sqref>CMX6</xm:sqref>
            </x14:sparkline>
            <x14:sparkline>
              <xm:f>'RESUMO - licitante'!$CMX7:$CMX7</xm:f>
              <xm:sqref>CMX7</xm:sqref>
            </x14:sparkline>
            <x14:sparkline>
              <xm:f>'RESUMO - licitante'!$CMY6:$CMY6</xm:f>
              <xm:sqref>CMY6</xm:sqref>
            </x14:sparkline>
            <x14:sparkline>
              <xm:f>'RESUMO - licitante'!$CMY7:$CMY7</xm:f>
              <xm:sqref>CMY7</xm:sqref>
            </x14:sparkline>
            <x14:sparkline>
              <xm:f>'RESUMO - licitante'!$CMZ6:$CMZ6</xm:f>
              <xm:sqref>CMZ6</xm:sqref>
            </x14:sparkline>
            <x14:sparkline>
              <xm:f>'RESUMO - licitante'!$CMZ7:$CMZ7</xm:f>
              <xm:sqref>CMZ7</xm:sqref>
            </x14:sparkline>
            <x14:sparkline>
              <xm:f>'RESUMO - licitante'!$CNA6:$CNA6</xm:f>
              <xm:sqref>CNA6</xm:sqref>
            </x14:sparkline>
            <x14:sparkline>
              <xm:f>'RESUMO - licitante'!$CNA7:$CNA7</xm:f>
              <xm:sqref>CNA7</xm:sqref>
            </x14:sparkline>
            <x14:sparkline>
              <xm:f>'RESUMO - licitante'!$CNB6:$CNB6</xm:f>
              <xm:sqref>CNB6</xm:sqref>
            </x14:sparkline>
            <x14:sparkline>
              <xm:f>'RESUMO - licitante'!$CNB7:$CNB7</xm:f>
              <xm:sqref>CNB7</xm:sqref>
            </x14:sparkline>
            <x14:sparkline>
              <xm:f>'RESUMO - licitante'!$CNC6:$CNC6</xm:f>
              <xm:sqref>CNC6</xm:sqref>
            </x14:sparkline>
            <x14:sparkline>
              <xm:f>'RESUMO - licitante'!$CNC7:$CNC7</xm:f>
              <xm:sqref>CNC7</xm:sqref>
            </x14:sparkline>
            <x14:sparkline>
              <xm:f>'RESUMO - licitante'!$CND6:$CND6</xm:f>
              <xm:sqref>CND6</xm:sqref>
            </x14:sparkline>
            <x14:sparkline>
              <xm:f>'RESUMO - licitante'!$CND7:$CND7</xm:f>
              <xm:sqref>CND7</xm:sqref>
            </x14:sparkline>
            <x14:sparkline>
              <xm:f>'RESUMO - licitante'!$CNE6:$CNE6</xm:f>
              <xm:sqref>CNE6</xm:sqref>
            </x14:sparkline>
            <x14:sparkline>
              <xm:f>'RESUMO - licitante'!$CNE7:$CNE7</xm:f>
              <xm:sqref>CNE7</xm:sqref>
            </x14:sparkline>
            <x14:sparkline>
              <xm:f>'RESUMO - licitante'!$CNF6:$CNF6</xm:f>
              <xm:sqref>CNF6</xm:sqref>
            </x14:sparkline>
            <x14:sparkline>
              <xm:f>'RESUMO - licitante'!$CNF7:$CNF7</xm:f>
              <xm:sqref>CNF7</xm:sqref>
            </x14:sparkline>
            <x14:sparkline>
              <xm:f>'RESUMO - licitante'!$CNG6:$CNG6</xm:f>
              <xm:sqref>CNG6</xm:sqref>
            </x14:sparkline>
            <x14:sparkline>
              <xm:f>'RESUMO - licitante'!$CNG7:$CNG7</xm:f>
              <xm:sqref>CNG7</xm:sqref>
            </x14:sparkline>
            <x14:sparkline>
              <xm:f>'RESUMO - licitante'!$CNH6:$CNH6</xm:f>
              <xm:sqref>CNH6</xm:sqref>
            </x14:sparkline>
            <x14:sparkline>
              <xm:f>'RESUMO - licitante'!$CNH7:$CNH7</xm:f>
              <xm:sqref>CNH7</xm:sqref>
            </x14:sparkline>
            <x14:sparkline>
              <xm:f>'RESUMO - licitante'!$CNI6:$CNI6</xm:f>
              <xm:sqref>CNI6</xm:sqref>
            </x14:sparkline>
            <x14:sparkline>
              <xm:f>'RESUMO - licitante'!$CNI7:$CNI7</xm:f>
              <xm:sqref>CNI7</xm:sqref>
            </x14:sparkline>
            <x14:sparkline>
              <xm:f>'RESUMO - licitante'!$CNJ6:$CNJ6</xm:f>
              <xm:sqref>CNJ6</xm:sqref>
            </x14:sparkline>
            <x14:sparkline>
              <xm:f>'RESUMO - licitante'!$CNJ7:$CNJ7</xm:f>
              <xm:sqref>CNJ7</xm:sqref>
            </x14:sparkline>
            <x14:sparkline>
              <xm:f>'RESUMO - licitante'!$CNK6:$CNK6</xm:f>
              <xm:sqref>CNK6</xm:sqref>
            </x14:sparkline>
            <x14:sparkline>
              <xm:f>'RESUMO - licitante'!$CNK7:$CNK7</xm:f>
              <xm:sqref>CNK7</xm:sqref>
            </x14:sparkline>
            <x14:sparkline>
              <xm:f>'RESUMO - licitante'!$CNL6:$CNL6</xm:f>
              <xm:sqref>CNL6</xm:sqref>
            </x14:sparkline>
            <x14:sparkline>
              <xm:f>'RESUMO - licitante'!$CNL7:$CNL7</xm:f>
              <xm:sqref>CNL7</xm:sqref>
            </x14:sparkline>
            <x14:sparkline>
              <xm:f>'RESUMO - licitante'!$CNM6:$CNM6</xm:f>
              <xm:sqref>CNM6</xm:sqref>
            </x14:sparkline>
            <x14:sparkline>
              <xm:f>'RESUMO - licitante'!$CNM7:$CNM7</xm:f>
              <xm:sqref>CNM7</xm:sqref>
            </x14:sparkline>
            <x14:sparkline>
              <xm:f>'RESUMO - licitante'!$CNN6:$CNN6</xm:f>
              <xm:sqref>CNN6</xm:sqref>
            </x14:sparkline>
            <x14:sparkline>
              <xm:f>'RESUMO - licitante'!$CNN7:$CNN7</xm:f>
              <xm:sqref>CNN7</xm:sqref>
            </x14:sparkline>
            <x14:sparkline>
              <xm:f>'RESUMO - licitante'!$CNO6:$CNO6</xm:f>
              <xm:sqref>CNO6</xm:sqref>
            </x14:sparkline>
            <x14:sparkline>
              <xm:f>'RESUMO - licitante'!$CNO7:$CNO7</xm:f>
              <xm:sqref>CNO7</xm:sqref>
            </x14:sparkline>
            <x14:sparkline>
              <xm:f>'RESUMO - licitante'!$CNP6:$CNP6</xm:f>
              <xm:sqref>CNP6</xm:sqref>
            </x14:sparkline>
            <x14:sparkline>
              <xm:f>'RESUMO - licitante'!$CNP7:$CNP7</xm:f>
              <xm:sqref>CNP7</xm:sqref>
            </x14:sparkline>
            <x14:sparkline>
              <xm:f>'RESUMO - licitante'!$CNQ6:$CNQ6</xm:f>
              <xm:sqref>CNQ6</xm:sqref>
            </x14:sparkline>
            <x14:sparkline>
              <xm:f>'RESUMO - licitante'!$CNQ7:$CNQ7</xm:f>
              <xm:sqref>CNQ7</xm:sqref>
            </x14:sparkline>
            <x14:sparkline>
              <xm:f>'RESUMO - licitante'!$CNR6:$CNR6</xm:f>
              <xm:sqref>CNR6</xm:sqref>
            </x14:sparkline>
            <x14:sparkline>
              <xm:f>'RESUMO - licitante'!$CNR7:$CNR7</xm:f>
              <xm:sqref>CNR7</xm:sqref>
            </x14:sparkline>
            <x14:sparkline>
              <xm:f>'RESUMO - licitante'!$CNS6:$CNS6</xm:f>
              <xm:sqref>CNS6</xm:sqref>
            </x14:sparkline>
            <x14:sparkline>
              <xm:f>'RESUMO - licitante'!$CNS7:$CNS7</xm:f>
              <xm:sqref>CNS7</xm:sqref>
            </x14:sparkline>
            <x14:sparkline>
              <xm:f>'RESUMO - licitante'!$CNT6:$CNT6</xm:f>
              <xm:sqref>CNT6</xm:sqref>
            </x14:sparkline>
            <x14:sparkline>
              <xm:f>'RESUMO - licitante'!$CNT7:$CNT7</xm:f>
              <xm:sqref>CNT7</xm:sqref>
            </x14:sparkline>
            <x14:sparkline>
              <xm:f>'RESUMO - licitante'!$CNU6:$CNU6</xm:f>
              <xm:sqref>CNU6</xm:sqref>
            </x14:sparkline>
            <x14:sparkline>
              <xm:f>'RESUMO - licitante'!$CNU7:$CNU7</xm:f>
              <xm:sqref>CNU7</xm:sqref>
            </x14:sparkline>
            <x14:sparkline>
              <xm:f>'RESUMO - licitante'!$CNV6:$CNV6</xm:f>
              <xm:sqref>CNV6</xm:sqref>
            </x14:sparkline>
            <x14:sparkline>
              <xm:f>'RESUMO - licitante'!$CNV7:$CNV7</xm:f>
              <xm:sqref>CNV7</xm:sqref>
            </x14:sparkline>
            <x14:sparkline>
              <xm:f>'RESUMO - licitante'!$CNW6:$CNW6</xm:f>
              <xm:sqref>CNW6</xm:sqref>
            </x14:sparkline>
            <x14:sparkline>
              <xm:f>'RESUMO - licitante'!$CNW7:$CNW7</xm:f>
              <xm:sqref>CNW7</xm:sqref>
            </x14:sparkline>
            <x14:sparkline>
              <xm:f>'RESUMO - licitante'!$CNX6:$CNX6</xm:f>
              <xm:sqref>CNX6</xm:sqref>
            </x14:sparkline>
            <x14:sparkline>
              <xm:f>'RESUMO - licitante'!$CNX7:$CNX7</xm:f>
              <xm:sqref>CNX7</xm:sqref>
            </x14:sparkline>
            <x14:sparkline>
              <xm:f>'RESUMO - licitante'!$CNY6:$CNY6</xm:f>
              <xm:sqref>CNY6</xm:sqref>
            </x14:sparkline>
            <x14:sparkline>
              <xm:f>'RESUMO - licitante'!$CNY7:$CNY7</xm:f>
              <xm:sqref>CNY7</xm:sqref>
            </x14:sparkline>
            <x14:sparkline>
              <xm:f>'RESUMO - licitante'!$CNZ6:$CNZ6</xm:f>
              <xm:sqref>CNZ6</xm:sqref>
            </x14:sparkline>
            <x14:sparkline>
              <xm:f>'RESUMO - licitante'!$CNZ7:$CNZ7</xm:f>
              <xm:sqref>CNZ7</xm:sqref>
            </x14:sparkline>
            <x14:sparkline>
              <xm:f>'RESUMO - licitante'!$COA6:$COA6</xm:f>
              <xm:sqref>COA6</xm:sqref>
            </x14:sparkline>
            <x14:sparkline>
              <xm:f>'RESUMO - licitante'!$COA7:$COA7</xm:f>
              <xm:sqref>COA7</xm:sqref>
            </x14:sparkline>
            <x14:sparkline>
              <xm:f>'RESUMO - licitante'!$COB6:$COB6</xm:f>
              <xm:sqref>COB6</xm:sqref>
            </x14:sparkline>
            <x14:sparkline>
              <xm:f>'RESUMO - licitante'!$COB7:$COB7</xm:f>
              <xm:sqref>COB7</xm:sqref>
            </x14:sparkline>
            <x14:sparkline>
              <xm:f>'RESUMO - licitante'!$COC6:$COC6</xm:f>
              <xm:sqref>COC6</xm:sqref>
            </x14:sparkline>
            <x14:sparkline>
              <xm:f>'RESUMO - licitante'!$COC7:$COC7</xm:f>
              <xm:sqref>COC7</xm:sqref>
            </x14:sparkline>
            <x14:sparkline>
              <xm:f>'RESUMO - licitante'!$COD6:$COD6</xm:f>
              <xm:sqref>COD6</xm:sqref>
            </x14:sparkline>
            <x14:sparkline>
              <xm:f>'RESUMO - licitante'!$COD7:$COD7</xm:f>
              <xm:sqref>COD7</xm:sqref>
            </x14:sparkline>
            <x14:sparkline>
              <xm:f>'RESUMO - licitante'!$COE6:$COE6</xm:f>
              <xm:sqref>COE6</xm:sqref>
            </x14:sparkline>
            <x14:sparkline>
              <xm:f>'RESUMO - licitante'!$COE7:$COE7</xm:f>
              <xm:sqref>COE7</xm:sqref>
            </x14:sparkline>
            <x14:sparkline>
              <xm:f>'RESUMO - licitante'!$COF6:$COF6</xm:f>
              <xm:sqref>COF6</xm:sqref>
            </x14:sparkline>
            <x14:sparkline>
              <xm:f>'RESUMO - licitante'!$COF7:$COF7</xm:f>
              <xm:sqref>COF7</xm:sqref>
            </x14:sparkline>
            <x14:sparkline>
              <xm:f>'RESUMO - licitante'!$COG6:$COG6</xm:f>
              <xm:sqref>COG6</xm:sqref>
            </x14:sparkline>
            <x14:sparkline>
              <xm:f>'RESUMO - licitante'!$COG7:$COG7</xm:f>
              <xm:sqref>COG7</xm:sqref>
            </x14:sparkline>
            <x14:sparkline>
              <xm:f>'RESUMO - licitante'!$COH6:$COH6</xm:f>
              <xm:sqref>COH6</xm:sqref>
            </x14:sparkline>
            <x14:sparkline>
              <xm:f>'RESUMO - licitante'!$COH7:$COH7</xm:f>
              <xm:sqref>COH7</xm:sqref>
            </x14:sparkline>
            <x14:sparkline>
              <xm:f>'RESUMO - licitante'!$COI6:$COI6</xm:f>
              <xm:sqref>COI6</xm:sqref>
            </x14:sparkline>
            <x14:sparkline>
              <xm:f>'RESUMO - licitante'!$COI7:$COI7</xm:f>
              <xm:sqref>COI7</xm:sqref>
            </x14:sparkline>
            <x14:sparkline>
              <xm:f>'RESUMO - licitante'!$COJ6:$COJ6</xm:f>
              <xm:sqref>COJ6</xm:sqref>
            </x14:sparkline>
            <x14:sparkline>
              <xm:f>'RESUMO - licitante'!$COJ7:$COJ7</xm:f>
              <xm:sqref>COJ7</xm:sqref>
            </x14:sparkline>
            <x14:sparkline>
              <xm:f>'RESUMO - licitante'!$COK6:$COK6</xm:f>
              <xm:sqref>COK6</xm:sqref>
            </x14:sparkline>
            <x14:sparkline>
              <xm:f>'RESUMO - licitante'!$COK7:$COK7</xm:f>
              <xm:sqref>COK7</xm:sqref>
            </x14:sparkline>
            <x14:sparkline>
              <xm:f>'RESUMO - licitante'!$COL6:$COL6</xm:f>
              <xm:sqref>COL6</xm:sqref>
            </x14:sparkline>
            <x14:sparkline>
              <xm:f>'RESUMO - licitante'!$COL7:$COL7</xm:f>
              <xm:sqref>COL7</xm:sqref>
            </x14:sparkline>
            <x14:sparkline>
              <xm:f>'RESUMO - licitante'!$COM6:$COM6</xm:f>
              <xm:sqref>COM6</xm:sqref>
            </x14:sparkline>
            <x14:sparkline>
              <xm:f>'RESUMO - licitante'!$COM7:$COM7</xm:f>
              <xm:sqref>COM7</xm:sqref>
            </x14:sparkline>
            <x14:sparkline>
              <xm:f>'RESUMO - licitante'!$CON6:$CON6</xm:f>
              <xm:sqref>CON6</xm:sqref>
            </x14:sparkline>
            <x14:sparkline>
              <xm:f>'RESUMO - licitante'!$CON7:$CON7</xm:f>
              <xm:sqref>CON7</xm:sqref>
            </x14:sparkline>
            <x14:sparkline>
              <xm:f>'RESUMO - licitante'!$COO6:$COO6</xm:f>
              <xm:sqref>COO6</xm:sqref>
            </x14:sparkline>
            <x14:sparkline>
              <xm:f>'RESUMO - licitante'!$COO7:$COO7</xm:f>
              <xm:sqref>COO7</xm:sqref>
            </x14:sparkline>
            <x14:sparkline>
              <xm:f>'RESUMO - licitante'!$COP6:$COP6</xm:f>
              <xm:sqref>COP6</xm:sqref>
            </x14:sparkline>
            <x14:sparkline>
              <xm:f>'RESUMO - licitante'!$COP7:$COP7</xm:f>
              <xm:sqref>COP7</xm:sqref>
            </x14:sparkline>
            <x14:sparkline>
              <xm:f>'RESUMO - licitante'!$COQ6:$COQ6</xm:f>
              <xm:sqref>COQ6</xm:sqref>
            </x14:sparkline>
            <x14:sparkline>
              <xm:f>'RESUMO - licitante'!$COQ7:$COQ7</xm:f>
              <xm:sqref>COQ7</xm:sqref>
            </x14:sparkline>
            <x14:sparkline>
              <xm:f>'RESUMO - licitante'!$COR6:$COR6</xm:f>
              <xm:sqref>COR6</xm:sqref>
            </x14:sparkline>
            <x14:sparkline>
              <xm:f>'RESUMO - licitante'!$COR7:$COR7</xm:f>
              <xm:sqref>COR7</xm:sqref>
            </x14:sparkline>
            <x14:sparkline>
              <xm:f>'RESUMO - licitante'!$COS6:$COS6</xm:f>
              <xm:sqref>COS6</xm:sqref>
            </x14:sparkline>
            <x14:sparkline>
              <xm:f>'RESUMO - licitante'!$COS7:$COS7</xm:f>
              <xm:sqref>COS7</xm:sqref>
            </x14:sparkline>
            <x14:sparkline>
              <xm:f>'RESUMO - licitante'!$COT6:$COT6</xm:f>
              <xm:sqref>COT6</xm:sqref>
            </x14:sparkline>
            <x14:sparkline>
              <xm:f>'RESUMO - licitante'!$COT7:$COT7</xm:f>
              <xm:sqref>COT7</xm:sqref>
            </x14:sparkline>
            <x14:sparkline>
              <xm:f>'RESUMO - licitante'!$COU6:$COU6</xm:f>
              <xm:sqref>COU6</xm:sqref>
            </x14:sparkline>
            <x14:sparkline>
              <xm:f>'RESUMO - licitante'!$COU7:$COU7</xm:f>
              <xm:sqref>COU7</xm:sqref>
            </x14:sparkline>
            <x14:sparkline>
              <xm:f>'RESUMO - licitante'!$COV6:$COV6</xm:f>
              <xm:sqref>COV6</xm:sqref>
            </x14:sparkline>
            <x14:sparkline>
              <xm:f>'RESUMO - licitante'!$COV7:$COV7</xm:f>
              <xm:sqref>COV7</xm:sqref>
            </x14:sparkline>
            <x14:sparkline>
              <xm:f>'RESUMO - licitante'!$COW6:$COW6</xm:f>
              <xm:sqref>COW6</xm:sqref>
            </x14:sparkline>
            <x14:sparkline>
              <xm:f>'RESUMO - licitante'!$COW7:$COW7</xm:f>
              <xm:sqref>COW7</xm:sqref>
            </x14:sparkline>
            <x14:sparkline>
              <xm:f>'RESUMO - licitante'!$COX6:$COX6</xm:f>
              <xm:sqref>COX6</xm:sqref>
            </x14:sparkline>
            <x14:sparkline>
              <xm:f>'RESUMO - licitante'!$COX7:$COX7</xm:f>
              <xm:sqref>COX7</xm:sqref>
            </x14:sparkline>
            <x14:sparkline>
              <xm:f>'RESUMO - licitante'!$COY6:$COY6</xm:f>
              <xm:sqref>COY6</xm:sqref>
            </x14:sparkline>
            <x14:sparkline>
              <xm:f>'RESUMO - licitante'!$COY7:$COY7</xm:f>
              <xm:sqref>COY7</xm:sqref>
            </x14:sparkline>
            <x14:sparkline>
              <xm:f>'RESUMO - licitante'!$COZ6:$COZ6</xm:f>
              <xm:sqref>COZ6</xm:sqref>
            </x14:sparkline>
            <x14:sparkline>
              <xm:f>'RESUMO - licitante'!$COZ7:$COZ7</xm:f>
              <xm:sqref>COZ7</xm:sqref>
            </x14:sparkline>
            <x14:sparkline>
              <xm:f>'RESUMO - licitante'!$CPA6:$CPA6</xm:f>
              <xm:sqref>CPA6</xm:sqref>
            </x14:sparkline>
            <x14:sparkline>
              <xm:f>'RESUMO - licitante'!$CPA7:$CPA7</xm:f>
              <xm:sqref>CPA7</xm:sqref>
            </x14:sparkline>
            <x14:sparkline>
              <xm:f>'RESUMO - licitante'!$CPB6:$CPB6</xm:f>
              <xm:sqref>CPB6</xm:sqref>
            </x14:sparkline>
            <x14:sparkline>
              <xm:f>'RESUMO - licitante'!$CPB7:$CPB7</xm:f>
              <xm:sqref>CPB7</xm:sqref>
            </x14:sparkline>
            <x14:sparkline>
              <xm:f>'RESUMO - licitante'!$CPC6:$CPC6</xm:f>
              <xm:sqref>CPC6</xm:sqref>
            </x14:sparkline>
            <x14:sparkline>
              <xm:f>'RESUMO - licitante'!$CPC7:$CPC7</xm:f>
              <xm:sqref>CPC7</xm:sqref>
            </x14:sparkline>
            <x14:sparkline>
              <xm:f>'RESUMO - licitante'!$CPD6:$CPD6</xm:f>
              <xm:sqref>CPD6</xm:sqref>
            </x14:sparkline>
            <x14:sparkline>
              <xm:f>'RESUMO - licitante'!$CPD7:$CPD7</xm:f>
              <xm:sqref>CPD7</xm:sqref>
            </x14:sparkline>
            <x14:sparkline>
              <xm:f>'RESUMO - licitante'!$CPE6:$CPE6</xm:f>
              <xm:sqref>CPE6</xm:sqref>
            </x14:sparkline>
            <x14:sparkline>
              <xm:f>'RESUMO - licitante'!$CPE7:$CPE7</xm:f>
              <xm:sqref>CPE7</xm:sqref>
            </x14:sparkline>
            <x14:sparkline>
              <xm:f>'RESUMO - licitante'!$CPF6:$CPF6</xm:f>
              <xm:sqref>CPF6</xm:sqref>
            </x14:sparkline>
            <x14:sparkline>
              <xm:f>'RESUMO - licitante'!$CPF7:$CPF7</xm:f>
              <xm:sqref>CPF7</xm:sqref>
            </x14:sparkline>
            <x14:sparkline>
              <xm:f>'RESUMO - licitante'!$CPG6:$CPG6</xm:f>
              <xm:sqref>CPG6</xm:sqref>
            </x14:sparkline>
            <x14:sparkline>
              <xm:f>'RESUMO - licitante'!$CPG7:$CPG7</xm:f>
              <xm:sqref>CPG7</xm:sqref>
            </x14:sparkline>
            <x14:sparkline>
              <xm:f>'RESUMO - licitante'!$CPH6:$CPH6</xm:f>
              <xm:sqref>CPH6</xm:sqref>
            </x14:sparkline>
            <x14:sparkline>
              <xm:f>'RESUMO - licitante'!$CPH7:$CPH7</xm:f>
              <xm:sqref>CPH7</xm:sqref>
            </x14:sparkline>
            <x14:sparkline>
              <xm:f>'RESUMO - licitante'!$CPI6:$CPI6</xm:f>
              <xm:sqref>CPI6</xm:sqref>
            </x14:sparkline>
            <x14:sparkline>
              <xm:f>'RESUMO - licitante'!$CPI7:$CPI7</xm:f>
              <xm:sqref>CPI7</xm:sqref>
            </x14:sparkline>
            <x14:sparkline>
              <xm:f>'RESUMO - licitante'!$CPJ6:$CPJ6</xm:f>
              <xm:sqref>CPJ6</xm:sqref>
            </x14:sparkline>
            <x14:sparkline>
              <xm:f>'RESUMO - licitante'!$CPJ7:$CPJ7</xm:f>
              <xm:sqref>CPJ7</xm:sqref>
            </x14:sparkline>
            <x14:sparkline>
              <xm:f>'RESUMO - licitante'!$CPK6:$CPK6</xm:f>
              <xm:sqref>CPK6</xm:sqref>
            </x14:sparkline>
            <x14:sparkline>
              <xm:f>'RESUMO - licitante'!$CPK7:$CPK7</xm:f>
              <xm:sqref>CPK7</xm:sqref>
            </x14:sparkline>
            <x14:sparkline>
              <xm:f>'RESUMO - licitante'!$CPL6:$CPL6</xm:f>
              <xm:sqref>CPL6</xm:sqref>
            </x14:sparkline>
            <x14:sparkline>
              <xm:f>'RESUMO - licitante'!$CPL7:$CPL7</xm:f>
              <xm:sqref>CPL7</xm:sqref>
            </x14:sparkline>
            <x14:sparkline>
              <xm:f>'RESUMO - licitante'!$CPM6:$CPM6</xm:f>
              <xm:sqref>CPM6</xm:sqref>
            </x14:sparkline>
            <x14:sparkline>
              <xm:f>'RESUMO - licitante'!$CPM7:$CPM7</xm:f>
              <xm:sqref>CPM7</xm:sqref>
            </x14:sparkline>
            <x14:sparkline>
              <xm:f>'RESUMO - licitante'!$CPN6:$CPN6</xm:f>
              <xm:sqref>CPN6</xm:sqref>
            </x14:sparkline>
            <x14:sparkline>
              <xm:f>'RESUMO - licitante'!$CPN7:$CPN7</xm:f>
              <xm:sqref>CPN7</xm:sqref>
            </x14:sparkline>
            <x14:sparkline>
              <xm:f>'RESUMO - licitante'!$CPO6:$CPO6</xm:f>
              <xm:sqref>CPO6</xm:sqref>
            </x14:sparkline>
            <x14:sparkline>
              <xm:f>'RESUMO - licitante'!$CPO7:$CPO7</xm:f>
              <xm:sqref>CPO7</xm:sqref>
            </x14:sparkline>
            <x14:sparkline>
              <xm:f>'RESUMO - licitante'!$CPP6:$CPP6</xm:f>
              <xm:sqref>CPP6</xm:sqref>
            </x14:sparkline>
            <x14:sparkline>
              <xm:f>'RESUMO - licitante'!$CPP7:$CPP7</xm:f>
              <xm:sqref>CPP7</xm:sqref>
            </x14:sparkline>
            <x14:sparkline>
              <xm:f>'RESUMO - licitante'!$CPQ6:$CPQ6</xm:f>
              <xm:sqref>CPQ6</xm:sqref>
            </x14:sparkline>
            <x14:sparkline>
              <xm:f>'RESUMO - licitante'!$CPQ7:$CPQ7</xm:f>
              <xm:sqref>CPQ7</xm:sqref>
            </x14:sparkline>
            <x14:sparkline>
              <xm:f>'RESUMO - licitante'!$CPR6:$CPR6</xm:f>
              <xm:sqref>CPR6</xm:sqref>
            </x14:sparkline>
            <x14:sparkline>
              <xm:f>'RESUMO - licitante'!$CPR7:$CPR7</xm:f>
              <xm:sqref>CPR7</xm:sqref>
            </x14:sparkline>
            <x14:sparkline>
              <xm:f>'RESUMO - licitante'!$CPS6:$CPS6</xm:f>
              <xm:sqref>CPS6</xm:sqref>
            </x14:sparkline>
            <x14:sparkline>
              <xm:f>'RESUMO - licitante'!$CPS7:$CPS7</xm:f>
              <xm:sqref>CPS7</xm:sqref>
            </x14:sparkline>
            <x14:sparkline>
              <xm:f>'RESUMO - licitante'!$CPT6:$CPT6</xm:f>
              <xm:sqref>CPT6</xm:sqref>
            </x14:sparkline>
            <x14:sparkline>
              <xm:f>'RESUMO - licitante'!$CPT7:$CPT7</xm:f>
              <xm:sqref>CPT7</xm:sqref>
            </x14:sparkline>
            <x14:sparkline>
              <xm:f>'RESUMO - licitante'!$CPU6:$CPU6</xm:f>
              <xm:sqref>CPU6</xm:sqref>
            </x14:sparkline>
            <x14:sparkline>
              <xm:f>'RESUMO - licitante'!$CPU7:$CPU7</xm:f>
              <xm:sqref>CPU7</xm:sqref>
            </x14:sparkline>
            <x14:sparkline>
              <xm:f>'RESUMO - licitante'!$CPV6:$CPV6</xm:f>
              <xm:sqref>CPV6</xm:sqref>
            </x14:sparkline>
            <x14:sparkline>
              <xm:f>'RESUMO - licitante'!$CPV7:$CPV7</xm:f>
              <xm:sqref>CPV7</xm:sqref>
            </x14:sparkline>
            <x14:sparkline>
              <xm:f>'RESUMO - licitante'!$CPW6:$CPW6</xm:f>
              <xm:sqref>CPW6</xm:sqref>
            </x14:sparkline>
            <x14:sparkline>
              <xm:f>'RESUMO - licitante'!$CPW7:$CPW7</xm:f>
              <xm:sqref>CPW7</xm:sqref>
            </x14:sparkline>
            <x14:sparkline>
              <xm:f>'RESUMO - licitante'!$CPX6:$CPX6</xm:f>
              <xm:sqref>CPX6</xm:sqref>
            </x14:sparkline>
            <x14:sparkline>
              <xm:f>'RESUMO - licitante'!$CPX7:$CPX7</xm:f>
              <xm:sqref>CPX7</xm:sqref>
            </x14:sparkline>
            <x14:sparkline>
              <xm:f>'RESUMO - licitante'!$CPY6:$CPY6</xm:f>
              <xm:sqref>CPY6</xm:sqref>
            </x14:sparkline>
            <x14:sparkline>
              <xm:f>'RESUMO - licitante'!$CPY7:$CPY7</xm:f>
              <xm:sqref>CPY7</xm:sqref>
            </x14:sparkline>
            <x14:sparkline>
              <xm:f>'RESUMO - licitante'!$CPZ6:$CPZ6</xm:f>
              <xm:sqref>CPZ6</xm:sqref>
            </x14:sparkline>
            <x14:sparkline>
              <xm:f>'RESUMO - licitante'!$CPZ7:$CPZ7</xm:f>
              <xm:sqref>CPZ7</xm:sqref>
            </x14:sparkline>
            <x14:sparkline>
              <xm:f>'RESUMO - licitante'!$CQA6:$CQA6</xm:f>
              <xm:sqref>CQA6</xm:sqref>
            </x14:sparkline>
            <x14:sparkline>
              <xm:f>'RESUMO - licitante'!$CQA7:$CQA7</xm:f>
              <xm:sqref>CQA7</xm:sqref>
            </x14:sparkline>
            <x14:sparkline>
              <xm:f>'RESUMO - licitante'!$CQB6:$CQB6</xm:f>
              <xm:sqref>CQB6</xm:sqref>
            </x14:sparkline>
            <x14:sparkline>
              <xm:f>'RESUMO - licitante'!$CQB7:$CQB7</xm:f>
              <xm:sqref>CQB7</xm:sqref>
            </x14:sparkline>
            <x14:sparkline>
              <xm:f>'RESUMO - licitante'!$CQC6:$CQC6</xm:f>
              <xm:sqref>CQC6</xm:sqref>
            </x14:sparkline>
            <x14:sparkline>
              <xm:f>'RESUMO - licitante'!$CQC7:$CQC7</xm:f>
              <xm:sqref>CQC7</xm:sqref>
            </x14:sparkline>
            <x14:sparkline>
              <xm:f>'RESUMO - licitante'!$CQD6:$CQD6</xm:f>
              <xm:sqref>CQD6</xm:sqref>
            </x14:sparkline>
            <x14:sparkline>
              <xm:f>'RESUMO - licitante'!$CQD7:$CQD7</xm:f>
              <xm:sqref>CQD7</xm:sqref>
            </x14:sparkline>
            <x14:sparkline>
              <xm:f>'RESUMO - licitante'!$CQE6:$CQE6</xm:f>
              <xm:sqref>CQE6</xm:sqref>
            </x14:sparkline>
            <x14:sparkline>
              <xm:f>'RESUMO - licitante'!$CQE7:$CQE7</xm:f>
              <xm:sqref>CQE7</xm:sqref>
            </x14:sparkline>
            <x14:sparkline>
              <xm:f>'RESUMO - licitante'!$CQF6:$CQF6</xm:f>
              <xm:sqref>CQF6</xm:sqref>
            </x14:sparkline>
            <x14:sparkline>
              <xm:f>'RESUMO - licitante'!$CQF7:$CQF7</xm:f>
              <xm:sqref>CQF7</xm:sqref>
            </x14:sparkline>
            <x14:sparkline>
              <xm:f>'RESUMO - licitante'!$CQG6:$CQG6</xm:f>
              <xm:sqref>CQG6</xm:sqref>
            </x14:sparkline>
            <x14:sparkline>
              <xm:f>'RESUMO - licitante'!$CQG7:$CQG7</xm:f>
              <xm:sqref>CQG7</xm:sqref>
            </x14:sparkline>
            <x14:sparkline>
              <xm:f>'RESUMO - licitante'!$CQH6:$CQH6</xm:f>
              <xm:sqref>CQH6</xm:sqref>
            </x14:sparkline>
            <x14:sparkline>
              <xm:f>'RESUMO - licitante'!$CQH7:$CQH7</xm:f>
              <xm:sqref>CQH7</xm:sqref>
            </x14:sparkline>
            <x14:sparkline>
              <xm:f>'RESUMO - licitante'!$CQI6:$CQI6</xm:f>
              <xm:sqref>CQI6</xm:sqref>
            </x14:sparkline>
            <x14:sparkline>
              <xm:f>'RESUMO - licitante'!$CQI7:$CQI7</xm:f>
              <xm:sqref>CQI7</xm:sqref>
            </x14:sparkline>
            <x14:sparkline>
              <xm:f>'RESUMO - licitante'!$CQJ6:$CQJ6</xm:f>
              <xm:sqref>CQJ6</xm:sqref>
            </x14:sparkline>
            <x14:sparkline>
              <xm:f>'RESUMO - licitante'!$CQJ7:$CQJ7</xm:f>
              <xm:sqref>CQJ7</xm:sqref>
            </x14:sparkline>
            <x14:sparkline>
              <xm:f>'RESUMO - licitante'!$CQK6:$CQK6</xm:f>
              <xm:sqref>CQK6</xm:sqref>
            </x14:sparkline>
            <x14:sparkline>
              <xm:f>'RESUMO - licitante'!$CQK7:$CQK7</xm:f>
              <xm:sqref>CQK7</xm:sqref>
            </x14:sparkline>
            <x14:sparkline>
              <xm:f>'RESUMO - licitante'!$CQL6:$CQL6</xm:f>
              <xm:sqref>CQL6</xm:sqref>
            </x14:sparkline>
            <x14:sparkline>
              <xm:f>'RESUMO - licitante'!$CQL7:$CQL7</xm:f>
              <xm:sqref>CQL7</xm:sqref>
            </x14:sparkline>
            <x14:sparkline>
              <xm:f>'RESUMO - licitante'!$CQM6:$CQM6</xm:f>
              <xm:sqref>CQM6</xm:sqref>
            </x14:sparkline>
            <x14:sparkline>
              <xm:f>'RESUMO - licitante'!$CQM7:$CQM7</xm:f>
              <xm:sqref>CQM7</xm:sqref>
            </x14:sparkline>
            <x14:sparkline>
              <xm:f>'RESUMO - licitante'!$CQN6:$CQN6</xm:f>
              <xm:sqref>CQN6</xm:sqref>
            </x14:sparkline>
            <x14:sparkline>
              <xm:f>'RESUMO - licitante'!$CQN7:$CQN7</xm:f>
              <xm:sqref>CQN7</xm:sqref>
            </x14:sparkline>
            <x14:sparkline>
              <xm:f>'RESUMO - licitante'!$CQO6:$CQO6</xm:f>
              <xm:sqref>CQO6</xm:sqref>
            </x14:sparkline>
            <x14:sparkline>
              <xm:f>'RESUMO - licitante'!$CQO7:$CQO7</xm:f>
              <xm:sqref>CQO7</xm:sqref>
            </x14:sparkline>
            <x14:sparkline>
              <xm:f>'RESUMO - licitante'!$CQP6:$CQP6</xm:f>
              <xm:sqref>CQP6</xm:sqref>
            </x14:sparkline>
            <x14:sparkline>
              <xm:f>'RESUMO - licitante'!$CQP7:$CQP7</xm:f>
              <xm:sqref>CQP7</xm:sqref>
            </x14:sparkline>
            <x14:sparkline>
              <xm:f>'RESUMO - licitante'!$CQQ6:$CQQ6</xm:f>
              <xm:sqref>CQQ6</xm:sqref>
            </x14:sparkline>
            <x14:sparkline>
              <xm:f>'RESUMO - licitante'!$CQQ7:$CQQ7</xm:f>
              <xm:sqref>CQQ7</xm:sqref>
            </x14:sparkline>
            <x14:sparkline>
              <xm:f>'RESUMO - licitante'!$CQR6:$CQR6</xm:f>
              <xm:sqref>CQR6</xm:sqref>
            </x14:sparkline>
            <x14:sparkline>
              <xm:f>'RESUMO - licitante'!$CQR7:$CQR7</xm:f>
              <xm:sqref>CQR7</xm:sqref>
            </x14:sparkline>
            <x14:sparkline>
              <xm:f>'RESUMO - licitante'!$CQS6:$CQS6</xm:f>
              <xm:sqref>CQS6</xm:sqref>
            </x14:sparkline>
            <x14:sparkline>
              <xm:f>'RESUMO - licitante'!$CQS7:$CQS7</xm:f>
              <xm:sqref>CQS7</xm:sqref>
            </x14:sparkline>
            <x14:sparkline>
              <xm:f>'RESUMO - licitante'!$CQT6:$CQT6</xm:f>
              <xm:sqref>CQT6</xm:sqref>
            </x14:sparkline>
            <x14:sparkline>
              <xm:f>'RESUMO - licitante'!$CQT7:$CQT7</xm:f>
              <xm:sqref>CQT7</xm:sqref>
            </x14:sparkline>
            <x14:sparkline>
              <xm:f>'RESUMO - licitante'!$CQU6:$CQU6</xm:f>
              <xm:sqref>CQU6</xm:sqref>
            </x14:sparkline>
            <x14:sparkline>
              <xm:f>'RESUMO - licitante'!$CQU7:$CQU7</xm:f>
              <xm:sqref>CQU7</xm:sqref>
            </x14:sparkline>
            <x14:sparkline>
              <xm:f>'RESUMO - licitante'!$CQV6:$CQV6</xm:f>
              <xm:sqref>CQV6</xm:sqref>
            </x14:sparkline>
            <x14:sparkline>
              <xm:f>'RESUMO - licitante'!$CQV7:$CQV7</xm:f>
              <xm:sqref>CQV7</xm:sqref>
            </x14:sparkline>
            <x14:sparkline>
              <xm:f>'RESUMO - licitante'!$CQW6:$CQW6</xm:f>
              <xm:sqref>CQW6</xm:sqref>
            </x14:sparkline>
            <x14:sparkline>
              <xm:f>'RESUMO - licitante'!$CQW7:$CQW7</xm:f>
              <xm:sqref>CQW7</xm:sqref>
            </x14:sparkline>
            <x14:sparkline>
              <xm:f>'RESUMO - licitante'!$CQX6:$CQX6</xm:f>
              <xm:sqref>CQX6</xm:sqref>
            </x14:sparkline>
            <x14:sparkline>
              <xm:f>'RESUMO - licitante'!$CQX7:$CQX7</xm:f>
              <xm:sqref>CQX7</xm:sqref>
            </x14:sparkline>
            <x14:sparkline>
              <xm:f>'RESUMO - licitante'!$CQY6:$CQY6</xm:f>
              <xm:sqref>CQY6</xm:sqref>
            </x14:sparkline>
            <x14:sparkline>
              <xm:f>'RESUMO - licitante'!$CQY7:$CQY7</xm:f>
              <xm:sqref>CQY7</xm:sqref>
            </x14:sparkline>
            <x14:sparkline>
              <xm:f>'RESUMO - licitante'!$CQZ6:$CQZ6</xm:f>
              <xm:sqref>CQZ6</xm:sqref>
            </x14:sparkline>
            <x14:sparkline>
              <xm:f>'RESUMO - licitante'!$CQZ7:$CQZ7</xm:f>
              <xm:sqref>CQZ7</xm:sqref>
            </x14:sparkline>
            <x14:sparkline>
              <xm:f>'RESUMO - licitante'!$CRA6:$CRA6</xm:f>
              <xm:sqref>CRA6</xm:sqref>
            </x14:sparkline>
            <x14:sparkline>
              <xm:f>'RESUMO - licitante'!$CRA7:$CRA7</xm:f>
              <xm:sqref>CRA7</xm:sqref>
            </x14:sparkline>
            <x14:sparkline>
              <xm:f>'RESUMO - licitante'!$CRB6:$CRB6</xm:f>
              <xm:sqref>CRB6</xm:sqref>
            </x14:sparkline>
            <x14:sparkline>
              <xm:f>'RESUMO - licitante'!$CRB7:$CRB7</xm:f>
              <xm:sqref>CRB7</xm:sqref>
            </x14:sparkline>
            <x14:sparkline>
              <xm:f>'RESUMO - licitante'!$CRC6:$CRC6</xm:f>
              <xm:sqref>CRC6</xm:sqref>
            </x14:sparkline>
            <x14:sparkline>
              <xm:f>'RESUMO - licitante'!$CRC7:$CRC7</xm:f>
              <xm:sqref>CRC7</xm:sqref>
            </x14:sparkline>
            <x14:sparkline>
              <xm:f>'RESUMO - licitante'!$CRD6:$CRD6</xm:f>
              <xm:sqref>CRD6</xm:sqref>
            </x14:sparkline>
            <x14:sparkline>
              <xm:f>'RESUMO - licitante'!$CRD7:$CRD7</xm:f>
              <xm:sqref>CRD7</xm:sqref>
            </x14:sparkline>
            <x14:sparkline>
              <xm:f>'RESUMO - licitante'!$CRE6:$CRE6</xm:f>
              <xm:sqref>CRE6</xm:sqref>
            </x14:sparkline>
            <x14:sparkline>
              <xm:f>'RESUMO - licitante'!$CRE7:$CRE7</xm:f>
              <xm:sqref>CRE7</xm:sqref>
            </x14:sparkline>
            <x14:sparkline>
              <xm:f>'RESUMO - licitante'!$CRF6:$CRF6</xm:f>
              <xm:sqref>CRF6</xm:sqref>
            </x14:sparkline>
            <x14:sparkline>
              <xm:f>'RESUMO - licitante'!$CRF7:$CRF7</xm:f>
              <xm:sqref>CRF7</xm:sqref>
            </x14:sparkline>
            <x14:sparkline>
              <xm:f>'RESUMO - licitante'!$CRG6:$CRG6</xm:f>
              <xm:sqref>CRG6</xm:sqref>
            </x14:sparkline>
            <x14:sparkline>
              <xm:f>'RESUMO - licitante'!$CRG7:$CRG7</xm:f>
              <xm:sqref>CRG7</xm:sqref>
            </x14:sparkline>
            <x14:sparkline>
              <xm:f>'RESUMO - licitante'!$CRH6:$CRH6</xm:f>
              <xm:sqref>CRH6</xm:sqref>
            </x14:sparkline>
            <x14:sparkline>
              <xm:f>'RESUMO - licitante'!$CRH7:$CRH7</xm:f>
              <xm:sqref>CRH7</xm:sqref>
            </x14:sparkline>
            <x14:sparkline>
              <xm:f>'RESUMO - licitante'!$CRI6:$CRI6</xm:f>
              <xm:sqref>CRI6</xm:sqref>
            </x14:sparkline>
            <x14:sparkline>
              <xm:f>'RESUMO - licitante'!$CRI7:$CRI7</xm:f>
              <xm:sqref>CRI7</xm:sqref>
            </x14:sparkline>
            <x14:sparkline>
              <xm:f>'RESUMO - licitante'!$CRJ6:$CRJ6</xm:f>
              <xm:sqref>CRJ6</xm:sqref>
            </x14:sparkline>
            <x14:sparkline>
              <xm:f>'RESUMO - licitante'!$CRJ7:$CRJ7</xm:f>
              <xm:sqref>CRJ7</xm:sqref>
            </x14:sparkline>
            <x14:sparkline>
              <xm:f>'RESUMO - licitante'!$CRK6:$CRK6</xm:f>
              <xm:sqref>CRK6</xm:sqref>
            </x14:sparkline>
            <x14:sparkline>
              <xm:f>'RESUMO - licitante'!$CRK7:$CRK7</xm:f>
              <xm:sqref>CRK7</xm:sqref>
            </x14:sparkline>
            <x14:sparkline>
              <xm:f>'RESUMO - licitante'!$CRL6:$CRL6</xm:f>
              <xm:sqref>CRL6</xm:sqref>
            </x14:sparkline>
            <x14:sparkline>
              <xm:f>'RESUMO - licitante'!$CRL7:$CRL7</xm:f>
              <xm:sqref>CRL7</xm:sqref>
            </x14:sparkline>
            <x14:sparkline>
              <xm:f>'RESUMO - licitante'!$CRM6:$CRM6</xm:f>
              <xm:sqref>CRM6</xm:sqref>
            </x14:sparkline>
            <x14:sparkline>
              <xm:f>'RESUMO - licitante'!$CRM7:$CRM7</xm:f>
              <xm:sqref>CRM7</xm:sqref>
            </x14:sparkline>
            <x14:sparkline>
              <xm:f>'RESUMO - licitante'!$CRN6:$CRN6</xm:f>
              <xm:sqref>CRN6</xm:sqref>
            </x14:sparkline>
            <x14:sparkline>
              <xm:f>'RESUMO - licitante'!$CRN7:$CRN7</xm:f>
              <xm:sqref>CRN7</xm:sqref>
            </x14:sparkline>
            <x14:sparkline>
              <xm:f>'RESUMO - licitante'!$CRO6:$CRO6</xm:f>
              <xm:sqref>CRO6</xm:sqref>
            </x14:sparkline>
            <x14:sparkline>
              <xm:f>'RESUMO - licitante'!$CRO7:$CRO7</xm:f>
              <xm:sqref>CRO7</xm:sqref>
            </x14:sparkline>
            <x14:sparkline>
              <xm:f>'RESUMO - licitante'!$CRP6:$CRP6</xm:f>
              <xm:sqref>CRP6</xm:sqref>
            </x14:sparkline>
            <x14:sparkline>
              <xm:f>'RESUMO - licitante'!$CRP7:$CRP7</xm:f>
              <xm:sqref>CRP7</xm:sqref>
            </x14:sparkline>
            <x14:sparkline>
              <xm:f>'RESUMO - licitante'!$CRQ6:$CRQ6</xm:f>
              <xm:sqref>CRQ6</xm:sqref>
            </x14:sparkline>
            <x14:sparkline>
              <xm:f>'RESUMO - licitante'!$CRQ7:$CRQ7</xm:f>
              <xm:sqref>CRQ7</xm:sqref>
            </x14:sparkline>
            <x14:sparkline>
              <xm:f>'RESUMO - licitante'!$CRR6:$CRR6</xm:f>
              <xm:sqref>CRR6</xm:sqref>
            </x14:sparkline>
            <x14:sparkline>
              <xm:f>'RESUMO - licitante'!$CRR7:$CRR7</xm:f>
              <xm:sqref>CRR7</xm:sqref>
            </x14:sparkline>
            <x14:sparkline>
              <xm:f>'RESUMO - licitante'!$CRS6:$CRS6</xm:f>
              <xm:sqref>CRS6</xm:sqref>
            </x14:sparkline>
            <x14:sparkline>
              <xm:f>'RESUMO - licitante'!$CRS7:$CRS7</xm:f>
              <xm:sqref>CRS7</xm:sqref>
            </x14:sparkline>
            <x14:sparkline>
              <xm:f>'RESUMO - licitante'!$CRT6:$CRT6</xm:f>
              <xm:sqref>CRT6</xm:sqref>
            </x14:sparkline>
            <x14:sparkline>
              <xm:f>'RESUMO - licitante'!$CRT7:$CRT7</xm:f>
              <xm:sqref>CRT7</xm:sqref>
            </x14:sparkline>
            <x14:sparkline>
              <xm:f>'RESUMO - licitante'!$CRU6:$CRU6</xm:f>
              <xm:sqref>CRU6</xm:sqref>
            </x14:sparkline>
            <x14:sparkline>
              <xm:f>'RESUMO - licitante'!$CRU7:$CRU7</xm:f>
              <xm:sqref>CRU7</xm:sqref>
            </x14:sparkline>
            <x14:sparkline>
              <xm:f>'RESUMO - licitante'!$CRV6:$CRV6</xm:f>
              <xm:sqref>CRV6</xm:sqref>
            </x14:sparkline>
            <x14:sparkline>
              <xm:f>'RESUMO - licitante'!$CRV7:$CRV7</xm:f>
              <xm:sqref>CRV7</xm:sqref>
            </x14:sparkline>
            <x14:sparkline>
              <xm:f>'RESUMO - licitante'!$CRW6:$CRW6</xm:f>
              <xm:sqref>CRW6</xm:sqref>
            </x14:sparkline>
            <x14:sparkline>
              <xm:f>'RESUMO - licitante'!$CRW7:$CRW7</xm:f>
              <xm:sqref>CRW7</xm:sqref>
            </x14:sparkline>
            <x14:sparkline>
              <xm:f>'RESUMO - licitante'!$CRX6:$CRX6</xm:f>
              <xm:sqref>CRX6</xm:sqref>
            </x14:sparkline>
            <x14:sparkline>
              <xm:f>'RESUMO - licitante'!$CRX7:$CRX7</xm:f>
              <xm:sqref>CRX7</xm:sqref>
            </x14:sparkline>
            <x14:sparkline>
              <xm:f>'RESUMO - licitante'!$CRY6:$CRY6</xm:f>
              <xm:sqref>CRY6</xm:sqref>
            </x14:sparkline>
            <x14:sparkline>
              <xm:f>'RESUMO - licitante'!$CRY7:$CRY7</xm:f>
              <xm:sqref>CRY7</xm:sqref>
            </x14:sparkline>
            <x14:sparkline>
              <xm:f>'RESUMO - licitante'!$CRZ6:$CRZ6</xm:f>
              <xm:sqref>CRZ6</xm:sqref>
            </x14:sparkline>
            <x14:sparkline>
              <xm:f>'RESUMO - licitante'!$CRZ7:$CRZ7</xm:f>
              <xm:sqref>CRZ7</xm:sqref>
            </x14:sparkline>
            <x14:sparkline>
              <xm:f>'RESUMO - licitante'!$CSA6:$CSA6</xm:f>
              <xm:sqref>CSA6</xm:sqref>
            </x14:sparkline>
            <x14:sparkline>
              <xm:f>'RESUMO - licitante'!$CSA7:$CSA7</xm:f>
              <xm:sqref>CSA7</xm:sqref>
            </x14:sparkline>
            <x14:sparkline>
              <xm:f>'RESUMO - licitante'!$CSB6:$CSB6</xm:f>
              <xm:sqref>CSB6</xm:sqref>
            </x14:sparkline>
            <x14:sparkline>
              <xm:f>'RESUMO - licitante'!$CSB7:$CSB7</xm:f>
              <xm:sqref>CSB7</xm:sqref>
            </x14:sparkline>
            <x14:sparkline>
              <xm:f>'RESUMO - licitante'!$CSC6:$CSC6</xm:f>
              <xm:sqref>CSC6</xm:sqref>
            </x14:sparkline>
            <x14:sparkline>
              <xm:f>'RESUMO - licitante'!$CSC7:$CSC7</xm:f>
              <xm:sqref>CSC7</xm:sqref>
            </x14:sparkline>
            <x14:sparkline>
              <xm:f>'RESUMO - licitante'!$CSD6:$CSD6</xm:f>
              <xm:sqref>CSD6</xm:sqref>
            </x14:sparkline>
            <x14:sparkline>
              <xm:f>'RESUMO - licitante'!$CSD7:$CSD7</xm:f>
              <xm:sqref>CSD7</xm:sqref>
            </x14:sparkline>
            <x14:sparkline>
              <xm:f>'RESUMO - licitante'!$CSE6:$CSE6</xm:f>
              <xm:sqref>CSE6</xm:sqref>
            </x14:sparkline>
            <x14:sparkline>
              <xm:f>'RESUMO - licitante'!$CSE7:$CSE7</xm:f>
              <xm:sqref>CSE7</xm:sqref>
            </x14:sparkline>
            <x14:sparkline>
              <xm:f>'RESUMO - licitante'!$CSF6:$CSF6</xm:f>
              <xm:sqref>CSF6</xm:sqref>
            </x14:sparkline>
            <x14:sparkline>
              <xm:f>'RESUMO - licitante'!$CSF7:$CSF7</xm:f>
              <xm:sqref>CSF7</xm:sqref>
            </x14:sparkline>
            <x14:sparkline>
              <xm:f>'RESUMO - licitante'!$CSG6:$CSG6</xm:f>
              <xm:sqref>CSG6</xm:sqref>
            </x14:sparkline>
            <x14:sparkline>
              <xm:f>'RESUMO - licitante'!$CSG7:$CSG7</xm:f>
              <xm:sqref>CSG7</xm:sqref>
            </x14:sparkline>
            <x14:sparkline>
              <xm:f>'RESUMO - licitante'!$CSH6:$CSH6</xm:f>
              <xm:sqref>CSH6</xm:sqref>
            </x14:sparkline>
            <x14:sparkline>
              <xm:f>'RESUMO - licitante'!$CSH7:$CSH7</xm:f>
              <xm:sqref>CSH7</xm:sqref>
            </x14:sparkline>
            <x14:sparkline>
              <xm:f>'RESUMO - licitante'!$CSI6:$CSI6</xm:f>
              <xm:sqref>CSI6</xm:sqref>
            </x14:sparkline>
            <x14:sparkline>
              <xm:f>'RESUMO - licitante'!$CSI7:$CSI7</xm:f>
              <xm:sqref>CSI7</xm:sqref>
            </x14:sparkline>
            <x14:sparkline>
              <xm:f>'RESUMO - licitante'!$CSJ6:$CSJ6</xm:f>
              <xm:sqref>CSJ6</xm:sqref>
            </x14:sparkline>
            <x14:sparkline>
              <xm:f>'RESUMO - licitante'!$CSJ7:$CSJ7</xm:f>
              <xm:sqref>CSJ7</xm:sqref>
            </x14:sparkline>
            <x14:sparkline>
              <xm:f>'RESUMO - licitante'!$CSK6:$CSK6</xm:f>
              <xm:sqref>CSK6</xm:sqref>
            </x14:sparkline>
            <x14:sparkline>
              <xm:f>'RESUMO - licitante'!$CSK7:$CSK7</xm:f>
              <xm:sqref>CSK7</xm:sqref>
            </x14:sparkline>
            <x14:sparkline>
              <xm:f>'RESUMO - licitante'!$CSL6:$CSL6</xm:f>
              <xm:sqref>CSL6</xm:sqref>
            </x14:sparkline>
            <x14:sparkline>
              <xm:f>'RESUMO - licitante'!$CSL7:$CSL7</xm:f>
              <xm:sqref>CSL7</xm:sqref>
            </x14:sparkline>
            <x14:sparkline>
              <xm:f>'RESUMO - licitante'!$CSM6:$CSM6</xm:f>
              <xm:sqref>CSM6</xm:sqref>
            </x14:sparkline>
            <x14:sparkline>
              <xm:f>'RESUMO - licitante'!$CSM7:$CSM7</xm:f>
              <xm:sqref>CSM7</xm:sqref>
            </x14:sparkline>
            <x14:sparkline>
              <xm:f>'RESUMO - licitante'!$CSN6:$CSN6</xm:f>
              <xm:sqref>CSN6</xm:sqref>
            </x14:sparkline>
            <x14:sparkline>
              <xm:f>'RESUMO - licitante'!$CSN7:$CSN7</xm:f>
              <xm:sqref>CSN7</xm:sqref>
            </x14:sparkline>
            <x14:sparkline>
              <xm:f>'RESUMO - licitante'!$CSO6:$CSO6</xm:f>
              <xm:sqref>CSO6</xm:sqref>
            </x14:sparkline>
            <x14:sparkline>
              <xm:f>'RESUMO - licitante'!$CSO7:$CSO7</xm:f>
              <xm:sqref>CSO7</xm:sqref>
            </x14:sparkline>
            <x14:sparkline>
              <xm:f>'RESUMO - licitante'!$CSP6:$CSP6</xm:f>
              <xm:sqref>CSP6</xm:sqref>
            </x14:sparkline>
            <x14:sparkline>
              <xm:f>'RESUMO - licitante'!$CSP7:$CSP7</xm:f>
              <xm:sqref>CSP7</xm:sqref>
            </x14:sparkline>
            <x14:sparkline>
              <xm:f>'RESUMO - licitante'!$CSQ6:$CSQ6</xm:f>
              <xm:sqref>CSQ6</xm:sqref>
            </x14:sparkline>
            <x14:sparkline>
              <xm:f>'RESUMO - licitante'!$CSQ7:$CSQ7</xm:f>
              <xm:sqref>CSQ7</xm:sqref>
            </x14:sparkline>
            <x14:sparkline>
              <xm:f>'RESUMO - licitante'!$CSR6:$CSR6</xm:f>
              <xm:sqref>CSR6</xm:sqref>
            </x14:sparkline>
            <x14:sparkline>
              <xm:f>'RESUMO - licitante'!$CSR7:$CSR7</xm:f>
              <xm:sqref>CSR7</xm:sqref>
            </x14:sparkline>
            <x14:sparkline>
              <xm:f>'RESUMO - licitante'!$CSS6:$CSS6</xm:f>
              <xm:sqref>CSS6</xm:sqref>
            </x14:sparkline>
            <x14:sparkline>
              <xm:f>'RESUMO - licitante'!$CSS7:$CSS7</xm:f>
              <xm:sqref>CSS7</xm:sqref>
            </x14:sparkline>
            <x14:sparkline>
              <xm:f>'RESUMO - licitante'!$CST6:$CST6</xm:f>
              <xm:sqref>CST6</xm:sqref>
            </x14:sparkline>
            <x14:sparkline>
              <xm:f>'RESUMO - licitante'!$CST7:$CST7</xm:f>
              <xm:sqref>CST7</xm:sqref>
            </x14:sparkline>
            <x14:sparkline>
              <xm:f>'RESUMO - licitante'!$CSU6:$CSU6</xm:f>
              <xm:sqref>CSU6</xm:sqref>
            </x14:sparkline>
            <x14:sparkline>
              <xm:f>'RESUMO - licitante'!$CSU7:$CSU7</xm:f>
              <xm:sqref>CSU7</xm:sqref>
            </x14:sparkline>
            <x14:sparkline>
              <xm:f>'RESUMO - licitante'!$CSV6:$CSV6</xm:f>
              <xm:sqref>CSV6</xm:sqref>
            </x14:sparkline>
            <x14:sparkline>
              <xm:f>'RESUMO - licitante'!$CSV7:$CSV7</xm:f>
              <xm:sqref>CSV7</xm:sqref>
            </x14:sparkline>
            <x14:sparkline>
              <xm:f>'RESUMO - licitante'!$CSW6:$CSW6</xm:f>
              <xm:sqref>CSW6</xm:sqref>
            </x14:sparkline>
            <x14:sparkline>
              <xm:f>'RESUMO - licitante'!$CSW7:$CSW7</xm:f>
              <xm:sqref>CSW7</xm:sqref>
            </x14:sparkline>
            <x14:sparkline>
              <xm:f>'RESUMO - licitante'!$CSX6:$CSX6</xm:f>
              <xm:sqref>CSX6</xm:sqref>
            </x14:sparkline>
            <x14:sparkline>
              <xm:f>'RESUMO - licitante'!$CSX7:$CSX7</xm:f>
              <xm:sqref>CSX7</xm:sqref>
            </x14:sparkline>
            <x14:sparkline>
              <xm:f>'RESUMO - licitante'!$CSY6:$CSY6</xm:f>
              <xm:sqref>CSY6</xm:sqref>
            </x14:sparkline>
            <x14:sparkline>
              <xm:f>'RESUMO - licitante'!$CSY7:$CSY7</xm:f>
              <xm:sqref>CSY7</xm:sqref>
            </x14:sparkline>
            <x14:sparkline>
              <xm:f>'RESUMO - licitante'!$CSZ6:$CSZ6</xm:f>
              <xm:sqref>CSZ6</xm:sqref>
            </x14:sparkline>
            <x14:sparkline>
              <xm:f>'RESUMO - licitante'!$CSZ7:$CSZ7</xm:f>
              <xm:sqref>CSZ7</xm:sqref>
            </x14:sparkline>
            <x14:sparkline>
              <xm:f>'RESUMO - licitante'!$CTA6:$CTA6</xm:f>
              <xm:sqref>CTA6</xm:sqref>
            </x14:sparkline>
            <x14:sparkline>
              <xm:f>'RESUMO - licitante'!$CTA7:$CTA7</xm:f>
              <xm:sqref>CTA7</xm:sqref>
            </x14:sparkline>
            <x14:sparkline>
              <xm:f>'RESUMO - licitante'!$CTB6:$CTB6</xm:f>
              <xm:sqref>CTB6</xm:sqref>
            </x14:sparkline>
            <x14:sparkline>
              <xm:f>'RESUMO - licitante'!$CTB7:$CTB7</xm:f>
              <xm:sqref>CTB7</xm:sqref>
            </x14:sparkline>
            <x14:sparkline>
              <xm:f>'RESUMO - licitante'!$CTC6:$CTC6</xm:f>
              <xm:sqref>CTC6</xm:sqref>
            </x14:sparkline>
            <x14:sparkline>
              <xm:f>'RESUMO - licitante'!$CTC7:$CTC7</xm:f>
              <xm:sqref>CTC7</xm:sqref>
            </x14:sparkline>
            <x14:sparkline>
              <xm:f>'RESUMO - licitante'!$CTD6:$CTD6</xm:f>
              <xm:sqref>CTD6</xm:sqref>
            </x14:sparkline>
            <x14:sparkline>
              <xm:f>'RESUMO - licitante'!$CTD7:$CTD7</xm:f>
              <xm:sqref>CTD7</xm:sqref>
            </x14:sparkline>
            <x14:sparkline>
              <xm:f>'RESUMO - licitante'!$CTE6:$CTE6</xm:f>
              <xm:sqref>CTE6</xm:sqref>
            </x14:sparkline>
            <x14:sparkline>
              <xm:f>'RESUMO - licitante'!$CTE7:$CTE7</xm:f>
              <xm:sqref>CTE7</xm:sqref>
            </x14:sparkline>
            <x14:sparkline>
              <xm:f>'RESUMO - licitante'!$CTF6:$CTF6</xm:f>
              <xm:sqref>CTF6</xm:sqref>
            </x14:sparkline>
            <x14:sparkline>
              <xm:f>'RESUMO - licitante'!$CTF7:$CTF7</xm:f>
              <xm:sqref>CTF7</xm:sqref>
            </x14:sparkline>
            <x14:sparkline>
              <xm:f>'RESUMO - licitante'!$CTG6:$CTG6</xm:f>
              <xm:sqref>CTG6</xm:sqref>
            </x14:sparkline>
            <x14:sparkline>
              <xm:f>'RESUMO - licitante'!$CTG7:$CTG7</xm:f>
              <xm:sqref>CTG7</xm:sqref>
            </x14:sparkline>
            <x14:sparkline>
              <xm:f>'RESUMO - licitante'!$CTH6:$CTH6</xm:f>
              <xm:sqref>CTH6</xm:sqref>
            </x14:sparkline>
            <x14:sparkline>
              <xm:f>'RESUMO - licitante'!$CTH7:$CTH7</xm:f>
              <xm:sqref>CTH7</xm:sqref>
            </x14:sparkline>
            <x14:sparkline>
              <xm:f>'RESUMO - licitante'!$CTI6:$CTI6</xm:f>
              <xm:sqref>CTI6</xm:sqref>
            </x14:sparkline>
            <x14:sparkline>
              <xm:f>'RESUMO - licitante'!$CTI7:$CTI7</xm:f>
              <xm:sqref>CTI7</xm:sqref>
            </x14:sparkline>
            <x14:sparkline>
              <xm:f>'RESUMO - licitante'!$CTJ6:$CTJ6</xm:f>
              <xm:sqref>CTJ6</xm:sqref>
            </x14:sparkline>
            <x14:sparkline>
              <xm:f>'RESUMO - licitante'!$CTJ7:$CTJ7</xm:f>
              <xm:sqref>CTJ7</xm:sqref>
            </x14:sparkline>
            <x14:sparkline>
              <xm:f>'RESUMO - licitante'!$CTK6:$CTK6</xm:f>
              <xm:sqref>CTK6</xm:sqref>
            </x14:sparkline>
            <x14:sparkline>
              <xm:f>'RESUMO - licitante'!$CTK7:$CTK7</xm:f>
              <xm:sqref>CTK7</xm:sqref>
            </x14:sparkline>
            <x14:sparkline>
              <xm:f>'RESUMO - licitante'!$CTL6:$CTL6</xm:f>
              <xm:sqref>CTL6</xm:sqref>
            </x14:sparkline>
            <x14:sparkline>
              <xm:f>'RESUMO - licitante'!$CTL7:$CTL7</xm:f>
              <xm:sqref>CTL7</xm:sqref>
            </x14:sparkline>
            <x14:sparkline>
              <xm:f>'RESUMO - licitante'!$CTM6:$CTM6</xm:f>
              <xm:sqref>CTM6</xm:sqref>
            </x14:sparkline>
            <x14:sparkline>
              <xm:f>'RESUMO - licitante'!$CTM7:$CTM7</xm:f>
              <xm:sqref>CTM7</xm:sqref>
            </x14:sparkline>
            <x14:sparkline>
              <xm:f>'RESUMO - licitante'!$CTN6:$CTN6</xm:f>
              <xm:sqref>CTN6</xm:sqref>
            </x14:sparkline>
            <x14:sparkline>
              <xm:f>'RESUMO - licitante'!$CTN7:$CTN7</xm:f>
              <xm:sqref>CTN7</xm:sqref>
            </x14:sparkline>
            <x14:sparkline>
              <xm:f>'RESUMO - licitante'!$CTO6:$CTO6</xm:f>
              <xm:sqref>CTO6</xm:sqref>
            </x14:sparkline>
            <x14:sparkline>
              <xm:f>'RESUMO - licitante'!$CTO7:$CTO7</xm:f>
              <xm:sqref>CTO7</xm:sqref>
            </x14:sparkline>
            <x14:sparkline>
              <xm:f>'RESUMO - licitante'!$CTP6:$CTP6</xm:f>
              <xm:sqref>CTP6</xm:sqref>
            </x14:sparkline>
            <x14:sparkline>
              <xm:f>'RESUMO - licitante'!$CTP7:$CTP7</xm:f>
              <xm:sqref>CTP7</xm:sqref>
            </x14:sparkline>
            <x14:sparkline>
              <xm:f>'RESUMO - licitante'!$CTQ6:$CTQ6</xm:f>
              <xm:sqref>CTQ6</xm:sqref>
            </x14:sparkline>
            <x14:sparkline>
              <xm:f>'RESUMO - licitante'!$CTQ7:$CTQ7</xm:f>
              <xm:sqref>CTQ7</xm:sqref>
            </x14:sparkline>
            <x14:sparkline>
              <xm:f>'RESUMO - licitante'!$CTR6:$CTR6</xm:f>
              <xm:sqref>CTR6</xm:sqref>
            </x14:sparkline>
            <x14:sparkline>
              <xm:f>'RESUMO - licitante'!$CTR7:$CTR7</xm:f>
              <xm:sqref>CTR7</xm:sqref>
            </x14:sparkline>
            <x14:sparkline>
              <xm:f>'RESUMO - licitante'!$CTS6:$CTS6</xm:f>
              <xm:sqref>CTS6</xm:sqref>
            </x14:sparkline>
            <x14:sparkline>
              <xm:f>'RESUMO - licitante'!$CTS7:$CTS7</xm:f>
              <xm:sqref>CTS7</xm:sqref>
            </x14:sparkline>
            <x14:sparkline>
              <xm:f>'RESUMO - licitante'!$CTT6:$CTT6</xm:f>
              <xm:sqref>CTT6</xm:sqref>
            </x14:sparkline>
            <x14:sparkline>
              <xm:f>'RESUMO - licitante'!$CTT7:$CTT7</xm:f>
              <xm:sqref>CTT7</xm:sqref>
            </x14:sparkline>
            <x14:sparkline>
              <xm:f>'RESUMO - licitante'!$CTU6:$CTU6</xm:f>
              <xm:sqref>CTU6</xm:sqref>
            </x14:sparkline>
            <x14:sparkline>
              <xm:f>'RESUMO - licitante'!$CTU7:$CTU7</xm:f>
              <xm:sqref>CTU7</xm:sqref>
            </x14:sparkline>
            <x14:sparkline>
              <xm:f>'RESUMO - licitante'!$CTV6:$CTV6</xm:f>
              <xm:sqref>CTV6</xm:sqref>
            </x14:sparkline>
            <x14:sparkline>
              <xm:f>'RESUMO - licitante'!$CTV7:$CTV7</xm:f>
              <xm:sqref>CTV7</xm:sqref>
            </x14:sparkline>
            <x14:sparkline>
              <xm:f>'RESUMO - licitante'!$CTW6:$CTW6</xm:f>
              <xm:sqref>CTW6</xm:sqref>
            </x14:sparkline>
            <x14:sparkline>
              <xm:f>'RESUMO - licitante'!$CTW7:$CTW7</xm:f>
              <xm:sqref>CTW7</xm:sqref>
            </x14:sparkline>
            <x14:sparkline>
              <xm:f>'RESUMO - licitante'!$CTX6:$CTX6</xm:f>
              <xm:sqref>CTX6</xm:sqref>
            </x14:sparkline>
            <x14:sparkline>
              <xm:f>'RESUMO - licitante'!$CTX7:$CTX7</xm:f>
              <xm:sqref>CTX7</xm:sqref>
            </x14:sparkline>
            <x14:sparkline>
              <xm:f>'RESUMO - licitante'!$CTY6:$CTY6</xm:f>
              <xm:sqref>CTY6</xm:sqref>
            </x14:sparkline>
            <x14:sparkline>
              <xm:f>'RESUMO - licitante'!$CTY7:$CTY7</xm:f>
              <xm:sqref>CTY7</xm:sqref>
            </x14:sparkline>
            <x14:sparkline>
              <xm:f>'RESUMO - licitante'!$CTZ6:$CTZ6</xm:f>
              <xm:sqref>CTZ6</xm:sqref>
            </x14:sparkline>
            <x14:sparkline>
              <xm:f>'RESUMO - licitante'!$CTZ7:$CTZ7</xm:f>
              <xm:sqref>CTZ7</xm:sqref>
            </x14:sparkline>
            <x14:sparkline>
              <xm:f>'RESUMO - licitante'!$CUA6:$CUA6</xm:f>
              <xm:sqref>CUA6</xm:sqref>
            </x14:sparkline>
            <x14:sparkline>
              <xm:f>'RESUMO - licitante'!$CUA7:$CUA7</xm:f>
              <xm:sqref>CUA7</xm:sqref>
            </x14:sparkline>
            <x14:sparkline>
              <xm:f>'RESUMO - licitante'!$CUB6:$CUB6</xm:f>
              <xm:sqref>CUB6</xm:sqref>
            </x14:sparkline>
            <x14:sparkline>
              <xm:f>'RESUMO - licitante'!$CUB7:$CUB7</xm:f>
              <xm:sqref>CUB7</xm:sqref>
            </x14:sparkline>
            <x14:sparkline>
              <xm:f>'RESUMO - licitante'!$CUC6:$CUC6</xm:f>
              <xm:sqref>CUC6</xm:sqref>
            </x14:sparkline>
            <x14:sparkline>
              <xm:f>'RESUMO - licitante'!$CUC7:$CUC7</xm:f>
              <xm:sqref>CUC7</xm:sqref>
            </x14:sparkline>
            <x14:sparkline>
              <xm:f>'RESUMO - licitante'!$CUD6:$CUD6</xm:f>
              <xm:sqref>CUD6</xm:sqref>
            </x14:sparkline>
            <x14:sparkline>
              <xm:f>'RESUMO - licitante'!$CUD7:$CUD7</xm:f>
              <xm:sqref>CUD7</xm:sqref>
            </x14:sparkline>
            <x14:sparkline>
              <xm:f>'RESUMO - licitante'!$CUE6:$CUE6</xm:f>
              <xm:sqref>CUE6</xm:sqref>
            </x14:sparkline>
            <x14:sparkline>
              <xm:f>'RESUMO - licitante'!$CUE7:$CUE7</xm:f>
              <xm:sqref>CUE7</xm:sqref>
            </x14:sparkline>
            <x14:sparkline>
              <xm:f>'RESUMO - licitante'!$CUF6:$CUF6</xm:f>
              <xm:sqref>CUF6</xm:sqref>
            </x14:sparkline>
            <x14:sparkline>
              <xm:f>'RESUMO - licitante'!$CUF7:$CUF7</xm:f>
              <xm:sqref>CUF7</xm:sqref>
            </x14:sparkline>
            <x14:sparkline>
              <xm:f>'RESUMO - licitante'!$CUG6:$CUG6</xm:f>
              <xm:sqref>CUG6</xm:sqref>
            </x14:sparkline>
            <x14:sparkline>
              <xm:f>'RESUMO - licitante'!$CUG7:$CUG7</xm:f>
              <xm:sqref>CUG7</xm:sqref>
            </x14:sparkline>
            <x14:sparkline>
              <xm:f>'RESUMO - licitante'!$CUH6:$CUH6</xm:f>
              <xm:sqref>CUH6</xm:sqref>
            </x14:sparkline>
            <x14:sparkline>
              <xm:f>'RESUMO - licitante'!$CUH7:$CUH7</xm:f>
              <xm:sqref>CUH7</xm:sqref>
            </x14:sparkline>
            <x14:sparkline>
              <xm:f>'RESUMO - licitante'!$CUI6:$CUI6</xm:f>
              <xm:sqref>CUI6</xm:sqref>
            </x14:sparkline>
            <x14:sparkline>
              <xm:f>'RESUMO - licitante'!$CUI7:$CUI7</xm:f>
              <xm:sqref>CUI7</xm:sqref>
            </x14:sparkline>
            <x14:sparkline>
              <xm:f>'RESUMO - licitante'!$CUJ6:$CUJ6</xm:f>
              <xm:sqref>CUJ6</xm:sqref>
            </x14:sparkline>
            <x14:sparkline>
              <xm:f>'RESUMO - licitante'!$CUJ7:$CUJ7</xm:f>
              <xm:sqref>CUJ7</xm:sqref>
            </x14:sparkline>
            <x14:sparkline>
              <xm:f>'RESUMO - licitante'!$CUK6:$CUK6</xm:f>
              <xm:sqref>CUK6</xm:sqref>
            </x14:sparkline>
            <x14:sparkline>
              <xm:f>'RESUMO - licitante'!$CUK7:$CUK7</xm:f>
              <xm:sqref>CUK7</xm:sqref>
            </x14:sparkline>
            <x14:sparkline>
              <xm:f>'RESUMO - licitante'!$CUL6:$CUL6</xm:f>
              <xm:sqref>CUL6</xm:sqref>
            </x14:sparkline>
            <x14:sparkline>
              <xm:f>'RESUMO - licitante'!$CUL7:$CUL7</xm:f>
              <xm:sqref>CUL7</xm:sqref>
            </x14:sparkline>
            <x14:sparkline>
              <xm:f>'RESUMO - licitante'!$CUM6:$CUM6</xm:f>
              <xm:sqref>CUM6</xm:sqref>
            </x14:sparkline>
            <x14:sparkline>
              <xm:f>'RESUMO - licitante'!$CUM7:$CUM7</xm:f>
              <xm:sqref>CUM7</xm:sqref>
            </x14:sparkline>
            <x14:sparkline>
              <xm:f>'RESUMO - licitante'!$CUN6:$CUN6</xm:f>
              <xm:sqref>CUN6</xm:sqref>
            </x14:sparkline>
            <x14:sparkline>
              <xm:f>'RESUMO - licitante'!$CUN7:$CUN7</xm:f>
              <xm:sqref>CUN7</xm:sqref>
            </x14:sparkline>
            <x14:sparkline>
              <xm:f>'RESUMO - licitante'!$CUO6:$CUO6</xm:f>
              <xm:sqref>CUO6</xm:sqref>
            </x14:sparkline>
            <x14:sparkline>
              <xm:f>'RESUMO - licitante'!$CUO7:$CUO7</xm:f>
              <xm:sqref>CUO7</xm:sqref>
            </x14:sparkline>
            <x14:sparkline>
              <xm:f>'RESUMO - licitante'!$CUP6:$CUP6</xm:f>
              <xm:sqref>CUP6</xm:sqref>
            </x14:sparkline>
            <x14:sparkline>
              <xm:f>'RESUMO - licitante'!$CUP7:$CUP7</xm:f>
              <xm:sqref>CUP7</xm:sqref>
            </x14:sparkline>
            <x14:sparkline>
              <xm:f>'RESUMO - licitante'!$CUQ6:$CUQ6</xm:f>
              <xm:sqref>CUQ6</xm:sqref>
            </x14:sparkline>
            <x14:sparkline>
              <xm:f>'RESUMO - licitante'!$CUQ7:$CUQ7</xm:f>
              <xm:sqref>CUQ7</xm:sqref>
            </x14:sparkline>
            <x14:sparkline>
              <xm:f>'RESUMO - licitante'!$CUR6:$CUR6</xm:f>
              <xm:sqref>CUR6</xm:sqref>
            </x14:sparkline>
            <x14:sparkline>
              <xm:f>'RESUMO - licitante'!$CUR7:$CUR7</xm:f>
              <xm:sqref>CUR7</xm:sqref>
            </x14:sparkline>
            <x14:sparkline>
              <xm:f>'RESUMO - licitante'!$CUS6:$CUS6</xm:f>
              <xm:sqref>CUS6</xm:sqref>
            </x14:sparkline>
            <x14:sparkline>
              <xm:f>'RESUMO - licitante'!$CUS7:$CUS7</xm:f>
              <xm:sqref>CUS7</xm:sqref>
            </x14:sparkline>
            <x14:sparkline>
              <xm:f>'RESUMO - licitante'!$CUT6:$CUT6</xm:f>
              <xm:sqref>CUT6</xm:sqref>
            </x14:sparkline>
            <x14:sparkline>
              <xm:f>'RESUMO - licitante'!$CUT7:$CUT7</xm:f>
              <xm:sqref>CUT7</xm:sqref>
            </x14:sparkline>
            <x14:sparkline>
              <xm:f>'RESUMO - licitante'!$CUU6:$CUU6</xm:f>
              <xm:sqref>CUU6</xm:sqref>
            </x14:sparkline>
            <x14:sparkline>
              <xm:f>'RESUMO - licitante'!$CUU7:$CUU7</xm:f>
              <xm:sqref>CUU7</xm:sqref>
            </x14:sparkline>
            <x14:sparkline>
              <xm:f>'RESUMO - licitante'!$CUV6:$CUV6</xm:f>
              <xm:sqref>CUV6</xm:sqref>
            </x14:sparkline>
            <x14:sparkline>
              <xm:f>'RESUMO - licitante'!$CUV7:$CUV7</xm:f>
              <xm:sqref>CUV7</xm:sqref>
            </x14:sparkline>
            <x14:sparkline>
              <xm:f>'RESUMO - licitante'!$CUW6:$CUW6</xm:f>
              <xm:sqref>CUW6</xm:sqref>
            </x14:sparkline>
            <x14:sparkline>
              <xm:f>'RESUMO - licitante'!$CUW7:$CUW7</xm:f>
              <xm:sqref>CUW7</xm:sqref>
            </x14:sparkline>
            <x14:sparkline>
              <xm:f>'RESUMO - licitante'!$CUX6:$CUX6</xm:f>
              <xm:sqref>CUX6</xm:sqref>
            </x14:sparkline>
            <x14:sparkline>
              <xm:f>'RESUMO - licitante'!$CUX7:$CUX7</xm:f>
              <xm:sqref>CUX7</xm:sqref>
            </x14:sparkline>
            <x14:sparkline>
              <xm:f>'RESUMO - licitante'!$CUY6:$CUY6</xm:f>
              <xm:sqref>CUY6</xm:sqref>
            </x14:sparkline>
            <x14:sparkline>
              <xm:f>'RESUMO - licitante'!$CUY7:$CUY7</xm:f>
              <xm:sqref>CUY7</xm:sqref>
            </x14:sparkline>
            <x14:sparkline>
              <xm:f>'RESUMO - licitante'!$CUZ6:$CUZ6</xm:f>
              <xm:sqref>CUZ6</xm:sqref>
            </x14:sparkline>
            <x14:sparkline>
              <xm:f>'RESUMO - licitante'!$CUZ7:$CUZ7</xm:f>
              <xm:sqref>CUZ7</xm:sqref>
            </x14:sparkline>
            <x14:sparkline>
              <xm:f>'RESUMO - licitante'!$CVA6:$CVA6</xm:f>
              <xm:sqref>CVA6</xm:sqref>
            </x14:sparkline>
            <x14:sparkline>
              <xm:f>'RESUMO - licitante'!$CVA7:$CVA7</xm:f>
              <xm:sqref>CVA7</xm:sqref>
            </x14:sparkline>
            <x14:sparkline>
              <xm:f>'RESUMO - licitante'!$CVB6:$CVB6</xm:f>
              <xm:sqref>CVB6</xm:sqref>
            </x14:sparkline>
            <x14:sparkline>
              <xm:f>'RESUMO - licitante'!$CVB7:$CVB7</xm:f>
              <xm:sqref>CVB7</xm:sqref>
            </x14:sparkline>
            <x14:sparkline>
              <xm:f>'RESUMO - licitante'!$CVC6:$CVC6</xm:f>
              <xm:sqref>CVC6</xm:sqref>
            </x14:sparkline>
            <x14:sparkline>
              <xm:f>'RESUMO - licitante'!$CVC7:$CVC7</xm:f>
              <xm:sqref>CVC7</xm:sqref>
            </x14:sparkline>
            <x14:sparkline>
              <xm:f>'RESUMO - licitante'!$CVD6:$CVD6</xm:f>
              <xm:sqref>CVD6</xm:sqref>
            </x14:sparkline>
            <x14:sparkline>
              <xm:f>'RESUMO - licitante'!$CVD7:$CVD7</xm:f>
              <xm:sqref>CVD7</xm:sqref>
            </x14:sparkline>
            <x14:sparkline>
              <xm:f>'RESUMO - licitante'!$CVE6:$CVE6</xm:f>
              <xm:sqref>CVE6</xm:sqref>
            </x14:sparkline>
            <x14:sparkline>
              <xm:f>'RESUMO - licitante'!$CVE7:$CVE7</xm:f>
              <xm:sqref>CVE7</xm:sqref>
            </x14:sparkline>
            <x14:sparkline>
              <xm:f>'RESUMO - licitante'!$CVF6:$CVF6</xm:f>
              <xm:sqref>CVF6</xm:sqref>
            </x14:sparkline>
            <x14:sparkline>
              <xm:f>'RESUMO - licitante'!$CVF7:$CVF7</xm:f>
              <xm:sqref>CVF7</xm:sqref>
            </x14:sparkline>
            <x14:sparkline>
              <xm:f>'RESUMO - licitante'!$CVG6:$CVG6</xm:f>
              <xm:sqref>CVG6</xm:sqref>
            </x14:sparkline>
            <x14:sparkline>
              <xm:f>'RESUMO - licitante'!$CVG7:$CVG7</xm:f>
              <xm:sqref>CVG7</xm:sqref>
            </x14:sparkline>
            <x14:sparkline>
              <xm:f>'RESUMO - licitante'!$CVH6:$CVH6</xm:f>
              <xm:sqref>CVH6</xm:sqref>
            </x14:sparkline>
            <x14:sparkline>
              <xm:f>'RESUMO - licitante'!$CVH7:$CVH7</xm:f>
              <xm:sqref>CVH7</xm:sqref>
            </x14:sparkline>
            <x14:sparkline>
              <xm:f>'RESUMO - licitante'!$CVI6:$CVI6</xm:f>
              <xm:sqref>CVI6</xm:sqref>
            </x14:sparkline>
            <x14:sparkline>
              <xm:f>'RESUMO - licitante'!$CVI7:$CVI7</xm:f>
              <xm:sqref>CVI7</xm:sqref>
            </x14:sparkline>
            <x14:sparkline>
              <xm:f>'RESUMO - licitante'!$CVJ6:$CVJ6</xm:f>
              <xm:sqref>CVJ6</xm:sqref>
            </x14:sparkline>
            <x14:sparkline>
              <xm:f>'RESUMO - licitante'!$CVJ7:$CVJ7</xm:f>
              <xm:sqref>CVJ7</xm:sqref>
            </x14:sparkline>
            <x14:sparkline>
              <xm:f>'RESUMO - licitante'!$CVK6:$CVK6</xm:f>
              <xm:sqref>CVK6</xm:sqref>
            </x14:sparkline>
            <x14:sparkline>
              <xm:f>'RESUMO - licitante'!$CVK7:$CVK7</xm:f>
              <xm:sqref>CVK7</xm:sqref>
            </x14:sparkline>
            <x14:sparkline>
              <xm:f>'RESUMO - licitante'!$CVL6:$CVL6</xm:f>
              <xm:sqref>CVL6</xm:sqref>
            </x14:sparkline>
            <x14:sparkline>
              <xm:f>'RESUMO - licitante'!$CVL7:$CVL7</xm:f>
              <xm:sqref>CVL7</xm:sqref>
            </x14:sparkline>
            <x14:sparkline>
              <xm:f>'RESUMO - licitante'!$CVM6:$CVM6</xm:f>
              <xm:sqref>CVM6</xm:sqref>
            </x14:sparkline>
            <x14:sparkline>
              <xm:f>'RESUMO - licitante'!$CVM7:$CVM7</xm:f>
              <xm:sqref>CVM7</xm:sqref>
            </x14:sparkline>
            <x14:sparkline>
              <xm:f>'RESUMO - licitante'!$CVN6:$CVN6</xm:f>
              <xm:sqref>CVN6</xm:sqref>
            </x14:sparkline>
            <x14:sparkline>
              <xm:f>'RESUMO - licitante'!$CVN7:$CVN7</xm:f>
              <xm:sqref>CVN7</xm:sqref>
            </x14:sparkline>
            <x14:sparkline>
              <xm:f>'RESUMO - licitante'!$CVO6:$CVO6</xm:f>
              <xm:sqref>CVO6</xm:sqref>
            </x14:sparkline>
            <x14:sparkline>
              <xm:f>'RESUMO - licitante'!$CVO7:$CVO7</xm:f>
              <xm:sqref>CVO7</xm:sqref>
            </x14:sparkline>
            <x14:sparkline>
              <xm:f>'RESUMO - licitante'!$CVP6:$CVP6</xm:f>
              <xm:sqref>CVP6</xm:sqref>
            </x14:sparkline>
            <x14:sparkline>
              <xm:f>'RESUMO - licitante'!$CVP7:$CVP7</xm:f>
              <xm:sqref>CVP7</xm:sqref>
            </x14:sparkline>
            <x14:sparkline>
              <xm:f>'RESUMO - licitante'!$CVQ6:$CVQ6</xm:f>
              <xm:sqref>CVQ6</xm:sqref>
            </x14:sparkline>
            <x14:sparkline>
              <xm:f>'RESUMO - licitante'!$CVQ7:$CVQ7</xm:f>
              <xm:sqref>CVQ7</xm:sqref>
            </x14:sparkline>
            <x14:sparkline>
              <xm:f>'RESUMO - licitante'!$CVR6:$CVR6</xm:f>
              <xm:sqref>CVR6</xm:sqref>
            </x14:sparkline>
            <x14:sparkline>
              <xm:f>'RESUMO - licitante'!$CVR7:$CVR7</xm:f>
              <xm:sqref>CVR7</xm:sqref>
            </x14:sparkline>
            <x14:sparkline>
              <xm:f>'RESUMO - licitante'!$CVS6:$CVS6</xm:f>
              <xm:sqref>CVS6</xm:sqref>
            </x14:sparkline>
            <x14:sparkline>
              <xm:f>'RESUMO - licitante'!$CVS7:$CVS7</xm:f>
              <xm:sqref>CVS7</xm:sqref>
            </x14:sparkline>
            <x14:sparkline>
              <xm:f>'RESUMO - licitante'!$CVT6:$CVT6</xm:f>
              <xm:sqref>CVT6</xm:sqref>
            </x14:sparkline>
            <x14:sparkline>
              <xm:f>'RESUMO - licitante'!$CVT7:$CVT7</xm:f>
              <xm:sqref>CVT7</xm:sqref>
            </x14:sparkline>
            <x14:sparkline>
              <xm:f>'RESUMO - licitante'!$CVU6:$CVU6</xm:f>
              <xm:sqref>CVU6</xm:sqref>
            </x14:sparkline>
            <x14:sparkline>
              <xm:f>'RESUMO - licitante'!$CVU7:$CVU7</xm:f>
              <xm:sqref>CVU7</xm:sqref>
            </x14:sparkline>
            <x14:sparkline>
              <xm:f>'RESUMO - licitante'!$CVV6:$CVV6</xm:f>
              <xm:sqref>CVV6</xm:sqref>
            </x14:sparkline>
            <x14:sparkline>
              <xm:f>'RESUMO - licitante'!$CVV7:$CVV7</xm:f>
              <xm:sqref>CVV7</xm:sqref>
            </x14:sparkline>
            <x14:sparkline>
              <xm:f>'RESUMO - licitante'!$CVW6:$CVW6</xm:f>
              <xm:sqref>CVW6</xm:sqref>
            </x14:sparkline>
            <x14:sparkline>
              <xm:f>'RESUMO - licitante'!$CVW7:$CVW7</xm:f>
              <xm:sqref>CVW7</xm:sqref>
            </x14:sparkline>
            <x14:sparkline>
              <xm:f>'RESUMO - licitante'!$CVX6:$CVX6</xm:f>
              <xm:sqref>CVX6</xm:sqref>
            </x14:sparkline>
            <x14:sparkline>
              <xm:f>'RESUMO - licitante'!$CVX7:$CVX7</xm:f>
              <xm:sqref>CVX7</xm:sqref>
            </x14:sparkline>
            <x14:sparkline>
              <xm:f>'RESUMO - licitante'!$CVY6:$CVY6</xm:f>
              <xm:sqref>CVY6</xm:sqref>
            </x14:sparkline>
            <x14:sparkline>
              <xm:f>'RESUMO - licitante'!$CVY7:$CVY7</xm:f>
              <xm:sqref>CVY7</xm:sqref>
            </x14:sparkline>
            <x14:sparkline>
              <xm:f>'RESUMO - licitante'!$CVZ6:$CVZ6</xm:f>
              <xm:sqref>CVZ6</xm:sqref>
            </x14:sparkline>
            <x14:sparkline>
              <xm:f>'RESUMO - licitante'!$CVZ7:$CVZ7</xm:f>
              <xm:sqref>CVZ7</xm:sqref>
            </x14:sparkline>
            <x14:sparkline>
              <xm:f>'RESUMO - licitante'!$CWA6:$CWA6</xm:f>
              <xm:sqref>CWA6</xm:sqref>
            </x14:sparkline>
            <x14:sparkline>
              <xm:f>'RESUMO - licitante'!$CWA7:$CWA7</xm:f>
              <xm:sqref>CWA7</xm:sqref>
            </x14:sparkline>
            <x14:sparkline>
              <xm:f>'RESUMO - licitante'!$CWB6:$CWB6</xm:f>
              <xm:sqref>CWB6</xm:sqref>
            </x14:sparkline>
            <x14:sparkline>
              <xm:f>'RESUMO - licitante'!$CWB7:$CWB7</xm:f>
              <xm:sqref>CWB7</xm:sqref>
            </x14:sparkline>
            <x14:sparkline>
              <xm:f>'RESUMO - licitante'!$CWC6:$CWC6</xm:f>
              <xm:sqref>CWC6</xm:sqref>
            </x14:sparkline>
            <x14:sparkline>
              <xm:f>'RESUMO - licitante'!$CWC7:$CWC7</xm:f>
              <xm:sqref>CWC7</xm:sqref>
            </x14:sparkline>
            <x14:sparkline>
              <xm:f>'RESUMO - licitante'!$CWD6:$CWD6</xm:f>
              <xm:sqref>CWD6</xm:sqref>
            </x14:sparkline>
            <x14:sparkline>
              <xm:f>'RESUMO - licitante'!$CWD7:$CWD7</xm:f>
              <xm:sqref>CWD7</xm:sqref>
            </x14:sparkline>
            <x14:sparkline>
              <xm:f>'RESUMO - licitante'!$CWE6:$CWE6</xm:f>
              <xm:sqref>CWE6</xm:sqref>
            </x14:sparkline>
            <x14:sparkline>
              <xm:f>'RESUMO - licitante'!$CWE7:$CWE7</xm:f>
              <xm:sqref>CWE7</xm:sqref>
            </x14:sparkline>
            <x14:sparkline>
              <xm:f>'RESUMO - licitante'!$CWF6:$CWF6</xm:f>
              <xm:sqref>CWF6</xm:sqref>
            </x14:sparkline>
            <x14:sparkline>
              <xm:f>'RESUMO - licitante'!$CWF7:$CWF7</xm:f>
              <xm:sqref>CWF7</xm:sqref>
            </x14:sparkline>
            <x14:sparkline>
              <xm:f>'RESUMO - licitante'!$CWG6:$CWG6</xm:f>
              <xm:sqref>CWG6</xm:sqref>
            </x14:sparkline>
            <x14:sparkline>
              <xm:f>'RESUMO - licitante'!$CWG7:$CWG7</xm:f>
              <xm:sqref>CWG7</xm:sqref>
            </x14:sparkline>
            <x14:sparkline>
              <xm:f>'RESUMO - licitante'!$CWH6:$CWH6</xm:f>
              <xm:sqref>CWH6</xm:sqref>
            </x14:sparkline>
            <x14:sparkline>
              <xm:f>'RESUMO - licitante'!$CWH7:$CWH7</xm:f>
              <xm:sqref>CWH7</xm:sqref>
            </x14:sparkline>
            <x14:sparkline>
              <xm:f>'RESUMO - licitante'!$CWI6:$CWI6</xm:f>
              <xm:sqref>CWI6</xm:sqref>
            </x14:sparkline>
            <x14:sparkline>
              <xm:f>'RESUMO - licitante'!$CWI7:$CWI7</xm:f>
              <xm:sqref>CWI7</xm:sqref>
            </x14:sparkline>
            <x14:sparkline>
              <xm:f>'RESUMO - licitante'!$CWJ6:$CWJ6</xm:f>
              <xm:sqref>CWJ6</xm:sqref>
            </x14:sparkline>
            <x14:sparkline>
              <xm:f>'RESUMO - licitante'!$CWJ7:$CWJ7</xm:f>
              <xm:sqref>CWJ7</xm:sqref>
            </x14:sparkline>
            <x14:sparkline>
              <xm:f>'RESUMO - licitante'!$CWK6:$CWK6</xm:f>
              <xm:sqref>CWK6</xm:sqref>
            </x14:sparkline>
            <x14:sparkline>
              <xm:f>'RESUMO - licitante'!$CWK7:$CWK7</xm:f>
              <xm:sqref>CWK7</xm:sqref>
            </x14:sparkline>
            <x14:sparkline>
              <xm:f>'RESUMO - licitante'!$CWL6:$CWL6</xm:f>
              <xm:sqref>CWL6</xm:sqref>
            </x14:sparkline>
            <x14:sparkline>
              <xm:f>'RESUMO - licitante'!$CWL7:$CWL7</xm:f>
              <xm:sqref>CWL7</xm:sqref>
            </x14:sparkline>
            <x14:sparkline>
              <xm:f>'RESUMO - licitante'!$CWM6:$CWM6</xm:f>
              <xm:sqref>CWM6</xm:sqref>
            </x14:sparkline>
            <x14:sparkline>
              <xm:f>'RESUMO - licitante'!$CWM7:$CWM7</xm:f>
              <xm:sqref>CWM7</xm:sqref>
            </x14:sparkline>
            <x14:sparkline>
              <xm:f>'RESUMO - licitante'!$CWN6:$CWN6</xm:f>
              <xm:sqref>CWN6</xm:sqref>
            </x14:sparkline>
            <x14:sparkline>
              <xm:f>'RESUMO - licitante'!$CWN7:$CWN7</xm:f>
              <xm:sqref>CWN7</xm:sqref>
            </x14:sparkline>
            <x14:sparkline>
              <xm:f>'RESUMO - licitante'!$CWO6:$CWO6</xm:f>
              <xm:sqref>CWO6</xm:sqref>
            </x14:sparkline>
            <x14:sparkline>
              <xm:f>'RESUMO - licitante'!$CWO7:$CWO7</xm:f>
              <xm:sqref>CWO7</xm:sqref>
            </x14:sparkline>
            <x14:sparkline>
              <xm:f>'RESUMO - licitante'!$CWP6:$CWP6</xm:f>
              <xm:sqref>CWP6</xm:sqref>
            </x14:sparkline>
            <x14:sparkline>
              <xm:f>'RESUMO - licitante'!$CWP7:$CWP7</xm:f>
              <xm:sqref>CWP7</xm:sqref>
            </x14:sparkline>
            <x14:sparkline>
              <xm:f>'RESUMO - licitante'!$CWQ6:$CWQ6</xm:f>
              <xm:sqref>CWQ6</xm:sqref>
            </x14:sparkline>
            <x14:sparkline>
              <xm:f>'RESUMO - licitante'!$CWQ7:$CWQ7</xm:f>
              <xm:sqref>CWQ7</xm:sqref>
            </x14:sparkline>
            <x14:sparkline>
              <xm:f>'RESUMO - licitante'!$CWR6:$CWR6</xm:f>
              <xm:sqref>CWR6</xm:sqref>
            </x14:sparkline>
            <x14:sparkline>
              <xm:f>'RESUMO - licitante'!$CWR7:$CWR7</xm:f>
              <xm:sqref>CWR7</xm:sqref>
            </x14:sparkline>
            <x14:sparkline>
              <xm:f>'RESUMO - licitante'!$CWS6:$CWS6</xm:f>
              <xm:sqref>CWS6</xm:sqref>
            </x14:sparkline>
            <x14:sparkline>
              <xm:f>'RESUMO - licitante'!$CWS7:$CWS7</xm:f>
              <xm:sqref>CWS7</xm:sqref>
            </x14:sparkline>
            <x14:sparkline>
              <xm:f>'RESUMO - licitante'!$CWT6:$CWT6</xm:f>
              <xm:sqref>CWT6</xm:sqref>
            </x14:sparkline>
            <x14:sparkline>
              <xm:f>'RESUMO - licitante'!$CWT7:$CWT7</xm:f>
              <xm:sqref>CWT7</xm:sqref>
            </x14:sparkline>
            <x14:sparkline>
              <xm:f>'RESUMO - licitante'!$CWU6:$CWU6</xm:f>
              <xm:sqref>CWU6</xm:sqref>
            </x14:sparkline>
            <x14:sparkline>
              <xm:f>'RESUMO - licitante'!$CWU7:$CWU7</xm:f>
              <xm:sqref>CWU7</xm:sqref>
            </x14:sparkline>
            <x14:sparkline>
              <xm:f>'RESUMO - licitante'!$CWV6:$CWV6</xm:f>
              <xm:sqref>CWV6</xm:sqref>
            </x14:sparkline>
            <x14:sparkline>
              <xm:f>'RESUMO - licitante'!$CWV7:$CWV7</xm:f>
              <xm:sqref>CWV7</xm:sqref>
            </x14:sparkline>
            <x14:sparkline>
              <xm:f>'RESUMO - licitante'!$CWW6:$CWW6</xm:f>
              <xm:sqref>CWW6</xm:sqref>
            </x14:sparkline>
            <x14:sparkline>
              <xm:f>'RESUMO - licitante'!$CWW7:$CWW7</xm:f>
              <xm:sqref>CWW7</xm:sqref>
            </x14:sparkline>
            <x14:sparkline>
              <xm:f>'RESUMO - licitante'!$CWX6:$CWX6</xm:f>
              <xm:sqref>CWX6</xm:sqref>
            </x14:sparkline>
            <x14:sparkline>
              <xm:f>'RESUMO - licitante'!$CWX7:$CWX7</xm:f>
              <xm:sqref>CWX7</xm:sqref>
            </x14:sparkline>
            <x14:sparkline>
              <xm:f>'RESUMO - licitante'!$CWY6:$CWY6</xm:f>
              <xm:sqref>CWY6</xm:sqref>
            </x14:sparkline>
            <x14:sparkline>
              <xm:f>'RESUMO - licitante'!$CWY7:$CWY7</xm:f>
              <xm:sqref>CWY7</xm:sqref>
            </x14:sparkline>
            <x14:sparkline>
              <xm:f>'RESUMO - licitante'!$CWZ6:$CWZ6</xm:f>
              <xm:sqref>CWZ6</xm:sqref>
            </x14:sparkline>
            <x14:sparkline>
              <xm:f>'RESUMO - licitante'!$CWZ7:$CWZ7</xm:f>
              <xm:sqref>CWZ7</xm:sqref>
            </x14:sparkline>
            <x14:sparkline>
              <xm:f>'RESUMO - licitante'!$CXA6:$CXA6</xm:f>
              <xm:sqref>CXA6</xm:sqref>
            </x14:sparkline>
            <x14:sparkline>
              <xm:f>'RESUMO - licitante'!$CXA7:$CXA7</xm:f>
              <xm:sqref>CXA7</xm:sqref>
            </x14:sparkline>
            <x14:sparkline>
              <xm:f>'RESUMO - licitante'!$CXB6:$CXB6</xm:f>
              <xm:sqref>CXB6</xm:sqref>
            </x14:sparkline>
            <x14:sparkline>
              <xm:f>'RESUMO - licitante'!$CXB7:$CXB7</xm:f>
              <xm:sqref>CXB7</xm:sqref>
            </x14:sparkline>
            <x14:sparkline>
              <xm:f>'RESUMO - licitante'!$CXC6:$CXC6</xm:f>
              <xm:sqref>CXC6</xm:sqref>
            </x14:sparkline>
            <x14:sparkline>
              <xm:f>'RESUMO - licitante'!$CXC7:$CXC7</xm:f>
              <xm:sqref>CXC7</xm:sqref>
            </x14:sparkline>
            <x14:sparkline>
              <xm:f>'RESUMO - licitante'!$CXD6:$CXD6</xm:f>
              <xm:sqref>CXD6</xm:sqref>
            </x14:sparkline>
            <x14:sparkline>
              <xm:f>'RESUMO - licitante'!$CXD7:$CXD7</xm:f>
              <xm:sqref>CXD7</xm:sqref>
            </x14:sparkline>
            <x14:sparkline>
              <xm:f>'RESUMO - licitante'!$CXE6:$CXE6</xm:f>
              <xm:sqref>CXE6</xm:sqref>
            </x14:sparkline>
            <x14:sparkline>
              <xm:f>'RESUMO - licitante'!$CXE7:$CXE7</xm:f>
              <xm:sqref>CXE7</xm:sqref>
            </x14:sparkline>
            <x14:sparkline>
              <xm:f>'RESUMO - licitante'!$CXF6:$CXF6</xm:f>
              <xm:sqref>CXF6</xm:sqref>
            </x14:sparkline>
            <x14:sparkline>
              <xm:f>'RESUMO - licitante'!$CXF7:$CXF7</xm:f>
              <xm:sqref>CXF7</xm:sqref>
            </x14:sparkline>
            <x14:sparkline>
              <xm:f>'RESUMO - licitante'!$CXG6:$CXG6</xm:f>
              <xm:sqref>CXG6</xm:sqref>
            </x14:sparkline>
            <x14:sparkline>
              <xm:f>'RESUMO - licitante'!$CXG7:$CXG7</xm:f>
              <xm:sqref>CXG7</xm:sqref>
            </x14:sparkline>
            <x14:sparkline>
              <xm:f>'RESUMO - licitante'!$CXH6:$CXH6</xm:f>
              <xm:sqref>CXH6</xm:sqref>
            </x14:sparkline>
            <x14:sparkline>
              <xm:f>'RESUMO - licitante'!$CXH7:$CXH7</xm:f>
              <xm:sqref>CXH7</xm:sqref>
            </x14:sparkline>
            <x14:sparkline>
              <xm:f>'RESUMO - licitante'!$CXI6:$CXI6</xm:f>
              <xm:sqref>CXI6</xm:sqref>
            </x14:sparkline>
            <x14:sparkline>
              <xm:f>'RESUMO - licitante'!$CXI7:$CXI7</xm:f>
              <xm:sqref>CXI7</xm:sqref>
            </x14:sparkline>
            <x14:sparkline>
              <xm:f>'RESUMO - licitante'!$CXJ6:$CXJ6</xm:f>
              <xm:sqref>CXJ6</xm:sqref>
            </x14:sparkline>
            <x14:sparkline>
              <xm:f>'RESUMO - licitante'!$CXJ7:$CXJ7</xm:f>
              <xm:sqref>CXJ7</xm:sqref>
            </x14:sparkline>
            <x14:sparkline>
              <xm:f>'RESUMO - licitante'!$CXK6:$CXK6</xm:f>
              <xm:sqref>CXK6</xm:sqref>
            </x14:sparkline>
            <x14:sparkline>
              <xm:f>'RESUMO - licitante'!$CXK7:$CXK7</xm:f>
              <xm:sqref>CXK7</xm:sqref>
            </x14:sparkline>
            <x14:sparkline>
              <xm:f>'RESUMO - licitante'!$CXL6:$CXL6</xm:f>
              <xm:sqref>CXL6</xm:sqref>
            </x14:sparkline>
            <x14:sparkline>
              <xm:f>'RESUMO - licitante'!$CXL7:$CXL7</xm:f>
              <xm:sqref>CXL7</xm:sqref>
            </x14:sparkline>
            <x14:sparkline>
              <xm:f>'RESUMO - licitante'!$CXM6:$CXM6</xm:f>
              <xm:sqref>CXM6</xm:sqref>
            </x14:sparkline>
            <x14:sparkline>
              <xm:f>'RESUMO - licitante'!$CXM7:$CXM7</xm:f>
              <xm:sqref>CXM7</xm:sqref>
            </x14:sparkline>
            <x14:sparkline>
              <xm:f>'RESUMO - licitante'!$CXN6:$CXN6</xm:f>
              <xm:sqref>CXN6</xm:sqref>
            </x14:sparkline>
            <x14:sparkline>
              <xm:f>'RESUMO - licitante'!$CXN7:$CXN7</xm:f>
              <xm:sqref>CXN7</xm:sqref>
            </x14:sparkline>
            <x14:sparkline>
              <xm:f>'RESUMO - licitante'!$CXO6:$CXO6</xm:f>
              <xm:sqref>CXO6</xm:sqref>
            </x14:sparkline>
            <x14:sparkline>
              <xm:f>'RESUMO - licitante'!$CXO7:$CXO7</xm:f>
              <xm:sqref>CXO7</xm:sqref>
            </x14:sparkline>
            <x14:sparkline>
              <xm:f>'RESUMO - licitante'!$CXP6:$CXP6</xm:f>
              <xm:sqref>CXP6</xm:sqref>
            </x14:sparkline>
            <x14:sparkline>
              <xm:f>'RESUMO - licitante'!$CXP7:$CXP7</xm:f>
              <xm:sqref>CXP7</xm:sqref>
            </x14:sparkline>
            <x14:sparkline>
              <xm:f>'RESUMO - licitante'!$CXQ6:$CXQ6</xm:f>
              <xm:sqref>CXQ6</xm:sqref>
            </x14:sparkline>
            <x14:sparkline>
              <xm:f>'RESUMO - licitante'!$CXQ7:$CXQ7</xm:f>
              <xm:sqref>CXQ7</xm:sqref>
            </x14:sparkline>
            <x14:sparkline>
              <xm:f>'RESUMO - licitante'!$CXR6:$CXR6</xm:f>
              <xm:sqref>CXR6</xm:sqref>
            </x14:sparkline>
            <x14:sparkline>
              <xm:f>'RESUMO - licitante'!$CXR7:$CXR7</xm:f>
              <xm:sqref>CXR7</xm:sqref>
            </x14:sparkline>
            <x14:sparkline>
              <xm:f>'RESUMO - licitante'!$CXS6:$CXS6</xm:f>
              <xm:sqref>CXS6</xm:sqref>
            </x14:sparkline>
            <x14:sparkline>
              <xm:f>'RESUMO - licitante'!$CXS7:$CXS7</xm:f>
              <xm:sqref>CXS7</xm:sqref>
            </x14:sparkline>
            <x14:sparkline>
              <xm:f>'RESUMO - licitante'!$CXT6:$CXT6</xm:f>
              <xm:sqref>CXT6</xm:sqref>
            </x14:sparkline>
            <x14:sparkline>
              <xm:f>'RESUMO - licitante'!$CXT7:$CXT7</xm:f>
              <xm:sqref>CXT7</xm:sqref>
            </x14:sparkline>
            <x14:sparkline>
              <xm:f>'RESUMO - licitante'!$CXU6:$CXU6</xm:f>
              <xm:sqref>CXU6</xm:sqref>
            </x14:sparkline>
            <x14:sparkline>
              <xm:f>'RESUMO - licitante'!$CXU7:$CXU7</xm:f>
              <xm:sqref>CXU7</xm:sqref>
            </x14:sparkline>
            <x14:sparkline>
              <xm:f>'RESUMO - licitante'!$CXV6:$CXV6</xm:f>
              <xm:sqref>CXV6</xm:sqref>
            </x14:sparkline>
            <x14:sparkline>
              <xm:f>'RESUMO - licitante'!$CXV7:$CXV7</xm:f>
              <xm:sqref>CXV7</xm:sqref>
            </x14:sparkline>
            <x14:sparkline>
              <xm:f>'RESUMO - licitante'!$CXW6:$CXW6</xm:f>
              <xm:sqref>CXW6</xm:sqref>
            </x14:sparkline>
            <x14:sparkline>
              <xm:f>'RESUMO - licitante'!$CXW7:$CXW7</xm:f>
              <xm:sqref>CXW7</xm:sqref>
            </x14:sparkline>
            <x14:sparkline>
              <xm:f>'RESUMO - licitante'!$CXX6:$CXX6</xm:f>
              <xm:sqref>CXX6</xm:sqref>
            </x14:sparkline>
            <x14:sparkline>
              <xm:f>'RESUMO - licitante'!$CXX7:$CXX7</xm:f>
              <xm:sqref>CXX7</xm:sqref>
            </x14:sparkline>
            <x14:sparkline>
              <xm:f>'RESUMO - licitante'!$CXY6:$CXY6</xm:f>
              <xm:sqref>CXY6</xm:sqref>
            </x14:sparkline>
            <x14:sparkline>
              <xm:f>'RESUMO - licitante'!$CXY7:$CXY7</xm:f>
              <xm:sqref>CXY7</xm:sqref>
            </x14:sparkline>
            <x14:sparkline>
              <xm:f>'RESUMO - licitante'!$CXZ6:$CXZ6</xm:f>
              <xm:sqref>CXZ6</xm:sqref>
            </x14:sparkline>
            <x14:sparkline>
              <xm:f>'RESUMO - licitante'!$CXZ7:$CXZ7</xm:f>
              <xm:sqref>CXZ7</xm:sqref>
            </x14:sparkline>
            <x14:sparkline>
              <xm:f>'RESUMO - licitante'!$CYA6:$CYA6</xm:f>
              <xm:sqref>CYA6</xm:sqref>
            </x14:sparkline>
            <x14:sparkline>
              <xm:f>'RESUMO - licitante'!$CYA7:$CYA7</xm:f>
              <xm:sqref>CYA7</xm:sqref>
            </x14:sparkline>
            <x14:sparkline>
              <xm:f>'RESUMO - licitante'!$CYB6:$CYB6</xm:f>
              <xm:sqref>CYB6</xm:sqref>
            </x14:sparkline>
            <x14:sparkline>
              <xm:f>'RESUMO - licitante'!$CYB7:$CYB7</xm:f>
              <xm:sqref>CYB7</xm:sqref>
            </x14:sparkline>
            <x14:sparkline>
              <xm:f>'RESUMO - licitante'!$CYC6:$CYC6</xm:f>
              <xm:sqref>CYC6</xm:sqref>
            </x14:sparkline>
            <x14:sparkline>
              <xm:f>'RESUMO - licitante'!$CYC7:$CYC7</xm:f>
              <xm:sqref>CYC7</xm:sqref>
            </x14:sparkline>
            <x14:sparkline>
              <xm:f>'RESUMO - licitante'!$CYD6:$CYD6</xm:f>
              <xm:sqref>CYD6</xm:sqref>
            </x14:sparkline>
            <x14:sparkline>
              <xm:f>'RESUMO - licitante'!$CYD7:$CYD7</xm:f>
              <xm:sqref>CYD7</xm:sqref>
            </x14:sparkline>
            <x14:sparkline>
              <xm:f>'RESUMO - licitante'!$CYE6:$CYE6</xm:f>
              <xm:sqref>CYE6</xm:sqref>
            </x14:sparkline>
            <x14:sparkline>
              <xm:f>'RESUMO - licitante'!$CYE7:$CYE7</xm:f>
              <xm:sqref>CYE7</xm:sqref>
            </x14:sparkline>
            <x14:sparkline>
              <xm:f>'RESUMO - licitante'!$CYF6:$CYF6</xm:f>
              <xm:sqref>CYF6</xm:sqref>
            </x14:sparkline>
            <x14:sparkline>
              <xm:f>'RESUMO - licitante'!$CYF7:$CYF7</xm:f>
              <xm:sqref>CYF7</xm:sqref>
            </x14:sparkline>
            <x14:sparkline>
              <xm:f>'RESUMO - licitante'!$CYG6:$CYG6</xm:f>
              <xm:sqref>CYG6</xm:sqref>
            </x14:sparkline>
            <x14:sparkline>
              <xm:f>'RESUMO - licitante'!$CYG7:$CYG7</xm:f>
              <xm:sqref>CYG7</xm:sqref>
            </x14:sparkline>
            <x14:sparkline>
              <xm:f>'RESUMO - licitante'!$CYH6:$CYH6</xm:f>
              <xm:sqref>CYH6</xm:sqref>
            </x14:sparkline>
            <x14:sparkline>
              <xm:f>'RESUMO - licitante'!$CYH7:$CYH7</xm:f>
              <xm:sqref>CYH7</xm:sqref>
            </x14:sparkline>
            <x14:sparkline>
              <xm:f>'RESUMO - licitante'!$CYI6:$CYI6</xm:f>
              <xm:sqref>CYI6</xm:sqref>
            </x14:sparkline>
            <x14:sparkline>
              <xm:f>'RESUMO - licitante'!$CYI7:$CYI7</xm:f>
              <xm:sqref>CYI7</xm:sqref>
            </x14:sparkline>
            <x14:sparkline>
              <xm:f>'RESUMO - licitante'!$CYJ6:$CYJ6</xm:f>
              <xm:sqref>CYJ6</xm:sqref>
            </x14:sparkline>
            <x14:sparkline>
              <xm:f>'RESUMO - licitante'!$CYJ7:$CYJ7</xm:f>
              <xm:sqref>CYJ7</xm:sqref>
            </x14:sparkline>
            <x14:sparkline>
              <xm:f>'RESUMO - licitante'!$CYK6:$CYK6</xm:f>
              <xm:sqref>CYK6</xm:sqref>
            </x14:sparkline>
            <x14:sparkline>
              <xm:f>'RESUMO - licitante'!$CYK7:$CYK7</xm:f>
              <xm:sqref>CYK7</xm:sqref>
            </x14:sparkline>
            <x14:sparkline>
              <xm:f>'RESUMO - licitante'!$CYL6:$CYL6</xm:f>
              <xm:sqref>CYL6</xm:sqref>
            </x14:sparkline>
            <x14:sparkline>
              <xm:f>'RESUMO - licitante'!$CYL7:$CYL7</xm:f>
              <xm:sqref>CYL7</xm:sqref>
            </x14:sparkline>
            <x14:sparkline>
              <xm:f>'RESUMO - licitante'!$CYM6:$CYM6</xm:f>
              <xm:sqref>CYM6</xm:sqref>
            </x14:sparkline>
            <x14:sparkline>
              <xm:f>'RESUMO - licitante'!$CYM7:$CYM7</xm:f>
              <xm:sqref>CYM7</xm:sqref>
            </x14:sparkline>
            <x14:sparkline>
              <xm:f>'RESUMO - licitante'!$CYN6:$CYN6</xm:f>
              <xm:sqref>CYN6</xm:sqref>
            </x14:sparkline>
            <x14:sparkline>
              <xm:f>'RESUMO - licitante'!$CYN7:$CYN7</xm:f>
              <xm:sqref>CYN7</xm:sqref>
            </x14:sparkline>
            <x14:sparkline>
              <xm:f>'RESUMO - licitante'!$CYO6:$CYO6</xm:f>
              <xm:sqref>CYO6</xm:sqref>
            </x14:sparkline>
            <x14:sparkline>
              <xm:f>'RESUMO - licitante'!$CYO7:$CYO7</xm:f>
              <xm:sqref>CYO7</xm:sqref>
            </x14:sparkline>
            <x14:sparkline>
              <xm:f>'RESUMO - licitante'!$CYP6:$CYP6</xm:f>
              <xm:sqref>CYP6</xm:sqref>
            </x14:sparkline>
            <x14:sparkline>
              <xm:f>'RESUMO - licitante'!$CYP7:$CYP7</xm:f>
              <xm:sqref>CYP7</xm:sqref>
            </x14:sparkline>
            <x14:sparkline>
              <xm:f>'RESUMO - licitante'!$CYQ6:$CYQ6</xm:f>
              <xm:sqref>CYQ6</xm:sqref>
            </x14:sparkline>
            <x14:sparkline>
              <xm:f>'RESUMO - licitante'!$CYQ7:$CYQ7</xm:f>
              <xm:sqref>CYQ7</xm:sqref>
            </x14:sparkline>
            <x14:sparkline>
              <xm:f>'RESUMO - licitante'!$CYR6:$CYR6</xm:f>
              <xm:sqref>CYR6</xm:sqref>
            </x14:sparkline>
            <x14:sparkline>
              <xm:f>'RESUMO - licitante'!$CYR7:$CYR7</xm:f>
              <xm:sqref>CYR7</xm:sqref>
            </x14:sparkline>
            <x14:sparkline>
              <xm:f>'RESUMO - licitante'!$CYS6:$CYS6</xm:f>
              <xm:sqref>CYS6</xm:sqref>
            </x14:sparkline>
            <x14:sparkline>
              <xm:f>'RESUMO - licitante'!$CYS7:$CYS7</xm:f>
              <xm:sqref>CYS7</xm:sqref>
            </x14:sparkline>
            <x14:sparkline>
              <xm:f>'RESUMO - licitante'!$CYT6:$CYT6</xm:f>
              <xm:sqref>CYT6</xm:sqref>
            </x14:sparkline>
            <x14:sparkline>
              <xm:f>'RESUMO - licitante'!$CYT7:$CYT7</xm:f>
              <xm:sqref>CYT7</xm:sqref>
            </x14:sparkline>
            <x14:sparkline>
              <xm:f>'RESUMO - licitante'!$CYU6:$CYU6</xm:f>
              <xm:sqref>CYU6</xm:sqref>
            </x14:sparkline>
            <x14:sparkline>
              <xm:f>'RESUMO - licitante'!$CYU7:$CYU7</xm:f>
              <xm:sqref>CYU7</xm:sqref>
            </x14:sparkline>
            <x14:sparkline>
              <xm:f>'RESUMO - licitante'!$CYV6:$CYV6</xm:f>
              <xm:sqref>CYV6</xm:sqref>
            </x14:sparkline>
            <x14:sparkline>
              <xm:f>'RESUMO - licitante'!$CYV7:$CYV7</xm:f>
              <xm:sqref>CYV7</xm:sqref>
            </x14:sparkline>
            <x14:sparkline>
              <xm:f>'RESUMO - licitante'!$CYW6:$CYW6</xm:f>
              <xm:sqref>CYW6</xm:sqref>
            </x14:sparkline>
            <x14:sparkline>
              <xm:f>'RESUMO - licitante'!$CYW7:$CYW7</xm:f>
              <xm:sqref>CYW7</xm:sqref>
            </x14:sparkline>
            <x14:sparkline>
              <xm:f>'RESUMO - licitante'!$CYX6:$CYX6</xm:f>
              <xm:sqref>CYX6</xm:sqref>
            </x14:sparkline>
            <x14:sparkline>
              <xm:f>'RESUMO - licitante'!$CYX7:$CYX7</xm:f>
              <xm:sqref>CYX7</xm:sqref>
            </x14:sparkline>
            <x14:sparkline>
              <xm:f>'RESUMO - licitante'!$CYY6:$CYY6</xm:f>
              <xm:sqref>CYY6</xm:sqref>
            </x14:sparkline>
            <x14:sparkline>
              <xm:f>'RESUMO - licitante'!$CYY7:$CYY7</xm:f>
              <xm:sqref>CYY7</xm:sqref>
            </x14:sparkline>
            <x14:sparkline>
              <xm:f>'RESUMO - licitante'!$CYZ6:$CYZ6</xm:f>
              <xm:sqref>CYZ6</xm:sqref>
            </x14:sparkline>
            <x14:sparkline>
              <xm:f>'RESUMO - licitante'!$CYZ7:$CYZ7</xm:f>
              <xm:sqref>CYZ7</xm:sqref>
            </x14:sparkline>
            <x14:sparkline>
              <xm:f>'RESUMO - licitante'!$CZA6:$CZA6</xm:f>
              <xm:sqref>CZA6</xm:sqref>
            </x14:sparkline>
            <x14:sparkline>
              <xm:f>'RESUMO - licitante'!$CZA7:$CZA7</xm:f>
              <xm:sqref>CZA7</xm:sqref>
            </x14:sparkline>
            <x14:sparkline>
              <xm:f>'RESUMO - licitante'!$CZB6:$CZB6</xm:f>
              <xm:sqref>CZB6</xm:sqref>
            </x14:sparkline>
            <x14:sparkline>
              <xm:f>'RESUMO - licitante'!$CZB7:$CZB7</xm:f>
              <xm:sqref>CZB7</xm:sqref>
            </x14:sparkline>
            <x14:sparkline>
              <xm:f>'RESUMO - licitante'!$CZC6:$CZC6</xm:f>
              <xm:sqref>CZC6</xm:sqref>
            </x14:sparkline>
            <x14:sparkline>
              <xm:f>'RESUMO - licitante'!$CZC7:$CZC7</xm:f>
              <xm:sqref>CZC7</xm:sqref>
            </x14:sparkline>
            <x14:sparkline>
              <xm:f>'RESUMO - licitante'!$CZD6:$CZD6</xm:f>
              <xm:sqref>CZD6</xm:sqref>
            </x14:sparkline>
            <x14:sparkline>
              <xm:f>'RESUMO - licitante'!$CZD7:$CZD7</xm:f>
              <xm:sqref>CZD7</xm:sqref>
            </x14:sparkline>
            <x14:sparkline>
              <xm:f>'RESUMO - licitante'!$CZE6:$CZE6</xm:f>
              <xm:sqref>CZE6</xm:sqref>
            </x14:sparkline>
            <x14:sparkline>
              <xm:f>'RESUMO - licitante'!$CZE7:$CZE7</xm:f>
              <xm:sqref>CZE7</xm:sqref>
            </x14:sparkline>
            <x14:sparkline>
              <xm:f>'RESUMO - licitante'!$CZF6:$CZF6</xm:f>
              <xm:sqref>CZF6</xm:sqref>
            </x14:sparkline>
            <x14:sparkline>
              <xm:f>'RESUMO - licitante'!$CZF7:$CZF7</xm:f>
              <xm:sqref>CZF7</xm:sqref>
            </x14:sparkline>
            <x14:sparkline>
              <xm:f>'RESUMO - licitante'!$CZG6:$CZG6</xm:f>
              <xm:sqref>CZG6</xm:sqref>
            </x14:sparkline>
            <x14:sparkline>
              <xm:f>'RESUMO - licitante'!$CZG7:$CZG7</xm:f>
              <xm:sqref>CZG7</xm:sqref>
            </x14:sparkline>
            <x14:sparkline>
              <xm:f>'RESUMO - licitante'!$CZH6:$CZH6</xm:f>
              <xm:sqref>CZH6</xm:sqref>
            </x14:sparkline>
            <x14:sparkline>
              <xm:f>'RESUMO - licitante'!$CZH7:$CZH7</xm:f>
              <xm:sqref>CZH7</xm:sqref>
            </x14:sparkline>
            <x14:sparkline>
              <xm:f>'RESUMO - licitante'!$CZI6:$CZI6</xm:f>
              <xm:sqref>CZI6</xm:sqref>
            </x14:sparkline>
            <x14:sparkline>
              <xm:f>'RESUMO - licitante'!$CZI7:$CZI7</xm:f>
              <xm:sqref>CZI7</xm:sqref>
            </x14:sparkline>
            <x14:sparkline>
              <xm:f>'RESUMO - licitante'!$CZJ6:$CZJ6</xm:f>
              <xm:sqref>CZJ6</xm:sqref>
            </x14:sparkline>
            <x14:sparkline>
              <xm:f>'RESUMO - licitante'!$CZJ7:$CZJ7</xm:f>
              <xm:sqref>CZJ7</xm:sqref>
            </x14:sparkline>
            <x14:sparkline>
              <xm:f>'RESUMO - licitante'!$CZK6:$CZK6</xm:f>
              <xm:sqref>CZK6</xm:sqref>
            </x14:sparkline>
            <x14:sparkline>
              <xm:f>'RESUMO - licitante'!$CZK7:$CZK7</xm:f>
              <xm:sqref>CZK7</xm:sqref>
            </x14:sparkline>
            <x14:sparkline>
              <xm:f>'RESUMO - licitante'!$CZL6:$CZL6</xm:f>
              <xm:sqref>CZL6</xm:sqref>
            </x14:sparkline>
            <x14:sparkline>
              <xm:f>'RESUMO - licitante'!$CZL7:$CZL7</xm:f>
              <xm:sqref>CZL7</xm:sqref>
            </x14:sparkline>
            <x14:sparkline>
              <xm:f>'RESUMO - licitante'!$CZM6:$CZM6</xm:f>
              <xm:sqref>CZM6</xm:sqref>
            </x14:sparkline>
            <x14:sparkline>
              <xm:f>'RESUMO - licitante'!$CZM7:$CZM7</xm:f>
              <xm:sqref>CZM7</xm:sqref>
            </x14:sparkline>
            <x14:sparkline>
              <xm:f>'RESUMO - licitante'!$CZN6:$CZN6</xm:f>
              <xm:sqref>CZN6</xm:sqref>
            </x14:sparkline>
            <x14:sparkline>
              <xm:f>'RESUMO - licitante'!$CZN7:$CZN7</xm:f>
              <xm:sqref>CZN7</xm:sqref>
            </x14:sparkline>
            <x14:sparkline>
              <xm:f>'RESUMO - licitante'!$CZO6:$CZO6</xm:f>
              <xm:sqref>CZO6</xm:sqref>
            </x14:sparkline>
            <x14:sparkline>
              <xm:f>'RESUMO - licitante'!$CZO7:$CZO7</xm:f>
              <xm:sqref>CZO7</xm:sqref>
            </x14:sparkline>
            <x14:sparkline>
              <xm:f>'RESUMO - licitante'!$CZP6:$CZP6</xm:f>
              <xm:sqref>CZP6</xm:sqref>
            </x14:sparkline>
            <x14:sparkline>
              <xm:f>'RESUMO - licitante'!$CZP7:$CZP7</xm:f>
              <xm:sqref>CZP7</xm:sqref>
            </x14:sparkline>
            <x14:sparkline>
              <xm:f>'RESUMO - licitante'!$CZQ6:$CZQ6</xm:f>
              <xm:sqref>CZQ6</xm:sqref>
            </x14:sparkline>
            <x14:sparkline>
              <xm:f>'RESUMO - licitante'!$CZQ7:$CZQ7</xm:f>
              <xm:sqref>CZQ7</xm:sqref>
            </x14:sparkline>
            <x14:sparkline>
              <xm:f>'RESUMO - licitante'!$CZR6:$CZR6</xm:f>
              <xm:sqref>CZR6</xm:sqref>
            </x14:sparkline>
            <x14:sparkline>
              <xm:f>'RESUMO - licitante'!$CZR7:$CZR7</xm:f>
              <xm:sqref>CZR7</xm:sqref>
            </x14:sparkline>
            <x14:sparkline>
              <xm:f>'RESUMO - licitante'!$CZS6:$CZS6</xm:f>
              <xm:sqref>CZS6</xm:sqref>
            </x14:sparkline>
            <x14:sparkline>
              <xm:f>'RESUMO - licitante'!$CZS7:$CZS7</xm:f>
              <xm:sqref>CZS7</xm:sqref>
            </x14:sparkline>
            <x14:sparkline>
              <xm:f>'RESUMO - licitante'!$CZT6:$CZT6</xm:f>
              <xm:sqref>CZT6</xm:sqref>
            </x14:sparkline>
            <x14:sparkline>
              <xm:f>'RESUMO - licitante'!$CZT7:$CZT7</xm:f>
              <xm:sqref>CZT7</xm:sqref>
            </x14:sparkline>
            <x14:sparkline>
              <xm:f>'RESUMO - licitante'!$CZU6:$CZU6</xm:f>
              <xm:sqref>CZU6</xm:sqref>
            </x14:sparkline>
            <x14:sparkline>
              <xm:f>'RESUMO - licitante'!$CZU7:$CZU7</xm:f>
              <xm:sqref>CZU7</xm:sqref>
            </x14:sparkline>
            <x14:sparkline>
              <xm:f>'RESUMO - licitante'!$CZV6:$CZV6</xm:f>
              <xm:sqref>CZV6</xm:sqref>
            </x14:sparkline>
            <x14:sparkline>
              <xm:f>'RESUMO - licitante'!$CZV7:$CZV7</xm:f>
              <xm:sqref>CZV7</xm:sqref>
            </x14:sparkline>
            <x14:sparkline>
              <xm:f>'RESUMO - licitante'!$CZW6:$CZW6</xm:f>
              <xm:sqref>CZW6</xm:sqref>
            </x14:sparkline>
            <x14:sparkline>
              <xm:f>'RESUMO - licitante'!$CZW7:$CZW7</xm:f>
              <xm:sqref>CZW7</xm:sqref>
            </x14:sparkline>
            <x14:sparkline>
              <xm:f>'RESUMO - licitante'!$CZX6:$CZX6</xm:f>
              <xm:sqref>CZX6</xm:sqref>
            </x14:sparkline>
            <x14:sparkline>
              <xm:f>'RESUMO - licitante'!$CZX7:$CZX7</xm:f>
              <xm:sqref>CZX7</xm:sqref>
            </x14:sparkline>
            <x14:sparkline>
              <xm:f>'RESUMO - licitante'!$CZY6:$CZY6</xm:f>
              <xm:sqref>CZY6</xm:sqref>
            </x14:sparkline>
            <x14:sparkline>
              <xm:f>'RESUMO - licitante'!$CZY7:$CZY7</xm:f>
              <xm:sqref>CZY7</xm:sqref>
            </x14:sparkline>
            <x14:sparkline>
              <xm:f>'RESUMO - licitante'!$CZZ6:$CZZ6</xm:f>
              <xm:sqref>CZZ6</xm:sqref>
            </x14:sparkline>
            <x14:sparkline>
              <xm:f>'RESUMO - licitante'!$CZZ7:$CZZ7</xm:f>
              <xm:sqref>CZZ7</xm:sqref>
            </x14:sparkline>
            <x14:sparkline>
              <xm:f>'RESUMO - licitante'!$DAA6:$DAA6</xm:f>
              <xm:sqref>DAA6</xm:sqref>
            </x14:sparkline>
            <x14:sparkline>
              <xm:f>'RESUMO - licitante'!$DAA7:$DAA7</xm:f>
              <xm:sqref>DAA7</xm:sqref>
            </x14:sparkline>
            <x14:sparkline>
              <xm:f>'RESUMO - licitante'!$DAB6:$DAB6</xm:f>
              <xm:sqref>DAB6</xm:sqref>
            </x14:sparkline>
            <x14:sparkline>
              <xm:f>'RESUMO - licitante'!$DAB7:$DAB7</xm:f>
              <xm:sqref>DAB7</xm:sqref>
            </x14:sparkline>
            <x14:sparkline>
              <xm:f>'RESUMO - licitante'!$DAC6:$DAC6</xm:f>
              <xm:sqref>DAC6</xm:sqref>
            </x14:sparkline>
            <x14:sparkline>
              <xm:f>'RESUMO - licitante'!$DAC7:$DAC7</xm:f>
              <xm:sqref>DAC7</xm:sqref>
            </x14:sparkline>
            <x14:sparkline>
              <xm:f>'RESUMO - licitante'!$DAD6:$DAD6</xm:f>
              <xm:sqref>DAD6</xm:sqref>
            </x14:sparkline>
            <x14:sparkline>
              <xm:f>'RESUMO - licitante'!$DAD7:$DAD7</xm:f>
              <xm:sqref>DAD7</xm:sqref>
            </x14:sparkline>
            <x14:sparkline>
              <xm:f>'RESUMO - licitante'!$DAE6:$DAE6</xm:f>
              <xm:sqref>DAE6</xm:sqref>
            </x14:sparkline>
            <x14:sparkline>
              <xm:f>'RESUMO - licitante'!$DAE7:$DAE7</xm:f>
              <xm:sqref>DAE7</xm:sqref>
            </x14:sparkline>
            <x14:sparkline>
              <xm:f>'RESUMO - licitante'!$DAF6:$DAF6</xm:f>
              <xm:sqref>DAF6</xm:sqref>
            </x14:sparkline>
            <x14:sparkline>
              <xm:f>'RESUMO - licitante'!$DAF7:$DAF7</xm:f>
              <xm:sqref>DAF7</xm:sqref>
            </x14:sparkline>
            <x14:sparkline>
              <xm:f>'RESUMO - licitante'!$DAG6:$DAG6</xm:f>
              <xm:sqref>DAG6</xm:sqref>
            </x14:sparkline>
            <x14:sparkline>
              <xm:f>'RESUMO - licitante'!$DAG7:$DAG7</xm:f>
              <xm:sqref>DAG7</xm:sqref>
            </x14:sparkline>
            <x14:sparkline>
              <xm:f>'RESUMO - licitante'!$DAH6:$DAH6</xm:f>
              <xm:sqref>DAH6</xm:sqref>
            </x14:sparkline>
            <x14:sparkline>
              <xm:f>'RESUMO - licitante'!$DAH7:$DAH7</xm:f>
              <xm:sqref>DAH7</xm:sqref>
            </x14:sparkline>
            <x14:sparkline>
              <xm:f>'RESUMO - licitante'!$DAI6:$DAI6</xm:f>
              <xm:sqref>DAI6</xm:sqref>
            </x14:sparkline>
            <x14:sparkline>
              <xm:f>'RESUMO - licitante'!$DAI7:$DAI7</xm:f>
              <xm:sqref>DAI7</xm:sqref>
            </x14:sparkline>
            <x14:sparkline>
              <xm:f>'RESUMO - licitante'!$DAJ6:$DAJ6</xm:f>
              <xm:sqref>DAJ6</xm:sqref>
            </x14:sparkline>
            <x14:sparkline>
              <xm:f>'RESUMO - licitante'!$DAJ7:$DAJ7</xm:f>
              <xm:sqref>DAJ7</xm:sqref>
            </x14:sparkline>
            <x14:sparkline>
              <xm:f>'RESUMO - licitante'!$DAK6:$DAK6</xm:f>
              <xm:sqref>DAK6</xm:sqref>
            </x14:sparkline>
            <x14:sparkline>
              <xm:f>'RESUMO - licitante'!$DAK7:$DAK7</xm:f>
              <xm:sqref>DAK7</xm:sqref>
            </x14:sparkline>
            <x14:sparkline>
              <xm:f>'RESUMO - licitante'!$DAL6:$DAL6</xm:f>
              <xm:sqref>DAL6</xm:sqref>
            </x14:sparkline>
            <x14:sparkline>
              <xm:f>'RESUMO - licitante'!$DAL7:$DAL7</xm:f>
              <xm:sqref>DAL7</xm:sqref>
            </x14:sparkline>
            <x14:sparkline>
              <xm:f>'RESUMO - licitante'!$DAM6:$DAM6</xm:f>
              <xm:sqref>DAM6</xm:sqref>
            </x14:sparkline>
            <x14:sparkline>
              <xm:f>'RESUMO - licitante'!$DAM7:$DAM7</xm:f>
              <xm:sqref>DAM7</xm:sqref>
            </x14:sparkline>
            <x14:sparkline>
              <xm:f>'RESUMO - licitante'!$DAN6:$DAN6</xm:f>
              <xm:sqref>DAN6</xm:sqref>
            </x14:sparkline>
            <x14:sparkline>
              <xm:f>'RESUMO - licitante'!$DAN7:$DAN7</xm:f>
              <xm:sqref>DAN7</xm:sqref>
            </x14:sparkline>
            <x14:sparkline>
              <xm:f>'RESUMO - licitante'!$DAO6:$DAO6</xm:f>
              <xm:sqref>DAO6</xm:sqref>
            </x14:sparkline>
            <x14:sparkline>
              <xm:f>'RESUMO - licitante'!$DAO7:$DAO7</xm:f>
              <xm:sqref>DAO7</xm:sqref>
            </x14:sparkline>
            <x14:sparkline>
              <xm:f>'RESUMO - licitante'!$DAP6:$DAP6</xm:f>
              <xm:sqref>DAP6</xm:sqref>
            </x14:sparkline>
            <x14:sparkline>
              <xm:f>'RESUMO - licitante'!$DAP7:$DAP7</xm:f>
              <xm:sqref>DAP7</xm:sqref>
            </x14:sparkline>
            <x14:sparkline>
              <xm:f>'RESUMO - licitante'!$DAQ6:$DAQ6</xm:f>
              <xm:sqref>DAQ6</xm:sqref>
            </x14:sparkline>
            <x14:sparkline>
              <xm:f>'RESUMO - licitante'!$DAQ7:$DAQ7</xm:f>
              <xm:sqref>DAQ7</xm:sqref>
            </x14:sparkline>
            <x14:sparkline>
              <xm:f>'RESUMO - licitante'!$DAR6:$DAR6</xm:f>
              <xm:sqref>DAR6</xm:sqref>
            </x14:sparkline>
            <x14:sparkline>
              <xm:f>'RESUMO - licitante'!$DAR7:$DAR7</xm:f>
              <xm:sqref>DAR7</xm:sqref>
            </x14:sparkline>
            <x14:sparkline>
              <xm:f>'RESUMO - licitante'!$DAS6:$DAS6</xm:f>
              <xm:sqref>DAS6</xm:sqref>
            </x14:sparkline>
            <x14:sparkline>
              <xm:f>'RESUMO - licitante'!$DAS7:$DAS7</xm:f>
              <xm:sqref>DAS7</xm:sqref>
            </x14:sparkline>
            <x14:sparkline>
              <xm:f>'RESUMO - licitante'!$DAT6:$DAT6</xm:f>
              <xm:sqref>DAT6</xm:sqref>
            </x14:sparkline>
            <x14:sparkline>
              <xm:f>'RESUMO - licitante'!$DAT7:$DAT7</xm:f>
              <xm:sqref>DAT7</xm:sqref>
            </x14:sparkline>
            <x14:sparkline>
              <xm:f>'RESUMO - licitante'!$DAU6:$DAU6</xm:f>
              <xm:sqref>DAU6</xm:sqref>
            </x14:sparkline>
            <x14:sparkline>
              <xm:f>'RESUMO - licitante'!$DAU7:$DAU7</xm:f>
              <xm:sqref>DAU7</xm:sqref>
            </x14:sparkline>
            <x14:sparkline>
              <xm:f>'RESUMO - licitante'!$DAV6:$DAV6</xm:f>
              <xm:sqref>DAV6</xm:sqref>
            </x14:sparkline>
            <x14:sparkline>
              <xm:f>'RESUMO - licitante'!$DAV7:$DAV7</xm:f>
              <xm:sqref>DAV7</xm:sqref>
            </x14:sparkline>
            <x14:sparkline>
              <xm:f>'RESUMO - licitante'!$DAW6:$DAW6</xm:f>
              <xm:sqref>DAW6</xm:sqref>
            </x14:sparkline>
            <x14:sparkline>
              <xm:f>'RESUMO - licitante'!$DAW7:$DAW7</xm:f>
              <xm:sqref>DAW7</xm:sqref>
            </x14:sparkline>
            <x14:sparkline>
              <xm:f>'RESUMO - licitante'!$DAX6:$DAX6</xm:f>
              <xm:sqref>DAX6</xm:sqref>
            </x14:sparkline>
            <x14:sparkline>
              <xm:f>'RESUMO - licitante'!$DAX7:$DAX7</xm:f>
              <xm:sqref>DAX7</xm:sqref>
            </x14:sparkline>
            <x14:sparkline>
              <xm:f>'RESUMO - licitante'!$DAY6:$DAY6</xm:f>
              <xm:sqref>DAY6</xm:sqref>
            </x14:sparkline>
            <x14:sparkline>
              <xm:f>'RESUMO - licitante'!$DAY7:$DAY7</xm:f>
              <xm:sqref>DAY7</xm:sqref>
            </x14:sparkline>
            <x14:sparkline>
              <xm:f>'RESUMO - licitante'!$DAZ6:$DAZ6</xm:f>
              <xm:sqref>DAZ6</xm:sqref>
            </x14:sparkline>
            <x14:sparkline>
              <xm:f>'RESUMO - licitante'!$DAZ7:$DAZ7</xm:f>
              <xm:sqref>DAZ7</xm:sqref>
            </x14:sparkline>
            <x14:sparkline>
              <xm:f>'RESUMO - licitante'!$DBA6:$DBA6</xm:f>
              <xm:sqref>DBA6</xm:sqref>
            </x14:sparkline>
            <x14:sparkline>
              <xm:f>'RESUMO - licitante'!$DBA7:$DBA7</xm:f>
              <xm:sqref>DBA7</xm:sqref>
            </x14:sparkline>
            <x14:sparkline>
              <xm:f>'RESUMO - licitante'!$DBB6:$DBB6</xm:f>
              <xm:sqref>DBB6</xm:sqref>
            </x14:sparkline>
            <x14:sparkline>
              <xm:f>'RESUMO - licitante'!$DBB7:$DBB7</xm:f>
              <xm:sqref>DBB7</xm:sqref>
            </x14:sparkline>
            <x14:sparkline>
              <xm:f>'RESUMO - licitante'!$DBC6:$DBC6</xm:f>
              <xm:sqref>DBC6</xm:sqref>
            </x14:sparkline>
            <x14:sparkline>
              <xm:f>'RESUMO - licitante'!$DBC7:$DBC7</xm:f>
              <xm:sqref>DBC7</xm:sqref>
            </x14:sparkline>
            <x14:sparkline>
              <xm:f>'RESUMO - licitante'!$DBD6:$DBD6</xm:f>
              <xm:sqref>DBD6</xm:sqref>
            </x14:sparkline>
            <x14:sparkline>
              <xm:f>'RESUMO - licitante'!$DBD7:$DBD7</xm:f>
              <xm:sqref>DBD7</xm:sqref>
            </x14:sparkline>
            <x14:sparkline>
              <xm:f>'RESUMO - licitante'!$DBE6:$DBE6</xm:f>
              <xm:sqref>DBE6</xm:sqref>
            </x14:sparkline>
            <x14:sparkline>
              <xm:f>'RESUMO - licitante'!$DBE7:$DBE7</xm:f>
              <xm:sqref>DBE7</xm:sqref>
            </x14:sparkline>
            <x14:sparkline>
              <xm:f>'RESUMO - licitante'!$DBF6:$DBF6</xm:f>
              <xm:sqref>DBF6</xm:sqref>
            </x14:sparkline>
            <x14:sparkline>
              <xm:f>'RESUMO - licitante'!$DBF7:$DBF7</xm:f>
              <xm:sqref>DBF7</xm:sqref>
            </x14:sparkline>
            <x14:sparkline>
              <xm:f>'RESUMO - licitante'!$DBG6:$DBG6</xm:f>
              <xm:sqref>DBG6</xm:sqref>
            </x14:sparkline>
            <x14:sparkline>
              <xm:f>'RESUMO - licitante'!$DBG7:$DBG7</xm:f>
              <xm:sqref>DBG7</xm:sqref>
            </x14:sparkline>
            <x14:sparkline>
              <xm:f>'RESUMO - licitante'!$DBH6:$DBH6</xm:f>
              <xm:sqref>DBH6</xm:sqref>
            </x14:sparkline>
            <x14:sparkline>
              <xm:f>'RESUMO - licitante'!$DBH7:$DBH7</xm:f>
              <xm:sqref>DBH7</xm:sqref>
            </x14:sparkline>
            <x14:sparkline>
              <xm:f>'RESUMO - licitante'!$DBI6:$DBI6</xm:f>
              <xm:sqref>DBI6</xm:sqref>
            </x14:sparkline>
            <x14:sparkline>
              <xm:f>'RESUMO - licitante'!$DBI7:$DBI7</xm:f>
              <xm:sqref>DBI7</xm:sqref>
            </x14:sparkline>
            <x14:sparkline>
              <xm:f>'RESUMO - licitante'!$DBJ6:$DBJ6</xm:f>
              <xm:sqref>DBJ6</xm:sqref>
            </x14:sparkline>
            <x14:sparkline>
              <xm:f>'RESUMO - licitante'!$DBJ7:$DBJ7</xm:f>
              <xm:sqref>DBJ7</xm:sqref>
            </x14:sparkline>
            <x14:sparkline>
              <xm:f>'RESUMO - licitante'!$DBK6:$DBK6</xm:f>
              <xm:sqref>DBK6</xm:sqref>
            </x14:sparkline>
            <x14:sparkline>
              <xm:f>'RESUMO - licitante'!$DBK7:$DBK7</xm:f>
              <xm:sqref>DBK7</xm:sqref>
            </x14:sparkline>
            <x14:sparkline>
              <xm:f>'RESUMO - licitante'!$DBL6:$DBL6</xm:f>
              <xm:sqref>DBL6</xm:sqref>
            </x14:sparkline>
            <x14:sparkline>
              <xm:f>'RESUMO - licitante'!$DBL7:$DBL7</xm:f>
              <xm:sqref>DBL7</xm:sqref>
            </x14:sparkline>
            <x14:sparkline>
              <xm:f>'RESUMO - licitante'!$DBM6:$DBM6</xm:f>
              <xm:sqref>DBM6</xm:sqref>
            </x14:sparkline>
            <x14:sparkline>
              <xm:f>'RESUMO - licitante'!$DBM7:$DBM7</xm:f>
              <xm:sqref>DBM7</xm:sqref>
            </x14:sparkline>
            <x14:sparkline>
              <xm:f>'RESUMO - licitante'!$DBN6:$DBN6</xm:f>
              <xm:sqref>DBN6</xm:sqref>
            </x14:sparkline>
            <x14:sparkline>
              <xm:f>'RESUMO - licitante'!$DBN7:$DBN7</xm:f>
              <xm:sqref>DBN7</xm:sqref>
            </x14:sparkline>
            <x14:sparkline>
              <xm:f>'RESUMO - licitante'!$DBO6:$DBO6</xm:f>
              <xm:sqref>DBO6</xm:sqref>
            </x14:sparkline>
            <x14:sparkline>
              <xm:f>'RESUMO - licitante'!$DBO7:$DBO7</xm:f>
              <xm:sqref>DBO7</xm:sqref>
            </x14:sparkline>
            <x14:sparkline>
              <xm:f>'RESUMO - licitante'!$DBP6:$DBP6</xm:f>
              <xm:sqref>DBP6</xm:sqref>
            </x14:sparkline>
            <x14:sparkline>
              <xm:f>'RESUMO - licitante'!$DBP7:$DBP7</xm:f>
              <xm:sqref>DBP7</xm:sqref>
            </x14:sparkline>
            <x14:sparkline>
              <xm:f>'RESUMO - licitante'!$DBQ6:$DBQ6</xm:f>
              <xm:sqref>DBQ6</xm:sqref>
            </x14:sparkline>
            <x14:sparkline>
              <xm:f>'RESUMO - licitante'!$DBQ7:$DBQ7</xm:f>
              <xm:sqref>DBQ7</xm:sqref>
            </x14:sparkline>
            <x14:sparkline>
              <xm:f>'RESUMO - licitante'!$DBR6:$DBR6</xm:f>
              <xm:sqref>DBR6</xm:sqref>
            </x14:sparkline>
            <x14:sparkline>
              <xm:f>'RESUMO - licitante'!$DBR7:$DBR7</xm:f>
              <xm:sqref>DBR7</xm:sqref>
            </x14:sparkline>
            <x14:sparkline>
              <xm:f>'RESUMO - licitante'!$DBS6:$DBS6</xm:f>
              <xm:sqref>DBS6</xm:sqref>
            </x14:sparkline>
            <x14:sparkline>
              <xm:f>'RESUMO - licitante'!$DBS7:$DBS7</xm:f>
              <xm:sqref>DBS7</xm:sqref>
            </x14:sparkline>
            <x14:sparkline>
              <xm:f>'RESUMO - licitante'!$DBT6:$DBT6</xm:f>
              <xm:sqref>DBT6</xm:sqref>
            </x14:sparkline>
            <x14:sparkline>
              <xm:f>'RESUMO - licitante'!$DBT7:$DBT7</xm:f>
              <xm:sqref>DBT7</xm:sqref>
            </x14:sparkline>
            <x14:sparkline>
              <xm:f>'RESUMO - licitante'!$DBU6:$DBU6</xm:f>
              <xm:sqref>DBU6</xm:sqref>
            </x14:sparkline>
            <x14:sparkline>
              <xm:f>'RESUMO - licitante'!$DBU7:$DBU7</xm:f>
              <xm:sqref>DBU7</xm:sqref>
            </x14:sparkline>
            <x14:sparkline>
              <xm:f>'RESUMO - licitante'!$DBV6:$DBV6</xm:f>
              <xm:sqref>DBV6</xm:sqref>
            </x14:sparkline>
            <x14:sparkline>
              <xm:f>'RESUMO - licitante'!$DBV7:$DBV7</xm:f>
              <xm:sqref>DBV7</xm:sqref>
            </x14:sparkline>
            <x14:sparkline>
              <xm:f>'RESUMO - licitante'!$DBW6:$DBW6</xm:f>
              <xm:sqref>DBW6</xm:sqref>
            </x14:sparkline>
            <x14:sparkline>
              <xm:f>'RESUMO - licitante'!$DBW7:$DBW7</xm:f>
              <xm:sqref>DBW7</xm:sqref>
            </x14:sparkline>
            <x14:sparkline>
              <xm:f>'RESUMO - licitante'!$DBX6:$DBX6</xm:f>
              <xm:sqref>DBX6</xm:sqref>
            </x14:sparkline>
            <x14:sparkline>
              <xm:f>'RESUMO - licitante'!$DBX7:$DBX7</xm:f>
              <xm:sqref>DBX7</xm:sqref>
            </x14:sparkline>
            <x14:sparkline>
              <xm:f>'RESUMO - licitante'!$DBY6:$DBY6</xm:f>
              <xm:sqref>DBY6</xm:sqref>
            </x14:sparkline>
            <x14:sparkline>
              <xm:f>'RESUMO - licitante'!$DBY7:$DBY7</xm:f>
              <xm:sqref>DBY7</xm:sqref>
            </x14:sparkline>
            <x14:sparkline>
              <xm:f>'RESUMO - licitante'!$DBZ6:$DBZ6</xm:f>
              <xm:sqref>DBZ6</xm:sqref>
            </x14:sparkline>
            <x14:sparkline>
              <xm:f>'RESUMO - licitante'!$DBZ7:$DBZ7</xm:f>
              <xm:sqref>DBZ7</xm:sqref>
            </x14:sparkline>
            <x14:sparkline>
              <xm:f>'RESUMO - licitante'!$DCA6:$DCA6</xm:f>
              <xm:sqref>DCA6</xm:sqref>
            </x14:sparkline>
            <x14:sparkline>
              <xm:f>'RESUMO - licitante'!$DCA7:$DCA7</xm:f>
              <xm:sqref>DCA7</xm:sqref>
            </x14:sparkline>
            <x14:sparkline>
              <xm:f>'RESUMO - licitante'!$DCB6:$DCB6</xm:f>
              <xm:sqref>DCB6</xm:sqref>
            </x14:sparkline>
            <x14:sparkline>
              <xm:f>'RESUMO - licitante'!$DCB7:$DCB7</xm:f>
              <xm:sqref>DCB7</xm:sqref>
            </x14:sparkline>
            <x14:sparkline>
              <xm:f>'RESUMO - licitante'!$DCC6:$DCC6</xm:f>
              <xm:sqref>DCC6</xm:sqref>
            </x14:sparkline>
            <x14:sparkline>
              <xm:f>'RESUMO - licitante'!$DCC7:$DCC7</xm:f>
              <xm:sqref>DCC7</xm:sqref>
            </x14:sparkline>
            <x14:sparkline>
              <xm:f>'RESUMO - licitante'!$DCD6:$DCD6</xm:f>
              <xm:sqref>DCD6</xm:sqref>
            </x14:sparkline>
            <x14:sparkline>
              <xm:f>'RESUMO - licitante'!$DCD7:$DCD7</xm:f>
              <xm:sqref>DCD7</xm:sqref>
            </x14:sparkline>
            <x14:sparkline>
              <xm:f>'RESUMO - licitante'!$DCE6:$DCE6</xm:f>
              <xm:sqref>DCE6</xm:sqref>
            </x14:sparkline>
            <x14:sparkline>
              <xm:f>'RESUMO - licitante'!$DCE7:$DCE7</xm:f>
              <xm:sqref>DCE7</xm:sqref>
            </x14:sparkline>
            <x14:sparkline>
              <xm:f>'RESUMO - licitante'!$DCF6:$DCF6</xm:f>
              <xm:sqref>DCF6</xm:sqref>
            </x14:sparkline>
            <x14:sparkline>
              <xm:f>'RESUMO - licitante'!$DCF7:$DCF7</xm:f>
              <xm:sqref>DCF7</xm:sqref>
            </x14:sparkline>
            <x14:sparkline>
              <xm:f>'RESUMO - licitante'!$DCG6:$DCG6</xm:f>
              <xm:sqref>DCG6</xm:sqref>
            </x14:sparkline>
            <x14:sparkline>
              <xm:f>'RESUMO - licitante'!$DCG7:$DCG7</xm:f>
              <xm:sqref>DCG7</xm:sqref>
            </x14:sparkline>
            <x14:sparkline>
              <xm:f>'RESUMO - licitante'!$DCH6:$DCH6</xm:f>
              <xm:sqref>DCH6</xm:sqref>
            </x14:sparkline>
            <x14:sparkline>
              <xm:f>'RESUMO - licitante'!$DCH7:$DCH7</xm:f>
              <xm:sqref>DCH7</xm:sqref>
            </x14:sparkline>
            <x14:sparkline>
              <xm:f>'RESUMO - licitante'!$DCI6:$DCI6</xm:f>
              <xm:sqref>DCI6</xm:sqref>
            </x14:sparkline>
            <x14:sparkline>
              <xm:f>'RESUMO - licitante'!$DCI7:$DCI7</xm:f>
              <xm:sqref>DCI7</xm:sqref>
            </x14:sparkline>
            <x14:sparkline>
              <xm:f>'RESUMO - licitante'!$DCJ6:$DCJ6</xm:f>
              <xm:sqref>DCJ6</xm:sqref>
            </x14:sparkline>
            <x14:sparkline>
              <xm:f>'RESUMO - licitante'!$DCJ7:$DCJ7</xm:f>
              <xm:sqref>DCJ7</xm:sqref>
            </x14:sparkline>
            <x14:sparkline>
              <xm:f>'RESUMO - licitante'!$DCK6:$DCK6</xm:f>
              <xm:sqref>DCK6</xm:sqref>
            </x14:sparkline>
            <x14:sparkline>
              <xm:f>'RESUMO - licitante'!$DCK7:$DCK7</xm:f>
              <xm:sqref>DCK7</xm:sqref>
            </x14:sparkline>
            <x14:sparkline>
              <xm:f>'RESUMO - licitante'!$DCL6:$DCL6</xm:f>
              <xm:sqref>DCL6</xm:sqref>
            </x14:sparkline>
            <x14:sparkline>
              <xm:f>'RESUMO - licitante'!$DCL7:$DCL7</xm:f>
              <xm:sqref>DCL7</xm:sqref>
            </x14:sparkline>
            <x14:sparkline>
              <xm:f>'RESUMO - licitante'!$DCM6:$DCM6</xm:f>
              <xm:sqref>DCM6</xm:sqref>
            </x14:sparkline>
            <x14:sparkline>
              <xm:f>'RESUMO - licitante'!$DCM7:$DCM7</xm:f>
              <xm:sqref>DCM7</xm:sqref>
            </x14:sparkline>
            <x14:sparkline>
              <xm:f>'RESUMO - licitante'!$DCN6:$DCN6</xm:f>
              <xm:sqref>DCN6</xm:sqref>
            </x14:sparkline>
            <x14:sparkline>
              <xm:f>'RESUMO - licitante'!$DCN7:$DCN7</xm:f>
              <xm:sqref>DCN7</xm:sqref>
            </x14:sparkline>
            <x14:sparkline>
              <xm:f>'RESUMO - licitante'!$DCO6:$DCO6</xm:f>
              <xm:sqref>DCO6</xm:sqref>
            </x14:sparkline>
            <x14:sparkline>
              <xm:f>'RESUMO - licitante'!$DCO7:$DCO7</xm:f>
              <xm:sqref>DCO7</xm:sqref>
            </x14:sparkline>
            <x14:sparkline>
              <xm:f>'RESUMO - licitante'!$DCP6:$DCP6</xm:f>
              <xm:sqref>DCP6</xm:sqref>
            </x14:sparkline>
            <x14:sparkline>
              <xm:f>'RESUMO - licitante'!$DCP7:$DCP7</xm:f>
              <xm:sqref>DCP7</xm:sqref>
            </x14:sparkline>
            <x14:sparkline>
              <xm:f>'RESUMO - licitante'!$DCQ6:$DCQ6</xm:f>
              <xm:sqref>DCQ6</xm:sqref>
            </x14:sparkline>
            <x14:sparkline>
              <xm:f>'RESUMO - licitante'!$DCQ7:$DCQ7</xm:f>
              <xm:sqref>DCQ7</xm:sqref>
            </x14:sparkline>
            <x14:sparkline>
              <xm:f>'RESUMO - licitante'!$DCR6:$DCR6</xm:f>
              <xm:sqref>DCR6</xm:sqref>
            </x14:sparkline>
            <x14:sparkline>
              <xm:f>'RESUMO - licitante'!$DCR7:$DCR7</xm:f>
              <xm:sqref>DCR7</xm:sqref>
            </x14:sparkline>
            <x14:sparkline>
              <xm:f>'RESUMO - licitante'!$DCS6:$DCS6</xm:f>
              <xm:sqref>DCS6</xm:sqref>
            </x14:sparkline>
            <x14:sparkline>
              <xm:f>'RESUMO - licitante'!$DCS7:$DCS7</xm:f>
              <xm:sqref>DCS7</xm:sqref>
            </x14:sparkline>
            <x14:sparkline>
              <xm:f>'RESUMO - licitante'!$DCT6:$DCT6</xm:f>
              <xm:sqref>DCT6</xm:sqref>
            </x14:sparkline>
            <x14:sparkline>
              <xm:f>'RESUMO - licitante'!$DCT7:$DCT7</xm:f>
              <xm:sqref>DCT7</xm:sqref>
            </x14:sparkline>
            <x14:sparkline>
              <xm:f>'RESUMO - licitante'!$DCU6:$DCU6</xm:f>
              <xm:sqref>DCU6</xm:sqref>
            </x14:sparkline>
            <x14:sparkline>
              <xm:f>'RESUMO - licitante'!$DCU7:$DCU7</xm:f>
              <xm:sqref>DCU7</xm:sqref>
            </x14:sparkline>
            <x14:sparkline>
              <xm:f>'RESUMO - licitante'!$DCV6:$DCV6</xm:f>
              <xm:sqref>DCV6</xm:sqref>
            </x14:sparkline>
            <x14:sparkline>
              <xm:f>'RESUMO - licitante'!$DCV7:$DCV7</xm:f>
              <xm:sqref>DCV7</xm:sqref>
            </x14:sparkline>
            <x14:sparkline>
              <xm:f>'RESUMO - licitante'!$DCW6:$DCW6</xm:f>
              <xm:sqref>DCW6</xm:sqref>
            </x14:sparkline>
            <x14:sparkline>
              <xm:f>'RESUMO - licitante'!$DCW7:$DCW7</xm:f>
              <xm:sqref>DCW7</xm:sqref>
            </x14:sparkline>
            <x14:sparkline>
              <xm:f>'RESUMO - licitante'!$DCX6:$DCX6</xm:f>
              <xm:sqref>DCX6</xm:sqref>
            </x14:sparkline>
            <x14:sparkline>
              <xm:f>'RESUMO - licitante'!$DCX7:$DCX7</xm:f>
              <xm:sqref>DCX7</xm:sqref>
            </x14:sparkline>
            <x14:sparkline>
              <xm:f>'RESUMO - licitante'!$DCY6:$DCY6</xm:f>
              <xm:sqref>DCY6</xm:sqref>
            </x14:sparkline>
            <x14:sparkline>
              <xm:f>'RESUMO - licitante'!$DCY7:$DCY7</xm:f>
              <xm:sqref>DCY7</xm:sqref>
            </x14:sparkline>
            <x14:sparkline>
              <xm:f>'RESUMO - licitante'!$DCZ6:$DCZ6</xm:f>
              <xm:sqref>DCZ6</xm:sqref>
            </x14:sparkline>
            <x14:sparkline>
              <xm:f>'RESUMO - licitante'!$DCZ7:$DCZ7</xm:f>
              <xm:sqref>DCZ7</xm:sqref>
            </x14:sparkline>
            <x14:sparkline>
              <xm:f>'RESUMO - licitante'!$DDA6:$DDA6</xm:f>
              <xm:sqref>DDA6</xm:sqref>
            </x14:sparkline>
            <x14:sparkline>
              <xm:f>'RESUMO - licitante'!$DDA7:$DDA7</xm:f>
              <xm:sqref>DDA7</xm:sqref>
            </x14:sparkline>
            <x14:sparkline>
              <xm:f>'RESUMO - licitante'!$DDB6:$DDB6</xm:f>
              <xm:sqref>DDB6</xm:sqref>
            </x14:sparkline>
            <x14:sparkline>
              <xm:f>'RESUMO - licitante'!$DDB7:$DDB7</xm:f>
              <xm:sqref>DDB7</xm:sqref>
            </x14:sparkline>
            <x14:sparkline>
              <xm:f>'RESUMO - licitante'!$DDC6:$DDC6</xm:f>
              <xm:sqref>DDC6</xm:sqref>
            </x14:sparkline>
            <x14:sparkline>
              <xm:f>'RESUMO - licitante'!$DDC7:$DDC7</xm:f>
              <xm:sqref>DDC7</xm:sqref>
            </x14:sparkline>
            <x14:sparkline>
              <xm:f>'RESUMO - licitante'!$DDD6:$DDD6</xm:f>
              <xm:sqref>DDD6</xm:sqref>
            </x14:sparkline>
            <x14:sparkline>
              <xm:f>'RESUMO - licitante'!$DDD7:$DDD7</xm:f>
              <xm:sqref>DDD7</xm:sqref>
            </x14:sparkline>
            <x14:sparkline>
              <xm:f>'RESUMO - licitante'!$DDE6:$DDE6</xm:f>
              <xm:sqref>DDE6</xm:sqref>
            </x14:sparkline>
            <x14:sparkline>
              <xm:f>'RESUMO - licitante'!$DDE7:$DDE7</xm:f>
              <xm:sqref>DDE7</xm:sqref>
            </x14:sparkline>
            <x14:sparkline>
              <xm:f>'RESUMO - licitante'!$DDF6:$DDF6</xm:f>
              <xm:sqref>DDF6</xm:sqref>
            </x14:sparkline>
            <x14:sparkline>
              <xm:f>'RESUMO - licitante'!$DDF7:$DDF7</xm:f>
              <xm:sqref>DDF7</xm:sqref>
            </x14:sparkline>
            <x14:sparkline>
              <xm:f>'RESUMO - licitante'!$DDG6:$DDG6</xm:f>
              <xm:sqref>DDG6</xm:sqref>
            </x14:sparkline>
            <x14:sparkline>
              <xm:f>'RESUMO - licitante'!$DDG7:$DDG7</xm:f>
              <xm:sqref>DDG7</xm:sqref>
            </x14:sparkline>
            <x14:sparkline>
              <xm:f>'RESUMO - licitante'!$DDH6:$DDH6</xm:f>
              <xm:sqref>DDH6</xm:sqref>
            </x14:sparkline>
            <x14:sparkline>
              <xm:f>'RESUMO - licitante'!$DDH7:$DDH7</xm:f>
              <xm:sqref>DDH7</xm:sqref>
            </x14:sparkline>
            <x14:sparkline>
              <xm:f>'RESUMO - licitante'!$DDI6:$DDI6</xm:f>
              <xm:sqref>DDI6</xm:sqref>
            </x14:sparkline>
            <x14:sparkline>
              <xm:f>'RESUMO - licitante'!$DDI7:$DDI7</xm:f>
              <xm:sqref>DDI7</xm:sqref>
            </x14:sparkline>
            <x14:sparkline>
              <xm:f>'RESUMO - licitante'!$DDJ6:$DDJ6</xm:f>
              <xm:sqref>DDJ6</xm:sqref>
            </x14:sparkline>
            <x14:sparkline>
              <xm:f>'RESUMO - licitante'!$DDJ7:$DDJ7</xm:f>
              <xm:sqref>DDJ7</xm:sqref>
            </x14:sparkline>
            <x14:sparkline>
              <xm:f>'RESUMO - licitante'!$DDK6:$DDK6</xm:f>
              <xm:sqref>DDK6</xm:sqref>
            </x14:sparkline>
            <x14:sparkline>
              <xm:f>'RESUMO - licitante'!$DDK7:$DDK7</xm:f>
              <xm:sqref>DDK7</xm:sqref>
            </x14:sparkline>
            <x14:sparkline>
              <xm:f>'RESUMO - licitante'!$DDL6:$DDL6</xm:f>
              <xm:sqref>DDL6</xm:sqref>
            </x14:sparkline>
            <x14:sparkline>
              <xm:f>'RESUMO - licitante'!$DDL7:$DDL7</xm:f>
              <xm:sqref>DDL7</xm:sqref>
            </x14:sparkline>
            <x14:sparkline>
              <xm:f>'RESUMO - licitante'!$DDM6:$DDM6</xm:f>
              <xm:sqref>DDM6</xm:sqref>
            </x14:sparkline>
            <x14:sparkline>
              <xm:f>'RESUMO - licitante'!$DDM7:$DDM7</xm:f>
              <xm:sqref>DDM7</xm:sqref>
            </x14:sparkline>
            <x14:sparkline>
              <xm:f>'RESUMO - licitante'!$DDN6:$DDN6</xm:f>
              <xm:sqref>DDN6</xm:sqref>
            </x14:sparkline>
            <x14:sparkline>
              <xm:f>'RESUMO - licitante'!$DDN7:$DDN7</xm:f>
              <xm:sqref>DDN7</xm:sqref>
            </x14:sparkline>
            <x14:sparkline>
              <xm:f>'RESUMO - licitante'!$DDO6:$DDO6</xm:f>
              <xm:sqref>DDO6</xm:sqref>
            </x14:sparkline>
            <x14:sparkline>
              <xm:f>'RESUMO - licitante'!$DDO7:$DDO7</xm:f>
              <xm:sqref>DDO7</xm:sqref>
            </x14:sparkline>
            <x14:sparkline>
              <xm:f>'RESUMO - licitante'!$DDP6:$DDP6</xm:f>
              <xm:sqref>DDP6</xm:sqref>
            </x14:sparkline>
            <x14:sparkline>
              <xm:f>'RESUMO - licitante'!$DDP7:$DDP7</xm:f>
              <xm:sqref>DDP7</xm:sqref>
            </x14:sparkline>
            <x14:sparkline>
              <xm:f>'RESUMO - licitante'!$DDQ6:$DDQ6</xm:f>
              <xm:sqref>DDQ6</xm:sqref>
            </x14:sparkline>
            <x14:sparkline>
              <xm:f>'RESUMO - licitante'!$DDQ7:$DDQ7</xm:f>
              <xm:sqref>DDQ7</xm:sqref>
            </x14:sparkline>
            <x14:sparkline>
              <xm:f>'RESUMO - licitante'!$DDR6:$DDR6</xm:f>
              <xm:sqref>DDR6</xm:sqref>
            </x14:sparkline>
            <x14:sparkline>
              <xm:f>'RESUMO - licitante'!$DDR7:$DDR7</xm:f>
              <xm:sqref>DDR7</xm:sqref>
            </x14:sparkline>
            <x14:sparkline>
              <xm:f>'RESUMO - licitante'!$DDS6:$DDS6</xm:f>
              <xm:sqref>DDS6</xm:sqref>
            </x14:sparkline>
            <x14:sparkline>
              <xm:f>'RESUMO - licitante'!$DDS7:$DDS7</xm:f>
              <xm:sqref>DDS7</xm:sqref>
            </x14:sparkline>
            <x14:sparkline>
              <xm:f>'RESUMO - licitante'!$DDT6:$DDT6</xm:f>
              <xm:sqref>DDT6</xm:sqref>
            </x14:sparkline>
            <x14:sparkline>
              <xm:f>'RESUMO - licitante'!$DDT7:$DDT7</xm:f>
              <xm:sqref>DDT7</xm:sqref>
            </x14:sparkline>
            <x14:sparkline>
              <xm:f>'RESUMO - licitante'!$DDU6:$DDU6</xm:f>
              <xm:sqref>DDU6</xm:sqref>
            </x14:sparkline>
            <x14:sparkline>
              <xm:f>'RESUMO - licitante'!$DDU7:$DDU7</xm:f>
              <xm:sqref>DDU7</xm:sqref>
            </x14:sparkline>
            <x14:sparkline>
              <xm:f>'RESUMO - licitante'!$DDV6:$DDV6</xm:f>
              <xm:sqref>DDV6</xm:sqref>
            </x14:sparkline>
            <x14:sparkline>
              <xm:f>'RESUMO - licitante'!$DDV7:$DDV7</xm:f>
              <xm:sqref>DDV7</xm:sqref>
            </x14:sparkline>
            <x14:sparkline>
              <xm:f>'RESUMO - licitante'!$DDW6:$DDW6</xm:f>
              <xm:sqref>DDW6</xm:sqref>
            </x14:sparkline>
            <x14:sparkline>
              <xm:f>'RESUMO - licitante'!$DDW7:$DDW7</xm:f>
              <xm:sqref>DDW7</xm:sqref>
            </x14:sparkline>
            <x14:sparkline>
              <xm:f>'RESUMO - licitante'!$DDX6:$DDX6</xm:f>
              <xm:sqref>DDX6</xm:sqref>
            </x14:sparkline>
            <x14:sparkline>
              <xm:f>'RESUMO - licitante'!$DDX7:$DDX7</xm:f>
              <xm:sqref>DDX7</xm:sqref>
            </x14:sparkline>
            <x14:sparkline>
              <xm:f>'RESUMO - licitante'!$DDY6:$DDY6</xm:f>
              <xm:sqref>DDY6</xm:sqref>
            </x14:sparkline>
            <x14:sparkline>
              <xm:f>'RESUMO - licitante'!$DDY7:$DDY7</xm:f>
              <xm:sqref>DDY7</xm:sqref>
            </x14:sparkline>
            <x14:sparkline>
              <xm:f>'RESUMO - licitante'!$DDZ6:$DDZ6</xm:f>
              <xm:sqref>DDZ6</xm:sqref>
            </x14:sparkline>
            <x14:sparkline>
              <xm:f>'RESUMO - licitante'!$DDZ7:$DDZ7</xm:f>
              <xm:sqref>DDZ7</xm:sqref>
            </x14:sparkline>
            <x14:sparkline>
              <xm:f>'RESUMO - licitante'!$DEA6:$DEA6</xm:f>
              <xm:sqref>DEA6</xm:sqref>
            </x14:sparkline>
            <x14:sparkline>
              <xm:f>'RESUMO - licitante'!$DEA7:$DEA7</xm:f>
              <xm:sqref>DEA7</xm:sqref>
            </x14:sparkline>
            <x14:sparkline>
              <xm:f>'RESUMO - licitante'!$DEB6:$DEB6</xm:f>
              <xm:sqref>DEB6</xm:sqref>
            </x14:sparkline>
            <x14:sparkline>
              <xm:f>'RESUMO - licitante'!$DEB7:$DEB7</xm:f>
              <xm:sqref>DEB7</xm:sqref>
            </x14:sparkline>
            <x14:sparkline>
              <xm:f>'RESUMO - licitante'!$DEC6:$DEC6</xm:f>
              <xm:sqref>DEC6</xm:sqref>
            </x14:sparkline>
            <x14:sparkline>
              <xm:f>'RESUMO - licitante'!$DEC7:$DEC7</xm:f>
              <xm:sqref>DEC7</xm:sqref>
            </x14:sparkline>
            <x14:sparkline>
              <xm:f>'RESUMO - licitante'!$DED6:$DED6</xm:f>
              <xm:sqref>DED6</xm:sqref>
            </x14:sparkline>
            <x14:sparkline>
              <xm:f>'RESUMO - licitante'!$DED7:$DED7</xm:f>
              <xm:sqref>DED7</xm:sqref>
            </x14:sparkline>
            <x14:sparkline>
              <xm:f>'RESUMO - licitante'!$DEE6:$DEE6</xm:f>
              <xm:sqref>DEE6</xm:sqref>
            </x14:sparkline>
            <x14:sparkline>
              <xm:f>'RESUMO - licitante'!$DEE7:$DEE7</xm:f>
              <xm:sqref>DEE7</xm:sqref>
            </x14:sparkline>
            <x14:sparkline>
              <xm:f>'RESUMO - licitante'!$DEF6:$DEF6</xm:f>
              <xm:sqref>DEF6</xm:sqref>
            </x14:sparkline>
            <x14:sparkline>
              <xm:f>'RESUMO - licitante'!$DEF7:$DEF7</xm:f>
              <xm:sqref>DEF7</xm:sqref>
            </x14:sparkline>
            <x14:sparkline>
              <xm:f>'RESUMO - licitante'!$DEG6:$DEG6</xm:f>
              <xm:sqref>DEG6</xm:sqref>
            </x14:sparkline>
            <x14:sparkline>
              <xm:f>'RESUMO - licitante'!$DEG7:$DEG7</xm:f>
              <xm:sqref>DEG7</xm:sqref>
            </x14:sparkline>
            <x14:sparkline>
              <xm:f>'RESUMO - licitante'!$DEH6:$DEH6</xm:f>
              <xm:sqref>DEH6</xm:sqref>
            </x14:sparkline>
            <x14:sparkline>
              <xm:f>'RESUMO - licitante'!$DEH7:$DEH7</xm:f>
              <xm:sqref>DEH7</xm:sqref>
            </x14:sparkline>
            <x14:sparkline>
              <xm:f>'RESUMO - licitante'!$DEI6:$DEI6</xm:f>
              <xm:sqref>DEI6</xm:sqref>
            </x14:sparkline>
            <x14:sparkline>
              <xm:f>'RESUMO - licitante'!$DEI7:$DEI7</xm:f>
              <xm:sqref>DEI7</xm:sqref>
            </x14:sparkline>
            <x14:sparkline>
              <xm:f>'RESUMO - licitante'!$DEJ6:$DEJ6</xm:f>
              <xm:sqref>DEJ6</xm:sqref>
            </x14:sparkline>
            <x14:sparkline>
              <xm:f>'RESUMO - licitante'!$DEJ7:$DEJ7</xm:f>
              <xm:sqref>DEJ7</xm:sqref>
            </x14:sparkline>
            <x14:sparkline>
              <xm:f>'RESUMO - licitante'!$DEK6:$DEK6</xm:f>
              <xm:sqref>DEK6</xm:sqref>
            </x14:sparkline>
            <x14:sparkline>
              <xm:f>'RESUMO - licitante'!$DEK7:$DEK7</xm:f>
              <xm:sqref>DEK7</xm:sqref>
            </x14:sparkline>
            <x14:sparkline>
              <xm:f>'RESUMO - licitante'!$DEL6:$DEL6</xm:f>
              <xm:sqref>DEL6</xm:sqref>
            </x14:sparkline>
            <x14:sparkline>
              <xm:f>'RESUMO - licitante'!$DEL7:$DEL7</xm:f>
              <xm:sqref>DEL7</xm:sqref>
            </x14:sparkline>
            <x14:sparkline>
              <xm:f>'RESUMO - licitante'!$DEM6:$DEM6</xm:f>
              <xm:sqref>DEM6</xm:sqref>
            </x14:sparkline>
            <x14:sparkline>
              <xm:f>'RESUMO - licitante'!$DEM7:$DEM7</xm:f>
              <xm:sqref>DEM7</xm:sqref>
            </x14:sparkline>
            <x14:sparkline>
              <xm:f>'RESUMO - licitante'!$DEN6:$DEN6</xm:f>
              <xm:sqref>DEN6</xm:sqref>
            </x14:sparkline>
            <x14:sparkline>
              <xm:f>'RESUMO - licitante'!$DEN7:$DEN7</xm:f>
              <xm:sqref>DEN7</xm:sqref>
            </x14:sparkline>
            <x14:sparkline>
              <xm:f>'RESUMO - licitante'!$DEO6:$DEO6</xm:f>
              <xm:sqref>DEO6</xm:sqref>
            </x14:sparkline>
            <x14:sparkline>
              <xm:f>'RESUMO - licitante'!$DEO7:$DEO7</xm:f>
              <xm:sqref>DEO7</xm:sqref>
            </x14:sparkline>
            <x14:sparkline>
              <xm:f>'RESUMO - licitante'!$DEP6:$DEP6</xm:f>
              <xm:sqref>DEP6</xm:sqref>
            </x14:sparkline>
            <x14:sparkline>
              <xm:f>'RESUMO - licitante'!$DEP7:$DEP7</xm:f>
              <xm:sqref>DEP7</xm:sqref>
            </x14:sparkline>
            <x14:sparkline>
              <xm:f>'RESUMO - licitante'!$DEQ6:$DEQ6</xm:f>
              <xm:sqref>DEQ6</xm:sqref>
            </x14:sparkline>
            <x14:sparkline>
              <xm:f>'RESUMO - licitante'!$DEQ7:$DEQ7</xm:f>
              <xm:sqref>DEQ7</xm:sqref>
            </x14:sparkline>
            <x14:sparkline>
              <xm:f>'RESUMO - licitante'!$DER6:$DER6</xm:f>
              <xm:sqref>DER6</xm:sqref>
            </x14:sparkline>
            <x14:sparkline>
              <xm:f>'RESUMO - licitante'!$DER7:$DER7</xm:f>
              <xm:sqref>DER7</xm:sqref>
            </x14:sparkline>
            <x14:sparkline>
              <xm:f>'RESUMO - licitante'!$DES6:$DES6</xm:f>
              <xm:sqref>DES6</xm:sqref>
            </x14:sparkline>
            <x14:sparkline>
              <xm:f>'RESUMO - licitante'!$DES7:$DES7</xm:f>
              <xm:sqref>DES7</xm:sqref>
            </x14:sparkline>
            <x14:sparkline>
              <xm:f>'RESUMO - licitante'!$DET6:$DET6</xm:f>
              <xm:sqref>DET6</xm:sqref>
            </x14:sparkline>
            <x14:sparkline>
              <xm:f>'RESUMO - licitante'!$DET7:$DET7</xm:f>
              <xm:sqref>DET7</xm:sqref>
            </x14:sparkline>
            <x14:sparkline>
              <xm:f>'RESUMO - licitante'!$DEU6:$DEU6</xm:f>
              <xm:sqref>DEU6</xm:sqref>
            </x14:sparkline>
            <x14:sparkline>
              <xm:f>'RESUMO - licitante'!$DEU7:$DEU7</xm:f>
              <xm:sqref>DEU7</xm:sqref>
            </x14:sparkline>
            <x14:sparkline>
              <xm:f>'RESUMO - licitante'!$DEV6:$DEV6</xm:f>
              <xm:sqref>DEV6</xm:sqref>
            </x14:sparkline>
            <x14:sparkline>
              <xm:f>'RESUMO - licitante'!$DEV7:$DEV7</xm:f>
              <xm:sqref>DEV7</xm:sqref>
            </x14:sparkline>
            <x14:sparkline>
              <xm:f>'RESUMO - licitante'!$DEW6:$DEW6</xm:f>
              <xm:sqref>DEW6</xm:sqref>
            </x14:sparkline>
            <x14:sparkline>
              <xm:f>'RESUMO - licitante'!$DEW7:$DEW7</xm:f>
              <xm:sqref>DEW7</xm:sqref>
            </x14:sparkline>
            <x14:sparkline>
              <xm:f>'RESUMO - licitante'!$DEX6:$DEX6</xm:f>
              <xm:sqref>DEX6</xm:sqref>
            </x14:sparkline>
            <x14:sparkline>
              <xm:f>'RESUMO - licitante'!$DEX7:$DEX7</xm:f>
              <xm:sqref>DEX7</xm:sqref>
            </x14:sparkline>
            <x14:sparkline>
              <xm:f>'RESUMO - licitante'!$DEY6:$DEY6</xm:f>
              <xm:sqref>DEY6</xm:sqref>
            </x14:sparkline>
            <x14:sparkline>
              <xm:f>'RESUMO - licitante'!$DEY7:$DEY7</xm:f>
              <xm:sqref>DEY7</xm:sqref>
            </x14:sparkline>
            <x14:sparkline>
              <xm:f>'RESUMO - licitante'!$DEZ6:$DEZ6</xm:f>
              <xm:sqref>DEZ6</xm:sqref>
            </x14:sparkline>
            <x14:sparkline>
              <xm:f>'RESUMO - licitante'!$DEZ7:$DEZ7</xm:f>
              <xm:sqref>DEZ7</xm:sqref>
            </x14:sparkline>
            <x14:sparkline>
              <xm:f>'RESUMO - licitante'!$DFA6:$DFA6</xm:f>
              <xm:sqref>DFA6</xm:sqref>
            </x14:sparkline>
            <x14:sparkline>
              <xm:f>'RESUMO - licitante'!$DFA7:$DFA7</xm:f>
              <xm:sqref>DFA7</xm:sqref>
            </x14:sparkline>
            <x14:sparkline>
              <xm:f>'RESUMO - licitante'!$DFB6:$DFB6</xm:f>
              <xm:sqref>DFB6</xm:sqref>
            </x14:sparkline>
            <x14:sparkline>
              <xm:f>'RESUMO - licitante'!$DFB7:$DFB7</xm:f>
              <xm:sqref>DFB7</xm:sqref>
            </x14:sparkline>
            <x14:sparkline>
              <xm:f>'RESUMO - licitante'!$DFC6:$DFC6</xm:f>
              <xm:sqref>DFC6</xm:sqref>
            </x14:sparkline>
            <x14:sparkline>
              <xm:f>'RESUMO - licitante'!$DFC7:$DFC7</xm:f>
              <xm:sqref>DFC7</xm:sqref>
            </x14:sparkline>
            <x14:sparkline>
              <xm:f>'RESUMO - licitante'!$DFD6:$DFD6</xm:f>
              <xm:sqref>DFD6</xm:sqref>
            </x14:sparkline>
            <x14:sparkline>
              <xm:f>'RESUMO - licitante'!$DFD7:$DFD7</xm:f>
              <xm:sqref>DFD7</xm:sqref>
            </x14:sparkline>
            <x14:sparkline>
              <xm:f>'RESUMO - licitante'!$DFE6:$DFE6</xm:f>
              <xm:sqref>DFE6</xm:sqref>
            </x14:sparkline>
            <x14:sparkline>
              <xm:f>'RESUMO - licitante'!$DFE7:$DFE7</xm:f>
              <xm:sqref>DFE7</xm:sqref>
            </x14:sparkline>
            <x14:sparkline>
              <xm:f>'RESUMO - licitante'!$DFF6:$DFF6</xm:f>
              <xm:sqref>DFF6</xm:sqref>
            </x14:sparkline>
            <x14:sparkline>
              <xm:f>'RESUMO - licitante'!$DFF7:$DFF7</xm:f>
              <xm:sqref>DFF7</xm:sqref>
            </x14:sparkline>
            <x14:sparkline>
              <xm:f>'RESUMO - licitante'!$DFG6:$DFG6</xm:f>
              <xm:sqref>DFG6</xm:sqref>
            </x14:sparkline>
            <x14:sparkline>
              <xm:f>'RESUMO - licitante'!$DFG7:$DFG7</xm:f>
              <xm:sqref>DFG7</xm:sqref>
            </x14:sparkline>
            <x14:sparkline>
              <xm:f>'RESUMO - licitante'!$DFH6:$DFH6</xm:f>
              <xm:sqref>DFH6</xm:sqref>
            </x14:sparkline>
            <x14:sparkline>
              <xm:f>'RESUMO - licitante'!$DFH7:$DFH7</xm:f>
              <xm:sqref>DFH7</xm:sqref>
            </x14:sparkline>
            <x14:sparkline>
              <xm:f>'RESUMO - licitante'!$DFI6:$DFI6</xm:f>
              <xm:sqref>DFI6</xm:sqref>
            </x14:sparkline>
            <x14:sparkline>
              <xm:f>'RESUMO - licitante'!$DFI7:$DFI7</xm:f>
              <xm:sqref>DFI7</xm:sqref>
            </x14:sparkline>
            <x14:sparkline>
              <xm:f>'RESUMO - licitante'!$DFJ6:$DFJ6</xm:f>
              <xm:sqref>DFJ6</xm:sqref>
            </x14:sparkline>
            <x14:sparkline>
              <xm:f>'RESUMO - licitante'!$DFJ7:$DFJ7</xm:f>
              <xm:sqref>DFJ7</xm:sqref>
            </x14:sparkline>
            <x14:sparkline>
              <xm:f>'RESUMO - licitante'!$DFK6:$DFK6</xm:f>
              <xm:sqref>DFK6</xm:sqref>
            </x14:sparkline>
            <x14:sparkline>
              <xm:f>'RESUMO - licitante'!$DFK7:$DFK7</xm:f>
              <xm:sqref>DFK7</xm:sqref>
            </x14:sparkline>
            <x14:sparkline>
              <xm:f>'RESUMO - licitante'!$DFL6:$DFL6</xm:f>
              <xm:sqref>DFL6</xm:sqref>
            </x14:sparkline>
            <x14:sparkline>
              <xm:f>'RESUMO - licitante'!$DFL7:$DFL7</xm:f>
              <xm:sqref>DFL7</xm:sqref>
            </x14:sparkline>
            <x14:sparkline>
              <xm:f>'RESUMO - licitante'!$DFM6:$DFM6</xm:f>
              <xm:sqref>DFM6</xm:sqref>
            </x14:sparkline>
            <x14:sparkline>
              <xm:f>'RESUMO - licitante'!$DFM7:$DFM7</xm:f>
              <xm:sqref>DFM7</xm:sqref>
            </x14:sparkline>
            <x14:sparkline>
              <xm:f>'RESUMO - licitante'!$DFN6:$DFN6</xm:f>
              <xm:sqref>DFN6</xm:sqref>
            </x14:sparkline>
            <x14:sparkline>
              <xm:f>'RESUMO - licitante'!$DFN7:$DFN7</xm:f>
              <xm:sqref>DFN7</xm:sqref>
            </x14:sparkline>
            <x14:sparkline>
              <xm:f>'RESUMO - licitante'!$DFO6:$DFO6</xm:f>
              <xm:sqref>DFO6</xm:sqref>
            </x14:sparkline>
            <x14:sparkline>
              <xm:f>'RESUMO - licitante'!$DFO7:$DFO7</xm:f>
              <xm:sqref>DFO7</xm:sqref>
            </x14:sparkline>
            <x14:sparkline>
              <xm:f>'RESUMO - licitante'!$DFP6:$DFP6</xm:f>
              <xm:sqref>DFP6</xm:sqref>
            </x14:sparkline>
            <x14:sparkline>
              <xm:f>'RESUMO - licitante'!$DFP7:$DFP7</xm:f>
              <xm:sqref>DFP7</xm:sqref>
            </x14:sparkline>
            <x14:sparkline>
              <xm:f>'RESUMO - licitante'!$DFQ6:$DFQ6</xm:f>
              <xm:sqref>DFQ6</xm:sqref>
            </x14:sparkline>
            <x14:sparkline>
              <xm:f>'RESUMO - licitante'!$DFQ7:$DFQ7</xm:f>
              <xm:sqref>DFQ7</xm:sqref>
            </x14:sparkline>
            <x14:sparkline>
              <xm:f>'RESUMO - licitante'!$DFR6:$DFR6</xm:f>
              <xm:sqref>DFR6</xm:sqref>
            </x14:sparkline>
            <x14:sparkline>
              <xm:f>'RESUMO - licitante'!$DFR7:$DFR7</xm:f>
              <xm:sqref>DFR7</xm:sqref>
            </x14:sparkline>
            <x14:sparkline>
              <xm:f>'RESUMO - licitante'!$DFS6:$DFS6</xm:f>
              <xm:sqref>DFS6</xm:sqref>
            </x14:sparkline>
            <x14:sparkline>
              <xm:f>'RESUMO - licitante'!$DFS7:$DFS7</xm:f>
              <xm:sqref>DFS7</xm:sqref>
            </x14:sparkline>
            <x14:sparkline>
              <xm:f>'RESUMO - licitante'!$DFT6:$DFT6</xm:f>
              <xm:sqref>DFT6</xm:sqref>
            </x14:sparkline>
            <x14:sparkline>
              <xm:f>'RESUMO - licitante'!$DFT7:$DFT7</xm:f>
              <xm:sqref>DFT7</xm:sqref>
            </x14:sparkline>
            <x14:sparkline>
              <xm:f>'RESUMO - licitante'!$DFU6:$DFU6</xm:f>
              <xm:sqref>DFU6</xm:sqref>
            </x14:sparkline>
            <x14:sparkline>
              <xm:f>'RESUMO - licitante'!$DFU7:$DFU7</xm:f>
              <xm:sqref>DFU7</xm:sqref>
            </x14:sparkline>
            <x14:sparkline>
              <xm:f>'RESUMO - licitante'!$DFV6:$DFV6</xm:f>
              <xm:sqref>DFV6</xm:sqref>
            </x14:sparkline>
            <x14:sparkline>
              <xm:f>'RESUMO - licitante'!$DFV7:$DFV7</xm:f>
              <xm:sqref>DFV7</xm:sqref>
            </x14:sparkline>
            <x14:sparkline>
              <xm:f>'RESUMO - licitante'!$DFW6:$DFW6</xm:f>
              <xm:sqref>DFW6</xm:sqref>
            </x14:sparkline>
            <x14:sparkline>
              <xm:f>'RESUMO - licitante'!$DFW7:$DFW7</xm:f>
              <xm:sqref>DFW7</xm:sqref>
            </x14:sparkline>
            <x14:sparkline>
              <xm:f>'RESUMO - licitante'!$DFX6:$DFX6</xm:f>
              <xm:sqref>DFX6</xm:sqref>
            </x14:sparkline>
            <x14:sparkline>
              <xm:f>'RESUMO - licitante'!$DFX7:$DFX7</xm:f>
              <xm:sqref>DFX7</xm:sqref>
            </x14:sparkline>
            <x14:sparkline>
              <xm:f>'RESUMO - licitante'!$DFY6:$DFY6</xm:f>
              <xm:sqref>DFY6</xm:sqref>
            </x14:sparkline>
            <x14:sparkline>
              <xm:f>'RESUMO - licitante'!$DFY7:$DFY7</xm:f>
              <xm:sqref>DFY7</xm:sqref>
            </x14:sparkline>
            <x14:sparkline>
              <xm:f>'RESUMO - licitante'!$DFZ6:$DFZ6</xm:f>
              <xm:sqref>DFZ6</xm:sqref>
            </x14:sparkline>
            <x14:sparkline>
              <xm:f>'RESUMO - licitante'!$DFZ7:$DFZ7</xm:f>
              <xm:sqref>DFZ7</xm:sqref>
            </x14:sparkline>
            <x14:sparkline>
              <xm:f>'RESUMO - licitante'!$DGA6:$DGA6</xm:f>
              <xm:sqref>DGA6</xm:sqref>
            </x14:sparkline>
            <x14:sparkline>
              <xm:f>'RESUMO - licitante'!$DGA7:$DGA7</xm:f>
              <xm:sqref>DGA7</xm:sqref>
            </x14:sparkline>
            <x14:sparkline>
              <xm:f>'RESUMO - licitante'!$DGB6:$DGB6</xm:f>
              <xm:sqref>DGB6</xm:sqref>
            </x14:sparkline>
            <x14:sparkline>
              <xm:f>'RESUMO - licitante'!$DGB7:$DGB7</xm:f>
              <xm:sqref>DGB7</xm:sqref>
            </x14:sparkline>
            <x14:sparkline>
              <xm:f>'RESUMO - licitante'!$DGC6:$DGC6</xm:f>
              <xm:sqref>DGC6</xm:sqref>
            </x14:sparkline>
            <x14:sparkline>
              <xm:f>'RESUMO - licitante'!$DGC7:$DGC7</xm:f>
              <xm:sqref>DGC7</xm:sqref>
            </x14:sparkline>
            <x14:sparkline>
              <xm:f>'RESUMO - licitante'!$DGD6:$DGD6</xm:f>
              <xm:sqref>DGD6</xm:sqref>
            </x14:sparkline>
            <x14:sparkline>
              <xm:f>'RESUMO - licitante'!$DGD7:$DGD7</xm:f>
              <xm:sqref>DGD7</xm:sqref>
            </x14:sparkline>
            <x14:sparkline>
              <xm:f>'RESUMO - licitante'!$DGE6:$DGE6</xm:f>
              <xm:sqref>DGE6</xm:sqref>
            </x14:sparkline>
            <x14:sparkline>
              <xm:f>'RESUMO - licitante'!$DGE7:$DGE7</xm:f>
              <xm:sqref>DGE7</xm:sqref>
            </x14:sparkline>
            <x14:sparkline>
              <xm:f>'RESUMO - licitante'!$DGF6:$DGF6</xm:f>
              <xm:sqref>DGF6</xm:sqref>
            </x14:sparkline>
            <x14:sparkline>
              <xm:f>'RESUMO - licitante'!$DGF7:$DGF7</xm:f>
              <xm:sqref>DGF7</xm:sqref>
            </x14:sparkline>
            <x14:sparkline>
              <xm:f>'RESUMO - licitante'!$DGG6:$DGG6</xm:f>
              <xm:sqref>DGG6</xm:sqref>
            </x14:sparkline>
            <x14:sparkline>
              <xm:f>'RESUMO - licitante'!$DGG7:$DGG7</xm:f>
              <xm:sqref>DGG7</xm:sqref>
            </x14:sparkline>
            <x14:sparkline>
              <xm:f>'RESUMO - licitante'!$DGH6:$DGH6</xm:f>
              <xm:sqref>DGH6</xm:sqref>
            </x14:sparkline>
            <x14:sparkline>
              <xm:f>'RESUMO - licitante'!$DGH7:$DGH7</xm:f>
              <xm:sqref>DGH7</xm:sqref>
            </x14:sparkline>
            <x14:sparkline>
              <xm:f>'RESUMO - licitante'!$DGI6:$DGI6</xm:f>
              <xm:sqref>DGI6</xm:sqref>
            </x14:sparkline>
            <x14:sparkline>
              <xm:f>'RESUMO - licitante'!$DGI7:$DGI7</xm:f>
              <xm:sqref>DGI7</xm:sqref>
            </x14:sparkline>
            <x14:sparkline>
              <xm:f>'RESUMO - licitante'!$DGJ6:$DGJ6</xm:f>
              <xm:sqref>DGJ6</xm:sqref>
            </x14:sparkline>
            <x14:sparkline>
              <xm:f>'RESUMO - licitante'!$DGJ7:$DGJ7</xm:f>
              <xm:sqref>DGJ7</xm:sqref>
            </x14:sparkline>
            <x14:sparkline>
              <xm:f>'RESUMO - licitante'!$DGK6:$DGK6</xm:f>
              <xm:sqref>DGK6</xm:sqref>
            </x14:sparkline>
            <x14:sparkline>
              <xm:f>'RESUMO - licitante'!$DGK7:$DGK7</xm:f>
              <xm:sqref>DGK7</xm:sqref>
            </x14:sparkline>
            <x14:sparkline>
              <xm:f>'RESUMO - licitante'!$DGL6:$DGL6</xm:f>
              <xm:sqref>DGL6</xm:sqref>
            </x14:sparkline>
            <x14:sparkline>
              <xm:f>'RESUMO - licitante'!$DGL7:$DGL7</xm:f>
              <xm:sqref>DGL7</xm:sqref>
            </x14:sparkline>
            <x14:sparkline>
              <xm:f>'RESUMO - licitante'!$DGM6:$DGM6</xm:f>
              <xm:sqref>DGM6</xm:sqref>
            </x14:sparkline>
            <x14:sparkline>
              <xm:f>'RESUMO - licitante'!$DGM7:$DGM7</xm:f>
              <xm:sqref>DGM7</xm:sqref>
            </x14:sparkline>
            <x14:sparkline>
              <xm:f>'RESUMO - licitante'!$DGN6:$DGN6</xm:f>
              <xm:sqref>DGN6</xm:sqref>
            </x14:sparkline>
            <x14:sparkline>
              <xm:f>'RESUMO - licitante'!$DGN7:$DGN7</xm:f>
              <xm:sqref>DGN7</xm:sqref>
            </x14:sparkline>
            <x14:sparkline>
              <xm:f>'RESUMO - licitante'!$DGO6:$DGO6</xm:f>
              <xm:sqref>DGO6</xm:sqref>
            </x14:sparkline>
            <x14:sparkline>
              <xm:f>'RESUMO - licitante'!$DGO7:$DGO7</xm:f>
              <xm:sqref>DGO7</xm:sqref>
            </x14:sparkline>
            <x14:sparkline>
              <xm:f>'RESUMO - licitante'!$DGP6:$DGP6</xm:f>
              <xm:sqref>DGP6</xm:sqref>
            </x14:sparkline>
            <x14:sparkline>
              <xm:f>'RESUMO - licitante'!$DGP7:$DGP7</xm:f>
              <xm:sqref>DGP7</xm:sqref>
            </x14:sparkline>
            <x14:sparkline>
              <xm:f>'RESUMO - licitante'!$DGQ6:$DGQ6</xm:f>
              <xm:sqref>DGQ6</xm:sqref>
            </x14:sparkline>
            <x14:sparkline>
              <xm:f>'RESUMO - licitante'!$DGQ7:$DGQ7</xm:f>
              <xm:sqref>DGQ7</xm:sqref>
            </x14:sparkline>
            <x14:sparkline>
              <xm:f>'RESUMO - licitante'!$DGR6:$DGR6</xm:f>
              <xm:sqref>DGR6</xm:sqref>
            </x14:sparkline>
            <x14:sparkline>
              <xm:f>'RESUMO - licitante'!$DGR7:$DGR7</xm:f>
              <xm:sqref>DGR7</xm:sqref>
            </x14:sparkline>
            <x14:sparkline>
              <xm:f>'RESUMO - licitante'!$DGS6:$DGS6</xm:f>
              <xm:sqref>DGS6</xm:sqref>
            </x14:sparkline>
            <x14:sparkline>
              <xm:f>'RESUMO - licitante'!$DGS7:$DGS7</xm:f>
              <xm:sqref>DGS7</xm:sqref>
            </x14:sparkline>
            <x14:sparkline>
              <xm:f>'RESUMO - licitante'!$DGT6:$DGT6</xm:f>
              <xm:sqref>DGT6</xm:sqref>
            </x14:sparkline>
            <x14:sparkline>
              <xm:f>'RESUMO - licitante'!$DGT7:$DGT7</xm:f>
              <xm:sqref>DGT7</xm:sqref>
            </x14:sparkline>
            <x14:sparkline>
              <xm:f>'RESUMO - licitante'!$DGU6:$DGU6</xm:f>
              <xm:sqref>DGU6</xm:sqref>
            </x14:sparkline>
            <x14:sparkline>
              <xm:f>'RESUMO - licitante'!$DGU7:$DGU7</xm:f>
              <xm:sqref>DGU7</xm:sqref>
            </x14:sparkline>
            <x14:sparkline>
              <xm:f>'RESUMO - licitante'!$DGV6:$DGV6</xm:f>
              <xm:sqref>DGV6</xm:sqref>
            </x14:sparkline>
            <x14:sparkline>
              <xm:f>'RESUMO - licitante'!$DGV7:$DGV7</xm:f>
              <xm:sqref>DGV7</xm:sqref>
            </x14:sparkline>
            <x14:sparkline>
              <xm:f>'RESUMO - licitante'!$DGW6:$DGW6</xm:f>
              <xm:sqref>DGW6</xm:sqref>
            </x14:sparkline>
            <x14:sparkline>
              <xm:f>'RESUMO - licitante'!$DGW7:$DGW7</xm:f>
              <xm:sqref>DGW7</xm:sqref>
            </x14:sparkline>
            <x14:sparkline>
              <xm:f>'RESUMO - licitante'!$DGX6:$DGX6</xm:f>
              <xm:sqref>DGX6</xm:sqref>
            </x14:sparkline>
            <x14:sparkline>
              <xm:f>'RESUMO - licitante'!$DGX7:$DGX7</xm:f>
              <xm:sqref>DGX7</xm:sqref>
            </x14:sparkline>
            <x14:sparkline>
              <xm:f>'RESUMO - licitante'!$DGY6:$DGY6</xm:f>
              <xm:sqref>DGY6</xm:sqref>
            </x14:sparkline>
            <x14:sparkline>
              <xm:f>'RESUMO - licitante'!$DGY7:$DGY7</xm:f>
              <xm:sqref>DGY7</xm:sqref>
            </x14:sparkline>
            <x14:sparkline>
              <xm:f>'RESUMO - licitante'!$DGZ6:$DGZ6</xm:f>
              <xm:sqref>DGZ6</xm:sqref>
            </x14:sparkline>
            <x14:sparkline>
              <xm:f>'RESUMO - licitante'!$DGZ7:$DGZ7</xm:f>
              <xm:sqref>DGZ7</xm:sqref>
            </x14:sparkline>
            <x14:sparkline>
              <xm:f>'RESUMO - licitante'!$DHA6:$DHA6</xm:f>
              <xm:sqref>DHA6</xm:sqref>
            </x14:sparkline>
            <x14:sparkline>
              <xm:f>'RESUMO - licitante'!$DHA7:$DHA7</xm:f>
              <xm:sqref>DHA7</xm:sqref>
            </x14:sparkline>
            <x14:sparkline>
              <xm:f>'RESUMO - licitante'!$DHB6:$DHB6</xm:f>
              <xm:sqref>DHB6</xm:sqref>
            </x14:sparkline>
            <x14:sparkline>
              <xm:f>'RESUMO - licitante'!$DHB7:$DHB7</xm:f>
              <xm:sqref>DHB7</xm:sqref>
            </x14:sparkline>
            <x14:sparkline>
              <xm:f>'RESUMO - licitante'!$DHC6:$DHC6</xm:f>
              <xm:sqref>DHC6</xm:sqref>
            </x14:sparkline>
            <x14:sparkline>
              <xm:f>'RESUMO - licitante'!$DHC7:$DHC7</xm:f>
              <xm:sqref>DHC7</xm:sqref>
            </x14:sparkline>
            <x14:sparkline>
              <xm:f>'RESUMO - licitante'!$DHD6:$DHD6</xm:f>
              <xm:sqref>DHD6</xm:sqref>
            </x14:sparkline>
            <x14:sparkline>
              <xm:f>'RESUMO - licitante'!$DHD7:$DHD7</xm:f>
              <xm:sqref>DHD7</xm:sqref>
            </x14:sparkline>
            <x14:sparkline>
              <xm:f>'RESUMO - licitante'!$DHE6:$DHE6</xm:f>
              <xm:sqref>DHE6</xm:sqref>
            </x14:sparkline>
            <x14:sparkline>
              <xm:f>'RESUMO - licitante'!$DHE7:$DHE7</xm:f>
              <xm:sqref>DHE7</xm:sqref>
            </x14:sparkline>
            <x14:sparkline>
              <xm:f>'RESUMO - licitante'!$DHF6:$DHF6</xm:f>
              <xm:sqref>DHF6</xm:sqref>
            </x14:sparkline>
            <x14:sparkline>
              <xm:f>'RESUMO - licitante'!$DHF7:$DHF7</xm:f>
              <xm:sqref>DHF7</xm:sqref>
            </x14:sparkline>
            <x14:sparkline>
              <xm:f>'RESUMO - licitante'!$DHG6:$DHG6</xm:f>
              <xm:sqref>DHG6</xm:sqref>
            </x14:sparkline>
            <x14:sparkline>
              <xm:f>'RESUMO - licitante'!$DHG7:$DHG7</xm:f>
              <xm:sqref>DHG7</xm:sqref>
            </x14:sparkline>
            <x14:sparkline>
              <xm:f>'RESUMO - licitante'!$DHH6:$DHH6</xm:f>
              <xm:sqref>DHH6</xm:sqref>
            </x14:sparkline>
            <x14:sparkline>
              <xm:f>'RESUMO - licitante'!$DHH7:$DHH7</xm:f>
              <xm:sqref>DHH7</xm:sqref>
            </x14:sparkline>
            <x14:sparkline>
              <xm:f>'RESUMO - licitante'!$DHI6:$DHI6</xm:f>
              <xm:sqref>DHI6</xm:sqref>
            </x14:sparkline>
            <x14:sparkline>
              <xm:f>'RESUMO - licitante'!$DHI7:$DHI7</xm:f>
              <xm:sqref>DHI7</xm:sqref>
            </x14:sparkline>
            <x14:sparkline>
              <xm:f>'RESUMO - licitante'!$DHJ6:$DHJ6</xm:f>
              <xm:sqref>DHJ6</xm:sqref>
            </x14:sparkline>
            <x14:sparkline>
              <xm:f>'RESUMO - licitante'!$DHJ7:$DHJ7</xm:f>
              <xm:sqref>DHJ7</xm:sqref>
            </x14:sparkline>
            <x14:sparkline>
              <xm:f>'RESUMO - licitante'!$DHK6:$DHK6</xm:f>
              <xm:sqref>DHK6</xm:sqref>
            </x14:sparkline>
            <x14:sparkline>
              <xm:f>'RESUMO - licitante'!$DHK7:$DHK7</xm:f>
              <xm:sqref>DHK7</xm:sqref>
            </x14:sparkline>
            <x14:sparkline>
              <xm:f>'RESUMO - licitante'!$DHL6:$DHL6</xm:f>
              <xm:sqref>DHL6</xm:sqref>
            </x14:sparkline>
            <x14:sparkline>
              <xm:f>'RESUMO - licitante'!$DHL7:$DHL7</xm:f>
              <xm:sqref>DHL7</xm:sqref>
            </x14:sparkline>
            <x14:sparkline>
              <xm:f>'RESUMO - licitante'!$DHM6:$DHM6</xm:f>
              <xm:sqref>DHM6</xm:sqref>
            </x14:sparkline>
            <x14:sparkline>
              <xm:f>'RESUMO - licitante'!$DHM7:$DHM7</xm:f>
              <xm:sqref>DHM7</xm:sqref>
            </x14:sparkline>
            <x14:sparkline>
              <xm:f>'RESUMO - licitante'!$DHN6:$DHN6</xm:f>
              <xm:sqref>DHN6</xm:sqref>
            </x14:sparkline>
            <x14:sparkline>
              <xm:f>'RESUMO - licitante'!$DHN7:$DHN7</xm:f>
              <xm:sqref>DHN7</xm:sqref>
            </x14:sparkline>
            <x14:sparkline>
              <xm:f>'RESUMO - licitante'!$DHO6:$DHO6</xm:f>
              <xm:sqref>DHO6</xm:sqref>
            </x14:sparkline>
            <x14:sparkline>
              <xm:f>'RESUMO - licitante'!$DHO7:$DHO7</xm:f>
              <xm:sqref>DHO7</xm:sqref>
            </x14:sparkline>
            <x14:sparkline>
              <xm:f>'RESUMO - licitante'!$DHP6:$DHP6</xm:f>
              <xm:sqref>DHP6</xm:sqref>
            </x14:sparkline>
            <x14:sparkline>
              <xm:f>'RESUMO - licitante'!$DHP7:$DHP7</xm:f>
              <xm:sqref>DHP7</xm:sqref>
            </x14:sparkline>
            <x14:sparkline>
              <xm:f>'RESUMO - licitante'!$DHQ6:$DHQ6</xm:f>
              <xm:sqref>DHQ6</xm:sqref>
            </x14:sparkline>
            <x14:sparkline>
              <xm:f>'RESUMO - licitante'!$DHQ7:$DHQ7</xm:f>
              <xm:sqref>DHQ7</xm:sqref>
            </x14:sparkline>
            <x14:sparkline>
              <xm:f>'RESUMO - licitante'!$DHR6:$DHR6</xm:f>
              <xm:sqref>DHR6</xm:sqref>
            </x14:sparkline>
            <x14:sparkline>
              <xm:f>'RESUMO - licitante'!$DHR7:$DHR7</xm:f>
              <xm:sqref>DHR7</xm:sqref>
            </x14:sparkline>
            <x14:sparkline>
              <xm:f>'RESUMO - licitante'!$DHS6:$DHS6</xm:f>
              <xm:sqref>DHS6</xm:sqref>
            </x14:sparkline>
            <x14:sparkline>
              <xm:f>'RESUMO - licitante'!$DHS7:$DHS7</xm:f>
              <xm:sqref>DHS7</xm:sqref>
            </x14:sparkline>
            <x14:sparkline>
              <xm:f>'RESUMO - licitante'!$DHT6:$DHT6</xm:f>
              <xm:sqref>DHT6</xm:sqref>
            </x14:sparkline>
            <x14:sparkline>
              <xm:f>'RESUMO - licitante'!$DHT7:$DHT7</xm:f>
              <xm:sqref>DHT7</xm:sqref>
            </x14:sparkline>
            <x14:sparkline>
              <xm:f>'RESUMO - licitante'!$DHU6:$DHU6</xm:f>
              <xm:sqref>DHU6</xm:sqref>
            </x14:sparkline>
            <x14:sparkline>
              <xm:f>'RESUMO - licitante'!$DHU7:$DHU7</xm:f>
              <xm:sqref>DHU7</xm:sqref>
            </x14:sparkline>
            <x14:sparkline>
              <xm:f>'RESUMO - licitante'!$DHV6:$DHV6</xm:f>
              <xm:sqref>DHV6</xm:sqref>
            </x14:sparkline>
            <x14:sparkline>
              <xm:f>'RESUMO - licitante'!$DHV7:$DHV7</xm:f>
              <xm:sqref>DHV7</xm:sqref>
            </x14:sparkline>
            <x14:sparkline>
              <xm:f>'RESUMO - licitante'!$DHW6:$DHW6</xm:f>
              <xm:sqref>DHW6</xm:sqref>
            </x14:sparkline>
            <x14:sparkline>
              <xm:f>'RESUMO - licitante'!$DHW7:$DHW7</xm:f>
              <xm:sqref>DHW7</xm:sqref>
            </x14:sparkline>
            <x14:sparkline>
              <xm:f>'RESUMO - licitante'!$DHX6:$DHX6</xm:f>
              <xm:sqref>DHX6</xm:sqref>
            </x14:sparkline>
            <x14:sparkline>
              <xm:f>'RESUMO - licitante'!$DHX7:$DHX7</xm:f>
              <xm:sqref>DHX7</xm:sqref>
            </x14:sparkline>
            <x14:sparkline>
              <xm:f>'RESUMO - licitante'!$DHY6:$DHY6</xm:f>
              <xm:sqref>DHY6</xm:sqref>
            </x14:sparkline>
            <x14:sparkline>
              <xm:f>'RESUMO - licitante'!$DHY7:$DHY7</xm:f>
              <xm:sqref>DHY7</xm:sqref>
            </x14:sparkline>
            <x14:sparkline>
              <xm:f>'RESUMO - licitante'!$DHZ6:$DHZ6</xm:f>
              <xm:sqref>DHZ6</xm:sqref>
            </x14:sparkline>
            <x14:sparkline>
              <xm:f>'RESUMO - licitante'!$DHZ7:$DHZ7</xm:f>
              <xm:sqref>DHZ7</xm:sqref>
            </x14:sparkline>
            <x14:sparkline>
              <xm:f>'RESUMO - licitante'!$DIA6:$DIA6</xm:f>
              <xm:sqref>DIA6</xm:sqref>
            </x14:sparkline>
            <x14:sparkline>
              <xm:f>'RESUMO - licitante'!$DIA7:$DIA7</xm:f>
              <xm:sqref>DIA7</xm:sqref>
            </x14:sparkline>
            <x14:sparkline>
              <xm:f>'RESUMO - licitante'!$DIB6:$DIB6</xm:f>
              <xm:sqref>DIB6</xm:sqref>
            </x14:sparkline>
            <x14:sparkline>
              <xm:f>'RESUMO - licitante'!$DIB7:$DIB7</xm:f>
              <xm:sqref>DIB7</xm:sqref>
            </x14:sparkline>
            <x14:sparkline>
              <xm:f>'RESUMO - licitante'!$DIC6:$DIC6</xm:f>
              <xm:sqref>DIC6</xm:sqref>
            </x14:sparkline>
            <x14:sparkline>
              <xm:f>'RESUMO - licitante'!$DIC7:$DIC7</xm:f>
              <xm:sqref>DIC7</xm:sqref>
            </x14:sparkline>
            <x14:sparkline>
              <xm:f>'RESUMO - licitante'!$DID6:$DID6</xm:f>
              <xm:sqref>DID6</xm:sqref>
            </x14:sparkline>
            <x14:sparkline>
              <xm:f>'RESUMO - licitante'!$DID7:$DID7</xm:f>
              <xm:sqref>DID7</xm:sqref>
            </x14:sparkline>
            <x14:sparkline>
              <xm:f>'RESUMO - licitante'!$DIE6:$DIE6</xm:f>
              <xm:sqref>DIE6</xm:sqref>
            </x14:sparkline>
            <x14:sparkline>
              <xm:f>'RESUMO - licitante'!$DIE7:$DIE7</xm:f>
              <xm:sqref>DIE7</xm:sqref>
            </x14:sparkline>
            <x14:sparkline>
              <xm:f>'RESUMO - licitante'!$DIF6:$DIF6</xm:f>
              <xm:sqref>DIF6</xm:sqref>
            </x14:sparkline>
            <x14:sparkline>
              <xm:f>'RESUMO - licitante'!$DIF7:$DIF7</xm:f>
              <xm:sqref>DIF7</xm:sqref>
            </x14:sparkline>
            <x14:sparkline>
              <xm:f>'RESUMO - licitante'!$DIG6:$DIG6</xm:f>
              <xm:sqref>DIG6</xm:sqref>
            </x14:sparkline>
            <x14:sparkline>
              <xm:f>'RESUMO - licitante'!$DIG7:$DIG7</xm:f>
              <xm:sqref>DIG7</xm:sqref>
            </x14:sparkline>
            <x14:sparkline>
              <xm:f>'RESUMO - licitante'!$DIH6:$DIH6</xm:f>
              <xm:sqref>DIH6</xm:sqref>
            </x14:sparkline>
            <x14:sparkline>
              <xm:f>'RESUMO - licitante'!$DIH7:$DIH7</xm:f>
              <xm:sqref>DIH7</xm:sqref>
            </x14:sparkline>
            <x14:sparkline>
              <xm:f>'RESUMO - licitante'!$DII6:$DII6</xm:f>
              <xm:sqref>DII6</xm:sqref>
            </x14:sparkline>
            <x14:sparkline>
              <xm:f>'RESUMO - licitante'!$DII7:$DII7</xm:f>
              <xm:sqref>DII7</xm:sqref>
            </x14:sparkline>
            <x14:sparkline>
              <xm:f>'RESUMO - licitante'!$DIJ6:$DIJ6</xm:f>
              <xm:sqref>DIJ6</xm:sqref>
            </x14:sparkline>
            <x14:sparkline>
              <xm:f>'RESUMO - licitante'!$DIJ7:$DIJ7</xm:f>
              <xm:sqref>DIJ7</xm:sqref>
            </x14:sparkline>
            <x14:sparkline>
              <xm:f>'RESUMO - licitante'!$DIK6:$DIK6</xm:f>
              <xm:sqref>DIK6</xm:sqref>
            </x14:sparkline>
            <x14:sparkline>
              <xm:f>'RESUMO - licitante'!$DIK7:$DIK7</xm:f>
              <xm:sqref>DIK7</xm:sqref>
            </x14:sparkline>
            <x14:sparkline>
              <xm:f>'RESUMO - licitante'!$DIL6:$DIL6</xm:f>
              <xm:sqref>DIL6</xm:sqref>
            </x14:sparkline>
            <x14:sparkline>
              <xm:f>'RESUMO - licitante'!$DIL7:$DIL7</xm:f>
              <xm:sqref>DIL7</xm:sqref>
            </x14:sparkline>
            <x14:sparkline>
              <xm:f>'RESUMO - licitante'!$DIM6:$DIM6</xm:f>
              <xm:sqref>DIM6</xm:sqref>
            </x14:sparkline>
            <x14:sparkline>
              <xm:f>'RESUMO - licitante'!$DIM7:$DIM7</xm:f>
              <xm:sqref>DIM7</xm:sqref>
            </x14:sparkline>
            <x14:sparkline>
              <xm:f>'RESUMO - licitante'!$DIN6:$DIN6</xm:f>
              <xm:sqref>DIN6</xm:sqref>
            </x14:sparkline>
            <x14:sparkline>
              <xm:f>'RESUMO - licitante'!$DIN7:$DIN7</xm:f>
              <xm:sqref>DIN7</xm:sqref>
            </x14:sparkline>
            <x14:sparkline>
              <xm:f>'RESUMO - licitante'!$DIO6:$DIO6</xm:f>
              <xm:sqref>DIO6</xm:sqref>
            </x14:sparkline>
            <x14:sparkline>
              <xm:f>'RESUMO - licitante'!$DIO7:$DIO7</xm:f>
              <xm:sqref>DIO7</xm:sqref>
            </x14:sparkline>
            <x14:sparkline>
              <xm:f>'RESUMO - licitante'!$DIP6:$DIP6</xm:f>
              <xm:sqref>DIP6</xm:sqref>
            </x14:sparkline>
            <x14:sparkline>
              <xm:f>'RESUMO - licitante'!$DIP7:$DIP7</xm:f>
              <xm:sqref>DIP7</xm:sqref>
            </x14:sparkline>
            <x14:sparkline>
              <xm:f>'RESUMO - licitante'!$DIQ6:$DIQ6</xm:f>
              <xm:sqref>DIQ6</xm:sqref>
            </x14:sparkline>
            <x14:sparkline>
              <xm:f>'RESUMO - licitante'!$DIQ7:$DIQ7</xm:f>
              <xm:sqref>DIQ7</xm:sqref>
            </x14:sparkline>
            <x14:sparkline>
              <xm:f>'RESUMO - licitante'!$DIR6:$DIR6</xm:f>
              <xm:sqref>DIR6</xm:sqref>
            </x14:sparkline>
            <x14:sparkline>
              <xm:f>'RESUMO - licitante'!$DIR7:$DIR7</xm:f>
              <xm:sqref>DIR7</xm:sqref>
            </x14:sparkline>
            <x14:sparkline>
              <xm:f>'RESUMO - licitante'!$DIS6:$DIS6</xm:f>
              <xm:sqref>DIS6</xm:sqref>
            </x14:sparkline>
            <x14:sparkline>
              <xm:f>'RESUMO - licitante'!$DIS7:$DIS7</xm:f>
              <xm:sqref>DIS7</xm:sqref>
            </x14:sparkline>
            <x14:sparkline>
              <xm:f>'RESUMO - licitante'!$DIT6:$DIT6</xm:f>
              <xm:sqref>DIT6</xm:sqref>
            </x14:sparkline>
            <x14:sparkline>
              <xm:f>'RESUMO - licitante'!$DIT7:$DIT7</xm:f>
              <xm:sqref>DIT7</xm:sqref>
            </x14:sparkline>
            <x14:sparkline>
              <xm:f>'RESUMO - licitante'!$DIU6:$DIU6</xm:f>
              <xm:sqref>DIU6</xm:sqref>
            </x14:sparkline>
            <x14:sparkline>
              <xm:f>'RESUMO - licitante'!$DIU7:$DIU7</xm:f>
              <xm:sqref>DIU7</xm:sqref>
            </x14:sparkline>
            <x14:sparkline>
              <xm:f>'RESUMO - licitante'!$DIV6:$DIV6</xm:f>
              <xm:sqref>DIV6</xm:sqref>
            </x14:sparkline>
            <x14:sparkline>
              <xm:f>'RESUMO - licitante'!$DIV7:$DIV7</xm:f>
              <xm:sqref>DIV7</xm:sqref>
            </x14:sparkline>
            <x14:sparkline>
              <xm:f>'RESUMO - licitante'!$DIW6:$DIW6</xm:f>
              <xm:sqref>DIW6</xm:sqref>
            </x14:sparkline>
            <x14:sparkline>
              <xm:f>'RESUMO - licitante'!$DIW7:$DIW7</xm:f>
              <xm:sqref>DIW7</xm:sqref>
            </x14:sparkline>
            <x14:sparkline>
              <xm:f>'RESUMO - licitante'!$DIX6:$DIX6</xm:f>
              <xm:sqref>DIX6</xm:sqref>
            </x14:sparkline>
            <x14:sparkline>
              <xm:f>'RESUMO - licitante'!$DIX7:$DIX7</xm:f>
              <xm:sqref>DIX7</xm:sqref>
            </x14:sparkline>
            <x14:sparkline>
              <xm:f>'RESUMO - licitante'!$DIY6:$DIY6</xm:f>
              <xm:sqref>DIY6</xm:sqref>
            </x14:sparkline>
            <x14:sparkline>
              <xm:f>'RESUMO - licitante'!$DIY7:$DIY7</xm:f>
              <xm:sqref>DIY7</xm:sqref>
            </x14:sparkline>
            <x14:sparkline>
              <xm:f>'RESUMO - licitante'!$DIZ6:$DIZ6</xm:f>
              <xm:sqref>DIZ6</xm:sqref>
            </x14:sparkline>
            <x14:sparkline>
              <xm:f>'RESUMO - licitante'!$DIZ7:$DIZ7</xm:f>
              <xm:sqref>DIZ7</xm:sqref>
            </x14:sparkline>
            <x14:sparkline>
              <xm:f>'RESUMO - licitante'!$DJA6:$DJA6</xm:f>
              <xm:sqref>DJA6</xm:sqref>
            </x14:sparkline>
            <x14:sparkline>
              <xm:f>'RESUMO - licitante'!$DJA7:$DJA7</xm:f>
              <xm:sqref>DJA7</xm:sqref>
            </x14:sparkline>
            <x14:sparkline>
              <xm:f>'RESUMO - licitante'!$DJB6:$DJB6</xm:f>
              <xm:sqref>DJB6</xm:sqref>
            </x14:sparkline>
            <x14:sparkline>
              <xm:f>'RESUMO - licitante'!$DJB7:$DJB7</xm:f>
              <xm:sqref>DJB7</xm:sqref>
            </x14:sparkline>
            <x14:sparkline>
              <xm:f>'RESUMO - licitante'!$DJC6:$DJC6</xm:f>
              <xm:sqref>DJC6</xm:sqref>
            </x14:sparkline>
            <x14:sparkline>
              <xm:f>'RESUMO - licitante'!$DJC7:$DJC7</xm:f>
              <xm:sqref>DJC7</xm:sqref>
            </x14:sparkline>
            <x14:sparkline>
              <xm:f>'RESUMO - licitante'!$DJD6:$DJD6</xm:f>
              <xm:sqref>DJD6</xm:sqref>
            </x14:sparkline>
            <x14:sparkline>
              <xm:f>'RESUMO - licitante'!$DJD7:$DJD7</xm:f>
              <xm:sqref>DJD7</xm:sqref>
            </x14:sparkline>
            <x14:sparkline>
              <xm:f>'RESUMO - licitante'!$DJE6:$DJE6</xm:f>
              <xm:sqref>DJE6</xm:sqref>
            </x14:sparkline>
            <x14:sparkline>
              <xm:f>'RESUMO - licitante'!$DJE7:$DJE7</xm:f>
              <xm:sqref>DJE7</xm:sqref>
            </x14:sparkline>
            <x14:sparkline>
              <xm:f>'RESUMO - licitante'!$DJF6:$DJF6</xm:f>
              <xm:sqref>DJF6</xm:sqref>
            </x14:sparkline>
            <x14:sparkline>
              <xm:f>'RESUMO - licitante'!$DJF7:$DJF7</xm:f>
              <xm:sqref>DJF7</xm:sqref>
            </x14:sparkline>
            <x14:sparkline>
              <xm:f>'RESUMO - licitante'!$DJG6:$DJG6</xm:f>
              <xm:sqref>DJG6</xm:sqref>
            </x14:sparkline>
            <x14:sparkline>
              <xm:f>'RESUMO - licitante'!$DJG7:$DJG7</xm:f>
              <xm:sqref>DJG7</xm:sqref>
            </x14:sparkline>
            <x14:sparkline>
              <xm:f>'RESUMO - licitante'!$DJH6:$DJH6</xm:f>
              <xm:sqref>DJH6</xm:sqref>
            </x14:sparkline>
            <x14:sparkline>
              <xm:f>'RESUMO - licitante'!$DJH7:$DJH7</xm:f>
              <xm:sqref>DJH7</xm:sqref>
            </x14:sparkline>
            <x14:sparkline>
              <xm:f>'RESUMO - licitante'!$DJI6:$DJI6</xm:f>
              <xm:sqref>DJI6</xm:sqref>
            </x14:sparkline>
            <x14:sparkline>
              <xm:f>'RESUMO - licitante'!$DJI7:$DJI7</xm:f>
              <xm:sqref>DJI7</xm:sqref>
            </x14:sparkline>
            <x14:sparkline>
              <xm:f>'RESUMO - licitante'!$DJJ6:$DJJ6</xm:f>
              <xm:sqref>DJJ6</xm:sqref>
            </x14:sparkline>
            <x14:sparkline>
              <xm:f>'RESUMO - licitante'!$DJJ7:$DJJ7</xm:f>
              <xm:sqref>DJJ7</xm:sqref>
            </x14:sparkline>
            <x14:sparkline>
              <xm:f>'RESUMO - licitante'!$DJK6:$DJK6</xm:f>
              <xm:sqref>DJK6</xm:sqref>
            </x14:sparkline>
            <x14:sparkline>
              <xm:f>'RESUMO - licitante'!$DJK7:$DJK7</xm:f>
              <xm:sqref>DJK7</xm:sqref>
            </x14:sparkline>
            <x14:sparkline>
              <xm:f>'RESUMO - licitante'!$DJL6:$DJL6</xm:f>
              <xm:sqref>DJL6</xm:sqref>
            </x14:sparkline>
            <x14:sparkline>
              <xm:f>'RESUMO - licitante'!$DJL7:$DJL7</xm:f>
              <xm:sqref>DJL7</xm:sqref>
            </x14:sparkline>
            <x14:sparkline>
              <xm:f>'RESUMO - licitante'!$DJM6:$DJM6</xm:f>
              <xm:sqref>DJM6</xm:sqref>
            </x14:sparkline>
            <x14:sparkline>
              <xm:f>'RESUMO - licitante'!$DJM7:$DJM7</xm:f>
              <xm:sqref>DJM7</xm:sqref>
            </x14:sparkline>
            <x14:sparkline>
              <xm:f>'RESUMO - licitante'!$DJN6:$DJN6</xm:f>
              <xm:sqref>DJN6</xm:sqref>
            </x14:sparkline>
            <x14:sparkline>
              <xm:f>'RESUMO - licitante'!$DJN7:$DJN7</xm:f>
              <xm:sqref>DJN7</xm:sqref>
            </x14:sparkline>
            <x14:sparkline>
              <xm:f>'RESUMO - licitante'!$DJO6:$DJO6</xm:f>
              <xm:sqref>DJO6</xm:sqref>
            </x14:sparkline>
            <x14:sparkline>
              <xm:f>'RESUMO - licitante'!$DJO7:$DJO7</xm:f>
              <xm:sqref>DJO7</xm:sqref>
            </x14:sparkline>
            <x14:sparkline>
              <xm:f>'RESUMO - licitante'!$DJP6:$DJP6</xm:f>
              <xm:sqref>DJP6</xm:sqref>
            </x14:sparkline>
            <x14:sparkline>
              <xm:f>'RESUMO - licitante'!$DJP7:$DJP7</xm:f>
              <xm:sqref>DJP7</xm:sqref>
            </x14:sparkline>
            <x14:sparkline>
              <xm:f>'RESUMO - licitante'!$DJQ6:$DJQ6</xm:f>
              <xm:sqref>DJQ6</xm:sqref>
            </x14:sparkline>
            <x14:sparkline>
              <xm:f>'RESUMO - licitante'!$DJQ7:$DJQ7</xm:f>
              <xm:sqref>DJQ7</xm:sqref>
            </x14:sparkline>
            <x14:sparkline>
              <xm:f>'RESUMO - licitante'!$DJR6:$DJR6</xm:f>
              <xm:sqref>DJR6</xm:sqref>
            </x14:sparkline>
            <x14:sparkline>
              <xm:f>'RESUMO - licitante'!$DJR7:$DJR7</xm:f>
              <xm:sqref>DJR7</xm:sqref>
            </x14:sparkline>
            <x14:sparkline>
              <xm:f>'RESUMO - licitante'!$DJS6:$DJS6</xm:f>
              <xm:sqref>DJS6</xm:sqref>
            </x14:sparkline>
            <x14:sparkline>
              <xm:f>'RESUMO - licitante'!$DJS7:$DJS7</xm:f>
              <xm:sqref>DJS7</xm:sqref>
            </x14:sparkline>
            <x14:sparkline>
              <xm:f>'RESUMO - licitante'!$DJT6:$DJT6</xm:f>
              <xm:sqref>DJT6</xm:sqref>
            </x14:sparkline>
            <x14:sparkline>
              <xm:f>'RESUMO - licitante'!$DJT7:$DJT7</xm:f>
              <xm:sqref>DJT7</xm:sqref>
            </x14:sparkline>
            <x14:sparkline>
              <xm:f>'RESUMO - licitante'!$DJU6:$DJU6</xm:f>
              <xm:sqref>DJU6</xm:sqref>
            </x14:sparkline>
            <x14:sparkline>
              <xm:f>'RESUMO - licitante'!$DJU7:$DJU7</xm:f>
              <xm:sqref>DJU7</xm:sqref>
            </x14:sparkline>
            <x14:sparkline>
              <xm:f>'RESUMO - licitante'!$DJV6:$DJV6</xm:f>
              <xm:sqref>DJV6</xm:sqref>
            </x14:sparkline>
            <x14:sparkline>
              <xm:f>'RESUMO - licitante'!$DJV7:$DJV7</xm:f>
              <xm:sqref>DJV7</xm:sqref>
            </x14:sparkline>
            <x14:sparkline>
              <xm:f>'RESUMO - licitante'!$DJW6:$DJW6</xm:f>
              <xm:sqref>DJW6</xm:sqref>
            </x14:sparkline>
            <x14:sparkline>
              <xm:f>'RESUMO - licitante'!$DJW7:$DJW7</xm:f>
              <xm:sqref>DJW7</xm:sqref>
            </x14:sparkline>
            <x14:sparkline>
              <xm:f>'RESUMO - licitante'!$DJX6:$DJX6</xm:f>
              <xm:sqref>DJX6</xm:sqref>
            </x14:sparkline>
            <x14:sparkline>
              <xm:f>'RESUMO - licitante'!$DJX7:$DJX7</xm:f>
              <xm:sqref>DJX7</xm:sqref>
            </x14:sparkline>
            <x14:sparkline>
              <xm:f>'RESUMO - licitante'!$DJY6:$DJY6</xm:f>
              <xm:sqref>DJY6</xm:sqref>
            </x14:sparkline>
            <x14:sparkline>
              <xm:f>'RESUMO - licitante'!$DJY7:$DJY7</xm:f>
              <xm:sqref>DJY7</xm:sqref>
            </x14:sparkline>
            <x14:sparkline>
              <xm:f>'RESUMO - licitante'!$DJZ6:$DJZ6</xm:f>
              <xm:sqref>DJZ6</xm:sqref>
            </x14:sparkline>
            <x14:sparkline>
              <xm:f>'RESUMO - licitante'!$DJZ7:$DJZ7</xm:f>
              <xm:sqref>DJZ7</xm:sqref>
            </x14:sparkline>
            <x14:sparkline>
              <xm:f>'RESUMO - licitante'!$DKA6:$DKA6</xm:f>
              <xm:sqref>DKA6</xm:sqref>
            </x14:sparkline>
            <x14:sparkline>
              <xm:f>'RESUMO - licitante'!$DKA7:$DKA7</xm:f>
              <xm:sqref>DKA7</xm:sqref>
            </x14:sparkline>
            <x14:sparkline>
              <xm:f>'RESUMO - licitante'!$DKB6:$DKB6</xm:f>
              <xm:sqref>DKB6</xm:sqref>
            </x14:sparkline>
            <x14:sparkline>
              <xm:f>'RESUMO - licitante'!$DKB7:$DKB7</xm:f>
              <xm:sqref>DKB7</xm:sqref>
            </x14:sparkline>
            <x14:sparkline>
              <xm:f>'RESUMO - licitante'!$DKC6:$DKC6</xm:f>
              <xm:sqref>DKC6</xm:sqref>
            </x14:sparkline>
            <x14:sparkline>
              <xm:f>'RESUMO - licitante'!$DKC7:$DKC7</xm:f>
              <xm:sqref>DKC7</xm:sqref>
            </x14:sparkline>
            <x14:sparkline>
              <xm:f>'RESUMO - licitante'!$DKD6:$DKD6</xm:f>
              <xm:sqref>DKD6</xm:sqref>
            </x14:sparkline>
            <x14:sparkline>
              <xm:f>'RESUMO - licitante'!$DKD7:$DKD7</xm:f>
              <xm:sqref>DKD7</xm:sqref>
            </x14:sparkline>
            <x14:sparkline>
              <xm:f>'RESUMO - licitante'!$DKE6:$DKE6</xm:f>
              <xm:sqref>DKE6</xm:sqref>
            </x14:sparkline>
            <x14:sparkline>
              <xm:f>'RESUMO - licitante'!$DKE7:$DKE7</xm:f>
              <xm:sqref>DKE7</xm:sqref>
            </x14:sparkline>
            <x14:sparkline>
              <xm:f>'RESUMO - licitante'!$DKF6:$DKF6</xm:f>
              <xm:sqref>DKF6</xm:sqref>
            </x14:sparkline>
            <x14:sparkline>
              <xm:f>'RESUMO - licitante'!$DKF7:$DKF7</xm:f>
              <xm:sqref>DKF7</xm:sqref>
            </x14:sparkline>
            <x14:sparkline>
              <xm:f>'RESUMO - licitante'!$DKG6:$DKG6</xm:f>
              <xm:sqref>DKG6</xm:sqref>
            </x14:sparkline>
            <x14:sparkline>
              <xm:f>'RESUMO - licitante'!$DKG7:$DKG7</xm:f>
              <xm:sqref>DKG7</xm:sqref>
            </x14:sparkline>
            <x14:sparkline>
              <xm:f>'RESUMO - licitante'!$DKH6:$DKH6</xm:f>
              <xm:sqref>DKH6</xm:sqref>
            </x14:sparkline>
            <x14:sparkline>
              <xm:f>'RESUMO - licitante'!$DKH7:$DKH7</xm:f>
              <xm:sqref>DKH7</xm:sqref>
            </x14:sparkline>
            <x14:sparkline>
              <xm:f>'RESUMO - licitante'!$DKI6:$DKI6</xm:f>
              <xm:sqref>DKI6</xm:sqref>
            </x14:sparkline>
            <x14:sparkline>
              <xm:f>'RESUMO - licitante'!$DKI7:$DKI7</xm:f>
              <xm:sqref>DKI7</xm:sqref>
            </x14:sparkline>
            <x14:sparkline>
              <xm:f>'RESUMO - licitante'!$DKJ6:$DKJ6</xm:f>
              <xm:sqref>DKJ6</xm:sqref>
            </x14:sparkline>
            <x14:sparkline>
              <xm:f>'RESUMO - licitante'!$DKJ7:$DKJ7</xm:f>
              <xm:sqref>DKJ7</xm:sqref>
            </x14:sparkline>
            <x14:sparkline>
              <xm:f>'RESUMO - licitante'!$DKK6:$DKK6</xm:f>
              <xm:sqref>DKK6</xm:sqref>
            </x14:sparkline>
            <x14:sparkline>
              <xm:f>'RESUMO - licitante'!$DKK7:$DKK7</xm:f>
              <xm:sqref>DKK7</xm:sqref>
            </x14:sparkline>
            <x14:sparkline>
              <xm:f>'RESUMO - licitante'!$DKL6:$DKL6</xm:f>
              <xm:sqref>DKL6</xm:sqref>
            </x14:sparkline>
            <x14:sparkline>
              <xm:f>'RESUMO - licitante'!$DKL7:$DKL7</xm:f>
              <xm:sqref>DKL7</xm:sqref>
            </x14:sparkline>
            <x14:sparkline>
              <xm:f>'RESUMO - licitante'!$DKM6:$DKM6</xm:f>
              <xm:sqref>DKM6</xm:sqref>
            </x14:sparkline>
            <x14:sparkline>
              <xm:f>'RESUMO - licitante'!$DKM7:$DKM7</xm:f>
              <xm:sqref>DKM7</xm:sqref>
            </x14:sparkline>
            <x14:sparkline>
              <xm:f>'RESUMO - licitante'!$DKN6:$DKN6</xm:f>
              <xm:sqref>DKN6</xm:sqref>
            </x14:sparkline>
            <x14:sparkline>
              <xm:f>'RESUMO - licitante'!$DKN7:$DKN7</xm:f>
              <xm:sqref>DKN7</xm:sqref>
            </x14:sparkline>
            <x14:sparkline>
              <xm:f>'RESUMO - licitante'!$DKO6:$DKO6</xm:f>
              <xm:sqref>DKO6</xm:sqref>
            </x14:sparkline>
            <x14:sparkline>
              <xm:f>'RESUMO - licitante'!$DKO7:$DKO7</xm:f>
              <xm:sqref>DKO7</xm:sqref>
            </x14:sparkline>
            <x14:sparkline>
              <xm:f>'RESUMO - licitante'!$DKP6:$DKP6</xm:f>
              <xm:sqref>DKP6</xm:sqref>
            </x14:sparkline>
            <x14:sparkline>
              <xm:f>'RESUMO - licitante'!$DKP7:$DKP7</xm:f>
              <xm:sqref>DKP7</xm:sqref>
            </x14:sparkline>
            <x14:sparkline>
              <xm:f>'RESUMO - licitante'!$DKQ6:$DKQ6</xm:f>
              <xm:sqref>DKQ6</xm:sqref>
            </x14:sparkline>
            <x14:sparkline>
              <xm:f>'RESUMO - licitante'!$DKQ7:$DKQ7</xm:f>
              <xm:sqref>DKQ7</xm:sqref>
            </x14:sparkline>
            <x14:sparkline>
              <xm:f>'RESUMO - licitante'!$DKR6:$DKR6</xm:f>
              <xm:sqref>DKR6</xm:sqref>
            </x14:sparkline>
            <x14:sparkline>
              <xm:f>'RESUMO - licitante'!$DKR7:$DKR7</xm:f>
              <xm:sqref>DKR7</xm:sqref>
            </x14:sparkline>
            <x14:sparkline>
              <xm:f>'RESUMO - licitante'!$DKS6:$DKS6</xm:f>
              <xm:sqref>DKS6</xm:sqref>
            </x14:sparkline>
            <x14:sparkline>
              <xm:f>'RESUMO - licitante'!$DKS7:$DKS7</xm:f>
              <xm:sqref>DKS7</xm:sqref>
            </x14:sparkline>
            <x14:sparkline>
              <xm:f>'RESUMO - licitante'!$DKT6:$DKT6</xm:f>
              <xm:sqref>DKT6</xm:sqref>
            </x14:sparkline>
            <x14:sparkline>
              <xm:f>'RESUMO - licitante'!$DKT7:$DKT7</xm:f>
              <xm:sqref>DKT7</xm:sqref>
            </x14:sparkline>
            <x14:sparkline>
              <xm:f>'RESUMO - licitante'!$DKU6:$DKU6</xm:f>
              <xm:sqref>DKU6</xm:sqref>
            </x14:sparkline>
            <x14:sparkline>
              <xm:f>'RESUMO - licitante'!$DKU7:$DKU7</xm:f>
              <xm:sqref>DKU7</xm:sqref>
            </x14:sparkline>
            <x14:sparkline>
              <xm:f>'RESUMO - licitante'!$DKV6:$DKV6</xm:f>
              <xm:sqref>DKV6</xm:sqref>
            </x14:sparkline>
            <x14:sparkline>
              <xm:f>'RESUMO - licitante'!$DKV7:$DKV7</xm:f>
              <xm:sqref>DKV7</xm:sqref>
            </x14:sparkline>
            <x14:sparkline>
              <xm:f>'RESUMO - licitante'!$DKW6:$DKW6</xm:f>
              <xm:sqref>DKW6</xm:sqref>
            </x14:sparkline>
            <x14:sparkline>
              <xm:f>'RESUMO - licitante'!$DKW7:$DKW7</xm:f>
              <xm:sqref>DKW7</xm:sqref>
            </x14:sparkline>
            <x14:sparkline>
              <xm:f>'RESUMO - licitante'!$DKX6:$DKX6</xm:f>
              <xm:sqref>DKX6</xm:sqref>
            </x14:sparkline>
            <x14:sparkline>
              <xm:f>'RESUMO - licitante'!$DKX7:$DKX7</xm:f>
              <xm:sqref>DKX7</xm:sqref>
            </x14:sparkline>
            <x14:sparkline>
              <xm:f>'RESUMO - licitante'!$DKY6:$DKY6</xm:f>
              <xm:sqref>DKY6</xm:sqref>
            </x14:sparkline>
            <x14:sparkline>
              <xm:f>'RESUMO - licitante'!$DKY7:$DKY7</xm:f>
              <xm:sqref>DKY7</xm:sqref>
            </x14:sparkline>
            <x14:sparkline>
              <xm:f>'RESUMO - licitante'!$DKZ6:$DKZ6</xm:f>
              <xm:sqref>DKZ6</xm:sqref>
            </x14:sparkline>
            <x14:sparkline>
              <xm:f>'RESUMO - licitante'!$DKZ7:$DKZ7</xm:f>
              <xm:sqref>DKZ7</xm:sqref>
            </x14:sparkline>
            <x14:sparkline>
              <xm:f>'RESUMO - licitante'!$DLA6:$DLA6</xm:f>
              <xm:sqref>DLA6</xm:sqref>
            </x14:sparkline>
            <x14:sparkline>
              <xm:f>'RESUMO - licitante'!$DLA7:$DLA7</xm:f>
              <xm:sqref>DLA7</xm:sqref>
            </x14:sparkline>
            <x14:sparkline>
              <xm:f>'RESUMO - licitante'!$DLB6:$DLB6</xm:f>
              <xm:sqref>DLB6</xm:sqref>
            </x14:sparkline>
            <x14:sparkline>
              <xm:f>'RESUMO - licitante'!$DLB7:$DLB7</xm:f>
              <xm:sqref>DLB7</xm:sqref>
            </x14:sparkline>
            <x14:sparkline>
              <xm:f>'RESUMO - licitante'!$DLC6:$DLC6</xm:f>
              <xm:sqref>DLC6</xm:sqref>
            </x14:sparkline>
            <x14:sparkline>
              <xm:f>'RESUMO - licitante'!$DLC7:$DLC7</xm:f>
              <xm:sqref>DLC7</xm:sqref>
            </x14:sparkline>
            <x14:sparkline>
              <xm:f>'RESUMO - licitante'!$DLD6:$DLD6</xm:f>
              <xm:sqref>DLD6</xm:sqref>
            </x14:sparkline>
            <x14:sparkline>
              <xm:f>'RESUMO - licitante'!$DLD7:$DLD7</xm:f>
              <xm:sqref>DLD7</xm:sqref>
            </x14:sparkline>
            <x14:sparkline>
              <xm:f>'RESUMO - licitante'!$DLE6:$DLE6</xm:f>
              <xm:sqref>DLE6</xm:sqref>
            </x14:sparkline>
            <x14:sparkline>
              <xm:f>'RESUMO - licitante'!$DLE7:$DLE7</xm:f>
              <xm:sqref>DLE7</xm:sqref>
            </x14:sparkline>
            <x14:sparkline>
              <xm:f>'RESUMO - licitante'!$DLF6:$DLF6</xm:f>
              <xm:sqref>DLF6</xm:sqref>
            </x14:sparkline>
            <x14:sparkline>
              <xm:f>'RESUMO - licitante'!$DLF7:$DLF7</xm:f>
              <xm:sqref>DLF7</xm:sqref>
            </x14:sparkline>
            <x14:sparkline>
              <xm:f>'RESUMO - licitante'!$DLG6:$DLG6</xm:f>
              <xm:sqref>DLG6</xm:sqref>
            </x14:sparkline>
            <x14:sparkline>
              <xm:f>'RESUMO - licitante'!$DLG7:$DLG7</xm:f>
              <xm:sqref>DLG7</xm:sqref>
            </x14:sparkline>
            <x14:sparkline>
              <xm:f>'RESUMO - licitante'!$DLH6:$DLH6</xm:f>
              <xm:sqref>DLH6</xm:sqref>
            </x14:sparkline>
            <x14:sparkline>
              <xm:f>'RESUMO - licitante'!$DLH7:$DLH7</xm:f>
              <xm:sqref>DLH7</xm:sqref>
            </x14:sparkline>
            <x14:sparkline>
              <xm:f>'RESUMO - licitante'!$DLI6:$DLI6</xm:f>
              <xm:sqref>DLI6</xm:sqref>
            </x14:sparkline>
            <x14:sparkline>
              <xm:f>'RESUMO - licitante'!$DLI7:$DLI7</xm:f>
              <xm:sqref>DLI7</xm:sqref>
            </x14:sparkline>
            <x14:sparkline>
              <xm:f>'RESUMO - licitante'!$DLJ6:$DLJ6</xm:f>
              <xm:sqref>DLJ6</xm:sqref>
            </x14:sparkline>
            <x14:sparkline>
              <xm:f>'RESUMO - licitante'!$DLJ7:$DLJ7</xm:f>
              <xm:sqref>DLJ7</xm:sqref>
            </x14:sparkline>
            <x14:sparkline>
              <xm:f>'RESUMO - licitante'!$DLK6:$DLK6</xm:f>
              <xm:sqref>DLK6</xm:sqref>
            </x14:sparkline>
            <x14:sparkline>
              <xm:f>'RESUMO - licitante'!$DLK7:$DLK7</xm:f>
              <xm:sqref>DLK7</xm:sqref>
            </x14:sparkline>
            <x14:sparkline>
              <xm:f>'RESUMO - licitante'!$DLL6:$DLL6</xm:f>
              <xm:sqref>DLL6</xm:sqref>
            </x14:sparkline>
            <x14:sparkline>
              <xm:f>'RESUMO - licitante'!$DLL7:$DLL7</xm:f>
              <xm:sqref>DLL7</xm:sqref>
            </x14:sparkline>
            <x14:sparkline>
              <xm:f>'RESUMO - licitante'!$DLM6:$DLM6</xm:f>
              <xm:sqref>DLM6</xm:sqref>
            </x14:sparkline>
            <x14:sparkline>
              <xm:f>'RESUMO - licitante'!$DLM7:$DLM7</xm:f>
              <xm:sqref>DLM7</xm:sqref>
            </x14:sparkline>
            <x14:sparkline>
              <xm:f>'RESUMO - licitante'!$DLN6:$DLN6</xm:f>
              <xm:sqref>DLN6</xm:sqref>
            </x14:sparkline>
            <x14:sparkline>
              <xm:f>'RESUMO - licitante'!$DLN7:$DLN7</xm:f>
              <xm:sqref>DLN7</xm:sqref>
            </x14:sparkline>
            <x14:sparkline>
              <xm:f>'RESUMO - licitante'!$DLO6:$DLO6</xm:f>
              <xm:sqref>DLO6</xm:sqref>
            </x14:sparkline>
            <x14:sparkline>
              <xm:f>'RESUMO - licitante'!$DLO7:$DLO7</xm:f>
              <xm:sqref>DLO7</xm:sqref>
            </x14:sparkline>
            <x14:sparkline>
              <xm:f>'RESUMO - licitante'!$DLP6:$DLP6</xm:f>
              <xm:sqref>DLP6</xm:sqref>
            </x14:sparkline>
            <x14:sparkline>
              <xm:f>'RESUMO - licitante'!$DLP7:$DLP7</xm:f>
              <xm:sqref>DLP7</xm:sqref>
            </x14:sparkline>
            <x14:sparkline>
              <xm:f>'RESUMO - licitante'!$DLQ6:$DLQ6</xm:f>
              <xm:sqref>DLQ6</xm:sqref>
            </x14:sparkline>
            <x14:sparkline>
              <xm:f>'RESUMO - licitante'!$DLQ7:$DLQ7</xm:f>
              <xm:sqref>DLQ7</xm:sqref>
            </x14:sparkline>
            <x14:sparkline>
              <xm:f>'RESUMO - licitante'!$DLR6:$DLR6</xm:f>
              <xm:sqref>DLR6</xm:sqref>
            </x14:sparkline>
            <x14:sparkline>
              <xm:f>'RESUMO - licitante'!$DLR7:$DLR7</xm:f>
              <xm:sqref>DLR7</xm:sqref>
            </x14:sparkline>
            <x14:sparkline>
              <xm:f>'RESUMO - licitante'!$DLS6:$DLS6</xm:f>
              <xm:sqref>DLS6</xm:sqref>
            </x14:sparkline>
            <x14:sparkline>
              <xm:f>'RESUMO - licitante'!$DLS7:$DLS7</xm:f>
              <xm:sqref>DLS7</xm:sqref>
            </x14:sparkline>
            <x14:sparkline>
              <xm:f>'RESUMO - licitante'!$DLT6:$DLT6</xm:f>
              <xm:sqref>DLT6</xm:sqref>
            </x14:sparkline>
            <x14:sparkline>
              <xm:f>'RESUMO - licitante'!$DLT7:$DLT7</xm:f>
              <xm:sqref>DLT7</xm:sqref>
            </x14:sparkline>
            <x14:sparkline>
              <xm:f>'RESUMO - licitante'!$DLU6:$DLU6</xm:f>
              <xm:sqref>DLU6</xm:sqref>
            </x14:sparkline>
            <x14:sparkline>
              <xm:f>'RESUMO - licitante'!$DLU7:$DLU7</xm:f>
              <xm:sqref>DLU7</xm:sqref>
            </x14:sparkline>
            <x14:sparkline>
              <xm:f>'RESUMO - licitante'!$DLV6:$DLV6</xm:f>
              <xm:sqref>DLV6</xm:sqref>
            </x14:sparkline>
            <x14:sparkline>
              <xm:f>'RESUMO - licitante'!$DLV7:$DLV7</xm:f>
              <xm:sqref>DLV7</xm:sqref>
            </x14:sparkline>
            <x14:sparkline>
              <xm:f>'RESUMO - licitante'!$DLW6:$DLW6</xm:f>
              <xm:sqref>DLW6</xm:sqref>
            </x14:sparkline>
            <x14:sparkline>
              <xm:f>'RESUMO - licitante'!$DLW7:$DLW7</xm:f>
              <xm:sqref>DLW7</xm:sqref>
            </x14:sparkline>
            <x14:sparkline>
              <xm:f>'RESUMO - licitante'!$DLX6:$DLX6</xm:f>
              <xm:sqref>DLX6</xm:sqref>
            </x14:sparkline>
            <x14:sparkline>
              <xm:f>'RESUMO - licitante'!$DLX7:$DLX7</xm:f>
              <xm:sqref>DLX7</xm:sqref>
            </x14:sparkline>
            <x14:sparkline>
              <xm:f>'RESUMO - licitante'!$DLY6:$DLY6</xm:f>
              <xm:sqref>DLY6</xm:sqref>
            </x14:sparkline>
            <x14:sparkline>
              <xm:f>'RESUMO - licitante'!$DLY7:$DLY7</xm:f>
              <xm:sqref>DLY7</xm:sqref>
            </x14:sparkline>
            <x14:sparkline>
              <xm:f>'RESUMO - licitante'!$DLZ6:$DLZ6</xm:f>
              <xm:sqref>DLZ6</xm:sqref>
            </x14:sparkline>
            <x14:sparkline>
              <xm:f>'RESUMO - licitante'!$DLZ7:$DLZ7</xm:f>
              <xm:sqref>DLZ7</xm:sqref>
            </x14:sparkline>
            <x14:sparkline>
              <xm:f>'RESUMO - licitante'!$DMA6:$DMA6</xm:f>
              <xm:sqref>DMA6</xm:sqref>
            </x14:sparkline>
            <x14:sparkline>
              <xm:f>'RESUMO - licitante'!$DMA7:$DMA7</xm:f>
              <xm:sqref>DMA7</xm:sqref>
            </x14:sparkline>
            <x14:sparkline>
              <xm:f>'RESUMO - licitante'!$DMB6:$DMB6</xm:f>
              <xm:sqref>DMB6</xm:sqref>
            </x14:sparkline>
            <x14:sparkline>
              <xm:f>'RESUMO - licitante'!$DMB7:$DMB7</xm:f>
              <xm:sqref>DMB7</xm:sqref>
            </x14:sparkline>
            <x14:sparkline>
              <xm:f>'RESUMO - licitante'!$DMC6:$DMC6</xm:f>
              <xm:sqref>DMC6</xm:sqref>
            </x14:sparkline>
            <x14:sparkline>
              <xm:f>'RESUMO - licitante'!$DMC7:$DMC7</xm:f>
              <xm:sqref>DMC7</xm:sqref>
            </x14:sparkline>
            <x14:sparkline>
              <xm:f>'RESUMO - licitante'!$DMD6:$DMD6</xm:f>
              <xm:sqref>DMD6</xm:sqref>
            </x14:sparkline>
            <x14:sparkline>
              <xm:f>'RESUMO - licitante'!$DMD7:$DMD7</xm:f>
              <xm:sqref>DMD7</xm:sqref>
            </x14:sparkline>
            <x14:sparkline>
              <xm:f>'RESUMO - licitante'!$DME6:$DME6</xm:f>
              <xm:sqref>DME6</xm:sqref>
            </x14:sparkline>
            <x14:sparkline>
              <xm:f>'RESUMO - licitante'!$DME7:$DME7</xm:f>
              <xm:sqref>DME7</xm:sqref>
            </x14:sparkline>
            <x14:sparkline>
              <xm:f>'RESUMO - licitante'!$DMF6:$DMF6</xm:f>
              <xm:sqref>DMF6</xm:sqref>
            </x14:sparkline>
            <x14:sparkline>
              <xm:f>'RESUMO - licitante'!$DMF7:$DMF7</xm:f>
              <xm:sqref>DMF7</xm:sqref>
            </x14:sparkline>
            <x14:sparkline>
              <xm:f>'RESUMO - licitante'!$DMG6:$DMG6</xm:f>
              <xm:sqref>DMG6</xm:sqref>
            </x14:sparkline>
            <x14:sparkline>
              <xm:f>'RESUMO - licitante'!$DMG7:$DMG7</xm:f>
              <xm:sqref>DMG7</xm:sqref>
            </x14:sparkline>
            <x14:sparkline>
              <xm:f>'RESUMO - licitante'!$DMH6:$DMH6</xm:f>
              <xm:sqref>DMH6</xm:sqref>
            </x14:sparkline>
            <x14:sparkline>
              <xm:f>'RESUMO - licitante'!$DMH7:$DMH7</xm:f>
              <xm:sqref>DMH7</xm:sqref>
            </x14:sparkline>
            <x14:sparkline>
              <xm:f>'RESUMO - licitante'!$DMI6:$DMI6</xm:f>
              <xm:sqref>DMI6</xm:sqref>
            </x14:sparkline>
            <x14:sparkline>
              <xm:f>'RESUMO - licitante'!$DMI7:$DMI7</xm:f>
              <xm:sqref>DMI7</xm:sqref>
            </x14:sparkline>
            <x14:sparkline>
              <xm:f>'RESUMO - licitante'!$DMJ6:$DMJ6</xm:f>
              <xm:sqref>DMJ6</xm:sqref>
            </x14:sparkline>
            <x14:sparkline>
              <xm:f>'RESUMO - licitante'!$DMJ7:$DMJ7</xm:f>
              <xm:sqref>DMJ7</xm:sqref>
            </x14:sparkline>
            <x14:sparkline>
              <xm:f>'RESUMO - licitante'!$DMK6:$DMK6</xm:f>
              <xm:sqref>DMK6</xm:sqref>
            </x14:sparkline>
            <x14:sparkline>
              <xm:f>'RESUMO - licitante'!$DMK7:$DMK7</xm:f>
              <xm:sqref>DMK7</xm:sqref>
            </x14:sparkline>
            <x14:sparkline>
              <xm:f>'RESUMO - licitante'!$DML6:$DML6</xm:f>
              <xm:sqref>DML6</xm:sqref>
            </x14:sparkline>
            <x14:sparkline>
              <xm:f>'RESUMO - licitante'!$DML7:$DML7</xm:f>
              <xm:sqref>DML7</xm:sqref>
            </x14:sparkline>
            <x14:sparkline>
              <xm:f>'RESUMO - licitante'!$DMM6:$DMM6</xm:f>
              <xm:sqref>DMM6</xm:sqref>
            </x14:sparkline>
            <x14:sparkline>
              <xm:f>'RESUMO - licitante'!$DMM7:$DMM7</xm:f>
              <xm:sqref>DMM7</xm:sqref>
            </x14:sparkline>
            <x14:sparkline>
              <xm:f>'RESUMO - licitante'!$DMN6:$DMN6</xm:f>
              <xm:sqref>DMN6</xm:sqref>
            </x14:sparkline>
            <x14:sparkline>
              <xm:f>'RESUMO - licitante'!$DMN7:$DMN7</xm:f>
              <xm:sqref>DMN7</xm:sqref>
            </x14:sparkline>
            <x14:sparkline>
              <xm:f>'RESUMO - licitante'!$DMO6:$DMO6</xm:f>
              <xm:sqref>DMO6</xm:sqref>
            </x14:sparkline>
            <x14:sparkline>
              <xm:f>'RESUMO - licitante'!$DMO7:$DMO7</xm:f>
              <xm:sqref>DMO7</xm:sqref>
            </x14:sparkline>
            <x14:sparkline>
              <xm:f>'RESUMO - licitante'!$DMP6:$DMP6</xm:f>
              <xm:sqref>DMP6</xm:sqref>
            </x14:sparkline>
            <x14:sparkline>
              <xm:f>'RESUMO - licitante'!$DMP7:$DMP7</xm:f>
              <xm:sqref>DMP7</xm:sqref>
            </x14:sparkline>
            <x14:sparkline>
              <xm:f>'RESUMO - licitante'!$DMQ6:$DMQ6</xm:f>
              <xm:sqref>DMQ6</xm:sqref>
            </x14:sparkline>
            <x14:sparkline>
              <xm:f>'RESUMO - licitante'!$DMQ7:$DMQ7</xm:f>
              <xm:sqref>DMQ7</xm:sqref>
            </x14:sparkline>
            <x14:sparkline>
              <xm:f>'RESUMO - licitante'!$DMR6:$DMR6</xm:f>
              <xm:sqref>DMR6</xm:sqref>
            </x14:sparkline>
            <x14:sparkline>
              <xm:f>'RESUMO - licitante'!$DMR7:$DMR7</xm:f>
              <xm:sqref>DMR7</xm:sqref>
            </x14:sparkline>
            <x14:sparkline>
              <xm:f>'RESUMO - licitante'!$DMS6:$DMS6</xm:f>
              <xm:sqref>DMS6</xm:sqref>
            </x14:sparkline>
            <x14:sparkline>
              <xm:f>'RESUMO - licitante'!$DMS7:$DMS7</xm:f>
              <xm:sqref>DMS7</xm:sqref>
            </x14:sparkline>
            <x14:sparkline>
              <xm:f>'RESUMO - licitante'!$DMT6:$DMT6</xm:f>
              <xm:sqref>DMT6</xm:sqref>
            </x14:sparkline>
            <x14:sparkline>
              <xm:f>'RESUMO - licitante'!$DMT7:$DMT7</xm:f>
              <xm:sqref>DMT7</xm:sqref>
            </x14:sparkline>
            <x14:sparkline>
              <xm:f>'RESUMO - licitante'!$DMU6:$DMU6</xm:f>
              <xm:sqref>DMU6</xm:sqref>
            </x14:sparkline>
            <x14:sparkline>
              <xm:f>'RESUMO - licitante'!$DMU7:$DMU7</xm:f>
              <xm:sqref>DMU7</xm:sqref>
            </x14:sparkline>
            <x14:sparkline>
              <xm:f>'RESUMO - licitante'!$DMV6:$DMV6</xm:f>
              <xm:sqref>DMV6</xm:sqref>
            </x14:sparkline>
            <x14:sparkline>
              <xm:f>'RESUMO - licitante'!$DMV7:$DMV7</xm:f>
              <xm:sqref>DMV7</xm:sqref>
            </x14:sparkline>
            <x14:sparkline>
              <xm:f>'RESUMO - licitante'!$DMW6:$DMW6</xm:f>
              <xm:sqref>DMW6</xm:sqref>
            </x14:sparkline>
            <x14:sparkline>
              <xm:f>'RESUMO - licitante'!$DMW7:$DMW7</xm:f>
              <xm:sqref>DMW7</xm:sqref>
            </x14:sparkline>
            <x14:sparkline>
              <xm:f>'RESUMO - licitante'!$DMX6:$DMX6</xm:f>
              <xm:sqref>DMX6</xm:sqref>
            </x14:sparkline>
            <x14:sparkline>
              <xm:f>'RESUMO - licitante'!$DMX7:$DMX7</xm:f>
              <xm:sqref>DMX7</xm:sqref>
            </x14:sparkline>
            <x14:sparkline>
              <xm:f>'RESUMO - licitante'!$DMY6:$DMY6</xm:f>
              <xm:sqref>DMY6</xm:sqref>
            </x14:sparkline>
            <x14:sparkline>
              <xm:f>'RESUMO - licitante'!$DMY7:$DMY7</xm:f>
              <xm:sqref>DMY7</xm:sqref>
            </x14:sparkline>
            <x14:sparkline>
              <xm:f>'RESUMO - licitante'!$DMZ6:$DMZ6</xm:f>
              <xm:sqref>DMZ6</xm:sqref>
            </x14:sparkline>
            <x14:sparkline>
              <xm:f>'RESUMO - licitante'!$DMZ7:$DMZ7</xm:f>
              <xm:sqref>DMZ7</xm:sqref>
            </x14:sparkline>
            <x14:sparkline>
              <xm:f>'RESUMO - licitante'!$DNA6:$DNA6</xm:f>
              <xm:sqref>DNA6</xm:sqref>
            </x14:sparkline>
            <x14:sparkline>
              <xm:f>'RESUMO - licitante'!$DNA7:$DNA7</xm:f>
              <xm:sqref>DNA7</xm:sqref>
            </x14:sparkline>
            <x14:sparkline>
              <xm:f>'RESUMO - licitante'!$DNB6:$DNB6</xm:f>
              <xm:sqref>DNB6</xm:sqref>
            </x14:sparkline>
            <x14:sparkline>
              <xm:f>'RESUMO - licitante'!$DNB7:$DNB7</xm:f>
              <xm:sqref>DNB7</xm:sqref>
            </x14:sparkline>
            <x14:sparkline>
              <xm:f>'RESUMO - licitante'!$DNC6:$DNC6</xm:f>
              <xm:sqref>DNC6</xm:sqref>
            </x14:sparkline>
            <x14:sparkline>
              <xm:f>'RESUMO - licitante'!$DNC7:$DNC7</xm:f>
              <xm:sqref>DNC7</xm:sqref>
            </x14:sparkline>
            <x14:sparkline>
              <xm:f>'RESUMO - licitante'!$DND6:$DND6</xm:f>
              <xm:sqref>DND6</xm:sqref>
            </x14:sparkline>
            <x14:sparkline>
              <xm:f>'RESUMO - licitante'!$DND7:$DND7</xm:f>
              <xm:sqref>DND7</xm:sqref>
            </x14:sparkline>
            <x14:sparkline>
              <xm:f>'RESUMO - licitante'!$DNE6:$DNE6</xm:f>
              <xm:sqref>DNE6</xm:sqref>
            </x14:sparkline>
            <x14:sparkline>
              <xm:f>'RESUMO - licitante'!$DNE7:$DNE7</xm:f>
              <xm:sqref>DNE7</xm:sqref>
            </x14:sparkline>
            <x14:sparkline>
              <xm:f>'RESUMO - licitante'!$DNF6:$DNF6</xm:f>
              <xm:sqref>DNF6</xm:sqref>
            </x14:sparkline>
            <x14:sparkline>
              <xm:f>'RESUMO - licitante'!$DNF7:$DNF7</xm:f>
              <xm:sqref>DNF7</xm:sqref>
            </x14:sparkline>
            <x14:sparkline>
              <xm:f>'RESUMO - licitante'!$DNG6:$DNG6</xm:f>
              <xm:sqref>DNG6</xm:sqref>
            </x14:sparkline>
            <x14:sparkline>
              <xm:f>'RESUMO - licitante'!$DNG7:$DNG7</xm:f>
              <xm:sqref>DNG7</xm:sqref>
            </x14:sparkline>
            <x14:sparkline>
              <xm:f>'RESUMO - licitante'!$DNH6:$DNH6</xm:f>
              <xm:sqref>DNH6</xm:sqref>
            </x14:sparkline>
            <x14:sparkline>
              <xm:f>'RESUMO - licitante'!$DNH7:$DNH7</xm:f>
              <xm:sqref>DNH7</xm:sqref>
            </x14:sparkline>
            <x14:sparkline>
              <xm:f>'RESUMO - licitante'!$DNI6:$DNI6</xm:f>
              <xm:sqref>DNI6</xm:sqref>
            </x14:sparkline>
            <x14:sparkline>
              <xm:f>'RESUMO - licitante'!$DNI7:$DNI7</xm:f>
              <xm:sqref>DNI7</xm:sqref>
            </x14:sparkline>
            <x14:sparkline>
              <xm:f>'RESUMO - licitante'!$DNJ6:$DNJ6</xm:f>
              <xm:sqref>DNJ6</xm:sqref>
            </x14:sparkline>
            <x14:sparkline>
              <xm:f>'RESUMO - licitante'!$DNJ7:$DNJ7</xm:f>
              <xm:sqref>DNJ7</xm:sqref>
            </x14:sparkline>
            <x14:sparkline>
              <xm:f>'RESUMO - licitante'!$DNK6:$DNK6</xm:f>
              <xm:sqref>DNK6</xm:sqref>
            </x14:sparkline>
            <x14:sparkline>
              <xm:f>'RESUMO - licitante'!$DNK7:$DNK7</xm:f>
              <xm:sqref>DNK7</xm:sqref>
            </x14:sparkline>
            <x14:sparkline>
              <xm:f>'RESUMO - licitante'!$DNL6:$DNL6</xm:f>
              <xm:sqref>DNL6</xm:sqref>
            </x14:sparkline>
            <x14:sparkline>
              <xm:f>'RESUMO - licitante'!$DNL7:$DNL7</xm:f>
              <xm:sqref>DNL7</xm:sqref>
            </x14:sparkline>
            <x14:sparkline>
              <xm:f>'RESUMO - licitante'!$DNM6:$DNM6</xm:f>
              <xm:sqref>DNM6</xm:sqref>
            </x14:sparkline>
            <x14:sparkline>
              <xm:f>'RESUMO - licitante'!$DNM7:$DNM7</xm:f>
              <xm:sqref>DNM7</xm:sqref>
            </x14:sparkline>
            <x14:sparkline>
              <xm:f>'RESUMO - licitante'!$DNN6:$DNN6</xm:f>
              <xm:sqref>DNN6</xm:sqref>
            </x14:sparkline>
            <x14:sparkline>
              <xm:f>'RESUMO - licitante'!$DNN7:$DNN7</xm:f>
              <xm:sqref>DNN7</xm:sqref>
            </x14:sparkline>
            <x14:sparkline>
              <xm:f>'RESUMO - licitante'!$DNO6:$DNO6</xm:f>
              <xm:sqref>DNO6</xm:sqref>
            </x14:sparkline>
            <x14:sparkline>
              <xm:f>'RESUMO - licitante'!$DNO7:$DNO7</xm:f>
              <xm:sqref>DNO7</xm:sqref>
            </x14:sparkline>
            <x14:sparkline>
              <xm:f>'RESUMO - licitante'!$DNP6:$DNP6</xm:f>
              <xm:sqref>DNP6</xm:sqref>
            </x14:sparkline>
            <x14:sparkline>
              <xm:f>'RESUMO - licitante'!$DNP7:$DNP7</xm:f>
              <xm:sqref>DNP7</xm:sqref>
            </x14:sparkline>
            <x14:sparkline>
              <xm:f>'RESUMO - licitante'!$DNQ6:$DNQ6</xm:f>
              <xm:sqref>DNQ6</xm:sqref>
            </x14:sparkline>
            <x14:sparkline>
              <xm:f>'RESUMO - licitante'!$DNQ7:$DNQ7</xm:f>
              <xm:sqref>DNQ7</xm:sqref>
            </x14:sparkline>
            <x14:sparkline>
              <xm:f>'RESUMO - licitante'!$DNR6:$DNR6</xm:f>
              <xm:sqref>DNR6</xm:sqref>
            </x14:sparkline>
            <x14:sparkline>
              <xm:f>'RESUMO - licitante'!$DNR7:$DNR7</xm:f>
              <xm:sqref>DNR7</xm:sqref>
            </x14:sparkline>
            <x14:sparkline>
              <xm:f>'RESUMO - licitante'!$DNS6:$DNS6</xm:f>
              <xm:sqref>DNS6</xm:sqref>
            </x14:sparkline>
            <x14:sparkline>
              <xm:f>'RESUMO - licitante'!$DNS7:$DNS7</xm:f>
              <xm:sqref>DNS7</xm:sqref>
            </x14:sparkline>
            <x14:sparkline>
              <xm:f>'RESUMO - licitante'!$DNT6:$DNT6</xm:f>
              <xm:sqref>DNT6</xm:sqref>
            </x14:sparkline>
            <x14:sparkline>
              <xm:f>'RESUMO - licitante'!$DNT7:$DNT7</xm:f>
              <xm:sqref>DNT7</xm:sqref>
            </x14:sparkline>
            <x14:sparkline>
              <xm:f>'RESUMO - licitante'!$DNU6:$DNU6</xm:f>
              <xm:sqref>DNU6</xm:sqref>
            </x14:sparkline>
            <x14:sparkline>
              <xm:f>'RESUMO - licitante'!$DNU7:$DNU7</xm:f>
              <xm:sqref>DNU7</xm:sqref>
            </x14:sparkline>
            <x14:sparkline>
              <xm:f>'RESUMO - licitante'!$DNV6:$DNV6</xm:f>
              <xm:sqref>DNV6</xm:sqref>
            </x14:sparkline>
            <x14:sparkline>
              <xm:f>'RESUMO - licitante'!$DNV7:$DNV7</xm:f>
              <xm:sqref>DNV7</xm:sqref>
            </x14:sparkline>
            <x14:sparkline>
              <xm:f>'RESUMO - licitante'!$DNW6:$DNW6</xm:f>
              <xm:sqref>DNW6</xm:sqref>
            </x14:sparkline>
            <x14:sparkline>
              <xm:f>'RESUMO - licitante'!$DNW7:$DNW7</xm:f>
              <xm:sqref>DNW7</xm:sqref>
            </x14:sparkline>
            <x14:sparkline>
              <xm:f>'RESUMO - licitante'!$DNX6:$DNX6</xm:f>
              <xm:sqref>DNX6</xm:sqref>
            </x14:sparkline>
            <x14:sparkline>
              <xm:f>'RESUMO - licitante'!$DNX7:$DNX7</xm:f>
              <xm:sqref>DNX7</xm:sqref>
            </x14:sparkline>
            <x14:sparkline>
              <xm:f>'RESUMO - licitante'!$DNY6:$DNY6</xm:f>
              <xm:sqref>DNY6</xm:sqref>
            </x14:sparkline>
            <x14:sparkline>
              <xm:f>'RESUMO - licitante'!$DNY7:$DNY7</xm:f>
              <xm:sqref>DNY7</xm:sqref>
            </x14:sparkline>
            <x14:sparkline>
              <xm:f>'RESUMO - licitante'!$DNZ6:$DNZ6</xm:f>
              <xm:sqref>DNZ6</xm:sqref>
            </x14:sparkline>
            <x14:sparkline>
              <xm:f>'RESUMO - licitante'!$DNZ7:$DNZ7</xm:f>
              <xm:sqref>DNZ7</xm:sqref>
            </x14:sparkline>
            <x14:sparkline>
              <xm:f>'RESUMO - licitante'!$DOA6:$DOA6</xm:f>
              <xm:sqref>DOA6</xm:sqref>
            </x14:sparkline>
            <x14:sparkline>
              <xm:f>'RESUMO - licitante'!$DOA7:$DOA7</xm:f>
              <xm:sqref>DOA7</xm:sqref>
            </x14:sparkline>
            <x14:sparkline>
              <xm:f>'RESUMO - licitante'!$DOB6:$DOB6</xm:f>
              <xm:sqref>DOB6</xm:sqref>
            </x14:sparkline>
            <x14:sparkline>
              <xm:f>'RESUMO - licitante'!$DOB7:$DOB7</xm:f>
              <xm:sqref>DOB7</xm:sqref>
            </x14:sparkline>
            <x14:sparkline>
              <xm:f>'RESUMO - licitante'!$DOC6:$DOC6</xm:f>
              <xm:sqref>DOC6</xm:sqref>
            </x14:sparkline>
            <x14:sparkline>
              <xm:f>'RESUMO - licitante'!$DOC7:$DOC7</xm:f>
              <xm:sqref>DOC7</xm:sqref>
            </x14:sparkline>
            <x14:sparkline>
              <xm:f>'RESUMO - licitante'!$DOD6:$DOD6</xm:f>
              <xm:sqref>DOD6</xm:sqref>
            </x14:sparkline>
            <x14:sparkline>
              <xm:f>'RESUMO - licitante'!$DOD7:$DOD7</xm:f>
              <xm:sqref>DOD7</xm:sqref>
            </x14:sparkline>
            <x14:sparkline>
              <xm:f>'RESUMO - licitante'!$DOE6:$DOE6</xm:f>
              <xm:sqref>DOE6</xm:sqref>
            </x14:sparkline>
            <x14:sparkline>
              <xm:f>'RESUMO - licitante'!$DOE7:$DOE7</xm:f>
              <xm:sqref>DOE7</xm:sqref>
            </x14:sparkline>
            <x14:sparkline>
              <xm:f>'RESUMO - licitante'!$DOF6:$DOF6</xm:f>
              <xm:sqref>DOF6</xm:sqref>
            </x14:sparkline>
            <x14:sparkline>
              <xm:f>'RESUMO - licitante'!$DOF7:$DOF7</xm:f>
              <xm:sqref>DOF7</xm:sqref>
            </x14:sparkline>
            <x14:sparkline>
              <xm:f>'RESUMO - licitante'!$DOG6:$DOG6</xm:f>
              <xm:sqref>DOG6</xm:sqref>
            </x14:sparkline>
            <x14:sparkline>
              <xm:f>'RESUMO - licitante'!$DOG7:$DOG7</xm:f>
              <xm:sqref>DOG7</xm:sqref>
            </x14:sparkline>
            <x14:sparkline>
              <xm:f>'RESUMO - licitante'!$DOH6:$DOH6</xm:f>
              <xm:sqref>DOH6</xm:sqref>
            </x14:sparkline>
            <x14:sparkline>
              <xm:f>'RESUMO - licitante'!$DOH7:$DOH7</xm:f>
              <xm:sqref>DOH7</xm:sqref>
            </x14:sparkline>
            <x14:sparkline>
              <xm:f>'RESUMO - licitante'!$DOI6:$DOI6</xm:f>
              <xm:sqref>DOI6</xm:sqref>
            </x14:sparkline>
            <x14:sparkline>
              <xm:f>'RESUMO - licitante'!$DOI7:$DOI7</xm:f>
              <xm:sqref>DOI7</xm:sqref>
            </x14:sparkline>
            <x14:sparkline>
              <xm:f>'RESUMO - licitante'!$DOJ6:$DOJ6</xm:f>
              <xm:sqref>DOJ6</xm:sqref>
            </x14:sparkline>
            <x14:sparkline>
              <xm:f>'RESUMO - licitante'!$DOJ7:$DOJ7</xm:f>
              <xm:sqref>DOJ7</xm:sqref>
            </x14:sparkline>
            <x14:sparkline>
              <xm:f>'RESUMO - licitante'!$DOK6:$DOK6</xm:f>
              <xm:sqref>DOK6</xm:sqref>
            </x14:sparkline>
            <x14:sparkline>
              <xm:f>'RESUMO - licitante'!$DOK7:$DOK7</xm:f>
              <xm:sqref>DOK7</xm:sqref>
            </x14:sparkline>
            <x14:sparkline>
              <xm:f>'RESUMO - licitante'!$DOL6:$DOL6</xm:f>
              <xm:sqref>DOL6</xm:sqref>
            </x14:sparkline>
            <x14:sparkline>
              <xm:f>'RESUMO - licitante'!$DOL7:$DOL7</xm:f>
              <xm:sqref>DOL7</xm:sqref>
            </x14:sparkline>
            <x14:sparkline>
              <xm:f>'RESUMO - licitante'!$DOM6:$DOM6</xm:f>
              <xm:sqref>DOM6</xm:sqref>
            </x14:sparkline>
            <x14:sparkline>
              <xm:f>'RESUMO - licitante'!$DOM7:$DOM7</xm:f>
              <xm:sqref>DOM7</xm:sqref>
            </x14:sparkline>
            <x14:sparkline>
              <xm:f>'RESUMO - licitante'!$DON6:$DON6</xm:f>
              <xm:sqref>DON6</xm:sqref>
            </x14:sparkline>
            <x14:sparkline>
              <xm:f>'RESUMO - licitante'!$DON7:$DON7</xm:f>
              <xm:sqref>DON7</xm:sqref>
            </x14:sparkline>
            <x14:sparkline>
              <xm:f>'RESUMO - licitante'!$DOO6:$DOO6</xm:f>
              <xm:sqref>DOO6</xm:sqref>
            </x14:sparkline>
            <x14:sparkline>
              <xm:f>'RESUMO - licitante'!$DOO7:$DOO7</xm:f>
              <xm:sqref>DOO7</xm:sqref>
            </x14:sparkline>
            <x14:sparkline>
              <xm:f>'RESUMO - licitante'!$DOP6:$DOP6</xm:f>
              <xm:sqref>DOP6</xm:sqref>
            </x14:sparkline>
            <x14:sparkline>
              <xm:f>'RESUMO - licitante'!$DOP7:$DOP7</xm:f>
              <xm:sqref>DOP7</xm:sqref>
            </x14:sparkline>
            <x14:sparkline>
              <xm:f>'RESUMO - licitante'!$DOQ6:$DOQ6</xm:f>
              <xm:sqref>DOQ6</xm:sqref>
            </x14:sparkline>
            <x14:sparkline>
              <xm:f>'RESUMO - licitante'!$DOQ7:$DOQ7</xm:f>
              <xm:sqref>DOQ7</xm:sqref>
            </x14:sparkline>
            <x14:sparkline>
              <xm:f>'RESUMO - licitante'!$DOR6:$DOR6</xm:f>
              <xm:sqref>DOR6</xm:sqref>
            </x14:sparkline>
            <x14:sparkline>
              <xm:f>'RESUMO - licitante'!$DOR7:$DOR7</xm:f>
              <xm:sqref>DOR7</xm:sqref>
            </x14:sparkline>
            <x14:sparkline>
              <xm:f>'RESUMO - licitante'!$DOS6:$DOS6</xm:f>
              <xm:sqref>DOS6</xm:sqref>
            </x14:sparkline>
            <x14:sparkline>
              <xm:f>'RESUMO - licitante'!$DOS7:$DOS7</xm:f>
              <xm:sqref>DOS7</xm:sqref>
            </x14:sparkline>
            <x14:sparkline>
              <xm:f>'RESUMO - licitante'!$DOT6:$DOT6</xm:f>
              <xm:sqref>DOT6</xm:sqref>
            </x14:sparkline>
            <x14:sparkline>
              <xm:f>'RESUMO - licitante'!$DOT7:$DOT7</xm:f>
              <xm:sqref>DOT7</xm:sqref>
            </x14:sparkline>
            <x14:sparkline>
              <xm:f>'RESUMO - licitante'!$DOU6:$DOU6</xm:f>
              <xm:sqref>DOU6</xm:sqref>
            </x14:sparkline>
            <x14:sparkline>
              <xm:f>'RESUMO - licitante'!$DOU7:$DOU7</xm:f>
              <xm:sqref>DOU7</xm:sqref>
            </x14:sparkline>
            <x14:sparkline>
              <xm:f>'RESUMO - licitante'!$DOV6:$DOV6</xm:f>
              <xm:sqref>DOV6</xm:sqref>
            </x14:sparkline>
            <x14:sparkline>
              <xm:f>'RESUMO - licitante'!$DOV7:$DOV7</xm:f>
              <xm:sqref>DOV7</xm:sqref>
            </x14:sparkline>
            <x14:sparkline>
              <xm:f>'RESUMO - licitante'!$DOW6:$DOW6</xm:f>
              <xm:sqref>DOW6</xm:sqref>
            </x14:sparkline>
            <x14:sparkline>
              <xm:f>'RESUMO - licitante'!$DOW7:$DOW7</xm:f>
              <xm:sqref>DOW7</xm:sqref>
            </x14:sparkline>
            <x14:sparkline>
              <xm:f>'RESUMO - licitante'!$DOX6:$DOX6</xm:f>
              <xm:sqref>DOX6</xm:sqref>
            </x14:sparkline>
            <x14:sparkline>
              <xm:f>'RESUMO - licitante'!$DOX7:$DOX7</xm:f>
              <xm:sqref>DOX7</xm:sqref>
            </x14:sparkline>
            <x14:sparkline>
              <xm:f>'RESUMO - licitante'!$DOY6:$DOY6</xm:f>
              <xm:sqref>DOY6</xm:sqref>
            </x14:sparkline>
            <x14:sparkline>
              <xm:f>'RESUMO - licitante'!$DOY7:$DOY7</xm:f>
              <xm:sqref>DOY7</xm:sqref>
            </x14:sparkline>
            <x14:sparkline>
              <xm:f>'RESUMO - licitante'!$DOZ6:$DOZ6</xm:f>
              <xm:sqref>DOZ6</xm:sqref>
            </x14:sparkline>
            <x14:sparkline>
              <xm:f>'RESUMO - licitante'!$DOZ7:$DOZ7</xm:f>
              <xm:sqref>DOZ7</xm:sqref>
            </x14:sparkline>
            <x14:sparkline>
              <xm:f>'RESUMO - licitante'!$DPA6:$DPA6</xm:f>
              <xm:sqref>DPA6</xm:sqref>
            </x14:sparkline>
            <x14:sparkline>
              <xm:f>'RESUMO - licitante'!$DPA7:$DPA7</xm:f>
              <xm:sqref>DPA7</xm:sqref>
            </x14:sparkline>
            <x14:sparkline>
              <xm:f>'RESUMO - licitante'!$DPB6:$DPB6</xm:f>
              <xm:sqref>DPB6</xm:sqref>
            </x14:sparkline>
            <x14:sparkline>
              <xm:f>'RESUMO - licitante'!$DPB7:$DPB7</xm:f>
              <xm:sqref>DPB7</xm:sqref>
            </x14:sparkline>
            <x14:sparkline>
              <xm:f>'RESUMO - licitante'!$DPC6:$DPC6</xm:f>
              <xm:sqref>DPC6</xm:sqref>
            </x14:sparkline>
            <x14:sparkline>
              <xm:f>'RESUMO - licitante'!$DPC7:$DPC7</xm:f>
              <xm:sqref>DPC7</xm:sqref>
            </x14:sparkline>
            <x14:sparkline>
              <xm:f>'RESUMO - licitante'!$DPD6:$DPD6</xm:f>
              <xm:sqref>DPD6</xm:sqref>
            </x14:sparkline>
            <x14:sparkline>
              <xm:f>'RESUMO - licitante'!$DPD7:$DPD7</xm:f>
              <xm:sqref>DPD7</xm:sqref>
            </x14:sparkline>
            <x14:sparkline>
              <xm:f>'RESUMO - licitante'!$DPE6:$DPE6</xm:f>
              <xm:sqref>DPE6</xm:sqref>
            </x14:sparkline>
            <x14:sparkline>
              <xm:f>'RESUMO - licitante'!$DPE7:$DPE7</xm:f>
              <xm:sqref>DPE7</xm:sqref>
            </x14:sparkline>
            <x14:sparkline>
              <xm:f>'RESUMO - licitante'!$DPF6:$DPF6</xm:f>
              <xm:sqref>DPF6</xm:sqref>
            </x14:sparkline>
            <x14:sparkline>
              <xm:f>'RESUMO - licitante'!$DPF7:$DPF7</xm:f>
              <xm:sqref>DPF7</xm:sqref>
            </x14:sparkline>
            <x14:sparkline>
              <xm:f>'RESUMO - licitante'!$DPG6:$DPG6</xm:f>
              <xm:sqref>DPG6</xm:sqref>
            </x14:sparkline>
            <x14:sparkline>
              <xm:f>'RESUMO - licitante'!$DPG7:$DPG7</xm:f>
              <xm:sqref>DPG7</xm:sqref>
            </x14:sparkline>
            <x14:sparkline>
              <xm:f>'RESUMO - licitante'!$DPH6:$DPH6</xm:f>
              <xm:sqref>DPH6</xm:sqref>
            </x14:sparkline>
            <x14:sparkline>
              <xm:f>'RESUMO - licitante'!$DPH7:$DPH7</xm:f>
              <xm:sqref>DPH7</xm:sqref>
            </x14:sparkline>
            <x14:sparkline>
              <xm:f>'RESUMO - licitante'!$DPI6:$DPI6</xm:f>
              <xm:sqref>DPI6</xm:sqref>
            </x14:sparkline>
            <x14:sparkline>
              <xm:f>'RESUMO - licitante'!$DPI7:$DPI7</xm:f>
              <xm:sqref>DPI7</xm:sqref>
            </x14:sparkline>
            <x14:sparkline>
              <xm:f>'RESUMO - licitante'!$DPJ6:$DPJ6</xm:f>
              <xm:sqref>DPJ6</xm:sqref>
            </x14:sparkline>
            <x14:sparkline>
              <xm:f>'RESUMO - licitante'!$DPJ7:$DPJ7</xm:f>
              <xm:sqref>DPJ7</xm:sqref>
            </x14:sparkline>
            <x14:sparkline>
              <xm:f>'RESUMO - licitante'!$DPK6:$DPK6</xm:f>
              <xm:sqref>DPK6</xm:sqref>
            </x14:sparkline>
            <x14:sparkline>
              <xm:f>'RESUMO - licitante'!$DPK7:$DPK7</xm:f>
              <xm:sqref>DPK7</xm:sqref>
            </x14:sparkline>
            <x14:sparkline>
              <xm:f>'RESUMO - licitante'!$DPL6:$DPL6</xm:f>
              <xm:sqref>DPL6</xm:sqref>
            </x14:sparkline>
            <x14:sparkline>
              <xm:f>'RESUMO - licitante'!$DPL7:$DPL7</xm:f>
              <xm:sqref>DPL7</xm:sqref>
            </x14:sparkline>
            <x14:sparkline>
              <xm:f>'RESUMO - licitante'!$DPM6:$DPM6</xm:f>
              <xm:sqref>DPM6</xm:sqref>
            </x14:sparkline>
            <x14:sparkline>
              <xm:f>'RESUMO - licitante'!$DPM7:$DPM7</xm:f>
              <xm:sqref>DPM7</xm:sqref>
            </x14:sparkline>
            <x14:sparkline>
              <xm:f>'RESUMO - licitante'!$DPN6:$DPN6</xm:f>
              <xm:sqref>DPN6</xm:sqref>
            </x14:sparkline>
            <x14:sparkline>
              <xm:f>'RESUMO - licitante'!$DPN7:$DPN7</xm:f>
              <xm:sqref>DPN7</xm:sqref>
            </x14:sparkline>
            <x14:sparkline>
              <xm:f>'RESUMO - licitante'!$DPO6:$DPO6</xm:f>
              <xm:sqref>DPO6</xm:sqref>
            </x14:sparkline>
            <x14:sparkline>
              <xm:f>'RESUMO - licitante'!$DPO7:$DPO7</xm:f>
              <xm:sqref>DPO7</xm:sqref>
            </x14:sparkline>
            <x14:sparkline>
              <xm:f>'RESUMO - licitante'!$DPP6:$DPP6</xm:f>
              <xm:sqref>DPP6</xm:sqref>
            </x14:sparkline>
            <x14:sparkline>
              <xm:f>'RESUMO - licitante'!$DPP7:$DPP7</xm:f>
              <xm:sqref>DPP7</xm:sqref>
            </x14:sparkline>
            <x14:sparkline>
              <xm:f>'RESUMO - licitante'!$DPQ6:$DPQ6</xm:f>
              <xm:sqref>DPQ6</xm:sqref>
            </x14:sparkline>
            <x14:sparkline>
              <xm:f>'RESUMO - licitante'!$DPQ7:$DPQ7</xm:f>
              <xm:sqref>DPQ7</xm:sqref>
            </x14:sparkline>
            <x14:sparkline>
              <xm:f>'RESUMO - licitante'!$DPR6:$DPR6</xm:f>
              <xm:sqref>DPR6</xm:sqref>
            </x14:sparkline>
            <x14:sparkline>
              <xm:f>'RESUMO - licitante'!$DPR7:$DPR7</xm:f>
              <xm:sqref>DPR7</xm:sqref>
            </x14:sparkline>
            <x14:sparkline>
              <xm:f>'RESUMO - licitante'!$DPS6:$DPS6</xm:f>
              <xm:sqref>DPS6</xm:sqref>
            </x14:sparkline>
            <x14:sparkline>
              <xm:f>'RESUMO - licitante'!$DPS7:$DPS7</xm:f>
              <xm:sqref>DPS7</xm:sqref>
            </x14:sparkline>
            <x14:sparkline>
              <xm:f>'RESUMO - licitante'!$DPT6:$DPT6</xm:f>
              <xm:sqref>DPT6</xm:sqref>
            </x14:sparkline>
            <x14:sparkline>
              <xm:f>'RESUMO - licitante'!$DPT7:$DPT7</xm:f>
              <xm:sqref>DPT7</xm:sqref>
            </x14:sparkline>
            <x14:sparkline>
              <xm:f>'RESUMO - licitante'!$DPU6:$DPU6</xm:f>
              <xm:sqref>DPU6</xm:sqref>
            </x14:sparkline>
            <x14:sparkline>
              <xm:f>'RESUMO - licitante'!$DPU7:$DPU7</xm:f>
              <xm:sqref>DPU7</xm:sqref>
            </x14:sparkline>
            <x14:sparkline>
              <xm:f>'RESUMO - licitante'!$DPV6:$DPV6</xm:f>
              <xm:sqref>DPV6</xm:sqref>
            </x14:sparkline>
            <x14:sparkline>
              <xm:f>'RESUMO - licitante'!$DPV7:$DPV7</xm:f>
              <xm:sqref>DPV7</xm:sqref>
            </x14:sparkline>
            <x14:sparkline>
              <xm:f>'RESUMO - licitante'!$DPW6:$DPW6</xm:f>
              <xm:sqref>DPW6</xm:sqref>
            </x14:sparkline>
            <x14:sparkline>
              <xm:f>'RESUMO - licitante'!$DPW7:$DPW7</xm:f>
              <xm:sqref>DPW7</xm:sqref>
            </x14:sparkline>
            <x14:sparkline>
              <xm:f>'RESUMO - licitante'!$DPX6:$DPX6</xm:f>
              <xm:sqref>DPX6</xm:sqref>
            </x14:sparkline>
            <x14:sparkline>
              <xm:f>'RESUMO - licitante'!$DPX7:$DPX7</xm:f>
              <xm:sqref>DPX7</xm:sqref>
            </x14:sparkline>
            <x14:sparkline>
              <xm:f>'RESUMO - licitante'!$DPY6:$DPY6</xm:f>
              <xm:sqref>DPY6</xm:sqref>
            </x14:sparkline>
            <x14:sparkline>
              <xm:f>'RESUMO - licitante'!$DPY7:$DPY7</xm:f>
              <xm:sqref>DPY7</xm:sqref>
            </x14:sparkline>
            <x14:sparkline>
              <xm:f>'RESUMO - licitante'!$DPZ6:$DPZ6</xm:f>
              <xm:sqref>DPZ6</xm:sqref>
            </x14:sparkline>
            <x14:sparkline>
              <xm:f>'RESUMO - licitante'!$DPZ7:$DPZ7</xm:f>
              <xm:sqref>DPZ7</xm:sqref>
            </x14:sparkline>
            <x14:sparkline>
              <xm:f>'RESUMO - licitante'!$DQA6:$DQA6</xm:f>
              <xm:sqref>DQA6</xm:sqref>
            </x14:sparkline>
            <x14:sparkline>
              <xm:f>'RESUMO - licitante'!$DQA7:$DQA7</xm:f>
              <xm:sqref>DQA7</xm:sqref>
            </x14:sparkline>
            <x14:sparkline>
              <xm:f>'RESUMO - licitante'!$DQB6:$DQB6</xm:f>
              <xm:sqref>DQB6</xm:sqref>
            </x14:sparkline>
            <x14:sparkline>
              <xm:f>'RESUMO - licitante'!$DQB7:$DQB7</xm:f>
              <xm:sqref>DQB7</xm:sqref>
            </x14:sparkline>
            <x14:sparkline>
              <xm:f>'RESUMO - licitante'!$DQC6:$DQC6</xm:f>
              <xm:sqref>DQC6</xm:sqref>
            </x14:sparkline>
            <x14:sparkline>
              <xm:f>'RESUMO - licitante'!$DQC7:$DQC7</xm:f>
              <xm:sqref>DQC7</xm:sqref>
            </x14:sparkline>
            <x14:sparkline>
              <xm:f>'RESUMO - licitante'!$DQD6:$DQD6</xm:f>
              <xm:sqref>DQD6</xm:sqref>
            </x14:sparkline>
            <x14:sparkline>
              <xm:f>'RESUMO - licitante'!$DQD7:$DQD7</xm:f>
              <xm:sqref>DQD7</xm:sqref>
            </x14:sparkline>
            <x14:sparkline>
              <xm:f>'RESUMO - licitante'!$DQE6:$DQE6</xm:f>
              <xm:sqref>DQE6</xm:sqref>
            </x14:sparkline>
            <x14:sparkline>
              <xm:f>'RESUMO - licitante'!$DQE7:$DQE7</xm:f>
              <xm:sqref>DQE7</xm:sqref>
            </x14:sparkline>
            <x14:sparkline>
              <xm:f>'RESUMO - licitante'!$DQF6:$DQF6</xm:f>
              <xm:sqref>DQF6</xm:sqref>
            </x14:sparkline>
            <x14:sparkline>
              <xm:f>'RESUMO - licitante'!$DQF7:$DQF7</xm:f>
              <xm:sqref>DQF7</xm:sqref>
            </x14:sparkline>
            <x14:sparkline>
              <xm:f>'RESUMO - licitante'!$DQG6:$DQG6</xm:f>
              <xm:sqref>DQG6</xm:sqref>
            </x14:sparkline>
            <x14:sparkline>
              <xm:f>'RESUMO - licitante'!$DQG7:$DQG7</xm:f>
              <xm:sqref>DQG7</xm:sqref>
            </x14:sparkline>
            <x14:sparkline>
              <xm:f>'RESUMO - licitante'!$DQH6:$DQH6</xm:f>
              <xm:sqref>DQH6</xm:sqref>
            </x14:sparkline>
            <x14:sparkline>
              <xm:f>'RESUMO - licitante'!$DQH7:$DQH7</xm:f>
              <xm:sqref>DQH7</xm:sqref>
            </x14:sparkline>
            <x14:sparkline>
              <xm:f>'RESUMO - licitante'!$DQI6:$DQI6</xm:f>
              <xm:sqref>DQI6</xm:sqref>
            </x14:sparkline>
            <x14:sparkline>
              <xm:f>'RESUMO - licitante'!$DQI7:$DQI7</xm:f>
              <xm:sqref>DQI7</xm:sqref>
            </x14:sparkline>
            <x14:sparkline>
              <xm:f>'RESUMO - licitante'!$DQJ6:$DQJ6</xm:f>
              <xm:sqref>DQJ6</xm:sqref>
            </x14:sparkline>
            <x14:sparkline>
              <xm:f>'RESUMO - licitante'!$DQJ7:$DQJ7</xm:f>
              <xm:sqref>DQJ7</xm:sqref>
            </x14:sparkline>
            <x14:sparkline>
              <xm:f>'RESUMO - licitante'!$DQK6:$DQK6</xm:f>
              <xm:sqref>DQK6</xm:sqref>
            </x14:sparkline>
            <x14:sparkline>
              <xm:f>'RESUMO - licitante'!$DQK7:$DQK7</xm:f>
              <xm:sqref>DQK7</xm:sqref>
            </x14:sparkline>
            <x14:sparkline>
              <xm:f>'RESUMO - licitante'!$DQL6:$DQL6</xm:f>
              <xm:sqref>DQL6</xm:sqref>
            </x14:sparkline>
            <x14:sparkline>
              <xm:f>'RESUMO - licitante'!$DQL7:$DQL7</xm:f>
              <xm:sqref>DQL7</xm:sqref>
            </x14:sparkline>
            <x14:sparkline>
              <xm:f>'RESUMO - licitante'!$DQM6:$DQM6</xm:f>
              <xm:sqref>DQM6</xm:sqref>
            </x14:sparkline>
            <x14:sparkline>
              <xm:f>'RESUMO - licitante'!$DQM7:$DQM7</xm:f>
              <xm:sqref>DQM7</xm:sqref>
            </x14:sparkline>
            <x14:sparkline>
              <xm:f>'RESUMO - licitante'!$DQN6:$DQN6</xm:f>
              <xm:sqref>DQN6</xm:sqref>
            </x14:sparkline>
            <x14:sparkline>
              <xm:f>'RESUMO - licitante'!$DQN7:$DQN7</xm:f>
              <xm:sqref>DQN7</xm:sqref>
            </x14:sparkline>
            <x14:sparkline>
              <xm:f>'RESUMO - licitante'!$DQO6:$DQO6</xm:f>
              <xm:sqref>DQO6</xm:sqref>
            </x14:sparkline>
            <x14:sparkline>
              <xm:f>'RESUMO - licitante'!$DQO7:$DQO7</xm:f>
              <xm:sqref>DQO7</xm:sqref>
            </x14:sparkline>
            <x14:sparkline>
              <xm:f>'RESUMO - licitante'!$DQP6:$DQP6</xm:f>
              <xm:sqref>DQP6</xm:sqref>
            </x14:sparkline>
            <x14:sparkline>
              <xm:f>'RESUMO - licitante'!$DQP7:$DQP7</xm:f>
              <xm:sqref>DQP7</xm:sqref>
            </x14:sparkline>
            <x14:sparkline>
              <xm:f>'RESUMO - licitante'!$DQQ6:$DQQ6</xm:f>
              <xm:sqref>DQQ6</xm:sqref>
            </x14:sparkline>
            <x14:sparkline>
              <xm:f>'RESUMO - licitante'!$DQQ7:$DQQ7</xm:f>
              <xm:sqref>DQQ7</xm:sqref>
            </x14:sparkline>
            <x14:sparkline>
              <xm:f>'RESUMO - licitante'!$DQR6:$DQR6</xm:f>
              <xm:sqref>DQR6</xm:sqref>
            </x14:sparkline>
            <x14:sparkline>
              <xm:f>'RESUMO - licitante'!$DQR7:$DQR7</xm:f>
              <xm:sqref>DQR7</xm:sqref>
            </x14:sparkline>
            <x14:sparkline>
              <xm:f>'RESUMO - licitante'!$DQS6:$DQS6</xm:f>
              <xm:sqref>DQS6</xm:sqref>
            </x14:sparkline>
            <x14:sparkline>
              <xm:f>'RESUMO - licitante'!$DQS7:$DQS7</xm:f>
              <xm:sqref>DQS7</xm:sqref>
            </x14:sparkline>
            <x14:sparkline>
              <xm:f>'RESUMO - licitante'!$DQT6:$DQT6</xm:f>
              <xm:sqref>DQT6</xm:sqref>
            </x14:sparkline>
            <x14:sparkline>
              <xm:f>'RESUMO - licitante'!$DQT7:$DQT7</xm:f>
              <xm:sqref>DQT7</xm:sqref>
            </x14:sparkline>
            <x14:sparkline>
              <xm:f>'RESUMO - licitante'!$DQU6:$DQU6</xm:f>
              <xm:sqref>DQU6</xm:sqref>
            </x14:sparkline>
            <x14:sparkline>
              <xm:f>'RESUMO - licitante'!$DQU7:$DQU7</xm:f>
              <xm:sqref>DQU7</xm:sqref>
            </x14:sparkline>
            <x14:sparkline>
              <xm:f>'RESUMO - licitante'!$DQV6:$DQV6</xm:f>
              <xm:sqref>DQV6</xm:sqref>
            </x14:sparkline>
            <x14:sparkline>
              <xm:f>'RESUMO - licitante'!$DQV7:$DQV7</xm:f>
              <xm:sqref>DQV7</xm:sqref>
            </x14:sparkline>
            <x14:sparkline>
              <xm:f>'RESUMO - licitante'!$DQW6:$DQW6</xm:f>
              <xm:sqref>DQW6</xm:sqref>
            </x14:sparkline>
            <x14:sparkline>
              <xm:f>'RESUMO - licitante'!$DQW7:$DQW7</xm:f>
              <xm:sqref>DQW7</xm:sqref>
            </x14:sparkline>
            <x14:sparkline>
              <xm:f>'RESUMO - licitante'!$DQX6:$DQX6</xm:f>
              <xm:sqref>DQX6</xm:sqref>
            </x14:sparkline>
            <x14:sparkline>
              <xm:f>'RESUMO - licitante'!$DQX7:$DQX7</xm:f>
              <xm:sqref>DQX7</xm:sqref>
            </x14:sparkline>
            <x14:sparkline>
              <xm:f>'RESUMO - licitante'!$DQY6:$DQY6</xm:f>
              <xm:sqref>DQY6</xm:sqref>
            </x14:sparkline>
            <x14:sparkline>
              <xm:f>'RESUMO - licitante'!$DQY7:$DQY7</xm:f>
              <xm:sqref>DQY7</xm:sqref>
            </x14:sparkline>
            <x14:sparkline>
              <xm:f>'RESUMO - licitante'!$DQZ6:$DQZ6</xm:f>
              <xm:sqref>DQZ6</xm:sqref>
            </x14:sparkline>
            <x14:sparkline>
              <xm:f>'RESUMO - licitante'!$DQZ7:$DQZ7</xm:f>
              <xm:sqref>DQZ7</xm:sqref>
            </x14:sparkline>
            <x14:sparkline>
              <xm:f>'RESUMO - licitante'!$DRA6:$DRA6</xm:f>
              <xm:sqref>DRA6</xm:sqref>
            </x14:sparkline>
            <x14:sparkline>
              <xm:f>'RESUMO - licitante'!$DRA7:$DRA7</xm:f>
              <xm:sqref>DRA7</xm:sqref>
            </x14:sparkline>
            <x14:sparkline>
              <xm:f>'RESUMO - licitante'!$DRB6:$DRB6</xm:f>
              <xm:sqref>DRB6</xm:sqref>
            </x14:sparkline>
            <x14:sparkline>
              <xm:f>'RESUMO - licitante'!$DRB7:$DRB7</xm:f>
              <xm:sqref>DRB7</xm:sqref>
            </x14:sparkline>
            <x14:sparkline>
              <xm:f>'RESUMO - licitante'!$DRC6:$DRC6</xm:f>
              <xm:sqref>DRC6</xm:sqref>
            </x14:sparkline>
            <x14:sparkline>
              <xm:f>'RESUMO - licitante'!$DRC7:$DRC7</xm:f>
              <xm:sqref>DRC7</xm:sqref>
            </x14:sparkline>
            <x14:sparkline>
              <xm:f>'RESUMO - licitante'!$DRD6:$DRD6</xm:f>
              <xm:sqref>DRD6</xm:sqref>
            </x14:sparkline>
            <x14:sparkline>
              <xm:f>'RESUMO - licitante'!$DRD7:$DRD7</xm:f>
              <xm:sqref>DRD7</xm:sqref>
            </x14:sparkline>
            <x14:sparkline>
              <xm:f>'RESUMO - licitante'!$DRE6:$DRE6</xm:f>
              <xm:sqref>DRE6</xm:sqref>
            </x14:sparkline>
            <x14:sparkline>
              <xm:f>'RESUMO - licitante'!$DRE7:$DRE7</xm:f>
              <xm:sqref>DRE7</xm:sqref>
            </x14:sparkline>
            <x14:sparkline>
              <xm:f>'RESUMO - licitante'!$DRF6:$DRF6</xm:f>
              <xm:sqref>DRF6</xm:sqref>
            </x14:sparkline>
            <x14:sparkline>
              <xm:f>'RESUMO - licitante'!$DRF7:$DRF7</xm:f>
              <xm:sqref>DRF7</xm:sqref>
            </x14:sparkline>
            <x14:sparkline>
              <xm:f>'RESUMO - licitante'!$DRG6:$DRG6</xm:f>
              <xm:sqref>DRG6</xm:sqref>
            </x14:sparkline>
            <x14:sparkline>
              <xm:f>'RESUMO - licitante'!$DRG7:$DRG7</xm:f>
              <xm:sqref>DRG7</xm:sqref>
            </x14:sparkline>
            <x14:sparkline>
              <xm:f>'RESUMO - licitante'!$DRH6:$DRH6</xm:f>
              <xm:sqref>DRH6</xm:sqref>
            </x14:sparkline>
            <x14:sparkline>
              <xm:f>'RESUMO - licitante'!$DRH7:$DRH7</xm:f>
              <xm:sqref>DRH7</xm:sqref>
            </x14:sparkline>
            <x14:sparkline>
              <xm:f>'RESUMO - licitante'!$DRI6:$DRI6</xm:f>
              <xm:sqref>DRI6</xm:sqref>
            </x14:sparkline>
            <x14:sparkline>
              <xm:f>'RESUMO - licitante'!$DRI7:$DRI7</xm:f>
              <xm:sqref>DRI7</xm:sqref>
            </x14:sparkline>
            <x14:sparkline>
              <xm:f>'RESUMO - licitante'!$DRJ6:$DRJ6</xm:f>
              <xm:sqref>DRJ6</xm:sqref>
            </x14:sparkline>
            <x14:sparkline>
              <xm:f>'RESUMO - licitante'!$DRJ7:$DRJ7</xm:f>
              <xm:sqref>DRJ7</xm:sqref>
            </x14:sparkline>
            <x14:sparkline>
              <xm:f>'RESUMO - licitante'!$DRK6:$DRK6</xm:f>
              <xm:sqref>DRK6</xm:sqref>
            </x14:sparkline>
            <x14:sparkline>
              <xm:f>'RESUMO - licitante'!$DRK7:$DRK7</xm:f>
              <xm:sqref>DRK7</xm:sqref>
            </x14:sparkline>
            <x14:sparkline>
              <xm:f>'RESUMO - licitante'!$DRL6:$DRL6</xm:f>
              <xm:sqref>DRL6</xm:sqref>
            </x14:sparkline>
            <x14:sparkline>
              <xm:f>'RESUMO - licitante'!$DRL7:$DRL7</xm:f>
              <xm:sqref>DRL7</xm:sqref>
            </x14:sparkline>
            <x14:sparkline>
              <xm:f>'RESUMO - licitante'!$DRM6:$DRM6</xm:f>
              <xm:sqref>DRM6</xm:sqref>
            </x14:sparkline>
            <x14:sparkline>
              <xm:f>'RESUMO - licitante'!$DRM7:$DRM7</xm:f>
              <xm:sqref>DRM7</xm:sqref>
            </x14:sparkline>
            <x14:sparkline>
              <xm:f>'RESUMO - licitante'!$DRN6:$DRN6</xm:f>
              <xm:sqref>DRN6</xm:sqref>
            </x14:sparkline>
            <x14:sparkline>
              <xm:f>'RESUMO - licitante'!$DRN7:$DRN7</xm:f>
              <xm:sqref>DRN7</xm:sqref>
            </x14:sparkline>
            <x14:sparkline>
              <xm:f>'RESUMO - licitante'!$DRO6:$DRO6</xm:f>
              <xm:sqref>DRO6</xm:sqref>
            </x14:sparkline>
            <x14:sparkline>
              <xm:f>'RESUMO - licitante'!$DRO7:$DRO7</xm:f>
              <xm:sqref>DRO7</xm:sqref>
            </x14:sparkline>
            <x14:sparkline>
              <xm:f>'RESUMO - licitante'!$DRP6:$DRP6</xm:f>
              <xm:sqref>DRP6</xm:sqref>
            </x14:sparkline>
            <x14:sparkline>
              <xm:f>'RESUMO - licitante'!$DRP7:$DRP7</xm:f>
              <xm:sqref>DRP7</xm:sqref>
            </x14:sparkline>
            <x14:sparkline>
              <xm:f>'RESUMO - licitante'!$DRQ6:$DRQ6</xm:f>
              <xm:sqref>DRQ6</xm:sqref>
            </x14:sparkline>
            <x14:sparkline>
              <xm:f>'RESUMO - licitante'!$DRQ7:$DRQ7</xm:f>
              <xm:sqref>DRQ7</xm:sqref>
            </x14:sparkline>
            <x14:sparkline>
              <xm:f>'RESUMO - licitante'!$DRR6:$DRR6</xm:f>
              <xm:sqref>DRR6</xm:sqref>
            </x14:sparkline>
            <x14:sparkline>
              <xm:f>'RESUMO - licitante'!$DRR7:$DRR7</xm:f>
              <xm:sqref>DRR7</xm:sqref>
            </x14:sparkline>
            <x14:sparkline>
              <xm:f>'RESUMO - licitante'!$DRS6:$DRS6</xm:f>
              <xm:sqref>DRS6</xm:sqref>
            </x14:sparkline>
            <x14:sparkline>
              <xm:f>'RESUMO - licitante'!$DRS7:$DRS7</xm:f>
              <xm:sqref>DRS7</xm:sqref>
            </x14:sparkline>
            <x14:sparkline>
              <xm:f>'RESUMO - licitante'!$DRT6:$DRT6</xm:f>
              <xm:sqref>DRT6</xm:sqref>
            </x14:sparkline>
            <x14:sparkline>
              <xm:f>'RESUMO - licitante'!$DRT7:$DRT7</xm:f>
              <xm:sqref>DRT7</xm:sqref>
            </x14:sparkline>
            <x14:sparkline>
              <xm:f>'RESUMO - licitante'!$DRU6:$DRU6</xm:f>
              <xm:sqref>DRU6</xm:sqref>
            </x14:sparkline>
            <x14:sparkline>
              <xm:f>'RESUMO - licitante'!$DRU7:$DRU7</xm:f>
              <xm:sqref>DRU7</xm:sqref>
            </x14:sparkline>
            <x14:sparkline>
              <xm:f>'RESUMO - licitante'!$DRV6:$DRV6</xm:f>
              <xm:sqref>DRV6</xm:sqref>
            </x14:sparkline>
            <x14:sparkline>
              <xm:f>'RESUMO - licitante'!$DRV7:$DRV7</xm:f>
              <xm:sqref>DRV7</xm:sqref>
            </x14:sparkline>
            <x14:sparkline>
              <xm:f>'RESUMO - licitante'!$DRW6:$DRW6</xm:f>
              <xm:sqref>DRW6</xm:sqref>
            </x14:sparkline>
            <x14:sparkline>
              <xm:f>'RESUMO - licitante'!$DRW7:$DRW7</xm:f>
              <xm:sqref>DRW7</xm:sqref>
            </x14:sparkline>
            <x14:sparkline>
              <xm:f>'RESUMO - licitante'!$DRX6:$DRX6</xm:f>
              <xm:sqref>DRX6</xm:sqref>
            </x14:sparkline>
            <x14:sparkline>
              <xm:f>'RESUMO - licitante'!$DRX7:$DRX7</xm:f>
              <xm:sqref>DRX7</xm:sqref>
            </x14:sparkline>
            <x14:sparkline>
              <xm:f>'RESUMO - licitante'!$DRY6:$DRY6</xm:f>
              <xm:sqref>DRY6</xm:sqref>
            </x14:sparkline>
            <x14:sparkline>
              <xm:f>'RESUMO - licitante'!$DRY7:$DRY7</xm:f>
              <xm:sqref>DRY7</xm:sqref>
            </x14:sparkline>
            <x14:sparkline>
              <xm:f>'RESUMO - licitante'!$DRZ6:$DRZ6</xm:f>
              <xm:sqref>DRZ6</xm:sqref>
            </x14:sparkline>
            <x14:sparkline>
              <xm:f>'RESUMO - licitante'!$DRZ7:$DRZ7</xm:f>
              <xm:sqref>DRZ7</xm:sqref>
            </x14:sparkline>
            <x14:sparkline>
              <xm:f>'RESUMO - licitante'!$DSA6:$DSA6</xm:f>
              <xm:sqref>DSA6</xm:sqref>
            </x14:sparkline>
            <x14:sparkline>
              <xm:f>'RESUMO - licitante'!$DSA7:$DSA7</xm:f>
              <xm:sqref>DSA7</xm:sqref>
            </x14:sparkline>
            <x14:sparkline>
              <xm:f>'RESUMO - licitante'!$DSB6:$DSB6</xm:f>
              <xm:sqref>DSB6</xm:sqref>
            </x14:sparkline>
            <x14:sparkline>
              <xm:f>'RESUMO - licitante'!$DSB7:$DSB7</xm:f>
              <xm:sqref>DSB7</xm:sqref>
            </x14:sparkline>
            <x14:sparkline>
              <xm:f>'RESUMO - licitante'!$DSC6:$DSC6</xm:f>
              <xm:sqref>DSC6</xm:sqref>
            </x14:sparkline>
            <x14:sparkline>
              <xm:f>'RESUMO - licitante'!$DSC7:$DSC7</xm:f>
              <xm:sqref>DSC7</xm:sqref>
            </x14:sparkline>
            <x14:sparkline>
              <xm:f>'RESUMO - licitante'!$DSD6:$DSD6</xm:f>
              <xm:sqref>DSD6</xm:sqref>
            </x14:sparkline>
            <x14:sparkline>
              <xm:f>'RESUMO - licitante'!$DSD7:$DSD7</xm:f>
              <xm:sqref>DSD7</xm:sqref>
            </x14:sparkline>
            <x14:sparkline>
              <xm:f>'RESUMO - licitante'!$DSE6:$DSE6</xm:f>
              <xm:sqref>DSE6</xm:sqref>
            </x14:sparkline>
            <x14:sparkline>
              <xm:f>'RESUMO - licitante'!$DSE7:$DSE7</xm:f>
              <xm:sqref>DSE7</xm:sqref>
            </x14:sparkline>
            <x14:sparkline>
              <xm:f>'RESUMO - licitante'!$DSF6:$DSF6</xm:f>
              <xm:sqref>DSF6</xm:sqref>
            </x14:sparkline>
            <x14:sparkline>
              <xm:f>'RESUMO - licitante'!$DSF7:$DSF7</xm:f>
              <xm:sqref>DSF7</xm:sqref>
            </x14:sparkline>
            <x14:sparkline>
              <xm:f>'RESUMO - licitante'!$DSG6:$DSG6</xm:f>
              <xm:sqref>DSG6</xm:sqref>
            </x14:sparkline>
            <x14:sparkline>
              <xm:f>'RESUMO - licitante'!$DSG7:$DSG7</xm:f>
              <xm:sqref>DSG7</xm:sqref>
            </x14:sparkline>
            <x14:sparkline>
              <xm:f>'RESUMO - licitante'!$DSH6:$DSH6</xm:f>
              <xm:sqref>DSH6</xm:sqref>
            </x14:sparkline>
            <x14:sparkline>
              <xm:f>'RESUMO - licitante'!$DSH7:$DSH7</xm:f>
              <xm:sqref>DSH7</xm:sqref>
            </x14:sparkline>
            <x14:sparkline>
              <xm:f>'RESUMO - licitante'!$DSI6:$DSI6</xm:f>
              <xm:sqref>DSI6</xm:sqref>
            </x14:sparkline>
            <x14:sparkline>
              <xm:f>'RESUMO - licitante'!$DSI7:$DSI7</xm:f>
              <xm:sqref>DSI7</xm:sqref>
            </x14:sparkline>
            <x14:sparkline>
              <xm:f>'RESUMO - licitante'!$DSJ6:$DSJ6</xm:f>
              <xm:sqref>DSJ6</xm:sqref>
            </x14:sparkline>
            <x14:sparkline>
              <xm:f>'RESUMO - licitante'!$DSJ7:$DSJ7</xm:f>
              <xm:sqref>DSJ7</xm:sqref>
            </x14:sparkline>
            <x14:sparkline>
              <xm:f>'RESUMO - licitante'!$DSK6:$DSK6</xm:f>
              <xm:sqref>DSK6</xm:sqref>
            </x14:sparkline>
            <x14:sparkline>
              <xm:f>'RESUMO - licitante'!$DSK7:$DSK7</xm:f>
              <xm:sqref>DSK7</xm:sqref>
            </x14:sparkline>
            <x14:sparkline>
              <xm:f>'RESUMO - licitante'!$DSL6:$DSL6</xm:f>
              <xm:sqref>DSL6</xm:sqref>
            </x14:sparkline>
            <x14:sparkline>
              <xm:f>'RESUMO - licitante'!$DSL7:$DSL7</xm:f>
              <xm:sqref>DSL7</xm:sqref>
            </x14:sparkline>
            <x14:sparkline>
              <xm:f>'RESUMO - licitante'!$DSM6:$DSM6</xm:f>
              <xm:sqref>DSM6</xm:sqref>
            </x14:sparkline>
            <x14:sparkline>
              <xm:f>'RESUMO - licitante'!$DSM7:$DSM7</xm:f>
              <xm:sqref>DSM7</xm:sqref>
            </x14:sparkline>
            <x14:sparkline>
              <xm:f>'RESUMO - licitante'!$DSN6:$DSN6</xm:f>
              <xm:sqref>DSN6</xm:sqref>
            </x14:sparkline>
            <x14:sparkline>
              <xm:f>'RESUMO - licitante'!$DSN7:$DSN7</xm:f>
              <xm:sqref>DSN7</xm:sqref>
            </x14:sparkline>
            <x14:sparkline>
              <xm:f>'RESUMO - licitante'!$DSO6:$DSO6</xm:f>
              <xm:sqref>DSO6</xm:sqref>
            </x14:sparkline>
            <x14:sparkline>
              <xm:f>'RESUMO - licitante'!$DSO7:$DSO7</xm:f>
              <xm:sqref>DSO7</xm:sqref>
            </x14:sparkline>
            <x14:sparkline>
              <xm:f>'RESUMO - licitante'!$DSP6:$DSP6</xm:f>
              <xm:sqref>DSP6</xm:sqref>
            </x14:sparkline>
            <x14:sparkline>
              <xm:f>'RESUMO - licitante'!$DSP7:$DSP7</xm:f>
              <xm:sqref>DSP7</xm:sqref>
            </x14:sparkline>
            <x14:sparkline>
              <xm:f>'RESUMO - licitante'!$DSQ6:$DSQ6</xm:f>
              <xm:sqref>DSQ6</xm:sqref>
            </x14:sparkline>
            <x14:sparkline>
              <xm:f>'RESUMO - licitante'!$DSQ7:$DSQ7</xm:f>
              <xm:sqref>DSQ7</xm:sqref>
            </x14:sparkline>
            <x14:sparkline>
              <xm:f>'RESUMO - licitante'!$DSR6:$DSR6</xm:f>
              <xm:sqref>DSR6</xm:sqref>
            </x14:sparkline>
            <x14:sparkline>
              <xm:f>'RESUMO - licitante'!$DSR7:$DSR7</xm:f>
              <xm:sqref>DSR7</xm:sqref>
            </x14:sparkline>
            <x14:sparkline>
              <xm:f>'RESUMO - licitante'!$DSS6:$DSS6</xm:f>
              <xm:sqref>DSS6</xm:sqref>
            </x14:sparkline>
            <x14:sparkline>
              <xm:f>'RESUMO - licitante'!$DSS7:$DSS7</xm:f>
              <xm:sqref>DSS7</xm:sqref>
            </x14:sparkline>
            <x14:sparkline>
              <xm:f>'RESUMO - licitante'!$DST6:$DST6</xm:f>
              <xm:sqref>DST6</xm:sqref>
            </x14:sparkline>
            <x14:sparkline>
              <xm:f>'RESUMO - licitante'!$DST7:$DST7</xm:f>
              <xm:sqref>DST7</xm:sqref>
            </x14:sparkline>
            <x14:sparkline>
              <xm:f>'RESUMO - licitante'!$DSU6:$DSU6</xm:f>
              <xm:sqref>DSU6</xm:sqref>
            </x14:sparkline>
            <x14:sparkline>
              <xm:f>'RESUMO - licitante'!$DSU7:$DSU7</xm:f>
              <xm:sqref>DSU7</xm:sqref>
            </x14:sparkline>
            <x14:sparkline>
              <xm:f>'RESUMO - licitante'!$DSV6:$DSV6</xm:f>
              <xm:sqref>DSV6</xm:sqref>
            </x14:sparkline>
            <x14:sparkline>
              <xm:f>'RESUMO - licitante'!$DSV7:$DSV7</xm:f>
              <xm:sqref>DSV7</xm:sqref>
            </x14:sparkline>
            <x14:sparkline>
              <xm:f>'RESUMO - licitante'!$DSW6:$DSW6</xm:f>
              <xm:sqref>DSW6</xm:sqref>
            </x14:sparkline>
            <x14:sparkline>
              <xm:f>'RESUMO - licitante'!$DSW7:$DSW7</xm:f>
              <xm:sqref>DSW7</xm:sqref>
            </x14:sparkline>
            <x14:sparkline>
              <xm:f>'RESUMO - licitante'!$DSX6:$DSX6</xm:f>
              <xm:sqref>DSX6</xm:sqref>
            </x14:sparkline>
            <x14:sparkline>
              <xm:f>'RESUMO - licitante'!$DSX7:$DSX7</xm:f>
              <xm:sqref>DSX7</xm:sqref>
            </x14:sparkline>
            <x14:sparkline>
              <xm:f>'RESUMO - licitante'!$DSY6:$DSY6</xm:f>
              <xm:sqref>DSY6</xm:sqref>
            </x14:sparkline>
            <x14:sparkline>
              <xm:f>'RESUMO - licitante'!$DSY7:$DSY7</xm:f>
              <xm:sqref>DSY7</xm:sqref>
            </x14:sparkline>
            <x14:sparkline>
              <xm:f>'RESUMO - licitante'!$DSZ6:$DSZ6</xm:f>
              <xm:sqref>DSZ6</xm:sqref>
            </x14:sparkline>
            <x14:sparkline>
              <xm:f>'RESUMO - licitante'!$DSZ7:$DSZ7</xm:f>
              <xm:sqref>DSZ7</xm:sqref>
            </x14:sparkline>
            <x14:sparkline>
              <xm:f>'RESUMO - licitante'!$DTA6:$DTA6</xm:f>
              <xm:sqref>DTA6</xm:sqref>
            </x14:sparkline>
            <x14:sparkline>
              <xm:f>'RESUMO - licitante'!$DTA7:$DTA7</xm:f>
              <xm:sqref>DTA7</xm:sqref>
            </x14:sparkline>
            <x14:sparkline>
              <xm:f>'RESUMO - licitante'!$DTB6:$DTB6</xm:f>
              <xm:sqref>DTB6</xm:sqref>
            </x14:sparkline>
            <x14:sparkline>
              <xm:f>'RESUMO - licitante'!$DTB7:$DTB7</xm:f>
              <xm:sqref>DTB7</xm:sqref>
            </x14:sparkline>
            <x14:sparkline>
              <xm:f>'RESUMO - licitante'!$DTC6:$DTC6</xm:f>
              <xm:sqref>DTC6</xm:sqref>
            </x14:sparkline>
            <x14:sparkline>
              <xm:f>'RESUMO - licitante'!$DTC7:$DTC7</xm:f>
              <xm:sqref>DTC7</xm:sqref>
            </x14:sparkline>
            <x14:sparkline>
              <xm:f>'RESUMO - licitante'!$DTD6:$DTD6</xm:f>
              <xm:sqref>DTD6</xm:sqref>
            </x14:sparkline>
            <x14:sparkline>
              <xm:f>'RESUMO - licitante'!$DTD7:$DTD7</xm:f>
              <xm:sqref>DTD7</xm:sqref>
            </x14:sparkline>
            <x14:sparkline>
              <xm:f>'RESUMO - licitante'!$DTE6:$DTE6</xm:f>
              <xm:sqref>DTE6</xm:sqref>
            </x14:sparkline>
            <x14:sparkline>
              <xm:f>'RESUMO - licitante'!$DTE7:$DTE7</xm:f>
              <xm:sqref>DTE7</xm:sqref>
            </x14:sparkline>
            <x14:sparkline>
              <xm:f>'RESUMO - licitante'!$DTF6:$DTF6</xm:f>
              <xm:sqref>DTF6</xm:sqref>
            </x14:sparkline>
            <x14:sparkline>
              <xm:f>'RESUMO - licitante'!$DTF7:$DTF7</xm:f>
              <xm:sqref>DTF7</xm:sqref>
            </x14:sparkline>
            <x14:sparkline>
              <xm:f>'RESUMO - licitante'!$DTG6:$DTG6</xm:f>
              <xm:sqref>DTG6</xm:sqref>
            </x14:sparkline>
            <x14:sparkline>
              <xm:f>'RESUMO - licitante'!$DTG7:$DTG7</xm:f>
              <xm:sqref>DTG7</xm:sqref>
            </x14:sparkline>
            <x14:sparkline>
              <xm:f>'RESUMO - licitante'!$DTH6:$DTH6</xm:f>
              <xm:sqref>DTH6</xm:sqref>
            </x14:sparkline>
            <x14:sparkline>
              <xm:f>'RESUMO - licitante'!$DTH7:$DTH7</xm:f>
              <xm:sqref>DTH7</xm:sqref>
            </x14:sparkline>
            <x14:sparkline>
              <xm:f>'RESUMO - licitante'!$DTI6:$DTI6</xm:f>
              <xm:sqref>DTI6</xm:sqref>
            </x14:sparkline>
            <x14:sparkline>
              <xm:f>'RESUMO - licitante'!$DTI7:$DTI7</xm:f>
              <xm:sqref>DTI7</xm:sqref>
            </x14:sparkline>
            <x14:sparkline>
              <xm:f>'RESUMO - licitante'!$DTJ6:$DTJ6</xm:f>
              <xm:sqref>DTJ6</xm:sqref>
            </x14:sparkline>
            <x14:sparkline>
              <xm:f>'RESUMO - licitante'!$DTJ7:$DTJ7</xm:f>
              <xm:sqref>DTJ7</xm:sqref>
            </x14:sparkline>
            <x14:sparkline>
              <xm:f>'RESUMO - licitante'!$DTK6:$DTK6</xm:f>
              <xm:sqref>DTK6</xm:sqref>
            </x14:sparkline>
            <x14:sparkline>
              <xm:f>'RESUMO - licitante'!$DTK7:$DTK7</xm:f>
              <xm:sqref>DTK7</xm:sqref>
            </x14:sparkline>
            <x14:sparkline>
              <xm:f>'RESUMO - licitante'!$DTL6:$DTL6</xm:f>
              <xm:sqref>DTL6</xm:sqref>
            </x14:sparkline>
            <x14:sparkline>
              <xm:f>'RESUMO - licitante'!$DTL7:$DTL7</xm:f>
              <xm:sqref>DTL7</xm:sqref>
            </x14:sparkline>
            <x14:sparkline>
              <xm:f>'RESUMO - licitante'!$DTM6:$DTM6</xm:f>
              <xm:sqref>DTM6</xm:sqref>
            </x14:sparkline>
            <x14:sparkline>
              <xm:f>'RESUMO - licitante'!$DTM7:$DTM7</xm:f>
              <xm:sqref>DTM7</xm:sqref>
            </x14:sparkline>
            <x14:sparkline>
              <xm:f>'RESUMO - licitante'!$DTN6:$DTN6</xm:f>
              <xm:sqref>DTN6</xm:sqref>
            </x14:sparkline>
            <x14:sparkline>
              <xm:f>'RESUMO - licitante'!$DTN7:$DTN7</xm:f>
              <xm:sqref>DTN7</xm:sqref>
            </x14:sparkline>
            <x14:sparkline>
              <xm:f>'RESUMO - licitante'!$DTO6:$DTO6</xm:f>
              <xm:sqref>DTO6</xm:sqref>
            </x14:sparkline>
            <x14:sparkline>
              <xm:f>'RESUMO - licitante'!$DTO7:$DTO7</xm:f>
              <xm:sqref>DTO7</xm:sqref>
            </x14:sparkline>
            <x14:sparkline>
              <xm:f>'RESUMO - licitante'!$DTP6:$DTP6</xm:f>
              <xm:sqref>DTP6</xm:sqref>
            </x14:sparkline>
            <x14:sparkline>
              <xm:f>'RESUMO - licitante'!$DTP7:$DTP7</xm:f>
              <xm:sqref>DTP7</xm:sqref>
            </x14:sparkline>
            <x14:sparkline>
              <xm:f>'RESUMO - licitante'!$DTQ6:$DTQ6</xm:f>
              <xm:sqref>DTQ6</xm:sqref>
            </x14:sparkline>
            <x14:sparkline>
              <xm:f>'RESUMO - licitante'!$DTQ7:$DTQ7</xm:f>
              <xm:sqref>DTQ7</xm:sqref>
            </x14:sparkline>
            <x14:sparkline>
              <xm:f>'RESUMO - licitante'!$DTR6:$DTR6</xm:f>
              <xm:sqref>DTR6</xm:sqref>
            </x14:sparkline>
            <x14:sparkline>
              <xm:f>'RESUMO - licitante'!$DTR7:$DTR7</xm:f>
              <xm:sqref>DTR7</xm:sqref>
            </x14:sparkline>
            <x14:sparkline>
              <xm:f>'RESUMO - licitante'!$DTS6:$DTS6</xm:f>
              <xm:sqref>DTS6</xm:sqref>
            </x14:sparkline>
            <x14:sparkline>
              <xm:f>'RESUMO - licitante'!$DTS7:$DTS7</xm:f>
              <xm:sqref>DTS7</xm:sqref>
            </x14:sparkline>
            <x14:sparkline>
              <xm:f>'RESUMO - licitante'!$DTT6:$DTT6</xm:f>
              <xm:sqref>DTT6</xm:sqref>
            </x14:sparkline>
            <x14:sparkline>
              <xm:f>'RESUMO - licitante'!$DTT7:$DTT7</xm:f>
              <xm:sqref>DTT7</xm:sqref>
            </x14:sparkline>
            <x14:sparkline>
              <xm:f>'RESUMO - licitante'!$DTU6:$DTU6</xm:f>
              <xm:sqref>DTU6</xm:sqref>
            </x14:sparkline>
            <x14:sparkline>
              <xm:f>'RESUMO - licitante'!$DTU7:$DTU7</xm:f>
              <xm:sqref>DTU7</xm:sqref>
            </x14:sparkline>
            <x14:sparkline>
              <xm:f>'RESUMO - licitante'!$DTV6:$DTV6</xm:f>
              <xm:sqref>DTV6</xm:sqref>
            </x14:sparkline>
            <x14:sparkline>
              <xm:f>'RESUMO - licitante'!$DTV7:$DTV7</xm:f>
              <xm:sqref>DTV7</xm:sqref>
            </x14:sparkline>
            <x14:sparkline>
              <xm:f>'RESUMO - licitante'!$DTW6:$DTW6</xm:f>
              <xm:sqref>DTW6</xm:sqref>
            </x14:sparkline>
            <x14:sparkline>
              <xm:f>'RESUMO - licitante'!$DTW7:$DTW7</xm:f>
              <xm:sqref>DTW7</xm:sqref>
            </x14:sparkline>
            <x14:sparkline>
              <xm:f>'RESUMO - licitante'!$DTX6:$DTX6</xm:f>
              <xm:sqref>DTX6</xm:sqref>
            </x14:sparkline>
            <x14:sparkline>
              <xm:f>'RESUMO - licitante'!$DTX7:$DTX7</xm:f>
              <xm:sqref>DTX7</xm:sqref>
            </x14:sparkline>
            <x14:sparkline>
              <xm:f>'RESUMO - licitante'!$DTY6:$DTY6</xm:f>
              <xm:sqref>DTY6</xm:sqref>
            </x14:sparkline>
            <x14:sparkline>
              <xm:f>'RESUMO - licitante'!$DTY7:$DTY7</xm:f>
              <xm:sqref>DTY7</xm:sqref>
            </x14:sparkline>
            <x14:sparkline>
              <xm:f>'RESUMO - licitante'!$DTZ6:$DTZ6</xm:f>
              <xm:sqref>DTZ6</xm:sqref>
            </x14:sparkline>
            <x14:sparkline>
              <xm:f>'RESUMO - licitante'!$DTZ7:$DTZ7</xm:f>
              <xm:sqref>DTZ7</xm:sqref>
            </x14:sparkline>
            <x14:sparkline>
              <xm:f>'RESUMO - licitante'!$DUA6:$DUA6</xm:f>
              <xm:sqref>DUA6</xm:sqref>
            </x14:sparkline>
            <x14:sparkline>
              <xm:f>'RESUMO - licitante'!$DUA7:$DUA7</xm:f>
              <xm:sqref>DUA7</xm:sqref>
            </x14:sparkline>
            <x14:sparkline>
              <xm:f>'RESUMO - licitante'!$DUB6:$DUB6</xm:f>
              <xm:sqref>DUB6</xm:sqref>
            </x14:sparkline>
            <x14:sparkline>
              <xm:f>'RESUMO - licitante'!$DUB7:$DUB7</xm:f>
              <xm:sqref>DUB7</xm:sqref>
            </x14:sparkline>
            <x14:sparkline>
              <xm:f>'RESUMO - licitante'!$DUC6:$DUC6</xm:f>
              <xm:sqref>DUC6</xm:sqref>
            </x14:sparkline>
            <x14:sparkline>
              <xm:f>'RESUMO - licitante'!$DUC7:$DUC7</xm:f>
              <xm:sqref>DUC7</xm:sqref>
            </x14:sparkline>
            <x14:sparkline>
              <xm:f>'RESUMO - licitante'!$DUD6:$DUD6</xm:f>
              <xm:sqref>DUD6</xm:sqref>
            </x14:sparkline>
            <x14:sparkline>
              <xm:f>'RESUMO - licitante'!$DUD7:$DUD7</xm:f>
              <xm:sqref>DUD7</xm:sqref>
            </x14:sparkline>
            <x14:sparkline>
              <xm:f>'RESUMO - licitante'!$DUE6:$DUE6</xm:f>
              <xm:sqref>DUE6</xm:sqref>
            </x14:sparkline>
            <x14:sparkline>
              <xm:f>'RESUMO - licitante'!$DUE7:$DUE7</xm:f>
              <xm:sqref>DUE7</xm:sqref>
            </x14:sparkline>
            <x14:sparkline>
              <xm:f>'RESUMO - licitante'!$DUF6:$DUF6</xm:f>
              <xm:sqref>DUF6</xm:sqref>
            </x14:sparkline>
            <x14:sparkline>
              <xm:f>'RESUMO - licitante'!$DUF7:$DUF7</xm:f>
              <xm:sqref>DUF7</xm:sqref>
            </x14:sparkline>
            <x14:sparkline>
              <xm:f>'RESUMO - licitante'!$DUG6:$DUG6</xm:f>
              <xm:sqref>DUG6</xm:sqref>
            </x14:sparkline>
            <x14:sparkline>
              <xm:f>'RESUMO - licitante'!$DUG7:$DUG7</xm:f>
              <xm:sqref>DUG7</xm:sqref>
            </x14:sparkline>
            <x14:sparkline>
              <xm:f>'RESUMO - licitante'!$DUH6:$DUH6</xm:f>
              <xm:sqref>DUH6</xm:sqref>
            </x14:sparkline>
            <x14:sparkline>
              <xm:f>'RESUMO - licitante'!$DUH7:$DUH7</xm:f>
              <xm:sqref>DUH7</xm:sqref>
            </x14:sparkline>
            <x14:sparkline>
              <xm:f>'RESUMO - licitante'!$DUI6:$DUI6</xm:f>
              <xm:sqref>DUI6</xm:sqref>
            </x14:sparkline>
            <x14:sparkline>
              <xm:f>'RESUMO - licitante'!$DUI7:$DUI7</xm:f>
              <xm:sqref>DUI7</xm:sqref>
            </x14:sparkline>
            <x14:sparkline>
              <xm:f>'RESUMO - licitante'!$DUJ6:$DUJ6</xm:f>
              <xm:sqref>DUJ6</xm:sqref>
            </x14:sparkline>
            <x14:sparkline>
              <xm:f>'RESUMO - licitante'!$DUJ7:$DUJ7</xm:f>
              <xm:sqref>DUJ7</xm:sqref>
            </x14:sparkline>
            <x14:sparkline>
              <xm:f>'RESUMO - licitante'!$DUK6:$DUK6</xm:f>
              <xm:sqref>DUK6</xm:sqref>
            </x14:sparkline>
            <x14:sparkline>
              <xm:f>'RESUMO - licitante'!$DUK7:$DUK7</xm:f>
              <xm:sqref>DUK7</xm:sqref>
            </x14:sparkline>
            <x14:sparkline>
              <xm:f>'RESUMO - licitante'!$DUL6:$DUL6</xm:f>
              <xm:sqref>DUL6</xm:sqref>
            </x14:sparkline>
            <x14:sparkline>
              <xm:f>'RESUMO - licitante'!$DUL7:$DUL7</xm:f>
              <xm:sqref>DUL7</xm:sqref>
            </x14:sparkline>
            <x14:sparkline>
              <xm:f>'RESUMO - licitante'!$DUM6:$DUM6</xm:f>
              <xm:sqref>DUM6</xm:sqref>
            </x14:sparkline>
            <x14:sparkline>
              <xm:f>'RESUMO - licitante'!$DUM7:$DUM7</xm:f>
              <xm:sqref>DUM7</xm:sqref>
            </x14:sparkline>
            <x14:sparkline>
              <xm:f>'RESUMO - licitante'!$DUN6:$DUN6</xm:f>
              <xm:sqref>DUN6</xm:sqref>
            </x14:sparkline>
            <x14:sparkline>
              <xm:f>'RESUMO - licitante'!$DUN7:$DUN7</xm:f>
              <xm:sqref>DUN7</xm:sqref>
            </x14:sparkline>
            <x14:sparkline>
              <xm:f>'RESUMO - licitante'!$DUO6:$DUO6</xm:f>
              <xm:sqref>DUO6</xm:sqref>
            </x14:sparkline>
            <x14:sparkline>
              <xm:f>'RESUMO - licitante'!$DUO7:$DUO7</xm:f>
              <xm:sqref>DUO7</xm:sqref>
            </x14:sparkline>
            <x14:sparkline>
              <xm:f>'RESUMO - licitante'!$DUP6:$DUP6</xm:f>
              <xm:sqref>DUP6</xm:sqref>
            </x14:sparkline>
            <x14:sparkline>
              <xm:f>'RESUMO - licitante'!$DUP7:$DUP7</xm:f>
              <xm:sqref>DUP7</xm:sqref>
            </x14:sparkline>
            <x14:sparkline>
              <xm:f>'RESUMO - licitante'!$DUQ6:$DUQ6</xm:f>
              <xm:sqref>DUQ6</xm:sqref>
            </x14:sparkline>
            <x14:sparkline>
              <xm:f>'RESUMO - licitante'!$DUQ7:$DUQ7</xm:f>
              <xm:sqref>DUQ7</xm:sqref>
            </x14:sparkline>
            <x14:sparkline>
              <xm:f>'RESUMO - licitante'!$DUR6:$DUR6</xm:f>
              <xm:sqref>DUR6</xm:sqref>
            </x14:sparkline>
            <x14:sparkline>
              <xm:f>'RESUMO - licitante'!$DUR7:$DUR7</xm:f>
              <xm:sqref>DUR7</xm:sqref>
            </x14:sparkline>
            <x14:sparkline>
              <xm:f>'RESUMO - licitante'!$DUS6:$DUS6</xm:f>
              <xm:sqref>DUS6</xm:sqref>
            </x14:sparkline>
            <x14:sparkline>
              <xm:f>'RESUMO - licitante'!$DUS7:$DUS7</xm:f>
              <xm:sqref>DUS7</xm:sqref>
            </x14:sparkline>
            <x14:sparkline>
              <xm:f>'RESUMO - licitante'!$DUT6:$DUT6</xm:f>
              <xm:sqref>DUT6</xm:sqref>
            </x14:sparkline>
            <x14:sparkline>
              <xm:f>'RESUMO - licitante'!$DUT7:$DUT7</xm:f>
              <xm:sqref>DUT7</xm:sqref>
            </x14:sparkline>
            <x14:sparkline>
              <xm:f>'RESUMO - licitante'!$DUU6:$DUU6</xm:f>
              <xm:sqref>DUU6</xm:sqref>
            </x14:sparkline>
            <x14:sparkline>
              <xm:f>'RESUMO - licitante'!$DUU7:$DUU7</xm:f>
              <xm:sqref>DUU7</xm:sqref>
            </x14:sparkline>
            <x14:sparkline>
              <xm:f>'RESUMO - licitante'!$DUV6:$DUV6</xm:f>
              <xm:sqref>DUV6</xm:sqref>
            </x14:sparkline>
            <x14:sparkline>
              <xm:f>'RESUMO - licitante'!$DUV7:$DUV7</xm:f>
              <xm:sqref>DUV7</xm:sqref>
            </x14:sparkline>
            <x14:sparkline>
              <xm:f>'RESUMO - licitante'!$DUW6:$DUW6</xm:f>
              <xm:sqref>DUW6</xm:sqref>
            </x14:sparkline>
            <x14:sparkline>
              <xm:f>'RESUMO - licitante'!$DUW7:$DUW7</xm:f>
              <xm:sqref>DUW7</xm:sqref>
            </x14:sparkline>
            <x14:sparkline>
              <xm:f>'RESUMO - licitante'!$DUX6:$DUX6</xm:f>
              <xm:sqref>DUX6</xm:sqref>
            </x14:sparkline>
            <x14:sparkline>
              <xm:f>'RESUMO - licitante'!$DUX7:$DUX7</xm:f>
              <xm:sqref>DUX7</xm:sqref>
            </x14:sparkline>
            <x14:sparkline>
              <xm:f>'RESUMO - licitante'!$DUY6:$DUY6</xm:f>
              <xm:sqref>DUY6</xm:sqref>
            </x14:sparkline>
            <x14:sparkline>
              <xm:f>'RESUMO - licitante'!$DUY7:$DUY7</xm:f>
              <xm:sqref>DUY7</xm:sqref>
            </x14:sparkline>
            <x14:sparkline>
              <xm:f>'RESUMO - licitante'!$DUZ6:$DUZ6</xm:f>
              <xm:sqref>DUZ6</xm:sqref>
            </x14:sparkline>
            <x14:sparkline>
              <xm:f>'RESUMO - licitante'!$DUZ7:$DUZ7</xm:f>
              <xm:sqref>DUZ7</xm:sqref>
            </x14:sparkline>
            <x14:sparkline>
              <xm:f>'RESUMO - licitante'!$DVA6:$DVA6</xm:f>
              <xm:sqref>DVA6</xm:sqref>
            </x14:sparkline>
            <x14:sparkline>
              <xm:f>'RESUMO - licitante'!$DVA7:$DVA7</xm:f>
              <xm:sqref>DVA7</xm:sqref>
            </x14:sparkline>
            <x14:sparkline>
              <xm:f>'RESUMO - licitante'!$DVB6:$DVB6</xm:f>
              <xm:sqref>DVB6</xm:sqref>
            </x14:sparkline>
            <x14:sparkline>
              <xm:f>'RESUMO - licitante'!$DVB7:$DVB7</xm:f>
              <xm:sqref>DVB7</xm:sqref>
            </x14:sparkline>
            <x14:sparkline>
              <xm:f>'RESUMO - licitante'!$DVC6:$DVC6</xm:f>
              <xm:sqref>DVC6</xm:sqref>
            </x14:sparkline>
            <x14:sparkline>
              <xm:f>'RESUMO - licitante'!$DVC7:$DVC7</xm:f>
              <xm:sqref>DVC7</xm:sqref>
            </x14:sparkline>
            <x14:sparkline>
              <xm:f>'RESUMO - licitante'!$DVD6:$DVD6</xm:f>
              <xm:sqref>DVD6</xm:sqref>
            </x14:sparkline>
            <x14:sparkline>
              <xm:f>'RESUMO - licitante'!$DVD7:$DVD7</xm:f>
              <xm:sqref>DVD7</xm:sqref>
            </x14:sparkline>
            <x14:sparkline>
              <xm:f>'RESUMO - licitante'!$DVE6:$DVE6</xm:f>
              <xm:sqref>DVE6</xm:sqref>
            </x14:sparkline>
            <x14:sparkline>
              <xm:f>'RESUMO - licitante'!$DVE7:$DVE7</xm:f>
              <xm:sqref>DVE7</xm:sqref>
            </x14:sparkline>
            <x14:sparkline>
              <xm:f>'RESUMO - licitante'!$DVF6:$DVF6</xm:f>
              <xm:sqref>DVF6</xm:sqref>
            </x14:sparkline>
            <x14:sparkline>
              <xm:f>'RESUMO - licitante'!$DVF7:$DVF7</xm:f>
              <xm:sqref>DVF7</xm:sqref>
            </x14:sparkline>
            <x14:sparkline>
              <xm:f>'RESUMO - licitante'!$DVG6:$DVG6</xm:f>
              <xm:sqref>DVG6</xm:sqref>
            </x14:sparkline>
            <x14:sparkline>
              <xm:f>'RESUMO - licitante'!$DVG7:$DVG7</xm:f>
              <xm:sqref>DVG7</xm:sqref>
            </x14:sparkline>
            <x14:sparkline>
              <xm:f>'RESUMO - licitante'!$DVH6:$DVH6</xm:f>
              <xm:sqref>DVH6</xm:sqref>
            </x14:sparkline>
            <x14:sparkline>
              <xm:f>'RESUMO - licitante'!$DVH7:$DVH7</xm:f>
              <xm:sqref>DVH7</xm:sqref>
            </x14:sparkline>
            <x14:sparkline>
              <xm:f>'RESUMO - licitante'!$DVI6:$DVI6</xm:f>
              <xm:sqref>DVI6</xm:sqref>
            </x14:sparkline>
            <x14:sparkline>
              <xm:f>'RESUMO - licitante'!$DVI7:$DVI7</xm:f>
              <xm:sqref>DVI7</xm:sqref>
            </x14:sparkline>
            <x14:sparkline>
              <xm:f>'RESUMO - licitante'!$DVJ6:$DVJ6</xm:f>
              <xm:sqref>DVJ6</xm:sqref>
            </x14:sparkline>
            <x14:sparkline>
              <xm:f>'RESUMO - licitante'!$DVJ7:$DVJ7</xm:f>
              <xm:sqref>DVJ7</xm:sqref>
            </x14:sparkline>
            <x14:sparkline>
              <xm:f>'RESUMO - licitante'!$DVK6:$DVK6</xm:f>
              <xm:sqref>DVK6</xm:sqref>
            </x14:sparkline>
            <x14:sparkline>
              <xm:f>'RESUMO - licitante'!$DVK7:$DVK7</xm:f>
              <xm:sqref>DVK7</xm:sqref>
            </x14:sparkline>
            <x14:sparkline>
              <xm:f>'RESUMO - licitante'!$DVL6:$DVL6</xm:f>
              <xm:sqref>DVL6</xm:sqref>
            </x14:sparkline>
            <x14:sparkline>
              <xm:f>'RESUMO - licitante'!$DVL7:$DVL7</xm:f>
              <xm:sqref>DVL7</xm:sqref>
            </x14:sparkline>
            <x14:sparkline>
              <xm:f>'RESUMO - licitante'!$DVM6:$DVM6</xm:f>
              <xm:sqref>DVM6</xm:sqref>
            </x14:sparkline>
            <x14:sparkline>
              <xm:f>'RESUMO - licitante'!$DVM7:$DVM7</xm:f>
              <xm:sqref>DVM7</xm:sqref>
            </x14:sparkline>
            <x14:sparkline>
              <xm:f>'RESUMO - licitante'!$DVN6:$DVN6</xm:f>
              <xm:sqref>DVN6</xm:sqref>
            </x14:sparkline>
            <x14:sparkline>
              <xm:f>'RESUMO - licitante'!$DVN7:$DVN7</xm:f>
              <xm:sqref>DVN7</xm:sqref>
            </x14:sparkline>
            <x14:sparkline>
              <xm:f>'RESUMO - licitante'!$DVO6:$DVO6</xm:f>
              <xm:sqref>DVO6</xm:sqref>
            </x14:sparkline>
            <x14:sparkline>
              <xm:f>'RESUMO - licitante'!$DVO7:$DVO7</xm:f>
              <xm:sqref>DVO7</xm:sqref>
            </x14:sparkline>
            <x14:sparkline>
              <xm:f>'RESUMO - licitante'!$DVP6:$DVP6</xm:f>
              <xm:sqref>DVP6</xm:sqref>
            </x14:sparkline>
            <x14:sparkline>
              <xm:f>'RESUMO - licitante'!$DVP7:$DVP7</xm:f>
              <xm:sqref>DVP7</xm:sqref>
            </x14:sparkline>
            <x14:sparkline>
              <xm:f>'RESUMO - licitante'!$DVQ6:$DVQ6</xm:f>
              <xm:sqref>DVQ6</xm:sqref>
            </x14:sparkline>
            <x14:sparkline>
              <xm:f>'RESUMO - licitante'!$DVQ7:$DVQ7</xm:f>
              <xm:sqref>DVQ7</xm:sqref>
            </x14:sparkline>
            <x14:sparkline>
              <xm:f>'RESUMO - licitante'!$DVR6:$DVR6</xm:f>
              <xm:sqref>DVR6</xm:sqref>
            </x14:sparkline>
            <x14:sparkline>
              <xm:f>'RESUMO - licitante'!$DVR7:$DVR7</xm:f>
              <xm:sqref>DVR7</xm:sqref>
            </x14:sparkline>
            <x14:sparkline>
              <xm:f>'RESUMO - licitante'!$DVS6:$DVS6</xm:f>
              <xm:sqref>DVS6</xm:sqref>
            </x14:sparkline>
            <x14:sparkline>
              <xm:f>'RESUMO - licitante'!$DVS7:$DVS7</xm:f>
              <xm:sqref>DVS7</xm:sqref>
            </x14:sparkline>
            <x14:sparkline>
              <xm:f>'RESUMO - licitante'!$DVT6:$DVT6</xm:f>
              <xm:sqref>DVT6</xm:sqref>
            </x14:sparkline>
            <x14:sparkline>
              <xm:f>'RESUMO - licitante'!$DVT7:$DVT7</xm:f>
              <xm:sqref>DVT7</xm:sqref>
            </x14:sparkline>
            <x14:sparkline>
              <xm:f>'RESUMO - licitante'!$DVU6:$DVU6</xm:f>
              <xm:sqref>DVU6</xm:sqref>
            </x14:sparkline>
            <x14:sparkline>
              <xm:f>'RESUMO - licitante'!$DVU7:$DVU7</xm:f>
              <xm:sqref>DVU7</xm:sqref>
            </x14:sparkline>
            <x14:sparkline>
              <xm:f>'RESUMO - licitante'!$DVV6:$DVV6</xm:f>
              <xm:sqref>DVV6</xm:sqref>
            </x14:sparkline>
            <x14:sparkline>
              <xm:f>'RESUMO - licitante'!$DVV7:$DVV7</xm:f>
              <xm:sqref>DVV7</xm:sqref>
            </x14:sparkline>
            <x14:sparkline>
              <xm:f>'RESUMO - licitante'!$DVW6:$DVW6</xm:f>
              <xm:sqref>DVW6</xm:sqref>
            </x14:sparkline>
            <x14:sparkline>
              <xm:f>'RESUMO - licitante'!$DVW7:$DVW7</xm:f>
              <xm:sqref>DVW7</xm:sqref>
            </x14:sparkline>
            <x14:sparkline>
              <xm:f>'RESUMO - licitante'!$DVX6:$DVX6</xm:f>
              <xm:sqref>DVX6</xm:sqref>
            </x14:sparkline>
            <x14:sparkline>
              <xm:f>'RESUMO - licitante'!$DVX7:$DVX7</xm:f>
              <xm:sqref>DVX7</xm:sqref>
            </x14:sparkline>
            <x14:sparkline>
              <xm:f>'RESUMO - licitante'!$DVY6:$DVY6</xm:f>
              <xm:sqref>DVY6</xm:sqref>
            </x14:sparkline>
            <x14:sparkline>
              <xm:f>'RESUMO - licitante'!$DVY7:$DVY7</xm:f>
              <xm:sqref>DVY7</xm:sqref>
            </x14:sparkline>
            <x14:sparkline>
              <xm:f>'RESUMO - licitante'!$DVZ6:$DVZ6</xm:f>
              <xm:sqref>DVZ6</xm:sqref>
            </x14:sparkline>
            <x14:sparkline>
              <xm:f>'RESUMO - licitante'!$DVZ7:$DVZ7</xm:f>
              <xm:sqref>DVZ7</xm:sqref>
            </x14:sparkline>
            <x14:sparkline>
              <xm:f>'RESUMO - licitante'!$DWA6:$DWA6</xm:f>
              <xm:sqref>DWA6</xm:sqref>
            </x14:sparkline>
            <x14:sparkline>
              <xm:f>'RESUMO - licitante'!$DWA7:$DWA7</xm:f>
              <xm:sqref>DWA7</xm:sqref>
            </x14:sparkline>
            <x14:sparkline>
              <xm:f>'RESUMO - licitante'!$DWB6:$DWB6</xm:f>
              <xm:sqref>DWB6</xm:sqref>
            </x14:sparkline>
            <x14:sparkline>
              <xm:f>'RESUMO - licitante'!$DWB7:$DWB7</xm:f>
              <xm:sqref>DWB7</xm:sqref>
            </x14:sparkline>
            <x14:sparkline>
              <xm:f>'RESUMO - licitante'!$DWC6:$DWC6</xm:f>
              <xm:sqref>DWC6</xm:sqref>
            </x14:sparkline>
            <x14:sparkline>
              <xm:f>'RESUMO - licitante'!$DWC7:$DWC7</xm:f>
              <xm:sqref>DWC7</xm:sqref>
            </x14:sparkline>
            <x14:sparkline>
              <xm:f>'RESUMO - licitante'!$DWD6:$DWD6</xm:f>
              <xm:sqref>DWD6</xm:sqref>
            </x14:sparkline>
            <x14:sparkline>
              <xm:f>'RESUMO - licitante'!$DWD7:$DWD7</xm:f>
              <xm:sqref>DWD7</xm:sqref>
            </x14:sparkline>
            <x14:sparkline>
              <xm:f>'RESUMO - licitante'!$DWE6:$DWE6</xm:f>
              <xm:sqref>DWE6</xm:sqref>
            </x14:sparkline>
            <x14:sparkline>
              <xm:f>'RESUMO - licitante'!$DWE7:$DWE7</xm:f>
              <xm:sqref>DWE7</xm:sqref>
            </x14:sparkline>
            <x14:sparkline>
              <xm:f>'RESUMO - licitante'!$DWF6:$DWF6</xm:f>
              <xm:sqref>DWF6</xm:sqref>
            </x14:sparkline>
            <x14:sparkline>
              <xm:f>'RESUMO - licitante'!$DWF7:$DWF7</xm:f>
              <xm:sqref>DWF7</xm:sqref>
            </x14:sparkline>
            <x14:sparkline>
              <xm:f>'RESUMO - licitante'!$DWG6:$DWG6</xm:f>
              <xm:sqref>DWG6</xm:sqref>
            </x14:sparkline>
            <x14:sparkline>
              <xm:f>'RESUMO - licitante'!$DWG7:$DWG7</xm:f>
              <xm:sqref>DWG7</xm:sqref>
            </x14:sparkline>
            <x14:sparkline>
              <xm:f>'RESUMO - licitante'!$DWH6:$DWH6</xm:f>
              <xm:sqref>DWH6</xm:sqref>
            </x14:sparkline>
            <x14:sparkline>
              <xm:f>'RESUMO - licitante'!$DWH7:$DWH7</xm:f>
              <xm:sqref>DWH7</xm:sqref>
            </x14:sparkline>
            <x14:sparkline>
              <xm:f>'RESUMO - licitante'!$DWI6:$DWI6</xm:f>
              <xm:sqref>DWI6</xm:sqref>
            </x14:sparkline>
            <x14:sparkline>
              <xm:f>'RESUMO - licitante'!$DWI7:$DWI7</xm:f>
              <xm:sqref>DWI7</xm:sqref>
            </x14:sparkline>
            <x14:sparkline>
              <xm:f>'RESUMO - licitante'!$DWJ6:$DWJ6</xm:f>
              <xm:sqref>DWJ6</xm:sqref>
            </x14:sparkline>
            <x14:sparkline>
              <xm:f>'RESUMO - licitante'!$DWJ7:$DWJ7</xm:f>
              <xm:sqref>DWJ7</xm:sqref>
            </x14:sparkline>
            <x14:sparkline>
              <xm:f>'RESUMO - licitante'!$DWK6:$DWK6</xm:f>
              <xm:sqref>DWK6</xm:sqref>
            </x14:sparkline>
            <x14:sparkline>
              <xm:f>'RESUMO - licitante'!$DWK7:$DWK7</xm:f>
              <xm:sqref>DWK7</xm:sqref>
            </x14:sparkline>
            <x14:sparkline>
              <xm:f>'RESUMO - licitante'!$DWL6:$DWL6</xm:f>
              <xm:sqref>DWL6</xm:sqref>
            </x14:sparkline>
            <x14:sparkline>
              <xm:f>'RESUMO - licitante'!$DWL7:$DWL7</xm:f>
              <xm:sqref>DWL7</xm:sqref>
            </x14:sparkline>
            <x14:sparkline>
              <xm:f>'RESUMO - licitante'!$DWM6:$DWM6</xm:f>
              <xm:sqref>DWM6</xm:sqref>
            </x14:sparkline>
            <x14:sparkline>
              <xm:f>'RESUMO - licitante'!$DWM7:$DWM7</xm:f>
              <xm:sqref>DWM7</xm:sqref>
            </x14:sparkline>
            <x14:sparkline>
              <xm:f>'RESUMO - licitante'!$DWN6:$DWN6</xm:f>
              <xm:sqref>DWN6</xm:sqref>
            </x14:sparkline>
            <x14:sparkline>
              <xm:f>'RESUMO - licitante'!$DWN7:$DWN7</xm:f>
              <xm:sqref>DWN7</xm:sqref>
            </x14:sparkline>
            <x14:sparkline>
              <xm:f>'RESUMO - licitante'!$DWO6:$DWO6</xm:f>
              <xm:sqref>DWO6</xm:sqref>
            </x14:sparkline>
            <x14:sparkline>
              <xm:f>'RESUMO - licitante'!$DWO7:$DWO7</xm:f>
              <xm:sqref>DWO7</xm:sqref>
            </x14:sparkline>
            <x14:sparkline>
              <xm:f>'RESUMO - licitante'!$DWP6:$DWP6</xm:f>
              <xm:sqref>DWP6</xm:sqref>
            </x14:sparkline>
            <x14:sparkline>
              <xm:f>'RESUMO - licitante'!$DWP7:$DWP7</xm:f>
              <xm:sqref>DWP7</xm:sqref>
            </x14:sparkline>
            <x14:sparkline>
              <xm:f>'RESUMO - licitante'!$DWQ6:$DWQ6</xm:f>
              <xm:sqref>DWQ6</xm:sqref>
            </x14:sparkline>
            <x14:sparkline>
              <xm:f>'RESUMO - licitante'!$DWQ7:$DWQ7</xm:f>
              <xm:sqref>DWQ7</xm:sqref>
            </x14:sparkline>
            <x14:sparkline>
              <xm:f>'RESUMO - licitante'!$DWR6:$DWR6</xm:f>
              <xm:sqref>DWR6</xm:sqref>
            </x14:sparkline>
            <x14:sparkline>
              <xm:f>'RESUMO - licitante'!$DWR7:$DWR7</xm:f>
              <xm:sqref>DWR7</xm:sqref>
            </x14:sparkline>
            <x14:sparkline>
              <xm:f>'RESUMO - licitante'!$DWS6:$DWS6</xm:f>
              <xm:sqref>DWS6</xm:sqref>
            </x14:sparkline>
            <x14:sparkline>
              <xm:f>'RESUMO - licitante'!$DWS7:$DWS7</xm:f>
              <xm:sqref>DWS7</xm:sqref>
            </x14:sparkline>
            <x14:sparkline>
              <xm:f>'RESUMO - licitante'!$DWT6:$DWT6</xm:f>
              <xm:sqref>DWT6</xm:sqref>
            </x14:sparkline>
            <x14:sparkline>
              <xm:f>'RESUMO - licitante'!$DWT7:$DWT7</xm:f>
              <xm:sqref>DWT7</xm:sqref>
            </x14:sparkline>
            <x14:sparkline>
              <xm:f>'RESUMO - licitante'!$DWU6:$DWU6</xm:f>
              <xm:sqref>DWU6</xm:sqref>
            </x14:sparkline>
            <x14:sparkline>
              <xm:f>'RESUMO - licitante'!$DWU7:$DWU7</xm:f>
              <xm:sqref>DWU7</xm:sqref>
            </x14:sparkline>
            <x14:sparkline>
              <xm:f>'RESUMO - licitante'!$DWV6:$DWV6</xm:f>
              <xm:sqref>DWV6</xm:sqref>
            </x14:sparkline>
            <x14:sparkline>
              <xm:f>'RESUMO - licitante'!$DWV7:$DWV7</xm:f>
              <xm:sqref>DWV7</xm:sqref>
            </x14:sparkline>
            <x14:sparkline>
              <xm:f>'RESUMO - licitante'!$DWW6:$DWW6</xm:f>
              <xm:sqref>DWW6</xm:sqref>
            </x14:sparkline>
            <x14:sparkline>
              <xm:f>'RESUMO - licitante'!$DWW7:$DWW7</xm:f>
              <xm:sqref>DWW7</xm:sqref>
            </x14:sparkline>
            <x14:sparkline>
              <xm:f>'RESUMO - licitante'!$DWX6:$DWX6</xm:f>
              <xm:sqref>DWX6</xm:sqref>
            </x14:sparkline>
            <x14:sparkline>
              <xm:f>'RESUMO - licitante'!$DWX7:$DWX7</xm:f>
              <xm:sqref>DWX7</xm:sqref>
            </x14:sparkline>
            <x14:sparkline>
              <xm:f>'RESUMO - licitante'!$DWY6:$DWY6</xm:f>
              <xm:sqref>DWY6</xm:sqref>
            </x14:sparkline>
            <x14:sparkline>
              <xm:f>'RESUMO - licitante'!$DWY7:$DWY7</xm:f>
              <xm:sqref>DWY7</xm:sqref>
            </x14:sparkline>
            <x14:sparkline>
              <xm:f>'RESUMO - licitante'!$DWZ6:$DWZ6</xm:f>
              <xm:sqref>DWZ6</xm:sqref>
            </x14:sparkline>
            <x14:sparkline>
              <xm:f>'RESUMO - licitante'!$DWZ7:$DWZ7</xm:f>
              <xm:sqref>DWZ7</xm:sqref>
            </x14:sparkline>
            <x14:sparkline>
              <xm:f>'RESUMO - licitante'!$DXA6:$DXA6</xm:f>
              <xm:sqref>DXA6</xm:sqref>
            </x14:sparkline>
            <x14:sparkline>
              <xm:f>'RESUMO - licitante'!$DXA7:$DXA7</xm:f>
              <xm:sqref>DXA7</xm:sqref>
            </x14:sparkline>
            <x14:sparkline>
              <xm:f>'RESUMO - licitante'!$DXB6:$DXB6</xm:f>
              <xm:sqref>DXB6</xm:sqref>
            </x14:sparkline>
            <x14:sparkline>
              <xm:f>'RESUMO - licitante'!$DXB7:$DXB7</xm:f>
              <xm:sqref>DXB7</xm:sqref>
            </x14:sparkline>
            <x14:sparkline>
              <xm:f>'RESUMO - licitante'!$DXC6:$DXC6</xm:f>
              <xm:sqref>DXC6</xm:sqref>
            </x14:sparkline>
            <x14:sparkline>
              <xm:f>'RESUMO - licitante'!$DXC7:$DXC7</xm:f>
              <xm:sqref>DXC7</xm:sqref>
            </x14:sparkline>
            <x14:sparkline>
              <xm:f>'RESUMO - licitante'!$DXD6:$DXD6</xm:f>
              <xm:sqref>DXD6</xm:sqref>
            </x14:sparkline>
            <x14:sparkline>
              <xm:f>'RESUMO - licitante'!$DXD7:$DXD7</xm:f>
              <xm:sqref>DXD7</xm:sqref>
            </x14:sparkline>
            <x14:sparkline>
              <xm:f>'RESUMO - licitante'!$DXE6:$DXE6</xm:f>
              <xm:sqref>DXE6</xm:sqref>
            </x14:sparkline>
            <x14:sparkline>
              <xm:f>'RESUMO - licitante'!$DXE7:$DXE7</xm:f>
              <xm:sqref>DXE7</xm:sqref>
            </x14:sparkline>
            <x14:sparkline>
              <xm:f>'RESUMO - licitante'!$DXF6:$DXF6</xm:f>
              <xm:sqref>DXF6</xm:sqref>
            </x14:sparkline>
            <x14:sparkline>
              <xm:f>'RESUMO - licitante'!$DXF7:$DXF7</xm:f>
              <xm:sqref>DXF7</xm:sqref>
            </x14:sparkline>
            <x14:sparkline>
              <xm:f>'RESUMO - licitante'!$DXG6:$DXG6</xm:f>
              <xm:sqref>DXG6</xm:sqref>
            </x14:sparkline>
            <x14:sparkline>
              <xm:f>'RESUMO - licitante'!$DXG7:$DXG7</xm:f>
              <xm:sqref>DXG7</xm:sqref>
            </x14:sparkline>
            <x14:sparkline>
              <xm:f>'RESUMO - licitante'!$DXH6:$DXH6</xm:f>
              <xm:sqref>DXH6</xm:sqref>
            </x14:sparkline>
            <x14:sparkline>
              <xm:f>'RESUMO - licitante'!$DXH7:$DXH7</xm:f>
              <xm:sqref>DXH7</xm:sqref>
            </x14:sparkline>
            <x14:sparkline>
              <xm:f>'RESUMO - licitante'!$DXI6:$DXI6</xm:f>
              <xm:sqref>DXI6</xm:sqref>
            </x14:sparkline>
            <x14:sparkline>
              <xm:f>'RESUMO - licitante'!$DXI7:$DXI7</xm:f>
              <xm:sqref>DXI7</xm:sqref>
            </x14:sparkline>
            <x14:sparkline>
              <xm:f>'RESUMO - licitante'!$DXJ6:$DXJ6</xm:f>
              <xm:sqref>DXJ6</xm:sqref>
            </x14:sparkline>
            <x14:sparkline>
              <xm:f>'RESUMO - licitante'!$DXJ7:$DXJ7</xm:f>
              <xm:sqref>DXJ7</xm:sqref>
            </x14:sparkline>
            <x14:sparkline>
              <xm:f>'RESUMO - licitante'!$DXK6:$DXK6</xm:f>
              <xm:sqref>DXK6</xm:sqref>
            </x14:sparkline>
            <x14:sparkline>
              <xm:f>'RESUMO - licitante'!$DXK7:$DXK7</xm:f>
              <xm:sqref>DXK7</xm:sqref>
            </x14:sparkline>
            <x14:sparkline>
              <xm:f>'RESUMO - licitante'!$DXL6:$DXL6</xm:f>
              <xm:sqref>DXL6</xm:sqref>
            </x14:sparkline>
            <x14:sparkline>
              <xm:f>'RESUMO - licitante'!$DXL7:$DXL7</xm:f>
              <xm:sqref>DXL7</xm:sqref>
            </x14:sparkline>
            <x14:sparkline>
              <xm:f>'RESUMO - licitante'!$DXM6:$DXM6</xm:f>
              <xm:sqref>DXM6</xm:sqref>
            </x14:sparkline>
            <x14:sparkline>
              <xm:f>'RESUMO - licitante'!$DXM7:$DXM7</xm:f>
              <xm:sqref>DXM7</xm:sqref>
            </x14:sparkline>
            <x14:sparkline>
              <xm:f>'RESUMO - licitante'!$DXN6:$DXN6</xm:f>
              <xm:sqref>DXN6</xm:sqref>
            </x14:sparkline>
            <x14:sparkline>
              <xm:f>'RESUMO - licitante'!$DXN7:$DXN7</xm:f>
              <xm:sqref>DXN7</xm:sqref>
            </x14:sparkline>
            <x14:sparkline>
              <xm:f>'RESUMO - licitante'!$DXO6:$DXO6</xm:f>
              <xm:sqref>DXO6</xm:sqref>
            </x14:sparkline>
            <x14:sparkline>
              <xm:f>'RESUMO - licitante'!$DXO7:$DXO7</xm:f>
              <xm:sqref>DXO7</xm:sqref>
            </x14:sparkline>
            <x14:sparkline>
              <xm:f>'RESUMO - licitante'!$DXP6:$DXP6</xm:f>
              <xm:sqref>DXP6</xm:sqref>
            </x14:sparkline>
            <x14:sparkline>
              <xm:f>'RESUMO - licitante'!$DXP7:$DXP7</xm:f>
              <xm:sqref>DXP7</xm:sqref>
            </x14:sparkline>
            <x14:sparkline>
              <xm:f>'RESUMO - licitante'!$DXQ6:$DXQ6</xm:f>
              <xm:sqref>DXQ6</xm:sqref>
            </x14:sparkline>
            <x14:sparkline>
              <xm:f>'RESUMO - licitante'!$DXQ7:$DXQ7</xm:f>
              <xm:sqref>DXQ7</xm:sqref>
            </x14:sparkline>
            <x14:sparkline>
              <xm:f>'RESUMO - licitante'!$DXR6:$DXR6</xm:f>
              <xm:sqref>DXR6</xm:sqref>
            </x14:sparkline>
            <x14:sparkline>
              <xm:f>'RESUMO - licitante'!$DXR7:$DXR7</xm:f>
              <xm:sqref>DXR7</xm:sqref>
            </x14:sparkline>
            <x14:sparkline>
              <xm:f>'RESUMO - licitante'!$DXS6:$DXS6</xm:f>
              <xm:sqref>DXS6</xm:sqref>
            </x14:sparkline>
            <x14:sparkline>
              <xm:f>'RESUMO - licitante'!$DXS7:$DXS7</xm:f>
              <xm:sqref>DXS7</xm:sqref>
            </x14:sparkline>
            <x14:sparkline>
              <xm:f>'RESUMO - licitante'!$DXT6:$DXT6</xm:f>
              <xm:sqref>DXT6</xm:sqref>
            </x14:sparkline>
            <x14:sparkline>
              <xm:f>'RESUMO - licitante'!$DXT7:$DXT7</xm:f>
              <xm:sqref>DXT7</xm:sqref>
            </x14:sparkline>
            <x14:sparkline>
              <xm:f>'RESUMO - licitante'!$DXU6:$DXU6</xm:f>
              <xm:sqref>DXU6</xm:sqref>
            </x14:sparkline>
            <x14:sparkline>
              <xm:f>'RESUMO - licitante'!$DXU7:$DXU7</xm:f>
              <xm:sqref>DXU7</xm:sqref>
            </x14:sparkline>
            <x14:sparkline>
              <xm:f>'RESUMO - licitante'!$DXV6:$DXV6</xm:f>
              <xm:sqref>DXV6</xm:sqref>
            </x14:sparkline>
            <x14:sparkline>
              <xm:f>'RESUMO - licitante'!$DXV7:$DXV7</xm:f>
              <xm:sqref>DXV7</xm:sqref>
            </x14:sparkline>
            <x14:sparkline>
              <xm:f>'RESUMO - licitante'!$DXW6:$DXW6</xm:f>
              <xm:sqref>DXW6</xm:sqref>
            </x14:sparkline>
            <x14:sparkline>
              <xm:f>'RESUMO - licitante'!$DXW7:$DXW7</xm:f>
              <xm:sqref>DXW7</xm:sqref>
            </x14:sparkline>
            <x14:sparkline>
              <xm:f>'RESUMO - licitante'!$DXX6:$DXX6</xm:f>
              <xm:sqref>DXX6</xm:sqref>
            </x14:sparkline>
            <x14:sparkline>
              <xm:f>'RESUMO - licitante'!$DXX7:$DXX7</xm:f>
              <xm:sqref>DXX7</xm:sqref>
            </x14:sparkline>
            <x14:sparkline>
              <xm:f>'RESUMO - licitante'!$DXY6:$DXY6</xm:f>
              <xm:sqref>DXY6</xm:sqref>
            </x14:sparkline>
            <x14:sparkline>
              <xm:f>'RESUMO - licitante'!$DXY7:$DXY7</xm:f>
              <xm:sqref>DXY7</xm:sqref>
            </x14:sparkline>
            <x14:sparkline>
              <xm:f>'RESUMO - licitante'!$DXZ6:$DXZ6</xm:f>
              <xm:sqref>DXZ6</xm:sqref>
            </x14:sparkline>
            <x14:sparkline>
              <xm:f>'RESUMO - licitante'!$DXZ7:$DXZ7</xm:f>
              <xm:sqref>DXZ7</xm:sqref>
            </x14:sparkline>
            <x14:sparkline>
              <xm:f>'RESUMO - licitante'!$DYA6:$DYA6</xm:f>
              <xm:sqref>DYA6</xm:sqref>
            </x14:sparkline>
            <x14:sparkline>
              <xm:f>'RESUMO - licitante'!$DYA7:$DYA7</xm:f>
              <xm:sqref>DYA7</xm:sqref>
            </x14:sparkline>
            <x14:sparkline>
              <xm:f>'RESUMO - licitante'!$DYB6:$DYB6</xm:f>
              <xm:sqref>DYB6</xm:sqref>
            </x14:sparkline>
            <x14:sparkline>
              <xm:f>'RESUMO - licitante'!$DYB7:$DYB7</xm:f>
              <xm:sqref>DYB7</xm:sqref>
            </x14:sparkline>
            <x14:sparkline>
              <xm:f>'RESUMO - licitante'!$DYC6:$DYC6</xm:f>
              <xm:sqref>DYC6</xm:sqref>
            </x14:sparkline>
            <x14:sparkline>
              <xm:f>'RESUMO - licitante'!$DYC7:$DYC7</xm:f>
              <xm:sqref>DYC7</xm:sqref>
            </x14:sparkline>
            <x14:sparkline>
              <xm:f>'RESUMO - licitante'!$DYD6:$DYD6</xm:f>
              <xm:sqref>DYD6</xm:sqref>
            </x14:sparkline>
            <x14:sparkline>
              <xm:f>'RESUMO - licitante'!$DYD7:$DYD7</xm:f>
              <xm:sqref>DYD7</xm:sqref>
            </x14:sparkline>
            <x14:sparkline>
              <xm:f>'RESUMO - licitante'!$DYE6:$DYE6</xm:f>
              <xm:sqref>DYE6</xm:sqref>
            </x14:sparkline>
            <x14:sparkline>
              <xm:f>'RESUMO - licitante'!$DYE7:$DYE7</xm:f>
              <xm:sqref>DYE7</xm:sqref>
            </x14:sparkline>
            <x14:sparkline>
              <xm:f>'RESUMO - licitante'!$DYF6:$DYF6</xm:f>
              <xm:sqref>DYF6</xm:sqref>
            </x14:sparkline>
            <x14:sparkline>
              <xm:f>'RESUMO - licitante'!$DYF7:$DYF7</xm:f>
              <xm:sqref>DYF7</xm:sqref>
            </x14:sparkline>
            <x14:sparkline>
              <xm:f>'RESUMO - licitante'!$DYG6:$DYG6</xm:f>
              <xm:sqref>DYG6</xm:sqref>
            </x14:sparkline>
            <x14:sparkline>
              <xm:f>'RESUMO - licitante'!$DYG7:$DYG7</xm:f>
              <xm:sqref>DYG7</xm:sqref>
            </x14:sparkline>
            <x14:sparkline>
              <xm:f>'RESUMO - licitante'!$DYH6:$DYH6</xm:f>
              <xm:sqref>DYH6</xm:sqref>
            </x14:sparkline>
            <x14:sparkline>
              <xm:f>'RESUMO - licitante'!$DYH7:$DYH7</xm:f>
              <xm:sqref>DYH7</xm:sqref>
            </x14:sparkline>
            <x14:sparkline>
              <xm:f>'RESUMO - licitante'!$DYI6:$DYI6</xm:f>
              <xm:sqref>DYI6</xm:sqref>
            </x14:sparkline>
            <x14:sparkline>
              <xm:f>'RESUMO - licitante'!$DYI7:$DYI7</xm:f>
              <xm:sqref>DYI7</xm:sqref>
            </x14:sparkline>
            <x14:sparkline>
              <xm:f>'RESUMO - licitante'!$DYJ6:$DYJ6</xm:f>
              <xm:sqref>DYJ6</xm:sqref>
            </x14:sparkline>
            <x14:sparkline>
              <xm:f>'RESUMO - licitante'!$DYJ7:$DYJ7</xm:f>
              <xm:sqref>DYJ7</xm:sqref>
            </x14:sparkline>
            <x14:sparkline>
              <xm:f>'RESUMO - licitante'!$DYK6:$DYK6</xm:f>
              <xm:sqref>DYK6</xm:sqref>
            </x14:sparkline>
            <x14:sparkline>
              <xm:f>'RESUMO - licitante'!$DYK7:$DYK7</xm:f>
              <xm:sqref>DYK7</xm:sqref>
            </x14:sparkline>
            <x14:sparkline>
              <xm:f>'RESUMO - licitante'!$DYL6:$DYL6</xm:f>
              <xm:sqref>DYL6</xm:sqref>
            </x14:sparkline>
            <x14:sparkline>
              <xm:f>'RESUMO - licitante'!$DYL7:$DYL7</xm:f>
              <xm:sqref>DYL7</xm:sqref>
            </x14:sparkline>
            <x14:sparkline>
              <xm:f>'RESUMO - licitante'!$DYM6:$DYM6</xm:f>
              <xm:sqref>DYM6</xm:sqref>
            </x14:sparkline>
            <x14:sparkline>
              <xm:f>'RESUMO - licitante'!$DYM7:$DYM7</xm:f>
              <xm:sqref>DYM7</xm:sqref>
            </x14:sparkline>
            <x14:sparkline>
              <xm:f>'RESUMO - licitante'!$DYN6:$DYN6</xm:f>
              <xm:sqref>DYN6</xm:sqref>
            </x14:sparkline>
            <x14:sparkline>
              <xm:f>'RESUMO - licitante'!$DYN7:$DYN7</xm:f>
              <xm:sqref>DYN7</xm:sqref>
            </x14:sparkline>
            <x14:sparkline>
              <xm:f>'RESUMO - licitante'!$DYO6:$DYO6</xm:f>
              <xm:sqref>DYO6</xm:sqref>
            </x14:sparkline>
            <x14:sparkline>
              <xm:f>'RESUMO - licitante'!$DYO7:$DYO7</xm:f>
              <xm:sqref>DYO7</xm:sqref>
            </x14:sparkline>
            <x14:sparkline>
              <xm:f>'RESUMO - licitante'!$DYP6:$DYP6</xm:f>
              <xm:sqref>DYP6</xm:sqref>
            </x14:sparkline>
            <x14:sparkline>
              <xm:f>'RESUMO - licitante'!$DYP7:$DYP7</xm:f>
              <xm:sqref>DYP7</xm:sqref>
            </x14:sparkline>
            <x14:sparkline>
              <xm:f>'RESUMO - licitante'!$DYQ6:$DYQ6</xm:f>
              <xm:sqref>DYQ6</xm:sqref>
            </x14:sparkline>
            <x14:sparkline>
              <xm:f>'RESUMO - licitante'!$DYQ7:$DYQ7</xm:f>
              <xm:sqref>DYQ7</xm:sqref>
            </x14:sparkline>
            <x14:sparkline>
              <xm:f>'RESUMO - licitante'!$DYR6:$DYR6</xm:f>
              <xm:sqref>DYR6</xm:sqref>
            </x14:sparkline>
            <x14:sparkline>
              <xm:f>'RESUMO - licitante'!$DYR7:$DYR7</xm:f>
              <xm:sqref>DYR7</xm:sqref>
            </x14:sparkline>
            <x14:sparkline>
              <xm:f>'RESUMO - licitante'!$DYS6:$DYS6</xm:f>
              <xm:sqref>DYS6</xm:sqref>
            </x14:sparkline>
            <x14:sparkline>
              <xm:f>'RESUMO - licitante'!$DYS7:$DYS7</xm:f>
              <xm:sqref>DYS7</xm:sqref>
            </x14:sparkline>
            <x14:sparkline>
              <xm:f>'RESUMO - licitante'!$DYT6:$DYT6</xm:f>
              <xm:sqref>DYT6</xm:sqref>
            </x14:sparkline>
            <x14:sparkline>
              <xm:f>'RESUMO - licitante'!$DYT7:$DYT7</xm:f>
              <xm:sqref>DYT7</xm:sqref>
            </x14:sparkline>
            <x14:sparkline>
              <xm:f>'RESUMO - licitante'!$DYU6:$DYU6</xm:f>
              <xm:sqref>DYU6</xm:sqref>
            </x14:sparkline>
            <x14:sparkline>
              <xm:f>'RESUMO - licitante'!$DYU7:$DYU7</xm:f>
              <xm:sqref>DYU7</xm:sqref>
            </x14:sparkline>
            <x14:sparkline>
              <xm:f>'RESUMO - licitante'!$DYV6:$DYV6</xm:f>
              <xm:sqref>DYV6</xm:sqref>
            </x14:sparkline>
            <x14:sparkline>
              <xm:f>'RESUMO - licitante'!$DYV7:$DYV7</xm:f>
              <xm:sqref>DYV7</xm:sqref>
            </x14:sparkline>
            <x14:sparkline>
              <xm:f>'RESUMO - licitante'!$DYW6:$DYW6</xm:f>
              <xm:sqref>DYW6</xm:sqref>
            </x14:sparkline>
            <x14:sparkline>
              <xm:f>'RESUMO - licitante'!$DYW7:$DYW7</xm:f>
              <xm:sqref>DYW7</xm:sqref>
            </x14:sparkline>
            <x14:sparkline>
              <xm:f>'RESUMO - licitante'!$DYX6:$DYX6</xm:f>
              <xm:sqref>DYX6</xm:sqref>
            </x14:sparkline>
            <x14:sparkline>
              <xm:f>'RESUMO - licitante'!$DYX7:$DYX7</xm:f>
              <xm:sqref>DYX7</xm:sqref>
            </x14:sparkline>
            <x14:sparkline>
              <xm:f>'RESUMO - licitante'!$DYY6:$DYY6</xm:f>
              <xm:sqref>DYY6</xm:sqref>
            </x14:sparkline>
            <x14:sparkline>
              <xm:f>'RESUMO - licitante'!$DYY7:$DYY7</xm:f>
              <xm:sqref>DYY7</xm:sqref>
            </x14:sparkline>
            <x14:sparkline>
              <xm:f>'RESUMO - licitante'!$DYZ6:$DYZ6</xm:f>
              <xm:sqref>DYZ6</xm:sqref>
            </x14:sparkline>
            <x14:sparkline>
              <xm:f>'RESUMO - licitante'!$DYZ7:$DYZ7</xm:f>
              <xm:sqref>DYZ7</xm:sqref>
            </x14:sparkline>
            <x14:sparkline>
              <xm:f>'RESUMO - licitante'!$DZA6:$DZA6</xm:f>
              <xm:sqref>DZA6</xm:sqref>
            </x14:sparkline>
            <x14:sparkline>
              <xm:f>'RESUMO - licitante'!$DZA7:$DZA7</xm:f>
              <xm:sqref>DZA7</xm:sqref>
            </x14:sparkline>
            <x14:sparkline>
              <xm:f>'RESUMO - licitante'!$DZB6:$DZB6</xm:f>
              <xm:sqref>DZB6</xm:sqref>
            </x14:sparkline>
            <x14:sparkline>
              <xm:f>'RESUMO - licitante'!$DZB7:$DZB7</xm:f>
              <xm:sqref>DZB7</xm:sqref>
            </x14:sparkline>
            <x14:sparkline>
              <xm:f>'RESUMO - licitante'!$DZC6:$DZC6</xm:f>
              <xm:sqref>DZC6</xm:sqref>
            </x14:sparkline>
            <x14:sparkline>
              <xm:f>'RESUMO - licitante'!$DZC7:$DZC7</xm:f>
              <xm:sqref>DZC7</xm:sqref>
            </x14:sparkline>
            <x14:sparkline>
              <xm:f>'RESUMO - licitante'!$DZD6:$DZD6</xm:f>
              <xm:sqref>DZD6</xm:sqref>
            </x14:sparkline>
            <x14:sparkline>
              <xm:f>'RESUMO - licitante'!$DZD7:$DZD7</xm:f>
              <xm:sqref>DZD7</xm:sqref>
            </x14:sparkline>
            <x14:sparkline>
              <xm:f>'RESUMO - licitante'!$DZE6:$DZE6</xm:f>
              <xm:sqref>DZE6</xm:sqref>
            </x14:sparkline>
            <x14:sparkline>
              <xm:f>'RESUMO - licitante'!$DZE7:$DZE7</xm:f>
              <xm:sqref>DZE7</xm:sqref>
            </x14:sparkline>
            <x14:sparkline>
              <xm:f>'RESUMO - licitante'!$DZF6:$DZF6</xm:f>
              <xm:sqref>DZF6</xm:sqref>
            </x14:sparkline>
            <x14:sparkline>
              <xm:f>'RESUMO - licitante'!$DZF7:$DZF7</xm:f>
              <xm:sqref>DZF7</xm:sqref>
            </x14:sparkline>
            <x14:sparkline>
              <xm:f>'RESUMO - licitante'!$DZG6:$DZG6</xm:f>
              <xm:sqref>DZG6</xm:sqref>
            </x14:sparkline>
            <x14:sparkline>
              <xm:f>'RESUMO - licitante'!$DZG7:$DZG7</xm:f>
              <xm:sqref>DZG7</xm:sqref>
            </x14:sparkline>
            <x14:sparkline>
              <xm:f>'RESUMO - licitante'!$DZH6:$DZH6</xm:f>
              <xm:sqref>DZH6</xm:sqref>
            </x14:sparkline>
            <x14:sparkline>
              <xm:f>'RESUMO - licitante'!$DZH7:$DZH7</xm:f>
              <xm:sqref>DZH7</xm:sqref>
            </x14:sparkline>
            <x14:sparkline>
              <xm:f>'RESUMO - licitante'!$DZI6:$DZI6</xm:f>
              <xm:sqref>DZI6</xm:sqref>
            </x14:sparkline>
            <x14:sparkline>
              <xm:f>'RESUMO - licitante'!$DZI7:$DZI7</xm:f>
              <xm:sqref>DZI7</xm:sqref>
            </x14:sparkline>
            <x14:sparkline>
              <xm:f>'RESUMO - licitante'!$DZJ6:$DZJ6</xm:f>
              <xm:sqref>DZJ6</xm:sqref>
            </x14:sparkline>
            <x14:sparkline>
              <xm:f>'RESUMO - licitante'!$DZJ7:$DZJ7</xm:f>
              <xm:sqref>DZJ7</xm:sqref>
            </x14:sparkline>
            <x14:sparkline>
              <xm:f>'RESUMO - licitante'!$DZK6:$DZK6</xm:f>
              <xm:sqref>DZK6</xm:sqref>
            </x14:sparkline>
            <x14:sparkline>
              <xm:f>'RESUMO - licitante'!$DZK7:$DZK7</xm:f>
              <xm:sqref>DZK7</xm:sqref>
            </x14:sparkline>
            <x14:sparkline>
              <xm:f>'RESUMO - licitante'!$DZL6:$DZL6</xm:f>
              <xm:sqref>DZL6</xm:sqref>
            </x14:sparkline>
            <x14:sparkline>
              <xm:f>'RESUMO - licitante'!$DZL7:$DZL7</xm:f>
              <xm:sqref>DZL7</xm:sqref>
            </x14:sparkline>
            <x14:sparkline>
              <xm:f>'RESUMO - licitante'!$DZM6:$DZM6</xm:f>
              <xm:sqref>DZM6</xm:sqref>
            </x14:sparkline>
            <x14:sparkline>
              <xm:f>'RESUMO - licitante'!$DZM7:$DZM7</xm:f>
              <xm:sqref>DZM7</xm:sqref>
            </x14:sparkline>
            <x14:sparkline>
              <xm:f>'RESUMO - licitante'!$DZN6:$DZN6</xm:f>
              <xm:sqref>DZN6</xm:sqref>
            </x14:sparkline>
            <x14:sparkline>
              <xm:f>'RESUMO - licitante'!$DZN7:$DZN7</xm:f>
              <xm:sqref>DZN7</xm:sqref>
            </x14:sparkline>
            <x14:sparkline>
              <xm:f>'RESUMO - licitante'!$DZO6:$DZO6</xm:f>
              <xm:sqref>DZO6</xm:sqref>
            </x14:sparkline>
            <x14:sparkline>
              <xm:f>'RESUMO - licitante'!$DZO7:$DZO7</xm:f>
              <xm:sqref>DZO7</xm:sqref>
            </x14:sparkline>
            <x14:sparkline>
              <xm:f>'RESUMO - licitante'!$DZP6:$DZP6</xm:f>
              <xm:sqref>DZP6</xm:sqref>
            </x14:sparkline>
            <x14:sparkline>
              <xm:f>'RESUMO - licitante'!$DZP7:$DZP7</xm:f>
              <xm:sqref>DZP7</xm:sqref>
            </x14:sparkline>
            <x14:sparkline>
              <xm:f>'RESUMO - licitante'!$DZQ6:$DZQ6</xm:f>
              <xm:sqref>DZQ6</xm:sqref>
            </x14:sparkline>
            <x14:sparkline>
              <xm:f>'RESUMO - licitante'!$DZQ7:$DZQ7</xm:f>
              <xm:sqref>DZQ7</xm:sqref>
            </x14:sparkline>
            <x14:sparkline>
              <xm:f>'RESUMO - licitante'!$DZR6:$DZR6</xm:f>
              <xm:sqref>DZR6</xm:sqref>
            </x14:sparkline>
            <x14:sparkline>
              <xm:f>'RESUMO - licitante'!$DZR7:$DZR7</xm:f>
              <xm:sqref>DZR7</xm:sqref>
            </x14:sparkline>
            <x14:sparkline>
              <xm:f>'RESUMO - licitante'!$DZS6:$DZS6</xm:f>
              <xm:sqref>DZS6</xm:sqref>
            </x14:sparkline>
            <x14:sparkline>
              <xm:f>'RESUMO - licitante'!$DZS7:$DZS7</xm:f>
              <xm:sqref>DZS7</xm:sqref>
            </x14:sparkline>
            <x14:sparkline>
              <xm:f>'RESUMO - licitante'!$DZT6:$DZT6</xm:f>
              <xm:sqref>DZT6</xm:sqref>
            </x14:sparkline>
            <x14:sparkline>
              <xm:f>'RESUMO - licitante'!$DZT7:$DZT7</xm:f>
              <xm:sqref>DZT7</xm:sqref>
            </x14:sparkline>
            <x14:sparkline>
              <xm:f>'RESUMO - licitante'!$DZU6:$DZU6</xm:f>
              <xm:sqref>DZU6</xm:sqref>
            </x14:sparkline>
            <x14:sparkline>
              <xm:f>'RESUMO - licitante'!$DZU7:$DZU7</xm:f>
              <xm:sqref>DZU7</xm:sqref>
            </x14:sparkline>
            <x14:sparkline>
              <xm:f>'RESUMO - licitante'!$DZV6:$DZV6</xm:f>
              <xm:sqref>DZV6</xm:sqref>
            </x14:sparkline>
            <x14:sparkline>
              <xm:f>'RESUMO - licitante'!$DZV7:$DZV7</xm:f>
              <xm:sqref>DZV7</xm:sqref>
            </x14:sparkline>
            <x14:sparkline>
              <xm:f>'RESUMO - licitante'!$DZW6:$DZW6</xm:f>
              <xm:sqref>DZW6</xm:sqref>
            </x14:sparkline>
            <x14:sparkline>
              <xm:f>'RESUMO - licitante'!$DZW7:$DZW7</xm:f>
              <xm:sqref>DZW7</xm:sqref>
            </x14:sparkline>
            <x14:sparkline>
              <xm:f>'RESUMO - licitante'!$DZX6:$DZX6</xm:f>
              <xm:sqref>DZX6</xm:sqref>
            </x14:sparkline>
            <x14:sparkline>
              <xm:f>'RESUMO - licitante'!$DZX7:$DZX7</xm:f>
              <xm:sqref>DZX7</xm:sqref>
            </x14:sparkline>
            <x14:sparkline>
              <xm:f>'RESUMO - licitante'!$DZY6:$DZY6</xm:f>
              <xm:sqref>DZY6</xm:sqref>
            </x14:sparkline>
            <x14:sparkline>
              <xm:f>'RESUMO - licitante'!$DZY7:$DZY7</xm:f>
              <xm:sqref>DZY7</xm:sqref>
            </x14:sparkline>
            <x14:sparkline>
              <xm:f>'RESUMO - licitante'!$DZZ6:$DZZ6</xm:f>
              <xm:sqref>DZZ6</xm:sqref>
            </x14:sparkline>
            <x14:sparkline>
              <xm:f>'RESUMO - licitante'!$DZZ7:$DZZ7</xm:f>
              <xm:sqref>DZZ7</xm:sqref>
            </x14:sparkline>
            <x14:sparkline>
              <xm:f>'RESUMO - licitante'!$EAA6:$EAA6</xm:f>
              <xm:sqref>EAA6</xm:sqref>
            </x14:sparkline>
            <x14:sparkline>
              <xm:f>'RESUMO - licitante'!$EAA7:$EAA7</xm:f>
              <xm:sqref>EAA7</xm:sqref>
            </x14:sparkline>
            <x14:sparkline>
              <xm:f>'RESUMO - licitante'!$EAB6:$EAB6</xm:f>
              <xm:sqref>EAB6</xm:sqref>
            </x14:sparkline>
            <x14:sparkline>
              <xm:f>'RESUMO - licitante'!$EAB7:$EAB7</xm:f>
              <xm:sqref>EAB7</xm:sqref>
            </x14:sparkline>
            <x14:sparkline>
              <xm:f>'RESUMO - licitante'!$EAC6:$EAC6</xm:f>
              <xm:sqref>EAC6</xm:sqref>
            </x14:sparkline>
            <x14:sparkline>
              <xm:f>'RESUMO - licitante'!$EAC7:$EAC7</xm:f>
              <xm:sqref>EAC7</xm:sqref>
            </x14:sparkline>
            <x14:sparkline>
              <xm:f>'RESUMO - licitante'!$EAD6:$EAD6</xm:f>
              <xm:sqref>EAD6</xm:sqref>
            </x14:sparkline>
            <x14:sparkline>
              <xm:f>'RESUMO - licitante'!$EAD7:$EAD7</xm:f>
              <xm:sqref>EAD7</xm:sqref>
            </x14:sparkline>
            <x14:sparkline>
              <xm:f>'RESUMO - licitante'!$EAE6:$EAE6</xm:f>
              <xm:sqref>EAE6</xm:sqref>
            </x14:sparkline>
            <x14:sparkline>
              <xm:f>'RESUMO - licitante'!$EAE7:$EAE7</xm:f>
              <xm:sqref>EAE7</xm:sqref>
            </x14:sparkline>
            <x14:sparkline>
              <xm:f>'RESUMO - licitante'!$EAF6:$EAF6</xm:f>
              <xm:sqref>EAF6</xm:sqref>
            </x14:sparkline>
            <x14:sparkline>
              <xm:f>'RESUMO - licitante'!$EAF7:$EAF7</xm:f>
              <xm:sqref>EAF7</xm:sqref>
            </x14:sparkline>
            <x14:sparkline>
              <xm:f>'RESUMO - licitante'!$EAG6:$EAG6</xm:f>
              <xm:sqref>EAG6</xm:sqref>
            </x14:sparkline>
            <x14:sparkline>
              <xm:f>'RESUMO - licitante'!$EAG7:$EAG7</xm:f>
              <xm:sqref>EAG7</xm:sqref>
            </x14:sparkline>
            <x14:sparkline>
              <xm:f>'RESUMO - licitante'!$EAH6:$EAH6</xm:f>
              <xm:sqref>EAH6</xm:sqref>
            </x14:sparkline>
            <x14:sparkline>
              <xm:f>'RESUMO - licitante'!$EAH7:$EAH7</xm:f>
              <xm:sqref>EAH7</xm:sqref>
            </x14:sparkline>
            <x14:sparkline>
              <xm:f>'RESUMO - licitante'!$EAI6:$EAI6</xm:f>
              <xm:sqref>EAI6</xm:sqref>
            </x14:sparkline>
            <x14:sparkline>
              <xm:f>'RESUMO - licitante'!$EAI7:$EAI7</xm:f>
              <xm:sqref>EAI7</xm:sqref>
            </x14:sparkline>
            <x14:sparkline>
              <xm:f>'RESUMO - licitante'!$EAJ6:$EAJ6</xm:f>
              <xm:sqref>EAJ6</xm:sqref>
            </x14:sparkline>
            <x14:sparkline>
              <xm:f>'RESUMO - licitante'!$EAJ7:$EAJ7</xm:f>
              <xm:sqref>EAJ7</xm:sqref>
            </x14:sparkline>
            <x14:sparkline>
              <xm:f>'RESUMO - licitante'!$EAK6:$EAK6</xm:f>
              <xm:sqref>EAK6</xm:sqref>
            </x14:sparkline>
            <x14:sparkline>
              <xm:f>'RESUMO - licitante'!$EAK7:$EAK7</xm:f>
              <xm:sqref>EAK7</xm:sqref>
            </x14:sparkline>
            <x14:sparkline>
              <xm:f>'RESUMO - licitante'!$EAL6:$EAL6</xm:f>
              <xm:sqref>EAL6</xm:sqref>
            </x14:sparkline>
            <x14:sparkline>
              <xm:f>'RESUMO - licitante'!$EAL7:$EAL7</xm:f>
              <xm:sqref>EAL7</xm:sqref>
            </x14:sparkline>
            <x14:sparkline>
              <xm:f>'RESUMO - licitante'!$EAM6:$EAM6</xm:f>
              <xm:sqref>EAM6</xm:sqref>
            </x14:sparkline>
            <x14:sparkline>
              <xm:f>'RESUMO - licitante'!$EAM7:$EAM7</xm:f>
              <xm:sqref>EAM7</xm:sqref>
            </x14:sparkline>
            <x14:sparkline>
              <xm:f>'RESUMO - licitante'!$EAN6:$EAN6</xm:f>
              <xm:sqref>EAN6</xm:sqref>
            </x14:sparkline>
            <x14:sparkline>
              <xm:f>'RESUMO - licitante'!$EAN7:$EAN7</xm:f>
              <xm:sqref>EAN7</xm:sqref>
            </x14:sparkline>
            <x14:sparkline>
              <xm:f>'RESUMO - licitante'!$EAO6:$EAO6</xm:f>
              <xm:sqref>EAO6</xm:sqref>
            </x14:sparkline>
            <x14:sparkline>
              <xm:f>'RESUMO - licitante'!$EAO7:$EAO7</xm:f>
              <xm:sqref>EAO7</xm:sqref>
            </x14:sparkline>
            <x14:sparkline>
              <xm:f>'RESUMO - licitante'!$EAP6:$EAP6</xm:f>
              <xm:sqref>EAP6</xm:sqref>
            </x14:sparkline>
            <x14:sparkline>
              <xm:f>'RESUMO - licitante'!$EAP7:$EAP7</xm:f>
              <xm:sqref>EAP7</xm:sqref>
            </x14:sparkline>
            <x14:sparkline>
              <xm:f>'RESUMO - licitante'!$EAQ6:$EAQ6</xm:f>
              <xm:sqref>EAQ6</xm:sqref>
            </x14:sparkline>
            <x14:sparkline>
              <xm:f>'RESUMO - licitante'!$EAQ7:$EAQ7</xm:f>
              <xm:sqref>EAQ7</xm:sqref>
            </x14:sparkline>
            <x14:sparkline>
              <xm:f>'RESUMO - licitante'!$EAR6:$EAR6</xm:f>
              <xm:sqref>EAR6</xm:sqref>
            </x14:sparkline>
            <x14:sparkline>
              <xm:f>'RESUMO - licitante'!$EAR7:$EAR7</xm:f>
              <xm:sqref>EAR7</xm:sqref>
            </x14:sparkline>
            <x14:sparkline>
              <xm:f>'RESUMO - licitante'!$EAS6:$EAS6</xm:f>
              <xm:sqref>EAS6</xm:sqref>
            </x14:sparkline>
            <x14:sparkline>
              <xm:f>'RESUMO - licitante'!$EAS7:$EAS7</xm:f>
              <xm:sqref>EAS7</xm:sqref>
            </x14:sparkline>
            <x14:sparkline>
              <xm:f>'RESUMO - licitante'!$EAT6:$EAT6</xm:f>
              <xm:sqref>EAT6</xm:sqref>
            </x14:sparkline>
            <x14:sparkline>
              <xm:f>'RESUMO - licitante'!$EAT7:$EAT7</xm:f>
              <xm:sqref>EAT7</xm:sqref>
            </x14:sparkline>
            <x14:sparkline>
              <xm:f>'RESUMO - licitante'!$EAU6:$EAU6</xm:f>
              <xm:sqref>EAU6</xm:sqref>
            </x14:sparkline>
            <x14:sparkline>
              <xm:f>'RESUMO - licitante'!$EAU7:$EAU7</xm:f>
              <xm:sqref>EAU7</xm:sqref>
            </x14:sparkline>
            <x14:sparkline>
              <xm:f>'RESUMO - licitante'!$EAV6:$EAV6</xm:f>
              <xm:sqref>EAV6</xm:sqref>
            </x14:sparkline>
            <x14:sparkline>
              <xm:f>'RESUMO - licitante'!$EAV7:$EAV7</xm:f>
              <xm:sqref>EAV7</xm:sqref>
            </x14:sparkline>
            <x14:sparkline>
              <xm:f>'RESUMO - licitante'!$EAW6:$EAW6</xm:f>
              <xm:sqref>EAW6</xm:sqref>
            </x14:sparkline>
            <x14:sparkline>
              <xm:f>'RESUMO - licitante'!$EAW7:$EAW7</xm:f>
              <xm:sqref>EAW7</xm:sqref>
            </x14:sparkline>
            <x14:sparkline>
              <xm:f>'RESUMO - licitante'!$EAX6:$EAX6</xm:f>
              <xm:sqref>EAX6</xm:sqref>
            </x14:sparkline>
            <x14:sparkline>
              <xm:f>'RESUMO - licitante'!$EAX7:$EAX7</xm:f>
              <xm:sqref>EAX7</xm:sqref>
            </x14:sparkline>
            <x14:sparkline>
              <xm:f>'RESUMO - licitante'!$EAY6:$EAY6</xm:f>
              <xm:sqref>EAY6</xm:sqref>
            </x14:sparkline>
            <x14:sparkline>
              <xm:f>'RESUMO - licitante'!$EAY7:$EAY7</xm:f>
              <xm:sqref>EAY7</xm:sqref>
            </x14:sparkline>
            <x14:sparkline>
              <xm:f>'RESUMO - licitante'!$EAZ6:$EAZ6</xm:f>
              <xm:sqref>EAZ6</xm:sqref>
            </x14:sparkline>
            <x14:sparkline>
              <xm:f>'RESUMO - licitante'!$EAZ7:$EAZ7</xm:f>
              <xm:sqref>EAZ7</xm:sqref>
            </x14:sparkline>
            <x14:sparkline>
              <xm:f>'RESUMO - licitante'!$EBA6:$EBA6</xm:f>
              <xm:sqref>EBA6</xm:sqref>
            </x14:sparkline>
            <x14:sparkline>
              <xm:f>'RESUMO - licitante'!$EBA7:$EBA7</xm:f>
              <xm:sqref>EBA7</xm:sqref>
            </x14:sparkline>
            <x14:sparkline>
              <xm:f>'RESUMO - licitante'!$EBB6:$EBB6</xm:f>
              <xm:sqref>EBB6</xm:sqref>
            </x14:sparkline>
            <x14:sparkline>
              <xm:f>'RESUMO - licitante'!$EBB7:$EBB7</xm:f>
              <xm:sqref>EBB7</xm:sqref>
            </x14:sparkline>
            <x14:sparkline>
              <xm:f>'RESUMO - licitante'!$EBC6:$EBC6</xm:f>
              <xm:sqref>EBC6</xm:sqref>
            </x14:sparkline>
            <x14:sparkline>
              <xm:f>'RESUMO - licitante'!$EBC7:$EBC7</xm:f>
              <xm:sqref>EBC7</xm:sqref>
            </x14:sparkline>
            <x14:sparkline>
              <xm:f>'RESUMO - licitante'!$EBD6:$EBD6</xm:f>
              <xm:sqref>EBD6</xm:sqref>
            </x14:sparkline>
            <x14:sparkline>
              <xm:f>'RESUMO - licitante'!$EBD7:$EBD7</xm:f>
              <xm:sqref>EBD7</xm:sqref>
            </x14:sparkline>
            <x14:sparkline>
              <xm:f>'RESUMO - licitante'!$EBE6:$EBE6</xm:f>
              <xm:sqref>EBE6</xm:sqref>
            </x14:sparkline>
            <x14:sparkline>
              <xm:f>'RESUMO - licitante'!$EBE7:$EBE7</xm:f>
              <xm:sqref>EBE7</xm:sqref>
            </x14:sparkline>
            <x14:sparkline>
              <xm:f>'RESUMO - licitante'!$EBF6:$EBF6</xm:f>
              <xm:sqref>EBF6</xm:sqref>
            </x14:sparkline>
            <x14:sparkline>
              <xm:f>'RESUMO - licitante'!$EBF7:$EBF7</xm:f>
              <xm:sqref>EBF7</xm:sqref>
            </x14:sparkline>
            <x14:sparkline>
              <xm:f>'RESUMO - licitante'!$EBG6:$EBG6</xm:f>
              <xm:sqref>EBG6</xm:sqref>
            </x14:sparkline>
            <x14:sparkline>
              <xm:f>'RESUMO - licitante'!$EBG7:$EBG7</xm:f>
              <xm:sqref>EBG7</xm:sqref>
            </x14:sparkline>
            <x14:sparkline>
              <xm:f>'RESUMO - licitante'!$EBH6:$EBH6</xm:f>
              <xm:sqref>EBH6</xm:sqref>
            </x14:sparkline>
            <x14:sparkline>
              <xm:f>'RESUMO - licitante'!$EBH7:$EBH7</xm:f>
              <xm:sqref>EBH7</xm:sqref>
            </x14:sparkline>
            <x14:sparkline>
              <xm:f>'RESUMO - licitante'!$EBI6:$EBI6</xm:f>
              <xm:sqref>EBI6</xm:sqref>
            </x14:sparkline>
            <x14:sparkline>
              <xm:f>'RESUMO - licitante'!$EBI7:$EBI7</xm:f>
              <xm:sqref>EBI7</xm:sqref>
            </x14:sparkline>
            <x14:sparkline>
              <xm:f>'RESUMO - licitante'!$EBJ6:$EBJ6</xm:f>
              <xm:sqref>EBJ6</xm:sqref>
            </x14:sparkline>
            <x14:sparkline>
              <xm:f>'RESUMO - licitante'!$EBJ7:$EBJ7</xm:f>
              <xm:sqref>EBJ7</xm:sqref>
            </x14:sparkline>
            <x14:sparkline>
              <xm:f>'RESUMO - licitante'!$EBK6:$EBK6</xm:f>
              <xm:sqref>EBK6</xm:sqref>
            </x14:sparkline>
            <x14:sparkline>
              <xm:f>'RESUMO - licitante'!$EBK7:$EBK7</xm:f>
              <xm:sqref>EBK7</xm:sqref>
            </x14:sparkline>
            <x14:sparkline>
              <xm:f>'RESUMO - licitante'!$EBL6:$EBL6</xm:f>
              <xm:sqref>EBL6</xm:sqref>
            </x14:sparkline>
            <x14:sparkline>
              <xm:f>'RESUMO - licitante'!$EBL7:$EBL7</xm:f>
              <xm:sqref>EBL7</xm:sqref>
            </x14:sparkline>
            <x14:sparkline>
              <xm:f>'RESUMO - licitante'!$EBM6:$EBM6</xm:f>
              <xm:sqref>EBM6</xm:sqref>
            </x14:sparkline>
            <x14:sparkline>
              <xm:f>'RESUMO - licitante'!$EBM7:$EBM7</xm:f>
              <xm:sqref>EBM7</xm:sqref>
            </x14:sparkline>
            <x14:sparkline>
              <xm:f>'RESUMO - licitante'!$EBN6:$EBN6</xm:f>
              <xm:sqref>EBN6</xm:sqref>
            </x14:sparkline>
            <x14:sparkline>
              <xm:f>'RESUMO - licitante'!$EBN7:$EBN7</xm:f>
              <xm:sqref>EBN7</xm:sqref>
            </x14:sparkline>
            <x14:sparkline>
              <xm:f>'RESUMO - licitante'!$EBO6:$EBO6</xm:f>
              <xm:sqref>EBO6</xm:sqref>
            </x14:sparkline>
            <x14:sparkline>
              <xm:f>'RESUMO - licitante'!$EBO7:$EBO7</xm:f>
              <xm:sqref>EBO7</xm:sqref>
            </x14:sparkline>
            <x14:sparkline>
              <xm:f>'RESUMO - licitante'!$EBP6:$EBP6</xm:f>
              <xm:sqref>EBP6</xm:sqref>
            </x14:sparkline>
            <x14:sparkline>
              <xm:f>'RESUMO - licitante'!$EBP7:$EBP7</xm:f>
              <xm:sqref>EBP7</xm:sqref>
            </x14:sparkline>
            <x14:sparkline>
              <xm:f>'RESUMO - licitante'!$EBQ6:$EBQ6</xm:f>
              <xm:sqref>EBQ6</xm:sqref>
            </x14:sparkline>
            <x14:sparkline>
              <xm:f>'RESUMO - licitante'!$EBQ7:$EBQ7</xm:f>
              <xm:sqref>EBQ7</xm:sqref>
            </x14:sparkline>
            <x14:sparkline>
              <xm:f>'RESUMO - licitante'!$EBR6:$EBR6</xm:f>
              <xm:sqref>EBR6</xm:sqref>
            </x14:sparkline>
            <x14:sparkline>
              <xm:f>'RESUMO - licitante'!$EBR7:$EBR7</xm:f>
              <xm:sqref>EBR7</xm:sqref>
            </x14:sparkline>
            <x14:sparkline>
              <xm:f>'RESUMO - licitante'!$EBS6:$EBS6</xm:f>
              <xm:sqref>EBS6</xm:sqref>
            </x14:sparkline>
            <x14:sparkline>
              <xm:f>'RESUMO - licitante'!$EBS7:$EBS7</xm:f>
              <xm:sqref>EBS7</xm:sqref>
            </x14:sparkline>
            <x14:sparkline>
              <xm:f>'RESUMO - licitante'!$EBT6:$EBT6</xm:f>
              <xm:sqref>EBT6</xm:sqref>
            </x14:sparkline>
            <x14:sparkline>
              <xm:f>'RESUMO - licitante'!$EBT7:$EBT7</xm:f>
              <xm:sqref>EBT7</xm:sqref>
            </x14:sparkline>
            <x14:sparkline>
              <xm:f>'RESUMO - licitante'!$EBU6:$EBU6</xm:f>
              <xm:sqref>EBU6</xm:sqref>
            </x14:sparkline>
            <x14:sparkline>
              <xm:f>'RESUMO - licitante'!$EBU7:$EBU7</xm:f>
              <xm:sqref>EBU7</xm:sqref>
            </x14:sparkline>
            <x14:sparkline>
              <xm:f>'RESUMO - licitante'!$EBV6:$EBV6</xm:f>
              <xm:sqref>EBV6</xm:sqref>
            </x14:sparkline>
            <x14:sparkline>
              <xm:f>'RESUMO - licitante'!$EBV7:$EBV7</xm:f>
              <xm:sqref>EBV7</xm:sqref>
            </x14:sparkline>
            <x14:sparkline>
              <xm:f>'RESUMO - licitante'!$EBW6:$EBW6</xm:f>
              <xm:sqref>EBW6</xm:sqref>
            </x14:sparkline>
            <x14:sparkline>
              <xm:f>'RESUMO - licitante'!$EBW7:$EBW7</xm:f>
              <xm:sqref>EBW7</xm:sqref>
            </x14:sparkline>
            <x14:sparkline>
              <xm:f>'RESUMO - licitante'!$EBX6:$EBX6</xm:f>
              <xm:sqref>EBX6</xm:sqref>
            </x14:sparkline>
            <x14:sparkline>
              <xm:f>'RESUMO - licitante'!$EBX7:$EBX7</xm:f>
              <xm:sqref>EBX7</xm:sqref>
            </x14:sparkline>
            <x14:sparkline>
              <xm:f>'RESUMO - licitante'!$EBY6:$EBY6</xm:f>
              <xm:sqref>EBY6</xm:sqref>
            </x14:sparkline>
            <x14:sparkline>
              <xm:f>'RESUMO - licitante'!$EBY7:$EBY7</xm:f>
              <xm:sqref>EBY7</xm:sqref>
            </x14:sparkline>
            <x14:sparkline>
              <xm:f>'RESUMO - licitante'!$EBZ6:$EBZ6</xm:f>
              <xm:sqref>EBZ6</xm:sqref>
            </x14:sparkline>
            <x14:sparkline>
              <xm:f>'RESUMO - licitante'!$EBZ7:$EBZ7</xm:f>
              <xm:sqref>EBZ7</xm:sqref>
            </x14:sparkline>
            <x14:sparkline>
              <xm:f>'RESUMO - licitante'!$ECA6:$ECA6</xm:f>
              <xm:sqref>ECA6</xm:sqref>
            </x14:sparkline>
            <x14:sparkline>
              <xm:f>'RESUMO - licitante'!$ECA7:$ECA7</xm:f>
              <xm:sqref>ECA7</xm:sqref>
            </x14:sparkline>
            <x14:sparkline>
              <xm:f>'RESUMO - licitante'!$ECB6:$ECB6</xm:f>
              <xm:sqref>ECB6</xm:sqref>
            </x14:sparkline>
            <x14:sparkline>
              <xm:f>'RESUMO - licitante'!$ECB7:$ECB7</xm:f>
              <xm:sqref>ECB7</xm:sqref>
            </x14:sparkline>
            <x14:sparkline>
              <xm:f>'RESUMO - licitante'!$ECC6:$ECC6</xm:f>
              <xm:sqref>ECC6</xm:sqref>
            </x14:sparkline>
            <x14:sparkline>
              <xm:f>'RESUMO - licitante'!$ECC7:$ECC7</xm:f>
              <xm:sqref>ECC7</xm:sqref>
            </x14:sparkline>
            <x14:sparkline>
              <xm:f>'RESUMO - licitante'!$ECD6:$ECD6</xm:f>
              <xm:sqref>ECD6</xm:sqref>
            </x14:sparkline>
            <x14:sparkline>
              <xm:f>'RESUMO - licitante'!$ECD7:$ECD7</xm:f>
              <xm:sqref>ECD7</xm:sqref>
            </x14:sparkline>
            <x14:sparkline>
              <xm:f>'RESUMO - licitante'!$ECE6:$ECE6</xm:f>
              <xm:sqref>ECE6</xm:sqref>
            </x14:sparkline>
            <x14:sparkline>
              <xm:f>'RESUMO - licitante'!$ECE7:$ECE7</xm:f>
              <xm:sqref>ECE7</xm:sqref>
            </x14:sparkline>
            <x14:sparkline>
              <xm:f>'RESUMO - licitante'!$ECF6:$ECF6</xm:f>
              <xm:sqref>ECF6</xm:sqref>
            </x14:sparkline>
            <x14:sparkline>
              <xm:f>'RESUMO - licitante'!$ECF7:$ECF7</xm:f>
              <xm:sqref>ECF7</xm:sqref>
            </x14:sparkline>
            <x14:sparkline>
              <xm:f>'RESUMO - licitante'!$ECG6:$ECG6</xm:f>
              <xm:sqref>ECG6</xm:sqref>
            </x14:sparkline>
            <x14:sparkline>
              <xm:f>'RESUMO - licitante'!$ECG7:$ECG7</xm:f>
              <xm:sqref>ECG7</xm:sqref>
            </x14:sparkline>
            <x14:sparkline>
              <xm:f>'RESUMO - licitante'!$ECH6:$ECH6</xm:f>
              <xm:sqref>ECH6</xm:sqref>
            </x14:sparkline>
            <x14:sparkline>
              <xm:f>'RESUMO - licitante'!$ECH7:$ECH7</xm:f>
              <xm:sqref>ECH7</xm:sqref>
            </x14:sparkline>
            <x14:sparkline>
              <xm:f>'RESUMO - licitante'!$ECI6:$ECI6</xm:f>
              <xm:sqref>ECI6</xm:sqref>
            </x14:sparkline>
            <x14:sparkline>
              <xm:f>'RESUMO - licitante'!$ECI7:$ECI7</xm:f>
              <xm:sqref>ECI7</xm:sqref>
            </x14:sparkline>
            <x14:sparkline>
              <xm:f>'RESUMO - licitante'!$ECJ6:$ECJ6</xm:f>
              <xm:sqref>ECJ6</xm:sqref>
            </x14:sparkline>
            <x14:sparkline>
              <xm:f>'RESUMO - licitante'!$ECJ7:$ECJ7</xm:f>
              <xm:sqref>ECJ7</xm:sqref>
            </x14:sparkline>
            <x14:sparkline>
              <xm:f>'RESUMO - licitante'!$ECK6:$ECK6</xm:f>
              <xm:sqref>ECK6</xm:sqref>
            </x14:sparkline>
            <x14:sparkline>
              <xm:f>'RESUMO - licitante'!$ECK7:$ECK7</xm:f>
              <xm:sqref>ECK7</xm:sqref>
            </x14:sparkline>
            <x14:sparkline>
              <xm:f>'RESUMO - licitante'!$ECL6:$ECL6</xm:f>
              <xm:sqref>ECL6</xm:sqref>
            </x14:sparkline>
            <x14:sparkline>
              <xm:f>'RESUMO - licitante'!$ECL7:$ECL7</xm:f>
              <xm:sqref>ECL7</xm:sqref>
            </x14:sparkline>
            <x14:sparkline>
              <xm:f>'RESUMO - licitante'!$ECM6:$ECM6</xm:f>
              <xm:sqref>ECM6</xm:sqref>
            </x14:sparkline>
            <x14:sparkline>
              <xm:f>'RESUMO - licitante'!$ECM7:$ECM7</xm:f>
              <xm:sqref>ECM7</xm:sqref>
            </x14:sparkline>
            <x14:sparkline>
              <xm:f>'RESUMO - licitante'!$ECN6:$ECN6</xm:f>
              <xm:sqref>ECN6</xm:sqref>
            </x14:sparkline>
            <x14:sparkline>
              <xm:f>'RESUMO - licitante'!$ECN7:$ECN7</xm:f>
              <xm:sqref>ECN7</xm:sqref>
            </x14:sparkline>
            <x14:sparkline>
              <xm:f>'RESUMO - licitante'!$ECO6:$ECO6</xm:f>
              <xm:sqref>ECO6</xm:sqref>
            </x14:sparkline>
            <x14:sparkline>
              <xm:f>'RESUMO - licitante'!$ECO7:$ECO7</xm:f>
              <xm:sqref>ECO7</xm:sqref>
            </x14:sparkline>
            <x14:sparkline>
              <xm:f>'RESUMO - licitante'!$ECP6:$ECP6</xm:f>
              <xm:sqref>ECP6</xm:sqref>
            </x14:sparkline>
            <x14:sparkline>
              <xm:f>'RESUMO - licitante'!$ECP7:$ECP7</xm:f>
              <xm:sqref>ECP7</xm:sqref>
            </x14:sparkline>
            <x14:sparkline>
              <xm:f>'RESUMO - licitante'!$ECQ6:$ECQ6</xm:f>
              <xm:sqref>ECQ6</xm:sqref>
            </x14:sparkline>
            <x14:sparkline>
              <xm:f>'RESUMO - licitante'!$ECQ7:$ECQ7</xm:f>
              <xm:sqref>ECQ7</xm:sqref>
            </x14:sparkline>
            <x14:sparkline>
              <xm:f>'RESUMO - licitante'!$ECR6:$ECR6</xm:f>
              <xm:sqref>ECR6</xm:sqref>
            </x14:sparkline>
            <x14:sparkline>
              <xm:f>'RESUMO - licitante'!$ECR7:$ECR7</xm:f>
              <xm:sqref>ECR7</xm:sqref>
            </x14:sparkline>
            <x14:sparkline>
              <xm:f>'RESUMO - licitante'!$ECS6:$ECS6</xm:f>
              <xm:sqref>ECS6</xm:sqref>
            </x14:sparkline>
            <x14:sparkline>
              <xm:f>'RESUMO - licitante'!$ECS7:$ECS7</xm:f>
              <xm:sqref>ECS7</xm:sqref>
            </x14:sparkline>
            <x14:sparkline>
              <xm:f>'RESUMO - licitante'!$ECT6:$ECT6</xm:f>
              <xm:sqref>ECT6</xm:sqref>
            </x14:sparkline>
            <x14:sparkline>
              <xm:f>'RESUMO - licitante'!$ECT7:$ECT7</xm:f>
              <xm:sqref>ECT7</xm:sqref>
            </x14:sparkline>
            <x14:sparkline>
              <xm:f>'RESUMO - licitante'!$ECU6:$ECU6</xm:f>
              <xm:sqref>ECU6</xm:sqref>
            </x14:sparkline>
            <x14:sparkline>
              <xm:f>'RESUMO - licitante'!$ECU7:$ECU7</xm:f>
              <xm:sqref>ECU7</xm:sqref>
            </x14:sparkline>
            <x14:sparkline>
              <xm:f>'RESUMO - licitante'!$ECV6:$ECV6</xm:f>
              <xm:sqref>ECV6</xm:sqref>
            </x14:sparkline>
            <x14:sparkline>
              <xm:f>'RESUMO - licitante'!$ECV7:$ECV7</xm:f>
              <xm:sqref>ECV7</xm:sqref>
            </x14:sparkline>
            <x14:sparkline>
              <xm:f>'RESUMO - licitante'!$ECW6:$ECW6</xm:f>
              <xm:sqref>ECW6</xm:sqref>
            </x14:sparkline>
            <x14:sparkline>
              <xm:f>'RESUMO - licitante'!$ECW7:$ECW7</xm:f>
              <xm:sqref>ECW7</xm:sqref>
            </x14:sparkline>
            <x14:sparkline>
              <xm:f>'RESUMO - licitante'!$ECX6:$ECX6</xm:f>
              <xm:sqref>ECX6</xm:sqref>
            </x14:sparkline>
            <x14:sparkline>
              <xm:f>'RESUMO - licitante'!$ECX7:$ECX7</xm:f>
              <xm:sqref>ECX7</xm:sqref>
            </x14:sparkline>
            <x14:sparkline>
              <xm:f>'RESUMO - licitante'!$ECY6:$ECY6</xm:f>
              <xm:sqref>ECY6</xm:sqref>
            </x14:sparkline>
            <x14:sparkline>
              <xm:f>'RESUMO - licitante'!$ECY7:$ECY7</xm:f>
              <xm:sqref>ECY7</xm:sqref>
            </x14:sparkline>
            <x14:sparkline>
              <xm:f>'RESUMO - licitante'!$ECZ6:$ECZ6</xm:f>
              <xm:sqref>ECZ6</xm:sqref>
            </x14:sparkline>
            <x14:sparkline>
              <xm:f>'RESUMO - licitante'!$ECZ7:$ECZ7</xm:f>
              <xm:sqref>ECZ7</xm:sqref>
            </x14:sparkline>
            <x14:sparkline>
              <xm:f>'RESUMO - licitante'!$EDA6:$EDA6</xm:f>
              <xm:sqref>EDA6</xm:sqref>
            </x14:sparkline>
            <x14:sparkline>
              <xm:f>'RESUMO - licitante'!$EDA7:$EDA7</xm:f>
              <xm:sqref>EDA7</xm:sqref>
            </x14:sparkline>
            <x14:sparkline>
              <xm:f>'RESUMO - licitante'!$EDB6:$EDB6</xm:f>
              <xm:sqref>EDB6</xm:sqref>
            </x14:sparkline>
            <x14:sparkline>
              <xm:f>'RESUMO - licitante'!$EDB7:$EDB7</xm:f>
              <xm:sqref>EDB7</xm:sqref>
            </x14:sparkline>
            <x14:sparkline>
              <xm:f>'RESUMO - licitante'!$EDC6:$EDC6</xm:f>
              <xm:sqref>EDC6</xm:sqref>
            </x14:sparkline>
            <x14:sparkline>
              <xm:f>'RESUMO - licitante'!$EDC7:$EDC7</xm:f>
              <xm:sqref>EDC7</xm:sqref>
            </x14:sparkline>
            <x14:sparkline>
              <xm:f>'RESUMO - licitante'!$EDD6:$EDD6</xm:f>
              <xm:sqref>EDD6</xm:sqref>
            </x14:sparkline>
            <x14:sparkline>
              <xm:f>'RESUMO - licitante'!$EDD7:$EDD7</xm:f>
              <xm:sqref>EDD7</xm:sqref>
            </x14:sparkline>
            <x14:sparkline>
              <xm:f>'RESUMO - licitante'!$EDE6:$EDE6</xm:f>
              <xm:sqref>EDE6</xm:sqref>
            </x14:sparkline>
            <x14:sparkline>
              <xm:f>'RESUMO - licitante'!$EDE7:$EDE7</xm:f>
              <xm:sqref>EDE7</xm:sqref>
            </x14:sparkline>
            <x14:sparkline>
              <xm:f>'RESUMO - licitante'!$EDF6:$EDF6</xm:f>
              <xm:sqref>EDF6</xm:sqref>
            </x14:sparkline>
            <x14:sparkline>
              <xm:f>'RESUMO - licitante'!$EDF7:$EDF7</xm:f>
              <xm:sqref>EDF7</xm:sqref>
            </x14:sparkline>
            <x14:sparkline>
              <xm:f>'RESUMO - licitante'!$EDG6:$EDG6</xm:f>
              <xm:sqref>EDG6</xm:sqref>
            </x14:sparkline>
            <x14:sparkline>
              <xm:f>'RESUMO - licitante'!$EDG7:$EDG7</xm:f>
              <xm:sqref>EDG7</xm:sqref>
            </x14:sparkline>
            <x14:sparkline>
              <xm:f>'RESUMO - licitante'!$EDH6:$EDH6</xm:f>
              <xm:sqref>EDH6</xm:sqref>
            </x14:sparkline>
            <x14:sparkline>
              <xm:f>'RESUMO - licitante'!$EDH7:$EDH7</xm:f>
              <xm:sqref>EDH7</xm:sqref>
            </x14:sparkline>
            <x14:sparkline>
              <xm:f>'RESUMO - licitante'!$EDI6:$EDI6</xm:f>
              <xm:sqref>EDI6</xm:sqref>
            </x14:sparkline>
            <x14:sparkline>
              <xm:f>'RESUMO - licitante'!$EDI7:$EDI7</xm:f>
              <xm:sqref>EDI7</xm:sqref>
            </x14:sparkline>
            <x14:sparkline>
              <xm:f>'RESUMO - licitante'!$EDJ6:$EDJ6</xm:f>
              <xm:sqref>EDJ6</xm:sqref>
            </x14:sparkline>
            <x14:sparkline>
              <xm:f>'RESUMO - licitante'!$EDJ7:$EDJ7</xm:f>
              <xm:sqref>EDJ7</xm:sqref>
            </x14:sparkline>
            <x14:sparkline>
              <xm:f>'RESUMO - licitante'!$EDK6:$EDK6</xm:f>
              <xm:sqref>EDK6</xm:sqref>
            </x14:sparkline>
            <x14:sparkline>
              <xm:f>'RESUMO - licitante'!$EDK7:$EDK7</xm:f>
              <xm:sqref>EDK7</xm:sqref>
            </x14:sparkline>
            <x14:sparkline>
              <xm:f>'RESUMO - licitante'!$EDL6:$EDL6</xm:f>
              <xm:sqref>EDL6</xm:sqref>
            </x14:sparkline>
            <x14:sparkline>
              <xm:f>'RESUMO - licitante'!$EDL7:$EDL7</xm:f>
              <xm:sqref>EDL7</xm:sqref>
            </x14:sparkline>
            <x14:sparkline>
              <xm:f>'RESUMO - licitante'!$EDM6:$EDM6</xm:f>
              <xm:sqref>EDM6</xm:sqref>
            </x14:sparkline>
            <x14:sparkline>
              <xm:f>'RESUMO - licitante'!$EDM7:$EDM7</xm:f>
              <xm:sqref>EDM7</xm:sqref>
            </x14:sparkline>
            <x14:sparkline>
              <xm:f>'RESUMO - licitante'!$EDN6:$EDN6</xm:f>
              <xm:sqref>EDN6</xm:sqref>
            </x14:sparkline>
            <x14:sparkline>
              <xm:f>'RESUMO - licitante'!$EDN7:$EDN7</xm:f>
              <xm:sqref>EDN7</xm:sqref>
            </x14:sparkline>
            <x14:sparkline>
              <xm:f>'RESUMO - licitante'!$EDO6:$EDO6</xm:f>
              <xm:sqref>EDO6</xm:sqref>
            </x14:sparkline>
            <x14:sparkline>
              <xm:f>'RESUMO - licitante'!$EDO7:$EDO7</xm:f>
              <xm:sqref>EDO7</xm:sqref>
            </x14:sparkline>
            <x14:sparkline>
              <xm:f>'RESUMO - licitante'!$EDP6:$EDP6</xm:f>
              <xm:sqref>EDP6</xm:sqref>
            </x14:sparkline>
            <x14:sparkline>
              <xm:f>'RESUMO - licitante'!$EDP7:$EDP7</xm:f>
              <xm:sqref>EDP7</xm:sqref>
            </x14:sparkline>
            <x14:sparkline>
              <xm:f>'RESUMO - licitante'!$EDQ6:$EDQ6</xm:f>
              <xm:sqref>EDQ6</xm:sqref>
            </x14:sparkline>
            <x14:sparkline>
              <xm:f>'RESUMO - licitante'!$EDQ7:$EDQ7</xm:f>
              <xm:sqref>EDQ7</xm:sqref>
            </x14:sparkline>
            <x14:sparkline>
              <xm:f>'RESUMO - licitante'!$EDR6:$EDR6</xm:f>
              <xm:sqref>EDR6</xm:sqref>
            </x14:sparkline>
            <x14:sparkline>
              <xm:f>'RESUMO - licitante'!$EDR7:$EDR7</xm:f>
              <xm:sqref>EDR7</xm:sqref>
            </x14:sparkline>
            <x14:sparkline>
              <xm:f>'RESUMO - licitante'!$EDS6:$EDS6</xm:f>
              <xm:sqref>EDS6</xm:sqref>
            </x14:sparkline>
            <x14:sparkline>
              <xm:f>'RESUMO - licitante'!$EDS7:$EDS7</xm:f>
              <xm:sqref>EDS7</xm:sqref>
            </x14:sparkline>
            <x14:sparkline>
              <xm:f>'RESUMO - licitante'!$EDT6:$EDT6</xm:f>
              <xm:sqref>EDT6</xm:sqref>
            </x14:sparkline>
            <x14:sparkline>
              <xm:f>'RESUMO - licitante'!$EDT7:$EDT7</xm:f>
              <xm:sqref>EDT7</xm:sqref>
            </x14:sparkline>
            <x14:sparkline>
              <xm:f>'RESUMO - licitante'!$EDU6:$EDU6</xm:f>
              <xm:sqref>EDU6</xm:sqref>
            </x14:sparkline>
            <x14:sparkline>
              <xm:f>'RESUMO - licitante'!$EDU7:$EDU7</xm:f>
              <xm:sqref>EDU7</xm:sqref>
            </x14:sparkline>
            <x14:sparkline>
              <xm:f>'RESUMO - licitante'!$EDV6:$EDV6</xm:f>
              <xm:sqref>EDV6</xm:sqref>
            </x14:sparkline>
            <x14:sparkline>
              <xm:f>'RESUMO - licitante'!$EDV7:$EDV7</xm:f>
              <xm:sqref>EDV7</xm:sqref>
            </x14:sparkline>
            <x14:sparkline>
              <xm:f>'RESUMO - licitante'!$EDW6:$EDW6</xm:f>
              <xm:sqref>EDW6</xm:sqref>
            </x14:sparkline>
            <x14:sparkline>
              <xm:f>'RESUMO - licitante'!$EDW7:$EDW7</xm:f>
              <xm:sqref>EDW7</xm:sqref>
            </x14:sparkline>
            <x14:sparkline>
              <xm:f>'RESUMO - licitante'!$EDX6:$EDX6</xm:f>
              <xm:sqref>EDX6</xm:sqref>
            </x14:sparkline>
            <x14:sparkline>
              <xm:f>'RESUMO - licitante'!$EDX7:$EDX7</xm:f>
              <xm:sqref>EDX7</xm:sqref>
            </x14:sparkline>
            <x14:sparkline>
              <xm:f>'RESUMO - licitante'!$EDY6:$EDY6</xm:f>
              <xm:sqref>EDY6</xm:sqref>
            </x14:sparkline>
            <x14:sparkline>
              <xm:f>'RESUMO - licitante'!$EDY7:$EDY7</xm:f>
              <xm:sqref>EDY7</xm:sqref>
            </x14:sparkline>
            <x14:sparkline>
              <xm:f>'RESUMO - licitante'!$EDZ6:$EDZ6</xm:f>
              <xm:sqref>EDZ6</xm:sqref>
            </x14:sparkline>
            <x14:sparkline>
              <xm:f>'RESUMO - licitante'!$EDZ7:$EDZ7</xm:f>
              <xm:sqref>EDZ7</xm:sqref>
            </x14:sparkline>
            <x14:sparkline>
              <xm:f>'RESUMO - licitante'!$EEA6:$EEA6</xm:f>
              <xm:sqref>EEA6</xm:sqref>
            </x14:sparkline>
            <x14:sparkline>
              <xm:f>'RESUMO - licitante'!$EEA7:$EEA7</xm:f>
              <xm:sqref>EEA7</xm:sqref>
            </x14:sparkline>
            <x14:sparkline>
              <xm:f>'RESUMO - licitante'!$EEB6:$EEB6</xm:f>
              <xm:sqref>EEB6</xm:sqref>
            </x14:sparkline>
            <x14:sparkline>
              <xm:f>'RESUMO - licitante'!$EEB7:$EEB7</xm:f>
              <xm:sqref>EEB7</xm:sqref>
            </x14:sparkline>
            <x14:sparkline>
              <xm:f>'RESUMO - licitante'!$EEC6:$EEC6</xm:f>
              <xm:sqref>EEC6</xm:sqref>
            </x14:sparkline>
            <x14:sparkline>
              <xm:f>'RESUMO - licitante'!$EEC7:$EEC7</xm:f>
              <xm:sqref>EEC7</xm:sqref>
            </x14:sparkline>
            <x14:sparkline>
              <xm:f>'RESUMO - licitante'!$EED6:$EED6</xm:f>
              <xm:sqref>EED6</xm:sqref>
            </x14:sparkline>
            <x14:sparkline>
              <xm:f>'RESUMO - licitante'!$EED7:$EED7</xm:f>
              <xm:sqref>EED7</xm:sqref>
            </x14:sparkline>
            <x14:sparkline>
              <xm:f>'RESUMO - licitante'!$EEE6:$EEE6</xm:f>
              <xm:sqref>EEE6</xm:sqref>
            </x14:sparkline>
            <x14:sparkline>
              <xm:f>'RESUMO - licitante'!$EEE7:$EEE7</xm:f>
              <xm:sqref>EEE7</xm:sqref>
            </x14:sparkline>
            <x14:sparkline>
              <xm:f>'RESUMO - licitante'!$EEF6:$EEF6</xm:f>
              <xm:sqref>EEF6</xm:sqref>
            </x14:sparkline>
            <x14:sparkline>
              <xm:f>'RESUMO - licitante'!$EEF7:$EEF7</xm:f>
              <xm:sqref>EEF7</xm:sqref>
            </x14:sparkline>
            <x14:sparkline>
              <xm:f>'RESUMO - licitante'!$EEG6:$EEG6</xm:f>
              <xm:sqref>EEG6</xm:sqref>
            </x14:sparkline>
            <x14:sparkline>
              <xm:f>'RESUMO - licitante'!$EEG7:$EEG7</xm:f>
              <xm:sqref>EEG7</xm:sqref>
            </x14:sparkline>
            <x14:sparkline>
              <xm:f>'RESUMO - licitante'!$EEH6:$EEH6</xm:f>
              <xm:sqref>EEH6</xm:sqref>
            </x14:sparkline>
            <x14:sparkline>
              <xm:f>'RESUMO - licitante'!$EEH7:$EEH7</xm:f>
              <xm:sqref>EEH7</xm:sqref>
            </x14:sparkline>
            <x14:sparkline>
              <xm:f>'RESUMO - licitante'!$EEI6:$EEI6</xm:f>
              <xm:sqref>EEI6</xm:sqref>
            </x14:sparkline>
            <x14:sparkline>
              <xm:f>'RESUMO - licitante'!$EEI7:$EEI7</xm:f>
              <xm:sqref>EEI7</xm:sqref>
            </x14:sparkline>
            <x14:sparkline>
              <xm:f>'RESUMO - licitante'!$EEJ6:$EEJ6</xm:f>
              <xm:sqref>EEJ6</xm:sqref>
            </x14:sparkline>
            <x14:sparkline>
              <xm:f>'RESUMO - licitante'!$EEJ7:$EEJ7</xm:f>
              <xm:sqref>EEJ7</xm:sqref>
            </x14:sparkline>
            <x14:sparkline>
              <xm:f>'RESUMO - licitante'!$EEK6:$EEK6</xm:f>
              <xm:sqref>EEK6</xm:sqref>
            </x14:sparkline>
            <x14:sparkline>
              <xm:f>'RESUMO - licitante'!$EEK7:$EEK7</xm:f>
              <xm:sqref>EEK7</xm:sqref>
            </x14:sparkline>
            <x14:sparkline>
              <xm:f>'RESUMO - licitante'!$EEL6:$EEL6</xm:f>
              <xm:sqref>EEL6</xm:sqref>
            </x14:sparkline>
            <x14:sparkline>
              <xm:f>'RESUMO - licitante'!$EEL7:$EEL7</xm:f>
              <xm:sqref>EEL7</xm:sqref>
            </x14:sparkline>
            <x14:sparkline>
              <xm:f>'RESUMO - licitante'!$EEM6:$EEM6</xm:f>
              <xm:sqref>EEM6</xm:sqref>
            </x14:sparkline>
            <x14:sparkline>
              <xm:f>'RESUMO - licitante'!$EEM7:$EEM7</xm:f>
              <xm:sqref>EEM7</xm:sqref>
            </x14:sparkline>
            <x14:sparkline>
              <xm:f>'RESUMO - licitante'!$EEN6:$EEN6</xm:f>
              <xm:sqref>EEN6</xm:sqref>
            </x14:sparkline>
            <x14:sparkline>
              <xm:f>'RESUMO - licitante'!$EEN7:$EEN7</xm:f>
              <xm:sqref>EEN7</xm:sqref>
            </x14:sparkline>
            <x14:sparkline>
              <xm:f>'RESUMO - licitante'!$EEO6:$EEO6</xm:f>
              <xm:sqref>EEO6</xm:sqref>
            </x14:sparkline>
            <x14:sparkline>
              <xm:f>'RESUMO - licitante'!$EEO7:$EEO7</xm:f>
              <xm:sqref>EEO7</xm:sqref>
            </x14:sparkline>
            <x14:sparkline>
              <xm:f>'RESUMO - licitante'!$EEP6:$EEP6</xm:f>
              <xm:sqref>EEP6</xm:sqref>
            </x14:sparkline>
            <x14:sparkline>
              <xm:f>'RESUMO - licitante'!$EEP7:$EEP7</xm:f>
              <xm:sqref>EEP7</xm:sqref>
            </x14:sparkline>
            <x14:sparkline>
              <xm:f>'RESUMO - licitante'!$EEQ6:$EEQ6</xm:f>
              <xm:sqref>EEQ6</xm:sqref>
            </x14:sparkline>
            <x14:sparkline>
              <xm:f>'RESUMO - licitante'!$EEQ7:$EEQ7</xm:f>
              <xm:sqref>EEQ7</xm:sqref>
            </x14:sparkline>
            <x14:sparkline>
              <xm:f>'RESUMO - licitante'!$EER6:$EER6</xm:f>
              <xm:sqref>EER6</xm:sqref>
            </x14:sparkline>
            <x14:sparkline>
              <xm:f>'RESUMO - licitante'!$EER7:$EER7</xm:f>
              <xm:sqref>EER7</xm:sqref>
            </x14:sparkline>
            <x14:sparkline>
              <xm:f>'RESUMO - licitante'!$EES6:$EES6</xm:f>
              <xm:sqref>EES6</xm:sqref>
            </x14:sparkline>
            <x14:sparkline>
              <xm:f>'RESUMO - licitante'!$EES7:$EES7</xm:f>
              <xm:sqref>EES7</xm:sqref>
            </x14:sparkline>
            <x14:sparkline>
              <xm:f>'RESUMO - licitante'!$EET6:$EET6</xm:f>
              <xm:sqref>EET6</xm:sqref>
            </x14:sparkline>
            <x14:sparkline>
              <xm:f>'RESUMO - licitante'!$EET7:$EET7</xm:f>
              <xm:sqref>EET7</xm:sqref>
            </x14:sparkline>
            <x14:sparkline>
              <xm:f>'RESUMO - licitante'!$EEU6:$EEU6</xm:f>
              <xm:sqref>EEU6</xm:sqref>
            </x14:sparkline>
            <x14:sparkline>
              <xm:f>'RESUMO - licitante'!$EEU7:$EEU7</xm:f>
              <xm:sqref>EEU7</xm:sqref>
            </x14:sparkline>
            <x14:sparkline>
              <xm:f>'RESUMO - licitante'!$EEV6:$EEV6</xm:f>
              <xm:sqref>EEV6</xm:sqref>
            </x14:sparkline>
            <x14:sparkline>
              <xm:f>'RESUMO - licitante'!$EEV7:$EEV7</xm:f>
              <xm:sqref>EEV7</xm:sqref>
            </x14:sparkline>
            <x14:sparkline>
              <xm:f>'RESUMO - licitante'!$EEW6:$EEW6</xm:f>
              <xm:sqref>EEW6</xm:sqref>
            </x14:sparkline>
            <x14:sparkline>
              <xm:f>'RESUMO - licitante'!$EEW7:$EEW7</xm:f>
              <xm:sqref>EEW7</xm:sqref>
            </x14:sparkline>
            <x14:sparkline>
              <xm:f>'RESUMO - licitante'!$EEX6:$EEX6</xm:f>
              <xm:sqref>EEX6</xm:sqref>
            </x14:sparkline>
            <x14:sparkline>
              <xm:f>'RESUMO - licitante'!$EEX7:$EEX7</xm:f>
              <xm:sqref>EEX7</xm:sqref>
            </x14:sparkline>
            <x14:sparkline>
              <xm:f>'RESUMO - licitante'!$EEY6:$EEY6</xm:f>
              <xm:sqref>EEY6</xm:sqref>
            </x14:sparkline>
            <x14:sparkline>
              <xm:f>'RESUMO - licitante'!$EEY7:$EEY7</xm:f>
              <xm:sqref>EEY7</xm:sqref>
            </x14:sparkline>
            <x14:sparkline>
              <xm:f>'RESUMO - licitante'!$EEZ6:$EEZ6</xm:f>
              <xm:sqref>EEZ6</xm:sqref>
            </x14:sparkline>
            <x14:sparkline>
              <xm:f>'RESUMO - licitante'!$EEZ7:$EEZ7</xm:f>
              <xm:sqref>EEZ7</xm:sqref>
            </x14:sparkline>
            <x14:sparkline>
              <xm:f>'RESUMO - licitante'!$EFA6:$EFA6</xm:f>
              <xm:sqref>EFA6</xm:sqref>
            </x14:sparkline>
            <x14:sparkline>
              <xm:f>'RESUMO - licitante'!$EFA7:$EFA7</xm:f>
              <xm:sqref>EFA7</xm:sqref>
            </x14:sparkline>
            <x14:sparkline>
              <xm:f>'RESUMO - licitante'!$EFB6:$EFB6</xm:f>
              <xm:sqref>EFB6</xm:sqref>
            </x14:sparkline>
            <x14:sparkline>
              <xm:f>'RESUMO - licitante'!$EFB7:$EFB7</xm:f>
              <xm:sqref>EFB7</xm:sqref>
            </x14:sparkline>
            <x14:sparkline>
              <xm:f>'RESUMO - licitante'!$EFC6:$EFC6</xm:f>
              <xm:sqref>EFC6</xm:sqref>
            </x14:sparkline>
            <x14:sparkline>
              <xm:f>'RESUMO - licitante'!$EFC7:$EFC7</xm:f>
              <xm:sqref>EFC7</xm:sqref>
            </x14:sparkline>
            <x14:sparkline>
              <xm:f>'RESUMO - licitante'!$EFD6:$EFD6</xm:f>
              <xm:sqref>EFD6</xm:sqref>
            </x14:sparkline>
            <x14:sparkline>
              <xm:f>'RESUMO - licitante'!$EFD7:$EFD7</xm:f>
              <xm:sqref>EFD7</xm:sqref>
            </x14:sparkline>
            <x14:sparkline>
              <xm:f>'RESUMO - licitante'!$EFE6:$EFE6</xm:f>
              <xm:sqref>EFE6</xm:sqref>
            </x14:sparkline>
            <x14:sparkline>
              <xm:f>'RESUMO - licitante'!$EFE7:$EFE7</xm:f>
              <xm:sqref>EFE7</xm:sqref>
            </x14:sparkline>
            <x14:sparkline>
              <xm:f>'RESUMO - licitante'!$EFF6:$EFF6</xm:f>
              <xm:sqref>EFF6</xm:sqref>
            </x14:sparkline>
            <x14:sparkline>
              <xm:f>'RESUMO - licitante'!$EFF7:$EFF7</xm:f>
              <xm:sqref>EFF7</xm:sqref>
            </x14:sparkline>
            <x14:sparkline>
              <xm:f>'RESUMO - licitante'!$EFG6:$EFG6</xm:f>
              <xm:sqref>EFG6</xm:sqref>
            </x14:sparkline>
            <x14:sparkline>
              <xm:f>'RESUMO - licitante'!$EFG7:$EFG7</xm:f>
              <xm:sqref>EFG7</xm:sqref>
            </x14:sparkline>
            <x14:sparkline>
              <xm:f>'RESUMO - licitante'!$EFH6:$EFH6</xm:f>
              <xm:sqref>EFH6</xm:sqref>
            </x14:sparkline>
            <x14:sparkline>
              <xm:f>'RESUMO - licitante'!$EFH7:$EFH7</xm:f>
              <xm:sqref>EFH7</xm:sqref>
            </x14:sparkline>
            <x14:sparkline>
              <xm:f>'RESUMO - licitante'!$EFI6:$EFI6</xm:f>
              <xm:sqref>EFI6</xm:sqref>
            </x14:sparkline>
            <x14:sparkline>
              <xm:f>'RESUMO - licitante'!$EFI7:$EFI7</xm:f>
              <xm:sqref>EFI7</xm:sqref>
            </x14:sparkline>
            <x14:sparkline>
              <xm:f>'RESUMO - licitante'!$EFJ6:$EFJ6</xm:f>
              <xm:sqref>EFJ6</xm:sqref>
            </x14:sparkline>
            <x14:sparkline>
              <xm:f>'RESUMO - licitante'!$EFJ7:$EFJ7</xm:f>
              <xm:sqref>EFJ7</xm:sqref>
            </x14:sparkline>
            <x14:sparkline>
              <xm:f>'RESUMO - licitante'!$EFK6:$EFK6</xm:f>
              <xm:sqref>EFK6</xm:sqref>
            </x14:sparkline>
            <x14:sparkline>
              <xm:f>'RESUMO - licitante'!$EFK7:$EFK7</xm:f>
              <xm:sqref>EFK7</xm:sqref>
            </x14:sparkline>
            <x14:sparkline>
              <xm:f>'RESUMO - licitante'!$EFL6:$EFL6</xm:f>
              <xm:sqref>EFL6</xm:sqref>
            </x14:sparkline>
            <x14:sparkline>
              <xm:f>'RESUMO - licitante'!$EFL7:$EFL7</xm:f>
              <xm:sqref>EFL7</xm:sqref>
            </x14:sparkline>
            <x14:sparkline>
              <xm:f>'RESUMO - licitante'!$EFM6:$EFM6</xm:f>
              <xm:sqref>EFM6</xm:sqref>
            </x14:sparkline>
            <x14:sparkline>
              <xm:f>'RESUMO - licitante'!$EFM7:$EFM7</xm:f>
              <xm:sqref>EFM7</xm:sqref>
            </x14:sparkline>
            <x14:sparkline>
              <xm:f>'RESUMO - licitante'!$EFN6:$EFN6</xm:f>
              <xm:sqref>EFN6</xm:sqref>
            </x14:sparkline>
            <x14:sparkline>
              <xm:f>'RESUMO - licitante'!$EFN7:$EFN7</xm:f>
              <xm:sqref>EFN7</xm:sqref>
            </x14:sparkline>
            <x14:sparkline>
              <xm:f>'RESUMO - licitante'!$EFO6:$EFO6</xm:f>
              <xm:sqref>EFO6</xm:sqref>
            </x14:sparkline>
            <x14:sparkline>
              <xm:f>'RESUMO - licitante'!$EFO7:$EFO7</xm:f>
              <xm:sqref>EFO7</xm:sqref>
            </x14:sparkline>
            <x14:sparkline>
              <xm:f>'RESUMO - licitante'!$EFP6:$EFP6</xm:f>
              <xm:sqref>EFP6</xm:sqref>
            </x14:sparkline>
            <x14:sparkline>
              <xm:f>'RESUMO - licitante'!$EFP7:$EFP7</xm:f>
              <xm:sqref>EFP7</xm:sqref>
            </x14:sparkline>
            <x14:sparkline>
              <xm:f>'RESUMO - licitante'!$EFQ6:$EFQ6</xm:f>
              <xm:sqref>EFQ6</xm:sqref>
            </x14:sparkline>
            <x14:sparkline>
              <xm:f>'RESUMO - licitante'!$EFQ7:$EFQ7</xm:f>
              <xm:sqref>EFQ7</xm:sqref>
            </x14:sparkline>
            <x14:sparkline>
              <xm:f>'RESUMO - licitante'!$EFR6:$EFR6</xm:f>
              <xm:sqref>EFR6</xm:sqref>
            </x14:sparkline>
            <x14:sparkline>
              <xm:f>'RESUMO - licitante'!$EFR7:$EFR7</xm:f>
              <xm:sqref>EFR7</xm:sqref>
            </x14:sparkline>
            <x14:sparkline>
              <xm:f>'RESUMO - licitante'!$EFS6:$EFS6</xm:f>
              <xm:sqref>EFS6</xm:sqref>
            </x14:sparkline>
            <x14:sparkline>
              <xm:f>'RESUMO - licitante'!$EFS7:$EFS7</xm:f>
              <xm:sqref>EFS7</xm:sqref>
            </x14:sparkline>
            <x14:sparkline>
              <xm:f>'RESUMO - licitante'!$EFT6:$EFT6</xm:f>
              <xm:sqref>EFT6</xm:sqref>
            </x14:sparkline>
            <x14:sparkline>
              <xm:f>'RESUMO - licitante'!$EFT7:$EFT7</xm:f>
              <xm:sqref>EFT7</xm:sqref>
            </x14:sparkline>
            <x14:sparkline>
              <xm:f>'RESUMO - licitante'!$EFU6:$EFU6</xm:f>
              <xm:sqref>EFU6</xm:sqref>
            </x14:sparkline>
            <x14:sparkline>
              <xm:f>'RESUMO - licitante'!$EFU7:$EFU7</xm:f>
              <xm:sqref>EFU7</xm:sqref>
            </x14:sparkline>
            <x14:sparkline>
              <xm:f>'RESUMO - licitante'!$EFV6:$EFV6</xm:f>
              <xm:sqref>EFV6</xm:sqref>
            </x14:sparkline>
            <x14:sparkline>
              <xm:f>'RESUMO - licitante'!$EFV7:$EFV7</xm:f>
              <xm:sqref>EFV7</xm:sqref>
            </x14:sparkline>
            <x14:sparkline>
              <xm:f>'RESUMO - licitante'!$EFW6:$EFW6</xm:f>
              <xm:sqref>EFW6</xm:sqref>
            </x14:sparkline>
            <x14:sparkline>
              <xm:f>'RESUMO - licitante'!$EFW7:$EFW7</xm:f>
              <xm:sqref>EFW7</xm:sqref>
            </x14:sparkline>
            <x14:sparkline>
              <xm:f>'RESUMO - licitante'!$EFX6:$EFX6</xm:f>
              <xm:sqref>EFX6</xm:sqref>
            </x14:sparkline>
            <x14:sparkline>
              <xm:f>'RESUMO - licitante'!$EFX7:$EFX7</xm:f>
              <xm:sqref>EFX7</xm:sqref>
            </x14:sparkline>
            <x14:sparkline>
              <xm:f>'RESUMO - licitante'!$EFY6:$EFY6</xm:f>
              <xm:sqref>EFY6</xm:sqref>
            </x14:sparkline>
            <x14:sparkline>
              <xm:f>'RESUMO - licitante'!$EFY7:$EFY7</xm:f>
              <xm:sqref>EFY7</xm:sqref>
            </x14:sparkline>
            <x14:sparkline>
              <xm:f>'RESUMO - licitante'!$EFZ6:$EFZ6</xm:f>
              <xm:sqref>EFZ6</xm:sqref>
            </x14:sparkline>
            <x14:sparkline>
              <xm:f>'RESUMO - licitante'!$EFZ7:$EFZ7</xm:f>
              <xm:sqref>EFZ7</xm:sqref>
            </x14:sparkline>
            <x14:sparkline>
              <xm:f>'RESUMO - licitante'!$EGA6:$EGA6</xm:f>
              <xm:sqref>EGA6</xm:sqref>
            </x14:sparkline>
            <x14:sparkline>
              <xm:f>'RESUMO - licitante'!$EGA7:$EGA7</xm:f>
              <xm:sqref>EGA7</xm:sqref>
            </x14:sparkline>
            <x14:sparkline>
              <xm:f>'RESUMO - licitante'!$EGB6:$EGB6</xm:f>
              <xm:sqref>EGB6</xm:sqref>
            </x14:sparkline>
            <x14:sparkline>
              <xm:f>'RESUMO - licitante'!$EGB7:$EGB7</xm:f>
              <xm:sqref>EGB7</xm:sqref>
            </x14:sparkline>
            <x14:sparkline>
              <xm:f>'RESUMO - licitante'!$EGC6:$EGC6</xm:f>
              <xm:sqref>EGC6</xm:sqref>
            </x14:sparkline>
            <x14:sparkline>
              <xm:f>'RESUMO - licitante'!$EGC7:$EGC7</xm:f>
              <xm:sqref>EGC7</xm:sqref>
            </x14:sparkline>
            <x14:sparkline>
              <xm:f>'RESUMO - licitante'!$EGD6:$EGD6</xm:f>
              <xm:sqref>EGD6</xm:sqref>
            </x14:sparkline>
            <x14:sparkline>
              <xm:f>'RESUMO - licitante'!$EGD7:$EGD7</xm:f>
              <xm:sqref>EGD7</xm:sqref>
            </x14:sparkline>
            <x14:sparkline>
              <xm:f>'RESUMO - licitante'!$EGE6:$EGE6</xm:f>
              <xm:sqref>EGE6</xm:sqref>
            </x14:sparkline>
            <x14:sparkline>
              <xm:f>'RESUMO - licitante'!$EGE7:$EGE7</xm:f>
              <xm:sqref>EGE7</xm:sqref>
            </x14:sparkline>
            <x14:sparkline>
              <xm:f>'RESUMO - licitante'!$EGF6:$EGF6</xm:f>
              <xm:sqref>EGF6</xm:sqref>
            </x14:sparkline>
            <x14:sparkline>
              <xm:f>'RESUMO - licitante'!$EGF7:$EGF7</xm:f>
              <xm:sqref>EGF7</xm:sqref>
            </x14:sparkline>
            <x14:sparkline>
              <xm:f>'RESUMO - licitante'!$EGG6:$EGG6</xm:f>
              <xm:sqref>EGG6</xm:sqref>
            </x14:sparkline>
            <x14:sparkline>
              <xm:f>'RESUMO - licitante'!$EGG7:$EGG7</xm:f>
              <xm:sqref>EGG7</xm:sqref>
            </x14:sparkline>
            <x14:sparkline>
              <xm:f>'RESUMO - licitante'!$EGH6:$EGH6</xm:f>
              <xm:sqref>EGH6</xm:sqref>
            </x14:sparkline>
            <x14:sparkline>
              <xm:f>'RESUMO - licitante'!$EGH7:$EGH7</xm:f>
              <xm:sqref>EGH7</xm:sqref>
            </x14:sparkline>
            <x14:sparkline>
              <xm:f>'RESUMO - licitante'!$EGI6:$EGI6</xm:f>
              <xm:sqref>EGI6</xm:sqref>
            </x14:sparkline>
            <x14:sparkline>
              <xm:f>'RESUMO - licitante'!$EGI7:$EGI7</xm:f>
              <xm:sqref>EGI7</xm:sqref>
            </x14:sparkline>
            <x14:sparkline>
              <xm:f>'RESUMO - licitante'!$EGJ6:$EGJ6</xm:f>
              <xm:sqref>EGJ6</xm:sqref>
            </x14:sparkline>
            <x14:sparkline>
              <xm:f>'RESUMO - licitante'!$EGJ7:$EGJ7</xm:f>
              <xm:sqref>EGJ7</xm:sqref>
            </x14:sparkline>
            <x14:sparkline>
              <xm:f>'RESUMO - licitante'!$EGK6:$EGK6</xm:f>
              <xm:sqref>EGK6</xm:sqref>
            </x14:sparkline>
            <x14:sparkline>
              <xm:f>'RESUMO - licitante'!$EGK7:$EGK7</xm:f>
              <xm:sqref>EGK7</xm:sqref>
            </x14:sparkline>
            <x14:sparkline>
              <xm:f>'RESUMO - licitante'!$EGL6:$EGL6</xm:f>
              <xm:sqref>EGL6</xm:sqref>
            </x14:sparkline>
            <x14:sparkline>
              <xm:f>'RESUMO - licitante'!$EGL7:$EGL7</xm:f>
              <xm:sqref>EGL7</xm:sqref>
            </x14:sparkline>
            <x14:sparkline>
              <xm:f>'RESUMO - licitante'!$EGM6:$EGM6</xm:f>
              <xm:sqref>EGM6</xm:sqref>
            </x14:sparkline>
            <x14:sparkline>
              <xm:f>'RESUMO - licitante'!$EGM7:$EGM7</xm:f>
              <xm:sqref>EGM7</xm:sqref>
            </x14:sparkline>
            <x14:sparkline>
              <xm:f>'RESUMO - licitante'!$EGN6:$EGN6</xm:f>
              <xm:sqref>EGN6</xm:sqref>
            </x14:sparkline>
            <x14:sparkline>
              <xm:f>'RESUMO - licitante'!$EGN7:$EGN7</xm:f>
              <xm:sqref>EGN7</xm:sqref>
            </x14:sparkline>
            <x14:sparkline>
              <xm:f>'RESUMO - licitante'!$EGO6:$EGO6</xm:f>
              <xm:sqref>EGO6</xm:sqref>
            </x14:sparkline>
            <x14:sparkline>
              <xm:f>'RESUMO - licitante'!$EGO7:$EGO7</xm:f>
              <xm:sqref>EGO7</xm:sqref>
            </x14:sparkline>
            <x14:sparkline>
              <xm:f>'RESUMO - licitante'!$EGP6:$EGP6</xm:f>
              <xm:sqref>EGP6</xm:sqref>
            </x14:sparkline>
            <x14:sparkline>
              <xm:f>'RESUMO - licitante'!$EGP7:$EGP7</xm:f>
              <xm:sqref>EGP7</xm:sqref>
            </x14:sparkline>
            <x14:sparkline>
              <xm:f>'RESUMO - licitante'!$EGQ6:$EGQ6</xm:f>
              <xm:sqref>EGQ6</xm:sqref>
            </x14:sparkline>
            <x14:sparkline>
              <xm:f>'RESUMO - licitante'!$EGQ7:$EGQ7</xm:f>
              <xm:sqref>EGQ7</xm:sqref>
            </x14:sparkline>
            <x14:sparkline>
              <xm:f>'RESUMO - licitante'!$EGR6:$EGR6</xm:f>
              <xm:sqref>EGR6</xm:sqref>
            </x14:sparkline>
            <x14:sparkline>
              <xm:f>'RESUMO - licitante'!$EGR7:$EGR7</xm:f>
              <xm:sqref>EGR7</xm:sqref>
            </x14:sparkline>
            <x14:sparkline>
              <xm:f>'RESUMO - licitante'!$EGS6:$EGS6</xm:f>
              <xm:sqref>EGS6</xm:sqref>
            </x14:sparkline>
            <x14:sparkline>
              <xm:f>'RESUMO - licitante'!$EGS7:$EGS7</xm:f>
              <xm:sqref>EGS7</xm:sqref>
            </x14:sparkline>
            <x14:sparkline>
              <xm:f>'RESUMO - licitante'!$EGT6:$EGT6</xm:f>
              <xm:sqref>EGT6</xm:sqref>
            </x14:sparkline>
            <x14:sparkline>
              <xm:f>'RESUMO - licitante'!$EGT7:$EGT7</xm:f>
              <xm:sqref>EGT7</xm:sqref>
            </x14:sparkline>
            <x14:sparkline>
              <xm:f>'RESUMO - licitante'!$EGU6:$EGU6</xm:f>
              <xm:sqref>EGU6</xm:sqref>
            </x14:sparkline>
            <x14:sparkline>
              <xm:f>'RESUMO - licitante'!$EGU7:$EGU7</xm:f>
              <xm:sqref>EGU7</xm:sqref>
            </x14:sparkline>
            <x14:sparkline>
              <xm:f>'RESUMO - licitante'!$EGV6:$EGV6</xm:f>
              <xm:sqref>EGV6</xm:sqref>
            </x14:sparkline>
            <x14:sparkline>
              <xm:f>'RESUMO - licitante'!$EGV7:$EGV7</xm:f>
              <xm:sqref>EGV7</xm:sqref>
            </x14:sparkline>
            <x14:sparkline>
              <xm:f>'RESUMO - licitante'!$EGW6:$EGW6</xm:f>
              <xm:sqref>EGW6</xm:sqref>
            </x14:sparkline>
            <x14:sparkline>
              <xm:f>'RESUMO - licitante'!$EGW7:$EGW7</xm:f>
              <xm:sqref>EGW7</xm:sqref>
            </x14:sparkline>
            <x14:sparkline>
              <xm:f>'RESUMO - licitante'!$EGX6:$EGX6</xm:f>
              <xm:sqref>EGX6</xm:sqref>
            </x14:sparkline>
            <x14:sparkline>
              <xm:f>'RESUMO - licitante'!$EGX7:$EGX7</xm:f>
              <xm:sqref>EGX7</xm:sqref>
            </x14:sparkline>
            <x14:sparkline>
              <xm:f>'RESUMO - licitante'!$EGY6:$EGY6</xm:f>
              <xm:sqref>EGY6</xm:sqref>
            </x14:sparkline>
            <x14:sparkline>
              <xm:f>'RESUMO - licitante'!$EGY7:$EGY7</xm:f>
              <xm:sqref>EGY7</xm:sqref>
            </x14:sparkline>
            <x14:sparkline>
              <xm:f>'RESUMO - licitante'!$EGZ6:$EGZ6</xm:f>
              <xm:sqref>EGZ6</xm:sqref>
            </x14:sparkline>
            <x14:sparkline>
              <xm:f>'RESUMO - licitante'!$EGZ7:$EGZ7</xm:f>
              <xm:sqref>EGZ7</xm:sqref>
            </x14:sparkline>
            <x14:sparkline>
              <xm:f>'RESUMO - licitante'!$EHA6:$EHA6</xm:f>
              <xm:sqref>EHA6</xm:sqref>
            </x14:sparkline>
            <x14:sparkline>
              <xm:f>'RESUMO - licitante'!$EHA7:$EHA7</xm:f>
              <xm:sqref>EHA7</xm:sqref>
            </x14:sparkline>
            <x14:sparkline>
              <xm:f>'RESUMO - licitante'!$EHB6:$EHB6</xm:f>
              <xm:sqref>EHB6</xm:sqref>
            </x14:sparkline>
            <x14:sparkline>
              <xm:f>'RESUMO - licitante'!$EHB7:$EHB7</xm:f>
              <xm:sqref>EHB7</xm:sqref>
            </x14:sparkline>
            <x14:sparkline>
              <xm:f>'RESUMO - licitante'!$EHC6:$EHC6</xm:f>
              <xm:sqref>EHC6</xm:sqref>
            </x14:sparkline>
            <x14:sparkline>
              <xm:f>'RESUMO - licitante'!$EHC7:$EHC7</xm:f>
              <xm:sqref>EHC7</xm:sqref>
            </x14:sparkline>
            <x14:sparkline>
              <xm:f>'RESUMO - licitante'!$EHD6:$EHD6</xm:f>
              <xm:sqref>EHD6</xm:sqref>
            </x14:sparkline>
            <x14:sparkline>
              <xm:f>'RESUMO - licitante'!$EHD7:$EHD7</xm:f>
              <xm:sqref>EHD7</xm:sqref>
            </x14:sparkline>
            <x14:sparkline>
              <xm:f>'RESUMO - licitante'!$EHE6:$EHE6</xm:f>
              <xm:sqref>EHE6</xm:sqref>
            </x14:sparkline>
            <x14:sparkline>
              <xm:f>'RESUMO - licitante'!$EHE7:$EHE7</xm:f>
              <xm:sqref>EHE7</xm:sqref>
            </x14:sparkline>
            <x14:sparkline>
              <xm:f>'RESUMO - licitante'!$EHF6:$EHF6</xm:f>
              <xm:sqref>EHF6</xm:sqref>
            </x14:sparkline>
            <x14:sparkline>
              <xm:f>'RESUMO - licitante'!$EHF7:$EHF7</xm:f>
              <xm:sqref>EHF7</xm:sqref>
            </x14:sparkline>
            <x14:sparkline>
              <xm:f>'RESUMO - licitante'!$EHG6:$EHG6</xm:f>
              <xm:sqref>EHG6</xm:sqref>
            </x14:sparkline>
            <x14:sparkline>
              <xm:f>'RESUMO - licitante'!$EHG7:$EHG7</xm:f>
              <xm:sqref>EHG7</xm:sqref>
            </x14:sparkline>
            <x14:sparkline>
              <xm:f>'RESUMO - licitante'!$EHH6:$EHH6</xm:f>
              <xm:sqref>EHH6</xm:sqref>
            </x14:sparkline>
            <x14:sparkline>
              <xm:f>'RESUMO - licitante'!$EHH7:$EHH7</xm:f>
              <xm:sqref>EHH7</xm:sqref>
            </x14:sparkline>
            <x14:sparkline>
              <xm:f>'RESUMO - licitante'!$EHI6:$EHI6</xm:f>
              <xm:sqref>EHI6</xm:sqref>
            </x14:sparkline>
            <x14:sparkline>
              <xm:f>'RESUMO - licitante'!$EHI7:$EHI7</xm:f>
              <xm:sqref>EHI7</xm:sqref>
            </x14:sparkline>
            <x14:sparkline>
              <xm:f>'RESUMO - licitante'!$EHJ6:$EHJ6</xm:f>
              <xm:sqref>EHJ6</xm:sqref>
            </x14:sparkline>
            <x14:sparkline>
              <xm:f>'RESUMO - licitante'!$EHJ7:$EHJ7</xm:f>
              <xm:sqref>EHJ7</xm:sqref>
            </x14:sparkline>
            <x14:sparkline>
              <xm:f>'RESUMO - licitante'!$EHK6:$EHK6</xm:f>
              <xm:sqref>EHK6</xm:sqref>
            </x14:sparkline>
            <x14:sparkline>
              <xm:f>'RESUMO - licitante'!$EHK7:$EHK7</xm:f>
              <xm:sqref>EHK7</xm:sqref>
            </x14:sparkline>
            <x14:sparkline>
              <xm:f>'RESUMO - licitante'!$EHL6:$EHL6</xm:f>
              <xm:sqref>EHL6</xm:sqref>
            </x14:sparkline>
            <x14:sparkline>
              <xm:f>'RESUMO - licitante'!$EHL7:$EHL7</xm:f>
              <xm:sqref>EHL7</xm:sqref>
            </x14:sparkline>
            <x14:sparkline>
              <xm:f>'RESUMO - licitante'!$EHM6:$EHM6</xm:f>
              <xm:sqref>EHM6</xm:sqref>
            </x14:sparkline>
            <x14:sparkline>
              <xm:f>'RESUMO - licitante'!$EHM7:$EHM7</xm:f>
              <xm:sqref>EHM7</xm:sqref>
            </x14:sparkline>
            <x14:sparkline>
              <xm:f>'RESUMO - licitante'!$EHN6:$EHN6</xm:f>
              <xm:sqref>EHN6</xm:sqref>
            </x14:sparkline>
            <x14:sparkline>
              <xm:f>'RESUMO - licitante'!$EHN7:$EHN7</xm:f>
              <xm:sqref>EHN7</xm:sqref>
            </x14:sparkline>
            <x14:sparkline>
              <xm:f>'RESUMO - licitante'!$EHO6:$EHO6</xm:f>
              <xm:sqref>EHO6</xm:sqref>
            </x14:sparkline>
            <x14:sparkline>
              <xm:f>'RESUMO - licitante'!$EHO7:$EHO7</xm:f>
              <xm:sqref>EHO7</xm:sqref>
            </x14:sparkline>
            <x14:sparkline>
              <xm:f>'RESUMO - licitante'!$EHP6:$EHP6</xm:f>
              <xm:sqref>EHP6</xm:sqref>
            </x14:sparkline>
            <x14:sparkline>
              <xm:f>'RESUMO - licitante'!$EHP7:$EHP7</xm:f>
              <xm:sqref>EHP7</xm:sqref>
            </x14:sparkline>
            <x14:sparkline>
              <xm:f>'RESUMO - licitante'!$EHQ6:$EHQ6</xm:f>
              <xm:sqref>EHQ6</xm:sqref>
            </x14:sparkline>
            <x14:sparkline>
              <xm:f>'RESUMO - licitante'!$EHQ7:$EHQ7</xm:f>
              <xm:sqref>EHQ7</xm:sqref>
            </x14:sparkline>
            <x14:sparkline>
              <xm:f>'RESUMO - licitante'!$EHR6:$EHR6</xm:f>
              <xm:sqref>EHR6</xm:sqref>
            </x14:sparkline>
            <x14:sparkline>
              <xm:f>'RESUMO - licitante'!$EHR7:$EHR7</xm:f>
              <xm:sqref>EHR7</xm:sqref>
            </x14:sparkline>
            <x14:sparkline>
              <xm:f>'RESUMO - licitante'!$EHS6:$EHS6</xm:f>
              <xm:sqref>EHS6</xm:sqref>
            </x14:sparkline>
            <x14:sparkline>
              <xm:f>'RESUMO - licitante'!$EHS7:$EHS7</xm:f>
              <xm:sqref>EHS7</xm:sqref>
            </x14:sparkline>
            <x14:sparkline>
              <xm:f>'RESUMO - licitante'!$EHT6:$EHT6</xm:f>
              <xm:sqref>EHT6</xm:sqref>
            </x14:sparkline>
            <x14:sparkline>
              <xm:f>'RESUMO - licitante'!$EHT7:$EHT7</xm:f>
              <xm:sqref>EHT7</xm:sqref>
            </x14:sparkline>
            <x14:sparkline>
              <xm:f>'RESUMO - licitante'!$EHU6:$EHU6</xm:f>
              <xm:sqref>EHU6</xm:sqref>
            </x14:sparkline>
            <x14:sparkline>
              <xm:f>'RESUMO - licitante'!$EHU7:$EHU7</xm:f>
              <xm:sqref>EHU7</xm:sqref>
            </x14:sparkline>
            <x14:sparkline>
              <xm:f>'RESUMO - licitante'!$EHV6:$EHV6</xm:f>
              <xm:sqref>EHV6</xm:sqref>
            </x14:sparkline>
            <x14:sparkline>
              <xm:f>'RESUMO - licitante'!$EHV7:$EHV7</xm:f>
              <xm:sqref>EHV7</xm:sqref>
            </x14:sparkline>
            <x14:sparkline>
              <xm:f>'RESUMO - licitante'!$EHW6:$EHW6</xm:f>
              <xm:sqref>EHW6</xm:sqref>
            </x14:sparkline>
            <x14:sparkline>
              <xm:f>'RESUMO - licitante'!$EHW7:$EHW7</xm:f>
              <xm:sqref>EHW7</xm:sqref>
            </x14:sparkline>
            <x14:sparkline>
              <xm:f>'RESUMO - licitante'!$EHX6:$EHX6</xm:f>
              <xm:sqref>EHX6</xm:sqref>
            </x14:sparkline>
            <x14:sparkline>
              <xm:f>'RESUMO - licitante'!$EHX7:$EHX7</xm:f>
              <xm:sqref>EHX7</xm:sqref>
            </x14:sparkline>
            <x14:sparkline>
              <xm:f>'RESUMO - licitante'!$EHY6:$EHY6</xm:f>
              <xm:sqref>EHY6</xm:sqref>
            </x14:sparkline>
            <x14:sparkline>
              <xm:f>'RESUMO - licitante'!$EHY7:$EHY7</xm:f>
              <xm:sqref>EHY7</xm:sqref>
            </x14:sparkline>
            <x14:sparkline>
              <xm:f>'RESUMO - licitante'!$EHZ6:$EHZ6</xm:f>
              <xm:sqref>EHZ6</xm:sqref>
            </x14:sparkline>
            <x14:sparkline>
              <xm:f>'RESUMO - licitante'!$EHZ7:$EHZ7</xm:f>
              <xm:sqref>EHZ7</xm:sqref>
            </x14:sparkline>
            <x14:sparkline>
              <xm:f>'RESUMO - licitante'!$EIA6:$EIA6</xm:f>
              <xm:sqref>EIA6</xm:sqref>
            </x14:sparkline>
            <x14:sparkline>
              <xm:f>'RESUMO - licitante'!$EIA7:$EIA7</xm:f>
              <xm:sqref>EIA7</xm:sqref>
            </x14:sparkline>
            <x14:sparkline>
              <xm:f>'RESUMO - licitante'!$EIB6:$EIB6</xm:f>
              <xm:sqref>EIB6</xm:sqref>
            </x14:sparkline>
            <x14:sparkline>
              <xm:f>'RESUMO - licitante'!$EIB7:$EIB7</xm:f>
              <xm:sqref>EIB7</xm:sqref>
            </x14:sparkline>
            <x14:sparkline>
              <xm:f>'RESUMO - licitante'!$EIC6:$EIC6</xm:f>
              <xm:sqref>EIC6</xm:sqref>
            </x14:sparkline>
            <x14:sparkline>
              <xm:f>'RESUMO - licitante'!$EIC7:$EIC7</xm:f>
              <xm:sqref>EIC7</xm:sqref>
            </x14:sparkline>
            <x14:sparkline>
              <xm:f>'RESUMO - licitante'!$EID6:$EID6</xm:f>
              <xm:sqref>EID6</xm:sqref>
            </x14:sparkline>
            <x14:sparkline>
              <xm:f>'RESUMO - licitante'!$EID7:$EID7</xm:f>
              <xm:sqref>EID7</xm:sqref>
            </x14:sparkline>
            <x14:sparkline>
              <xm:f>'RESUMO - licitante'!$EIE6:$EIE6</xm:f>
              <xm:sqref>EIE6</xm:sqref>
            </x14:sparkline>
            <x14:sparkline>
              <xm:f>'RESUMO - licitante'!$EIE7:$EIE7</xm:f>
              <xm:sqref>EIE7</xm:sqref>
            </x14:sparkline>
            <x14:sparkline>
              <xm:f>'RESUMO - licitante'!$EIF6:$EIF6</xm:f>
              <xm:sqref>EIF6</xm:sqref>
            </x14:sparkline>
            <x14:sparkline>
              <xm:f>'RESUMO - licitante'!$EIF7:$EIF7</xm:f>
              <xm:sqref>EIF7</xm:sqref>
            </x14:sparkline>
            <x14:sparkline>
              <xm:f>'RESUMO - licitante'!$EIG6:$EIG6</xm:f>
              <xm:sqref>EIG6</xm:sqref>
            </x14:sparkline>
            <x14:sparkline>
              <xm:f>'RESUMO - licitante'!$EIG7:$EIG7</xm:f>
              <xm:sqref>EIG7</xm:sqref>
            </x14:sparkline>
            <x14:sparkline>
              <xm:f>'RESUMO - licitante'!$EIH6:$EIH6</xm:f>
              <xm:sqref>EIH6</xm:sqref>
            </x14:sparkline>
            <x14:sparkline>
              <xm:f>'RESUMO - licitante'!$EIH7:$EIH7</xm:f>
              <xm:sqref>EIH7</xm:sqref>
            </x14:sparkline>
            <x14:sparkline>
              <xm:f>'RESUMO - licitante'!$EII6:$EII6</xm:f>
              <xm:sqref>EII6</xm:sqref>
            </x14:sparkline>
            <x14:sparkline>
              <xm:f>'RESUMO - licitante'!$EII7:$EII7</xm:f>
              <xm:sqref>EII7</xm:sqref>
            </x14:sparkline>
            <x14:sparkline>
              <xm:f>'RESUMO - licitante'!$EIJ6:$EIJ6</xm:f>
              <xm:sqref>EIJ6</xm:sqref>
            </x14:sparkline>
            <x14:sparkline>
              <xm:f>'RESUMO - licitante'!$EIJ7:$EIJ7</xm:f>
              <xm:sqref>EIJ7</xm:sqref>
            </x14:sparkline>
            <x14:sparkline>
              <xm:f>'RESUMO - licitante'!$EIK6:$EIK6</xm:f>
              <xm:sqref>EIK6</xm:sqref>
            </x14:sparkline>
            <x14:sparkline>
              <xm:f>'RESUMO - licitante'!$EIK7:$EIK7</xm:f>
              <xm:sqref>EIK7</xm:sqref>
            </x14:sparkline>
            <x14:sparkline>
              <xm:f>'RESUMO - licitante'!$EIL6:$EIL6</xm:f>
              <xm:sqref>EIL6</xm:sqref>
            </x14:sparkline>
            <x14:sparkline>
              <xm:f>'RESUMO - licitante'!$EIL7:$EIL7</xm:f>
              <xm:sqref>EIL7</xm:sqref>
            </x14:sparkline>
            <x14:sparkline>
              <xm:f>'RESUMO - licitante'!$EIM6:$EIM6</xm:f>
              <xm:sqref>EIM6</xm:sqref>
            </x14:sparkline>
            <x14:sparkline>
              <xm:f>'RESUMO - licitante'!$EIM7:$EIM7</xm:f>
              <xm:sqref>EIM7</xm:sqref>
            </x14:sparkline>
            <x14:sparkline>
              <xm:f>'RESUMO - licitante'!$EIN6:$EIN6</xm:f>
              <xm:sqref>EIN6</xm:sqref>
            </x14:sparkline>
            <x14:sparkline>
              <xm:f>'RESUMO - licitante'!$EIN7:$EIN7</xm:f>
              <xm:sqref>EIN7</xm:sqref>
            </x14:sparkline>
            <x14:sparkline>
              <xm:f>'RESUMO - licitante'!$EIO6:$EIO6</xm:f>
              <xm:sqref>EIO6</xm:sqref>
            </x14:sparkline>
            <x14:sparkline>
              <xm:f>'RESUMO - licitante'!$EIO7:$EIO7</xm:f>
              <xm:sqref>EIO7</xm:sqref>
            </x14:sparkline>
            <x14:sparkline>
              <xm:f>'RESUMO - licitante'!$EIP6:$EIP6</xm:f>
              <xm:sqref>EIP6</xm:sqref>
            </x14:sparkline>
            <x14:sparkline>
              <xm:f>'RESUMO - licitante'!$EIP7:$EIP7</xm:f>
              <xm:sqref>EIP7</xm:sqref>
            </x14:sparkline>
            <x14:sparkline>
              <xm:f>'RESUMO - licitante'!$EIQ6:$EIQ6</xm:f>
              <xm:sqref>EIQ6</xm:sqref>
            </x14:sparkline>
            <x14:sparkline>
              <xm:f>'RESUMO - licitante'!$EIQ7:$EIQ7</xm:f>
              <xm:sqref>EIQ7</xm:sqref>
            </x14:sparkline>
            <x14:sparkline>
              <xm:f>'RESUMO - licitante'!$EIR6:$EIR6</xm:f>
              <xm:sqref>EIR6</xm:sqref>
            </x14:sparkline>
            <x14:sparkline>
              <xm:f>'RESUMO - licitante'!$EIR7:$EIR7</xm:f>
              <xm:sqref>EIR7</xm:sqref>
            </x14:sparkline>
            <x14:sparkline>
              <xm:f>'RESUMO - licitante'!$EIS6:$EIS6</xm:f>
              <xm:sqref>EIS6</xm:sqref>
            </x14:sparkline>
            <x14:sparkline>
              <xm:f>'RESUMO - licitante'!$EIS7:$EIS7</xm:f>
              <xm:sqref>EIS7</xm:sqref>
            </x14:sparkline>
            <x14:sparkline>
              <xm:f>'RESUMO - licitante'!$EIT6:$EIT6</xm:f>
              <xm:sqref>EIT6</xm:sqref>
            </x14:sparkline>
            <x14:sparkline>
              <xm:f>'RESUMO - licitante'!$EIT7:$EIT7</xm:f>
              <xm:sqref>EIT7</xm:sqref>
            </x14:sparkline>
            <x14:sparkline>
              <xm:f>'RESUMO - licitante'!$EIU6:$EIU6</xm:f>
              <xm:sqref>EIU6</xm:sqref>
            </x14:sparkline>
            <x14:sparkline>
              <xm:f>'RESUMO - licitante'!$EIU7:$EIU7</xm:f>
              <xm:sqref>EIU7</xm:sqref>
            </x14:sparkline>
            <x14:sparkline>
              <xm:f>'RESUMO - licitante'!$EIV6:$EIV6</xm:f>
              <xm:sqref>EIV6</xm:sqref>
            </x14:sparkline>
            <x14:sparkline>
              <xm:f>'RESUMO - licitante'!$EIV7:$EIV7</xm:f>
              <xm:sqref>EIV7</xm:sqref>
            </x14:sparkline>
            <x14:sparkline>
              <xm:f>'RESUMO - licitante'!$EIW6:$EIW6</xm:f>
              <xm:sqref>EIW6</xm:sqref>
            </x14:sparkline>
            <x14:sparkline>
              <xm:f>'RESUMO - licitante'!$EIW7:$EIW7</xm:f>
              <xm:sqref>EIW7</xm:sqref>
            </x14:sparkline>
            <x14:sparkline>
              <xm:f>'RESUMO - licitante'!$EIX6:$EIX6</xm:f>
              <xm:sqref>EIX6</xm:sqref>
            </x14:sparkline>
            <x14:sparkline>
              <xm:f>'RESUMO - licitante'!$EIX7:$EIX7</xm:f>
              <xm:sqref>EIX7</xm:sqref>
            </x14:sparkline>
            <x14:sparkline>
              <xm:f>'RESUMO - licitante'!$EIY6:$EIY6</xm:f>
              <xm:sqref>EIY6</xm:sqref>
            </x14:sparkline>
            <x14:sparkline>
              <xm:f>'RESUMO - licitante'!$EIY7:$EIY7</xm:f>
              <xm:sqref>EIY7</xm:sqref>
            </x14:sparkline>
            <x14:sparkline>
              <xm:f>'RESUMO - licitante'!$EIZ6:$EIZ6</xm:f>
              <xm:sqref>EIZ6</xm:sqref>
            </x14:sparkline>
            <x14:sparkline>
              <xm:f>'RESUMO - licitante'!$EIZ7:$EIZ7</xm:f>
              <xm:sqref>EIZ7</xm:sqref>
            </x14:sparkline>
            <x14:sparkline>
              <xm:f>'RESUMO - licitante'!$EJA6:$EJA6</xm:f>
              <xm:sqref>EJA6</xm:sqref>
            </x14:sparkline>
            <x14:sparkline>
              <xm:f>'RESUMO - licitante'!$EJA7:$EJA7</xm:f>
              <xm:sqref>EJA7</xm:sqref>
            </x14:sparkline>
            <x14:sparkline>
              <xm:f>'RESUMO - licitante'!$EJB6:$EJB6</xm:f>
              <xm:sqref>EJB6</xm:sqref>
            </x14:sparkline>
            <x14:sparkline>
              <xm:f>'RESUMO - licitante'!$EJB7:$EJB7</xm:f>
              <xm:sqref>EJB7</xm:sqref>
            </x14:sparkline>
            <x14:sparkline>
              <xm:f>'RESUMO - licitante'!$EJC6:$EJC6</xm:f>
              <xm:sqref>EJC6</xm:sqref>
            </x14:sparkline>
            <x14:sparkline>
              <xm:f>'RESUMO - licitante'!$EJC7:$EJC7</xm:f>
              <xm:sqref>EJC7</xm:sqref>
            </x14:sparkline>
            <x14:sparkline>
              <xm:f>'RESUMO - licitante'!$EJD6:$EJD6</xm:f>
              <xm:sqref>EJD6</xm:sqref>
            </x14:sparkline>
            <x14:sparkline>
              <xm:f>'RESUMO - licitante'!$EJD7:$EJD7</xm:f>
              <xm:sqref>EJD7</xm:sqref>
            </x14:sparkline>
            <x14:sparkline>
              <xm:f>'RESUMO - licitante'!$EJE6:$EJE6</xm:f>
              <xm:sqref>EJE6</xm:sqref>
            </x14:sparkline>
            <x14:sparkline>
              <xm:f>'RESUMO - licitante'!$EJE7:$EJE7</xm:f>
              <xm:sqref>EJE7</xm:sqref>
            </x14:sparkline>
            <x14:sparkline>
              <xm:f>'RESUMO - licitante'!$EJF6:$EJF6</xm:f>
              <xm:sqref>EJF6</xm:sqref>
            </x14:sparkline>
            <x14:sparkline>
              <xm:f>'RESUMO - licitante'!$EJF7:$EJF7</xm:f>
              <xm:sqref>EJF7</xm:sqref>
            </x14:sparkline>
            <x14:sparkline>
              <xm:f>'RESUMO - licitante'!$EJG6:$EJG6</xm:f>
              <xm:sqref>EJG6</xm:sqref>
            </x14:sparkline>
            <x14:sparkline>
              <xm:f>'RESUMO - licitante'!$EJG7:$EJG7</xm:f>
              <xm:sqref>EJG7</xm:sqref>
            </x14:sparkline>
            <x14:sparkline>
              <xm:f>'RESUMO - licitante'!$EJH6:$EJH6</xm:f>
              <xm:sqref>EJH6</xm:sqref>
            </x14:sparkline>
            <x14:sparkline>
              <xm:f>'RESUMO - licitante'!$EJH7:$EJH7</xm:f>
              <xm:sqref>EJH7</xm:sqref>
            </x14:sparkline>
            <x14:sparkline>
              <xm:f>'RESUMO - licitante'!$EJI6:$EJI6</xm:f>
              <xm:sqref>EJI6</xm:sqref>
            </x14:sparkline>
            <x14:sparkline>
              <xm:f>'RESUMO - licitante'!$EJI7:$EJI7</xm:f>
              <xm:sqref>EJI7</xm:sqref>
            </x14:sparkline>
            <x14:sparkline>
              <xm:f>'RESUMO - licitante'!$EJJ6:$EJJ6</xm:f>
              <xm:sqref>EJJ6</xm:sqref>
            </x14:sparkline>
            <x14:sparkline>
              <xm:f>'RESUMO - licitante'!$EJJ7:$EJJ7</xm:f>
              <xm:sqref>EJJ7</xm:sqref>
            </x14:sparkline>
            <x14:sparkline>
              <xm:f>'RESUMO - licitante'!$EJK6:$EJK6</xm:f>
              <xm:sqref>EJK6</xm:sqref>
            </x14:sparkline>
            <x14:sparkline>
              <xm:f>'RESUMO - licitante'!$EJK7:$EJK7</xm:f>
              <xm:sqref>EJK7</xm:sqref>
            </x14:sparkline>
            <x14:sparkline>
              <xm:f>'RESUMO - licitante'!$EJL6:$EJL6</xm:f>
              <xm:sqref>EJL6</xm:sqref>
            </x14:sparkline>
            <x14:sparkline>
              <xm:f>'RESUMO - licitante'!$EJL7:$EJL7</xm:f>
              <xm:sqref>EJL7</xm:sqref>
            </x14:sparkline>
            <x14:sparkline>
              <xm:f>'RESUMO - licitante'!$EJM6:$EJM6</xm:f>
              <xm:sqref>EJM6</xm:sqref>
            </x14:sparkline>
            <x14:sparkline>
              <xm:f>'RESUMO - licitante'!$EJM7:$EJM7</xm:f>
              <xm:sqref>EJM7</xm:sqref>
            </x14:sparkline>
            <x14:sparkline>
              <xm:f>'RESUMO - licitante'!$EJN6:$EJN6</xm:f>
              <xm:sqref>EJN6</xm:sqref>
            </x14:sparkline>
            <x14:sparkline>
              <xm:f>'RESUMO - licitante'!$EJN7:$EJN7</xm:f>
              <xm:sqref>EJN7</xm:sqref>
            </x14:sparkline>
            <x14:sparkline>
              <xm:f>'RESUMO - licitante'!$EJO6:$EJO6</xm:f>
              <xm:sqref>EJO6</xm:sqref>
            </x14:sparkline>
            <x14:sparkline>
              <xm:f>'RESUMO - licitante'!$EJO7:$EJO7</xm:f>
              <xm:sqref>EJO7</xm:sqref>
            </x14:sparkline>
            <x14:sparkline>
              <xm:f>'RESUMO - licitante'!$EJP6:$EJP6</xm:f>
              <xm:sqref>EJP6</xm:sqref>
            </x14:sparkline>
            <x14:sparkline>
              <xm:f>'RESUMO - licitante'!$EJP7:$EJP7</xm:f>
              <xm:sqref>EJP7</xm:sqref>
            </x14:sparkline>
            <x14:sparkline>
              <xm:f>'RESUMO - licitante'!$EJQ6:$EJQ6</xm:f>
              <xm:sqref>EJQ6</xm:sqref>
            </x14:sparkline>
            <x14:sparkline>
              <xm:f>'RESUMO - licitante'!$EJQ7:$EJQ7</xm:f>
              <xm:sqref>EJQ7</xm:sqref>
            </x14:sparkline>
            <x14:sparkline>
              <xm:f>'RESUMO - licitante'!$EJR6:$EJR6</xm:f>
              <xm:sqref>EJR6</xm:sqref>
            </x14:sparkline>
            <x14:sparkline>
              <xm:f>'RESUMO - licitante'!$EJR7:$EJR7</xm:f>
              <xm:sqref>EJR7</xm:sqref>
            </x14:sparkline>
            <x14:sparkline>
              <xm:f>'RESUMO - licitante'!$EJS6:$EJS6</xm:f>
              <xm:sqref>EJS6</xm:sqref>
            </x14:sparkline>
            <x14:sparkline>
              <xm:f>'RESUMO - licitante'!$EJS7:$EJS7</xm:f>
              <xm:sqref>EJS7</xm:sqref>
            </x14:sparkline>
            <x14:sparkline>
              <xm:f>'RESUMO - licitante'!$EJT6:$EJT6</xm:f>
              <xm:sqref>EJT6</xm:sqref>
            </x14:sparkline>
            <x14:sparkline>
              <xm:f>'RESUMO - licitante'!$EJT7:$EJT7</xm:f>
              <xm:sqref>EJT7</xm:sqref>
            </x14:sparkline>
            <x14:sparkline>
              <xm:f>'RESUMO - licitante'!$EJU6:$EJU6</xm:f>
              <xm:sqref>EJU6</xm:sqref>
            </x14:sparkline>
            <x14:sparkline>
              <xm:f>'RESUMO - licitante'!$EJU7:$EJU7</xm:f>
              <xm:sqref>EJU7</xm:sqref>
            </x14:sparkline>
            <x14:sparkline>
              <xm:f>'RESUMO - licitante'!$EJV6:$EJV6</xm:f>
              <xm:sqref>EJV6</xm:sqref>
            </x14:sparkline>
            <x14:sparkline>
              <xm:f>'RESUMO - licitante'!$EJV7:$EJV7</xm:f>
              <xm:sqref>EJV7</xm:sqref>
            </x14:sparkline>
            <x14:sparkline>
              <xm:f>'RESUMO - licitante'!$EJW6:$EJW6</xm:f>
              <xm:sqref>EJW6</xm:sqref>
            </x14:sparkline>
            <x14:sparkline>
              <xm:f>'RESUMO - licitante'!$EJW7:$EJW7</xm:f>
              <xm:sqref>EJW7</xm:sqref>
            </x14:sparkline>
            <x14:sparkline>
              <xm:f>'RESUMO - licitante'!$EJX6:$EJX6</xm:f>
              <xm:sqref>EJX6</xm:sqref>
            </x14:sparkline>
            <x14:sparkline>
              <xm:f>'RESUMO - licitante'!$EJX7:$EJX7</xm:f>
              <xm:sqref>EJX7</xm:sqref>
            </x14:sparkline>
            <x14:sparkline>
              <xm:f>'RESUMO - licitante'!$EJY6:$EJY6</xm:f>
              <xm:sqref>EJY6</xm:sqref>
            </x14:sparkline>
            <x14:sparkline>
              <xm:f>'RESUMO - licitante'!$EJY7:$EJY7</xm:f>
              <xm:sqref>EJY7</xm:sqref>
            </x14:sparkline>
            <x14:sparkline>
              <xm:f>'RESUMO - licitante'!$EJZ6:$EJZ6</xm:f>
              <xm:sqref>EJZ6</xm:sqref>
            </x14:sparkline>
            <x14:sparkline>
              <xm:f>'RESUMO - licitante'!$EJZ7:$EJZ7</xm:f>
              <xm:sqref>EJZ7</xm:sqref>
            </x14:sparkline>
            <x14:sparkline>
              <xm:f>'RESUMO - licitante'!$EKA6:$EKA6</xm:f>
              <xm:sqref>EKA6</xm:sqref>
            </x14:sparkline>
            <x14:sparkline>
              <xm:f>'RESUMO - licitante'!$EKA7:$EKA7</xm:f>
              <xm:sqref>EKA7</xm:sqref>
            </x14:sparkline>
            <x14:sparkline>
              <xm:f>'RESUMO - licitante'!$EKB6:$EKB6</xm:f>
              <xm:sqref>EKB6</xm:sqref>
            </x14:sparkline>
            <x14:sparkline>
              <xm:f>'RESUMO - licitante'!$EKB7:$EKB7</xm:f>
              <xm:sqref>EKB7</xm:sqref>
            </x14:sparkline>
            <x14:sparkline>
              <xm:f>'RESUMO - licitante'!$EKC6:$EKC6</xm:f>
              <xm:sqref>EKC6</xm:sqref>
            </x14:sparkline>
            <x14:sparkline>
              <xm:f>'RESUMO - licitante'!$EKC7:$EKC7</xm:f>
              <xm:sqref>EKC7</xm:sqref>
            </x14:sparkline>
            <x14:sparkline>
              <xm:f>'RESUMO - licitante'!$EKD6:$EKD6</xm:f>
              <xm:sqref>EKD6</xm:sqref>
            </x14:sparkline>
            <x14:sparkline>
              <xm:f>'RESUMO - licitante'!$EKD7:$EKD7</xm:f>
              <xm:sqref>EKD7</xm:sqref>
            </x14:sparkline>
            <x14:sparkline>
              <xm:f>'RESUMO - licitante'!$EKE6:$EKE6</xm:f>
              <xm:sqref>EKE6</xm:sqref>
            </x14:sparkline>
            <x14:sparkline>
              <xm:f>'RESUMO - licitante'!$EKE7:$EKE7</xm:f>
              <xm:sqref>EKE7</xm:sqref>
            </x14:sparkline>
            <x14:sparkline>
              <xm:f>'RESUMO - licitante'!$EKF6:$EKF6</xm:f>
              <xm:sqref>EKF6</xm:sqref>
            </x14:sparkline>
            <x14:sparkline>
              <xm:f>'RESUMO - licitante'!$EKF7:$EKF7</xm:f>
              <xm:sqref>EKF7</xm:sqref>
            </x14:sparkline>
            <x14:sparkline>
              <xm:f>'RESUMO - licitante'!$EKG6:$EKG6</xm:f>
              <xm:sqref>EKG6</xm:sqref>
            </x14:sparkline>
            <x14:sparkline>
              <xm:f>'RESUMO - licitante'!$EKG7:$EKG7</xm:f>
              <xm:sqref>EKG7</xm:sqref>
            </x14:sparkline>
            <x14:sparkline>
              <xm:f>'RESUMO - licitante'!$EKH6:$EKH6</xm:f>
              <xm:sqref>EKH6</xm:sqref>
            </x14:sparkline>
            <x14:sparkline>
              <xm:f>'RESUMO - licitante'!$EKH7:$EKH7</xm:f>
              <xm:sqref>EKH7</xm:sqref>
            </x14:sparkline>
            <x14:sparkline>
              <xm:f>'RESUMO - licitante'!$EKI6:$EKI6</xm:f>
              <xm:sqref>EKI6</xm:sqref>
            </x14:sparkline>
            <x14:sparkline>
              <xm:f>'RESUMO - licitante'!$EKI7:$EKI7</xm:f>
              <xm:sqref>EKI7</xm:sqref>
            </x14:sparkline>
            <x14:sparkline>
              <xm:f>'RESUMO - licitante'!$EKJ6:$EKJ6</xm:f>
              <xm:sqref>EKJ6</xm:sqref>
            </x14:sparkline>
            <x14:sparkline>
              <xm:f>'RESUMO - licitante'!$EKJ7:$EKJ7</xm:f>
              <xm:sqref>EKJ7</xm:sqref>
            </x14:sparkline>
            <x14:sparkline>
              <xm:f>'RESUMO - licitante'!$EKK6:$EKK6</xm:f>
              <xm:sqref>EKK6</xm:sqref>
            </x14:sparkline>
            <x14:sparkline>
              <xm:f>'RESUMO - licitante'!$EKK7:$EKK7</xm:f>
              <xm:sqref>EKK7</xm:sqref>
            </x14:sparkline>
            <x14:sparkline>
              <xm:f>'RESUMO - licitante'!$EKL6:$EKL6</xm:f>
              <xm:sqref>EKL6</xm:sqref>
            </x14:sparkline>
            <x14:sparkline>
              <xm:f>'RESUMO - licitante'!$EKL7:$EKL7</xm:f>
              <xm:sqref>EKL7</xm:sqref>
            </x14:sparkline>
            <x14:sparkline>
              <xm:f>'RESUMO - licitante'!$EKM6:$EKM6</xm:f>
              <xm:sqref>EKM6</xm:sqref>
            </x14:sparkline>
            <x14:sparkline>
              <xm:f>'RESUMO - licitante'!$EKM7:$EKM7</xm:f>
              <xm:sqref>EKM7</xm:sqref>
            </x14:sparkline>
            <x14:sparkline>
              <xm:f>'RESUMO - licitante'!$EKN6:$EKN6</xm:f>
              <xm:sqref>EKN6</xm:sqref>
            </x14:sparkline>
            <x14:sparkline>
              <xm:f>'RESUMO - licitante'!$EKN7:$EKN7</xm:f>
              <xm:sqref>EKN7</xm:sqref>
            </x14:sparkline>
            <x14:sparkline>
              <xm:f>'RESUMO - licitante'!$EKO6:$EKO6</xm:f>
              <xm:sqref>EKO6</xm:sqref>
            </x14:sparkline>
            <x14:sparkline>
              <xm:f>'RESUMO - licitante'!$EKO7:$EKO7</xm:f>
              <xm:sqref>EKO7</xm:sqref>
            </x14:sparkline>
            <x14:sparkline>
              <xm:f>'RESUMO - licitante'!$EKP6:$EKP6</xm:f>
              <xm:sqref>EKP6</xm:sqref>
            </x14:sparkline>
            <x14:sparkline>
              <xm:f>'RESUMO - licitante'!$EKP7:$EKP7</xm:f>
              <xm:sqref>EKP7</xm:sqref>
            </x14:sparkline>
            <x14:sparkline>
              <xm:f>'RESUMO - licitante'!$EKQ6:$EKQ6</xm:f>
              <xm:sqref>EKQ6</xm:sqref>
            </x14:sparkline>
            <x14:sparkline>
              <xm:f>'RESUMO - licitante'!$EKQ7:$EKQ7</xm:f>
              <xm:sqref>EKQ7</xm:sqref>
            </x14:sparkline>
            <x14:sparkline>
              <xm:f>'RESUMO - licitante'!$EKR6:$EKR6</xm:f>
              <xm:sqref>EKR6</xm:sqref>
            </x14:sparkline>
            <x14:sparkline>
              <xm:f>'RESUMO - licitante'!$EKR7:$EKR7</xm:f>
              <xm:sqref>EKR7</xm:sqref>
            </x14:sparkline>
            <x14:sparkline>
              <xm:f>'RESUMO - licitante'!$EKS6:$EKS6</xm:f>
              <xm:sqref>EKS6</xm:sqref>
            </x14:sparkline>
            <x14:sparkline>
              <xm:f>'RESUMO - licitante'!$EKS7:$EKS7</xm:f>
              <xm:sqref>EKS7</xm:sqref>
            </x14:sparkline>
            <x14:sparkline>
              <xm:f>'RESUMO - licitante'!$EKT6:$EKT6</xm:f>
              <xm:sqref>EKT6</xm:sqref>
            </x14:sparkline>
            <x14:sparkline>
              <xm:f>'RESUMO - licitante'!$EKT7:$EKT7</xm:f>
              <xm:sqref>EKT7</xm:sqref>
            </x14:sparkline>
            <x14:sparkline>
              <xm:f>'RESUMO - licitante'!$EKU6:$EKU6</xm:f>
              <xm:sqref>EKU6</xm:sqref>
            </x14:sparkline>
            <x14:sparkline>
              <xm:f>'RESUMO - licitante'!$EKU7:$EKU7</xm:f>
              <xm:sqref>EKU7</xm:sqref>
            </x14:sparkline>
            <x14:sparkline>
              <xm:f>'RESUMO - licitante'!$EKV6:$EKV6</xm:f>
              <xm:sqref>EKV6</xm:sqref>
            </x14:sparkline>
            <x14:sparkline>
              <xm:f>'RESUMO - licitante'!$EKV7:$EKV7</xm:f>
              <xm:sqref>EKV7</xm:sqref>
            </x14:sparkline>
            <x14:sparkline>
              <xm:f>'RESUMO - licitante'!$EKW6:$EKW6</xm:f>
              <xm:sqref>EKW6</xm:sqref>
            </x14:sparkline>
            <x14:sparkline>
              <xm:f>'RESUMO - licitante'!$EKW7:$EKW7</xm:f>
              <xm:sqref>EKW7</xm:sqref>
            </x14:sparkline>
            <x14:sparkline>
              <xm:f>'RESUMO - licitante'!$EKX6:$EKX6</xm:f>
              <xm:sqref>EKX6</xm:sqref>
            </x14:sparkline>
            <x14:sparkline>
              <xm:f>'RESUMO - licitante'!$EKX7:$EKX7</xm:f>
              <xm:sqref>EKX7</xm:sqref>
            </x14:sparkline>
            <x14:sparkline>
              <xm:f>'RESUMO - licitante'!$EKY6:$EKY6</xm:f>
              <xm:sqref>EKY6</xm:sqref>
            </x14:sparkline>
            <x14:sparkline>
              <xm:f>'RESUMO - licitante'!$EKY7:$EKY7</xm:f>
              <xm:sqref>EKY7</xm:sqref>
            </x14:sparkline>
            <x14:sparkline>
              <xm:f>'RESUMO - licitante'!$EKZ6:$EKZ6</xm:f>
              <xm:sqref>EKZ6</xm:sqref>
            </x14:sparkline>
            <x14:sparkline>
              <xm:f>'RESUMO - licitante'!$EKZ7:$EKZ7</xm:f>
              <xm:sqref>EKZ7</xm:sqref>
            </x14:sparkline>
            <x14:sparkline>
              <xm:f>'RESUMO - licitante'!$ELA6:$ELA6</xm:f>
              <xm:sqref>ELA6</xm:sqref>
            </x14:sparkline>
            <x14:sparkline>
              <xm:f>'RESUMO - licitante'!$ELA7:$ELA7</xm:f>
              <xm:sqref>ELA7</xm:sqref>
            </x14:sparkline>
            <x14:sparkline>
              <xm:f>'RESUMO - licitante'!$ELB6:$ELB6</xm:f>
              <xm:sqref>ELB6</xm:sqref>
            </x14:sparkline>
            <x14:sparkline>
              <xm:f>'RESUMO - licitante'!$ELB7:$ELB7</xm:f>
              <xm:sqref>ELB7</xm:sqref>
            </x14:sparkline>
            <x14:sparkline>
              <xm:f>'RESUMO - licitante'!$ELC6:$ELC6</xm:f>
              <xm:sqref>ELC6</xm:sqref>
            </x14:sparkline>
            <x14:sparkline>
              <xm:f>'RESUMO - licitante'!$ELC7:$ELC7</xm:f>
              <xm:sqref>ELC7</xm:sqref>
            </x14:sparkline>
            <x14:sparkline>
              <xm:f>'RESUMO - licitante'!$ELD6:$ELD6</xm:f>
              <xm:sqref>ELD6</xm:sqref>
            </x14:sparkline>
            <x14:sparkline>
              <xm:f>'RESUMO - licitante'!$ELD7:$ELD7</xm:f>
              <xm:sqref>ELD7</xm:sqref>
            </x14:sparkline>
            <x14:sparkline>
              <xm:f>'RESUMO - licitante'!$ELE6:$ELE6</xm:f>
              <xm:sqref>ELE6</xm:sqref>
            </x14:sparkline>
            <x14:sparkline>
              <xm:f>'RESUMO - licitante'!$ELE7:$ELE7</xm:f>
              <xm:sqref>ELE7</xm:sqref>
            </x14:sparkline>
            <x14:sparkline>
              <xm:f>'RESUMO - licitante'!$ELF6:$ELF6</xm:f>
              <xm:sqref>ELF6</xm:sqref>
            </x14:sparkline>
            <x14:sparkline>
              <xm:f>'RESUMO - licitante'!$ELF7:$ELF7</xm:f>
              <xm:sqref>ELF7</xm:sqref>
            </x14:sparkline>
            <x14:sparkline>
              <xm:f>'RESUMO - licitante'!$ELG6:$ELG6</xm:f>
              <xm:sqref>ELG6</xm:sqref>
            </x14:sparkline>
            <x14:sparkline>
              <xm:f>'RESUMO - licitante'!$ELG7:$ELG7</xm:f>
              <xm:sqref>ELG7</xm:sqref>
            </x14:sparkline>
            <x14:sparkline>
              <xm:f>'RESUMO - licitante'!$ELH6:$ELH6</xm:f>
              <xm:sqref>ELH6</xm:sqref>
            </x14:sparkline>
            <x14:sparkline>
              <xm:f>'RESUMO - licitante'!$ELH7:$ELH7</xm:f>
              <xm:sqref>ELH7</xm:sqref>
            </x14:sparkline>
            <x14:sparkline>
              <xm:f>'RESUMO - licitante'!$ELI6:$ELI6</xm:f>
              <xm:sqref>ELI6</xm:sqref>
            </x14:sparkline>
            <x14:sparkline>
              <xm:f>'RESUMO - licitante'!$ELI7:$ELI7</xm:f>
              <xm:sqref>ELI7</xm:sqref>
            </x14:sparkline>
            <x14:sparkline>
              <xm:f>'RESUMO - licitante'!$ELJ6:$ELJ6</xm:f>
              <xm:sqref>ELJ6</xm:sqref>
            </x14:sparkline>
            <x14:sparkline>
              <xm:f>'RESUMO - licitante'!$ELJ7:$ELJ7</xm:f>
              <xm:sqref>ELJ7</xm:sqref>
            </x14:sparkline>
            <x14:sparkline>
              <xm:f>'RESUMO - licitante'!$ELK6:$ELK6</xm:f>
              <xm:sqref>ELK6</xm:sqref>
            </x14:sparkline>
            <x14:sparkline>
              <xm:f>'RESUMO - licitante'!$ELK7:$ELK7</xm:f>
              <xm:sqref>ELK7</xm:sqref>
            </x14:sparkline>
            <x14:sparkline>
              <xm:f>'RESUMO - licitante'!$ELL6:$ELL6</xm:f>
              <xm:sqref>ELL6</xm:sqref>
            </x14:sparkline>
            <x14:sparkline>
              <xm:f>'RESUMO - licitante'!$ELL7:$ELL7</xm:f>
              <xm:sqref>ELL7</xm:sqref>
            </x14:sparkline>
            <x14:sparkline>
              <xm:f>'RESUMO - licitante'!$ELM6:$ELM6</xm:f>
              <xm:sqref>ELM6</xm:sqref>
            </x14:sparkline>
            <x14:sparkline>
              <xm:f>'RESUMO - licitante'!$ELM7:$ELM7</xm:f>
              <xm:sqref>ELM7</xm:sqref>
            </x14:sparkline>
            <x14:sparkline>
              <xm:f>'RESUMO - licitante'!$ELN6:$ELN6</xm:f>
              <xm:sqref>ELN6</xm:sqref>
            </x14:sparkline>
            <x14:sparkline>
              <xm:f>'RESUMO - licitante'!$ELN7:$ELN7</xm:f>
              <xm:sqref>ELN7</xm:sqref>
            </x14:sparkline>
            <x14:sparkline>
              <xm:f>'RESUMO - licitante'!$ELO6:$ELO6</xm:f>
              <xm:sqref>ELO6</xm:sqref>
            </x14:sparkline>
            <x14:sparkline>
              <xm:f>'RESUMO - licitante'!$ELO7:$ELO7</xm:f>
              <xm:sqref>ELO7</xm:sqref>
            </x14:sparkline>
            <x14:sparkline>
              <xm:f>'RESUMO - licitante'!$ELP6:$ELP6</xm:f>
              <xm:sqref>ELP6</xm:sqref>
            </x14:sparkline>
            <x14:sparkline>
              <xm:f>'RESUMO - licitante'!$ELP7:$ELP7</xm:f>
              <xm:sqref>ELP7</xm:sqref>
            </x14:sparkline>
            <x14:sparkline>
              <xm:f>'RESUMO - licitante'!$ELQ6:$ELQ6</xm:f>
              <xm:sqref>ELQ6</xm:sqref>
            </x14:sparkline>
            <x14:sparkline>
              <xm:f>'RESUMO - licitante'!$ELQ7:$ELQ7</xm:f>
              <xm:sqref>ELQ7</xm:sqref>
            </x14:sparkline>
            <x14:sparkline>
              <xm:f>'RESUMO - licitante'!$ELR6:$ELR6</xm:f>
              <xm:sqref>ELR6</xm:sqref>
            </x14:sparkline>
            <x14:sparkline>
              <xm:f>'RESUMO - licitante'!$ELR7:$ELR7</xm:f>
              <xm:sqref>ELR7</xm:sqref>
            </x14:sparkline>
            <x14:sparkline>
              <xm:f>'RESUMO - licitante'!$ELS6:$ELS6</xm:f>
              <xm:sqref>ELS6</xm:sqref>
            </x14:sparkline>
            <x14:sparkline>
              <xm:f>'RESUMO - licitante'!$ELS7:$ELS7</xm:f>
              <xm:sqref>ELS7</xm:sqref>
            </x14:sparkline>
            <x14:sparkline>
              <xm:f>'RESUMO - licitante'!$ELT6:$ELT6</xm:f>
              <xm:sqref>ELT6</xm:sqref>
            </x14:sparkline>
            <x14:sparkline>
              <xm:f>'RESUMO - licitante'!$ELT7:$ELT7</xm:f>
              <xm:sqref>ELT7</xm:sqref>
            </x14:sparkline>
            <x14:sparkline>
              <xm:f>'RESUMO - licitante'!$ELU6:$ELU6</xm:f>
              <xm:sqref>ELU6</xm:sqref>
            </x14:sparkline>
            <x14:sparkline>
              <xm:f>'RESUMO - licitante'!$ELU7:$ELU7</xm:f>
              <xm:sqref>ELU7</xm:sqref>
            </x14:sparkline>
            <x14:sparkline>
              <xm:f>'RESUMO - licitante'!$ELV6:$ELV6</xm:f>
              <xm:sqref>ELV6</xm:sqref>
            </x14:sparkline>
            <x14:sparkline>
              <xm:f>'RESUMO - licitante'!$ELV7:$ELV7</xm:f>
              <xm:sqref>ELV7</xm:sqref>
            </x14:sparkline>
            <x14:sparkline>
              <xm:f>'RESUMO - licitante'!$ELW6:$ELW6</xm:f>
              <xm:sqref>ELW6</xm:sqref>
            </x14:sparkline>
            <x14:sparkline>
              <xm:f>'RESUMO - licitante'!$ELW7:$ELW7</xm:f>
              <xm:sqref>ELW7</xm:sqref>
            </x14:sparkline>
            <x14:sparkline>
              <xm:f>'RESUMO - licitante'!$ELX6:$ELX6</xm:f>
              <xm:sqref>ELX6</xm:sqref>
            </x14:sparkline>
            <x14:sparkline>
              <xm:f>'RESUMO - licitante'!$ELX7:$ELX7</xm:f>
              <xm:sqref>ELX7</xm:sqref>
            </x14:sparkline>
            <x14:sparkline>
              <xm:f>'RESUMO - licitante'!$ELY6:$ELY6</xm:f>
              <xm:sqref>ELY6</xm:sqref>
            </x14:sparkline>
            <x14:sparkline>
              <xm:f>'RESUMO - licitante'!$ELY7:$ELY7</xm:f>
              <xm:sqref>ELY7</xm:sqref>
            </x14:sparkline>
            <x14:sparkline>
              <xm:f>'RESUMO - licitante'!$ELZ6:$ELZ6</xm:f>
              <xm:sqref>ELZ6</xm:sqref>
            </x14:sparkline>
            <x14:sparkline>
              <xm:f>'RESUMO - licitante'!$ELZ7:$ELZ7</xm:f>
              <xm:sqref>ELZ7</xm:sqref>
            </x14:sparkline>
            <x14:sparkline>
              <xm:f>'RESUMO - licitante'!$EMA6:$EMA6</xm:f>
              <xm:sqref>EMA6</xm:sqref>
            </x14:sparkline>
            <x14:sparkline>
              <xm:f>'RESUMO - licitante'!$EMA7:$EMA7</xm:f>
              <xm:sqref>EMA7</xm:sqref>
            </x14:sparkline>
            <x14:sparkline>
              <xm:f>'RESUMO - licitante'!$EMB6:$EMB6</xm:f>
              <xm:sqref>EMB6</xm:sqref>
            </x14:sparkline>
            <x14:sparkline>
              <xm:f>'RESUMO - licitante'!$EMB7:$EMB7</xm:f>
              <xm:sqref>EMB7</xm:sqref>
            </x14:sparkline>
            <x14:sparkline>
              <xm:f>'RESUMO - licitante'!$EMC6:$EMC6</xm:f>
              <xm:sqref>EMC6</xm:sqref>
            </x14:sparkline>
            <x14:sparkline>
              <xm:f>'RESUMO - licitante'!$EMC7:$EMC7</xm:f>
              <xm:sqref>EMC7</xm:sqref>
            </x14:sparkline>
            <x14:sparkline>
              <xm:f>'RESUMO - licitante'!$EMD6:$EMD6</xm:f>
              <xm:sqref>EMD6</xm:sqref>
            </x14:sparkline>
            <x14:sparkline>
              <xm:f>'RESUMO - licitante'!$EMD7:$EMD7</xm:f>
              <xm:sqref>EMD7</xm:sqref>
            </x14:sparkline>
            <x14:sparkline>
              <xm:f>'RESUMO - licitante'!$EME6:$EME6</xm:f>
              <xm:sqref>EME6</xm:sqref>
            </x14:sparkline>
            <x14:sparkline>
              <xm:f>'RESUMO - licitante'!$EME7:$EME7</xm:f>
              <xm:sqref>EME7</xm:sqref>
            </x14:sparkline>
            <x14:sparkline>
              <xm:f>'RESUMO - licitante'!$EMF6:$EMF6</xm:f>
              <xm:sqref>EMF6</xm:sqref>
            </x14:sparkline>
            <x14:sparkline>
              <xm:f>'RESUMO - licitante'!$EMF7:$EMF7</xm:f>
              <xm:sqref>EMF7</xm:sqref>
            </x14:sparkline>
            <x14:sparkline>
              <xm:f>'RESUMO - licitante'!$EMG6:$EMG6</xm:f>
              <xm:sqref>EMG6</xm:sqref>
            </x14:sparkline>
            <x14:sparkline>
              <xm:f>'RESUMO - licitante'!$EMG7:$EMG7</xm:f>
              <xm:sqref>EMG7</xm:sqref>
            </x14:sparkline>
            <x14:sparkline>
              <xm:f>'RESUMO - licitante'!$EMH6:$EMH6</xm:f>
              <xm:sqref>EMH6</xm:sqref>
            </x14:sparkline>
            <x14:sparkline>
              <xm:f>'RESUMO - licitante'!$EMH7:$EMH7</xm:f>
              <xm:sqref>EMH7</xm:sqref>
            </x14:sparkline>
            <x14:sparkline>
              <xm:f>'RESUMO - licitante'!$EMI6:$EMI6</xm:f>
              <xm:sqref>EMI6</xm:sqref>
            </x14:sparkline>
            <x14:sparkline>
              <xm:f>'RESUMO - licitante'!$EMI7:$EMI7</xm:f>
              <xm:sqref>EMI7</xm:sqref>
            </x14:sparkline>
            <x14:sparkline>
              <xm:f>'RESUMO - licitante'!$EMJ6:$EMJ6</xm:f>
              <xm:sqref>EMJ6</xm:sqref>
            </x14:sparkline>
            <x14:sparkline>
              <xm:f>'RESUMO - licitante'!$EMJ7:$EMJ7</xm:f>
              <xm:sqref>EMJ7</xm:sqref>
            </x14:sparkline>
            <x14:sparkline>
              <xm:f>'RESUMO - licitante'!$EMK6:$EMK6</xm:f>
              <xm:sqref>EMK6</xm:sqref>
            </x14:sparkline>
            <x14:sparkline>
              <xm:f>'RESUMO - licitante'!$EMK7:$EMK7</xm:f>
              <xm:sqref>EMK7</xm:sqref>
            </x14:sparkline>
            <x14:sparkline>
              <xm:f>'RESUMO - licitante'!$EML6:$EML6</xm:f>
              <xm:sqref>EML6</xm:sqref>
            </x14:sparkline>
            <x14:sparkline>
              <xm:f>'RESUMO - licitante'!$EML7:$EML7</xm:f>
              <xm:sqref>EML7</xm:sqref>
            </x14:sparkline>
            <x14:sparkline>
              <xm:f>'RESUMO - licitante'!$EMM6:$EMM6</xm:f>
              <xm:sqref>EMM6</xm:sqref>
            </x14:sparkline>
            <x14:sparkline>
              <xm:f>'RESUMO - licitante'!$EMM7:$EMM7</xm:f>
              <xm:sqref>EMM7</xm:sqref>
            </x14:sparkline>
            <x14:sparkline>
              <xm:f>'RESUMO - licitante'!$EMN6:$EMN6</xm:f>
              <xm:sqref>EMN6</xm:sqref>
            </x14:sparkline>
            <x14:sparkline>
              <xm:f>'RESUMO - licitante'!$EMN7:$EMN7</xm:f>
              <xm:sqref>EMN7</xm:sqref>
            </x14:sparkline>
            <x14:sparkline>
              <xm:f>'RESUMO - licitante'!$EMO6:$EMO6</xm:f>
              <xm:sqref>EMO6</xm:sqref>
            </x14:sparkline>
            <x14:sparkline>
              <xm:f>'RESUMO - licitante'!$EMO7:$EMO7</xm:f>
              <xm:sqref>EMO7</xm:sqref>
            </x14:sparkline>
            <x14:sparkline>
              <xm:f>'RESUMO - licitante'!$EMP6:$EMP6</xm:f>
              <xm:sqref>EMP6</xm:sqref>
            </x14:sparkline>
            <x14:sparkline>
              <xm:f>'RESUMO - licitante'!$EMP7:$EMP7</xm:f>
              <xm:sqref>EMP7</xm:sqref>
            </x14:sparkline>
            <x14:sparkline>
              <xm:f>'RESUMO - licitante'!$EMQ6:$EMQ6</xm:f>
              <xm:sqref>EMQ6</xm:sqref>
            </x14:sparkline>
            <x14:sparkline>
              <xm:f>'RESUMO - licitante'!$EMQ7:$EMQ7</xm:f>
              <xm:sqref>EMQ7</xm:sqref>
            </x14:sparkline>
            <x14:sparkline>
              <xm:f>'RESUMO - licitante'!$EMR6:$EMR6</xm:f>
              <xm:sqref>EMR6</xm:sqref>
            </x14:sparkline>
            <x14:sparkline>
              <xm:f>'RESUMO - licitante'!$EMR7:$EMR7</xm:f>
              <xm:sqref>EMR7</xm:sqref>
            </x14:sparkline>
            <x14:sparkline>
              <xm:f>'RESUMO - licitante'!$EMS6:$EMS6</xm:f>
              <xm:sqref>EMS6</xm:sqref>
            </x14:sparkline>
            <x14:sparkline>
              <xm:f>'RESUMO - licitante'!$EMS7:$EMS7</xm:f>
              <xm:sqref>EMS7</xm:sqref>
            </x14:sparkline>
            <x14:sparkline>
              <xm:f>'RESUMO - licitante'!$EMT6:$EMT6</xm:f>
              <xm:sqref>EMT6</xm:sqref>
            </x14:sparkline>
            <x14:sparkline>
              <xm:f>'RESUMO - licitante'!$EMT7:$EMT7</xm:f>
              <xm:sqref>EMT7</xm:sqref>
            </x14:sparkline>
            <x14:sparkline>
              <xm:f>'RESUMO - licitante'!$EMU6:$EMU6</xm:f>
              <xm:sqref>EMU6</xm:sqref>
            </x14:sparkline>
            <x14:sparkline>
              <xm:f>'RESUMO - licitante'!$EMU7:$EMU7</xm:f>
              <xm:sqref>EMU7</xm:sqref>
            </x14:sparkline>
            <x14:sparkline>
              <xm:f>'RESUMO - licitante'!$EMV6:$EMV6</xm:f>
              <xm:sqref>EMV6</xm:sqref>
            </x14:sparkline>
            <x14:sparkline>
              <xm:f>'RESUMO - licitante'!$EMV7:$EMV7</xm:f>
              <xm:sqref>EMV7</xm:sqref>
            </x14:sparkline>
            <x14:sparkline>
              <xm:f>'RESUMO - licitante'!$EMW6:$EMW6</xm:f>
              <xm:sqref>EMW6</xm:sqref>
            </x14:sparkline>
            <x14:sparkline>
              <xm:f>'RESUMO - licitante'!$EMW7:$EMW7</xm:f>
              <xm:sqref>EMW7</xm:sqref>
            </x14:sparkline>
            <x14:sparkline>
              <xm:f>'RESUMO - licitante'!$EMX6:$EMX6</xm:f>
              <xm:sqref>EMX6</xm:sqref>
            </x14:sparkline>
            <x14:sparkline>
              <xm:f>'RESUMO - licitante'!$EMX7:$EMX7</xm:f>
              <xm:sqref>EMX7</xm:sqref>
            </x14:sparkline>
            <x14:sparkline>
              <xm:f>'RESUMO - licitante'!$EMY6:$EMY6</xm:f>
              <xm:sqref>EMY6</xm:sqref>
            </x14:sparkline>
            <x14:sparkline>
              <xm:f>'RESUMO - licitante'!$EMY7:$EMY7</xm:f>
              <xm:sqref>EMY7</xm:sqref>
            </x14:sparkline>
            <x14:sparkline>
              <xm:f>'RESUMO - licitante'!$EMZ6:$EMZ6</xm:f>
              <xm:sqref>EMZ6</xm:sqref>
            </x14:sparkline>
            <x14:sparkline>
              <xm:f>'RESUMO - licitante'!$EMZ7:$EMZ7</xm:f>
              <xm:sqref>EMZ7</xm:sqref>
            </x14:sparkline>
            <x14:sparkline>
              <xm:f>'RESUMO - licitante'!$ENA6:$ENA6</xm:f>
              <xm:sqref>ENA6</xm:sqref>
            </x14:sparkline>
            <x14:sparkline>
              <xm:f>'RESUMO - licitante'!$ENA7:$ENA7</xm:f>
              <xm:sqref>ENA7</xm:sqref>
            </x14:sparkline>
            <x14:sparkline>
              <xm:f>'RESUMO - licitante'!$ENB6:$ENB6</xm:f>
              <xm:sqref>ENB6</xm:sqref>
            </x14:sparkline>
            <x14:sparkline>
              <xm:f>'RESUMO - licitante'!$ENB7:$ENB7</xm:f>
              <xm:sqref>ENB7</xm:sqref>
            </x14:sparkline>
            <x14:sparkline>
              <xm:f>'RESUMO - licitante'!$ENC6:$ENC6</xm:f>
              <xm:sqref>ENC6</xm:sqref>
            </x14:sparkline>
            <x14:sparkline>
              <xm:f>'RESUMO - licitante'!$ENC7:$ENC7</xm:f>
              <xm:sqref>ENC7</xm:sqref>
            </x14:sparkline>
            <x14:sparkline>
              <xm:f>'RESUMO - licitante'!$END6:$END6</xm:f>
              <xm:sqref>END6</xm:sqref>
            </x14:sparkline>
            <x14:sparkline>
              <xm:f>'RESUMO - licitante'!$END7:$END7</xm:f>
              <xm:sqref>END7</xm:sqref>
            </x14:sparkline>
            <x14:sparkline>
              <xm:f>'RESUMO - licitante'!$ENE6:$ENE6</xm:f>
              <xm:sqref>ENE6</xm:sqref>
            </x14:sparkline>
            <x14:sparkline>
              <xm:f>'RESUMO - licitante'!$ENE7:$ENE7</xm:f>
              <xm:sqref>ENE7</xm:sqref>
            </x14:sparkline>
            <x14:sparkline>
              <xm:f>'RESUMO - licitante'!$ENF6:$ENF6</xm:f>
              <xm:sqref>ENF6</xm:sqref>
            </x14:sparkline>
            <x14:sparkline>
              <xm:f>'RESUMO - licitante'!$ENF7:$ENF7</xm:f>
              <xm:sqref>ENF7</xm:sqref>
            </x14:sparkline>
            <x14:sparkline>
              <xm:f>'RESUMO - licitante'!$ENG6:$ENG6</xm:f>
              <xm:sqref>ENG6</xm:sqref>
            </x14:sparkline>
            <x14:sparkline>
              <xm:f>'RESUMO - licitante'!$ENG7:$ENG7</xm:f>
              <xm:sqref>ENG7</xm:sqref>
            </x14:sparkline>
            <x14:sparkline>
              <xm:f>'RESUMO - licitante'!$ENH6:$ENH6</xm:f>
              <xm:sqref>ENH6</xm:sqref>
            </x14:sparkline>
            <x14:sparkline>
              <xm:f>'RESUMO - licitante'!$ENH7:$ENH7</xm:f>
              <xm:sqref>ENH7</xm:sqref>
            </x14:sparkline>
            <x14:sparkline>
              <xm:f>'RESUMO - licitante'!$ENI6:$ENI6</xm:f>
              <xm:sqref>ENI6</xm:sqref>
            </x14:sparkline>
            <x14:sparkline>
              <xm:f>'RESUMO - licitante'!$ENI7:$ENI7</xm:f>
              <xm:sqref>ENI7</xm:sqref>
            </x14:sparkline>
            <x14:sparkline>
              <xm:f>'RESUMO - licitante'!$ENJ6:$ENJ6</xm:f>
              <xm:sqref>ENJ6</xm:sqref>
            </x14:sparkline>
            <x14:sparkline>
              <xm:f>'RESUMO - licitante'!$ENJ7:$ENJ7</xm:f>
              <xm:sqref>ENJ7</xm:sqref>
            </x14:sparkline>
            <x14:sparkline>
              <xm:f>'RESUMO - licitante'!$ENK6:$ENK6</xm:f>
              <xm:sqref>ENK6</xm:sqref>
            </x14:sparkline>
            <x14:sparkline>
              <xm:f>'RESUMO - licitante'!$ENK7:$ENK7</xm:f>
              <xm:sqref>ENK7</xm:sqref>
            </x14:sparkline>
            <x14:sparkline>
              <xm:f>'RESUMO - licitante'!$ENL6:$ENL6</xm:f>
              <xm:sqref>ENL6</xm:sqref>
            </x14:sparkline>
            <x14:sparkline>
              <xm:f>'RESUMO - licitante'!$ENL7:$ENL7</xm:f>
              <xm:sqref>ENL7</xm:sqref>
            </x14:sparkline>
            <x14:sparkline>
              <xm:f>'RESUMO - licitante'!$ENM6:$ENM6</xm:f>
              <xm:sqref>ENM6</xm:sqref>
            </x14:sparkline>
            <x14:sparkline>
              <xm:f>'RESUMO - licitante'!$ENM7:$ENM7</xm:f>
              <xm:sqref>ENM7</xm:sqref>
            </x14:sparkline>
            <x14:sparkline>
              <xm:f>'RESUMO - licitante'!$ENN6:$ENN6</xm:f>
              <xm:sqref>ENN6</xm:sqref>
            </x14:sparkline>
            <x14:sparkline>
              <xm:f>'RESUMO - licitante'!$ENN7:$ENN7</xm:f>
              <xm:sqref>ENN7</xm:sqref>
            </x14:sparkline>
            <x14:sparkline>
              <xm:f>'RESUMO - licitante'!$ENO6:$ENO6</xm:f>
              <xm:sqref>ENO6</xm:sqref>
            </x14:sparkline>
            <x14:sparkline>
              <xm:f>'RESUMO - licitante'!$ENO7:$ENO7</xm:f>
              <xm:sqref>ENO7</xm:sqref>
            </x14:sparkline>
            <x14:sparkline>
              <xm:f>'RESUMO - licitante'!$ENP6:$ENP6</xm:f>
              <xm:sqref>ENP6</xm:sqref>
            </x14:sparkline>
            <x14:sparkline>
              <xm:f>'RESUMO - licitante'!$ENP7:$ENP7</xm:f>
              <xm:sqref>ENP7</xm:sqref>
            </x14:sparkline>
            <x14:sparkline>
              <xm:f>'RESUMO - licitante'!$ENQ6:$ENQ6</xm:f>
              <xm:sqref>ENQ6</xm:sqref>
            </x14:sparkline>
            <x14:sparkline>
              <xm:f>'RESUMO - licitante'!$ENQ7:$ENQ7</xm:f>
              <xm:sqref>ENQ7</xm:sqref>
            </x14:sparkline>
            <x14:sparkline>
              <xm:f>'RESUMO - licitante'!$ENR6:$ENR6</xm:f>
              <xm:sqref>ENR6</xm:sqref>
            </x14:sparkline>
            <x14:sparkline>
              <xm:f>'RESUMO - licitante'!$ENR7:$ENR7</xm:f>
              <xm:sqref>ENR7</xm:sqref>
            </x14:sparkline>
            <x14:sparkline>
              <xm:f>'RESUMO - licitante'!$ENS6:$ENS6</xm:f>
              <xm:sqref>ENS6</xm:sqref>
            </x14:sparkline>
            <x14:sparkline>
              <xm:f>'RESUMO - licitante'!$ENS7:$ENS7</xm:f>
              <xm:sqref>ENS7</xm:sqref>
            </x14:sparkline>
            <x14:sparkline>
              <xm:f>'RESUMO - licitante'!$ENT6:$ENT6</xm:f>
              <xm:sqref>ENT6</xm:sqref>
            </x14:sparkline>
            <x14:sparkline>
              <xm:f>'RESUMO - licitante'!$ENT7:$ENT7</xm:f>
              <xm:sqref>ENT7</xm:sqref>
            </x14:sparkline>
            <x14:sparkline>
              <xm:f>'RESUMO - licitante'!$ENU6:$ENU6</xm:f>
              <xm:sqref>ENU6</xm:sqref>
            </x14:sparkline>
            <x14:sparkline>
              <xm:f>'RESUMO - licitante'!$ENU7:$ENU7</xm:f>
              <xm:sqref>ENU7</xm:sqref>
            </x14:sparkline>
            <x14:sparkline>
              <xm:f>'RESUMO - licitante'!$ENV6:$ENV6</xm:f>
              <xm:sqref>ENV6</xm:sqref>
            </x14:sparkline>
            <x14:sparkline>
              <xm:f>'RESUMO - licitante'!$ENV7:$ENV7</xm:f>
              <xm:sqref>ENV7</xm:sqref>
            </x14:sparkline>
            <x14:sparkline>
              <xm:f>'RESUMO - licitante'!$ENW6:$ENW6</xm:f>
              <xm:sqref>ENW6</xm:sqref>
            </x14:sparkline>
            <x14:sparkline>
              <xm:f>'RESUMO - licitante'!$ENW7:$ENW7</xm:f>
              <xm:sqref>ENW7</xm:sqref>
            </x14:sparkline>
            <x14:sparkline>
              <xm:f>'RESUMO - licitante'!$ENX6:$ENX6</xm:f>
              <xm:sqref>ENX6</xm:sqref>
            </x14:sparkline>
            <x14:sparkline>
              <xm:f>'RESUMO - licitante'!$ENX7:$ENX7</xm:f>
              <xm:sqref>ENX7</xm:sqref>
            </x14:sparkline>
            <x14:sparkline>
              <xm:f>'RESUMO - licitante'!$ENY6:$ENY6</xm:f>
              <xm:sqref>ENY6</xm:sqref>
            </x14:sparkline>
            <x14:sparkline>
              <xm:f>'RESUMO - licitante'!$ENY7:$ENY7</xm:f>
              <xm:sqref>ENY7</xm:sqref>
            </x14:sparkline>
            <x14:sparkline>
              <xm:f>'RESUMO - licitante'!$ENZ6:$ENZ6</xm:f>
              <xm:sqref>ENZ6</xm:sqref>
            </x14:sparkline>
            <x14:sparkline>
              <xm:f>'RESUMO - licitante'!$ENZ7:$ENZ7</xm:f>
              <xm:sqref>ENZ7</xm:sqref>
            </x14:sparkline>
            <x14:sparkline>
              <xm:f>'RESUMO - licitante'!$EOA6:$EOA6</xm:f>
              <xm:sqref>EOA6</xm:sqref>
            </x14:sparkline>
            <x14:sparkline>
              <xm:f>'RESUMO - licitante'!$EOA7:$EOA7</xm:f>
              <xm:sqref>EOA7</xm:sqref>
            </x14:sparkline>
            <x14:sparkline>
              <xm:f>'RESUMO - licitante'!$EOB6:$EOB6</xm:f>
              <xm:sqref>EOB6</xm:sqref>
            </x14:sparkline>
            <x14:sparkline>
              <xm:f>'RESUMO - licitante'!$EOB7:$EOB7</xm:f>
              <xm:sqref>EOB7</xm:sqref>
            </x14:sparkline>
            <x14:sparkline>
              <xm:f>'RESUMO - licitante'!$EOC6:$EOC6</xm:f>
              <xm:sqref>EOC6</xm:sqref>
            </x14:sparkline>
            <x14:sparkline>
              <xm:f>'RESUMO - licitante'!$EOC7:$EOC7</xm:f>
              <xm:sqref>EOC7</xm:sqref>
            </x14:sparkline>
            <x14:sparkline>
              <xm:f>'RESUMO - licitante'!$EOD6:$EOD6</xm:f>
              <xm:sqref>EOD6</xm:sqref>
            </x14:sparkline>
            <x14:sparkline>
              <xm:f>'RESUMO - licitante'!$EOD7:$EOD7</xm:f>
              <xm:sqref>EOD7</xm:sqref>
            </x14:sparkline>
            <x14:sparkline>
              <xm:f>'RESUMO - licitante'!$EOE6:$EOE6</xm:f>
              <xm:sqref>EOE6</xm:sqref>
            </x14:sparkline>
            <x14:sparkline>
              <xm:f>'RESUMO - licitante'!$EOE7:$EOE7</xm:f>
              <xm:sqref>EOE7</xm:sqref>
            </x14:sparkline>
            <x14:sparkline>
              <xm:f>'RESUMO - licitante'!$EOF6:$EOF6</xm:f>
              <xm:sqref>EOF6</xm:sqref>
            </x14:sparkline>
            <x14:sparkline>
              <xm:f>'RESUMO - licitante'!$EOF7:$EOF7</xm:f>
              <xm:sqref>EOF7</xm:sqref>
            </x14:sparkline>
            <x14:sparkline>
              <xm:f>'RESUMO - licitante'!$EOG6:$EOG6</xm:f>
              <xm:sqref>EOG6</xm:sqref>
            </x14:sparkline>
            <x14:sparkline>
              <xm:f>'RESUMO - licitante'!$EOG7:$EOG7</xm:f>
              <xm:sqref>EOG7</xm:sqref>
            </x14:sparkline>
            <x14:sparkline>
              <xm:f>'RESUMO - licitante'!$EOH6:$EOH6</xm:f>
              <xm:sqref>EOH6</xm:sqref>
            </x14:sparkline>
            <x14:sparkline>
              <xm:f>'RESUMO - licitante'!$EOH7:$EOH7</xm:f>
              <xm:sqref>EOH7</xm:sqref>
            </x14:sparkline>
            <x14:sparkline>
              <xm:f>'RESUMO - licitante'!$EOI6:$EOI6</xm:f>
              <xm:sqref>EOI6</xm:sqref>
            </x14:sparkline>
            <x14:sparkline>
              <xm:f>'RESUMO - licitante'!$EOI7:$EOI7</xm:f>
              <xm:sqref>EOI7</xm:sqref>
            </x14:sparkline>
            <x14:sparkline>
              <xm:f>'RESUMO - licitante'!$EOJ6:$EOJ6</xm:f>
              <xm:sqref>EOJ6</xm:sqref>
            </x14:sparkline>
            <x14:sparkline>
              <xm:f>'RESUMO - licitante'!$EOJ7:$EOJ7</xm:f>
              <xm:sqref>EOJ7</xm:sqref>
            </x14:sparkline>
            <x14:sparkline>
              <xm:f>'RESUMO - licitante'!$EOK6:$EOK6</xm:f>
              <xm:sqref>EOK6</xm:sqref>
            </x14:sparkline>
            <x14:sparkline>
              <xm:f>'RESUMO - licitante'!$EOK7:$EOK7</xm:f>
              <xm:sqref>EOK7</xm:sqref>
            </x14:sparkline>
            <x14:sparkline>
              <xm:f>'RESUMO - licitante'!$EOL6:$EOL6</xm:f>
              <xm:sqref>EOL6</xm:sqref>
            </x14:sparkline>
            <x14:sparkline>
              <xm:f>'RESUMO - licitante'!$EOL7:$EOL7</xm:f>
              <xm:sqref>EOL7</xm:sqref>
            </x14:sparkline>
            <x14:sparkline>
              <xm:f>'RESUMO - licitante'!$EOM6:$EOM6</xm:f>
              <xm:sqref>EOM6</xm:sqref>
            </x14:sparkline>
            <x14:sparkline>
              <xm:f>'RESUMO - licitante'!$EOM7:$EOM7</xm:f>
              <xm:sqref>EOM7</xm:sqref>
            </x14:sparkline>
            <x14:sparkline>
              <xm:f>'RESUMO - licitante'!$EON6:$EON6</xm:f>
              <xm:sqref>EON6</xm:sqref>
            </x14:sparkline>
            <x14:sparkline>
              <xm:f>'RESUMO - licitante'!$EON7:$EON7</xm:f>
              <xm:sqref>EON7</xm:sqref>
            </x14:sparkline>
            <x14:sparkline>
              <xm:f>'RESUMO - licitante'!$EOO6:$EOO6</xm:f>
              <xm:sqref>EOO6</xm:sqref>
            </x14:sparkline>
            <x14:sparkline>
              <xm:f>'RESUMO - licitante'!$EOO7:$EOO7</xm:f>
              <xm:sqref>EOO7</xm:sqref>
            </x14:sparkline>
            <x14:sparkline>
              <xm:f>'RESUMO - licitante'!$EOP6:$EOP6</xm:f>
              <xm:sqref>EOP6</xm:sqref>
            </x14:sparkline>
            <x14:sparkline>
              <xm:f>'RESUMO - licitante'!$EOP7:$EOP7</xm:f>
              <xm:sqref>EOP7</xm:sqref>
            </x14:sparkline>
            <x14:sparkline>
              <xm:f>'RESUMO - licitante'!$EOQ6:$EOQ6</xm:f>
              <xm:sqref>EOQ6</xm:sqref>
            </x14:sparkline>
            <x14:sparkline>
              <xm:f>'RESUMO - licitante'!$EOQ7:$EOQ7</xm:f>
              <xm:sqref>EOQ7</xm:sqref>
            </x14:sparkline>
            <x14:sparkline>
              <xm:f>'RESUMO - licitante'!$EOR6:$EOR6</xm:f>
              <xm:sqref>EOR6</xm:sqref>
            </x14:sparkline>
            <x14:sparkline>
              <xm:f>'RESUMO - licitante'!$EOR7:$EOR7</xm:f>
              <xm:sqref>EOR7</xm:sqref>
            </x14:sparkline>
            <x14:sparkline>
              <xm:f>'RESUMO - licitante'!$EOS6:$EOS6</xm:f>
              <xm:sqref>EOS6</xm:sqref>
            </x14:sparkline>
            <x14:sparkline>
              <xm:f>'RESUMO - licitante'!$EOS7:$EOS7</xm:f>
              <xm:sqref>EOS7</xm:sqref>
            </x14:sparkline>
            <x14:sparkline>
              <xm:f>'RESUMO - licitante'!$EOT6:$EOT6</xm:f>
              <xm:sqref>EOT6</xm:sqref>
            </x14:sparkline>
            <x14:sparkline>
              <xm:f>'RESUMO - licitante'!$EOT7:$EOT7</xm:f>
              <xm:sqref>EOT7</xm:sqref>
            </x14:sparkline>
            <x14:sparkline>
              <xm:f>'RESUMO - licitante'!$EOU6:$EOU6</xm:f>
              <xm:sqref>EOU6</xm:sqref>
            </x14:sparkline>
            <x14:sparkline>
              <xm:f>'RESUMO - licitante'!$EOU7:$EOU7</xm:f>
              <xm:sqref>EOU7</xm:sqref>
            </x14:sparkline>
            <x14:sparkline>
              <xm:f>'RESUMO - licitante'!$EOV6:$EOV6</xm:f>
              <xm:sqref>EOV6</xm:sqref>
            </x14:sparkline>
            <x14:sparkline>
              <xm:f>'RESUMO - licitante'!$EOV7:$EOV7</xm:f>
              <xm:sqref>EOV7</xm:sqref>
            </x14:sparkline>
            <x14:sparkline>
              <xm:f>'RESUMO - licitante'!$EOW6:$EOW6</xm:f>
              <xm:sqref>EOW6</xm:sqref>
            </x14:sparkline>
            <x14:sparkline>
              <xm:f>'RESUMO - licitante'!$EOW7:$EOW7</xm:f>
              <xm:sqref>EOW7</xm:sqref>
            </x14:sparkline>
            <x14:sparkline>
              <xm:f>'RESUMO - licitante'!$EOX6:$EOX6</xm:f>
              <xm:sqref>EOX6</xm:sqref>
            </x14:sparkline>
            <x14:sparkline>
              <xm:f>'RESUMO - licitante'!$EOX7:$EOX7</xm:f>
              <xm:sqref>EOX7</xm:sqref>
            </x14:sparkline>
            <x14:sparkline>
              <xm:f>'RESUMO - licitante'!$EOY6:$EOY6</xm:f>
              <xm:sqref>EOY6</xm:sqref>
            </x14:sparkline>
            <x14:sparkline>
              <xm:f>'RESUMO - licitante'!$EOY7:$EOY7</xm:f>
              <xm:sqref>EOY7</xm:sqref>
            </x14:sparkline>
            <x14:sparkline>
              <xm:f>'RESUMO - licitante'!$EOZ6:$EOZ6</xm:f>
              <xm:sqref>EOZ6</xm:sqref>
            </x14:sparkline>
            <x14:sparkline>
              <xm:f>'RESUMO - licitante'!$EOZ7:$EOZ7</xm:f>
              <xm:sqref>EOZ7</xm:sqref>
            </x14:sparkline>
            <x14:sparkline>
              <xm:f>'RESUMO - licitante'!$EPA6:$EPA6</xm:f>
              <xm:sqref>EPA6</xm:sqref>
            </x14:sparkline>
            <x14:sparkline>
              <xm:f>'RESUMO - licitante'!$EPA7:$EPA7</xm:f>
              <xm:sqref>EPA7</xm:sqref>
            </x14:sparkline>
            <x14:sparkline>
              <xm:f>'RESUMO - licitante'!$EPB6:$EPB6</xm:f>
              <xm:sqref>EPB6</xm:sqref>
            </x14:sparkline>
            <x14:sparkline>
              <xm:f>'RESUMO - licitante'!$EPB7:$EPB7</xm:f>
              <xm:sqref>EPB7</xm:sqref>
            </x14:sparkline>
            <x14:sparkline>
              <xm:f>'RESUMO - licitante'!$EPC6:$EPC6</xm:f>
              <xm:sqref>EPC6</xm:sqref>
            </x14:sparkline>
            <x14:sparkline>
              <xm:f>'RESUMO - licitante'!$EPC7:$EPC7</xm:f>
              <xm:sqref>EPC7</xm:sqref>
            </x14:sparkline>
            <x14:sparkline>
              <xm:f>'RESUMO - licitante'!$EPD6:$EPD6</xm:f>
              <xm:sqref>EPD6</xm:sqref>
            </x14:sparkline>
            <x14:sparkline>
              <xm:f>'RESUMO - licitante'!$EPD7:$EPD7</xm:f>
              <xm:sqref>EPD7</xm:sqref>
            </x14:sparkline>
            <x14:sparkline>
              <xm:f>'RESUMO - licitante'!$EPE6:$EPE6</xm:f>
              <xm:sqref>EPE6</xm:sqref>
            </x14:sparkline>
            <x14:sparkline>
              <xm:f>'RESUMO - licitante'!$EPE7:$EPE7</xm:f>
              <xm:sqref>EPE7</xm:sqref>
            </x14:sparkline>
            <x14:sparkline>
              <xm:f>'RESUMO - licitante'!$EPF6:$EPF6</xm:f>
              <xm:sqref>EPF6</xm:sqref>
            </x14:sparkline>
            <x14:sparkline>
              <xm:f>'RESUMO - licitante'!$EPF7:$EPF7</xm:f>
              <xm:sqref>EPF7</xm:sqref>
            </x14:sparkline>
            <x14:sparkline>
              <xm:f>'RESUMO - licitante'!$EPG6:$EPG6</xm:f>
              <xm:sqref>EPG6</xm:sqref>
            </x14:sparkline>
            <x14:sparkline>
              <xm:f>'RESUMO - licitante'!$EPG7:$EPG7</xm:f>
              <xm:sqref>EPG7</xm:sqref>
            </x14:sparkline>
            <x14:sparkline>
              <xm:f>'RESUMO - licitante'!$EPH6:$EPH6</xm:f>
              <xm:sqref>EPH6</xm:sqref>
            </x14:sparkline>
            <x14:sparkline>
              <xm:f>'RESUMO - licitante'!$EPH7:$EPH7</xm:f>
              <xm:sqref>EPH7</xm:sqref>
            </x14:sparkline>
            <x14:sparkline>
              <xm:f>'RESUMO - licitante'!$EPI6:$EPI6</xm:f>
              <xm:sqref>EPI6</xm:sqref>
            </x14:sparkline>
            <x14:sparkline>
              <xm:f>'RESUMO - licitante'!$EPI7:$EPI7</xm:f>
              <xm:sqref>EPI7</xm:sqref>
            </x14:sparkline>
            <x14:sparkline>
              <xm:f>'RESUMO - licitante'!$EPJ6:$EPJ6</xm:f>
              <xm:sqref>EPJ6</xm:sqref>
            </x14:sparkline>
            <x14:sparkline>
              <xm:f>'RESUMO - licitante'!$EPJ7:$EPJ7</xm:f>
              <xm:sqref>EPJ7</xm:sqref>
            </x14:sparkline>
            <x14:sparkline>
              <xm:f>'RESUMO - licitante'!$EPK6:$EPK6</xm:f>
              <xm:sqref>EPK6</xm:sqref>
            </x14:sparkline>
            <x14:sparkline>
              <xm:f>'RESUMO - licitante'!$EPK7:$EPK7</xm:f>
              <xm:sqref>EPK7</xm:sqref>
            </x14:sparkline>
            <x14:sparkline>
              <xm:f>'RESUMO - licitante'!$EPL6:$EPL6</xm:f>
              <xm:sqref>EPL6</xm:sqref>
            </x14:sparkline>
            <x14:sparkline>
              <xm:f>'RESUMO - licitante'!$EPL7:$EPL7</xm:f>
              <xm:sqref>EPL7</xm:sqref>
            </x14:sparkline>
            <x14:sparkline>
              <xm:f>'RESUMO - licitante'!$EPM6:$EPM6</xm:f>
              <xm:sqref>EPM6</xm:sqref>
            </x14:sparkline>
            <x14:sparkline>
              <xm:f>'RESUMO - licitante'!$EPM7:$EPM7</xm:f>
              <xm:sqref>EPM7</xm:sqref>
            </x14:sparkline>
            <x14:sparkline>
              <xm:f>'RESUMO - licitante'!$EPN6:$EPN6</xm:f>
              <xm:sqref>EPN6</xm:sqref>
            </x14:sparkline>
            <x14:sparkline>
              <xm:f>'RESUMO - licitante'!$EPN7:$EPN7</xm:f>
              <xm:sqref>EPN7</xm:sqref>
            </x14:sparkline>
            <x14:sparkline>
              <xm:f>'RESUMO - licitante'!$EPO6:$EPO6</xm:f>
              <xm:sqref>EPO6</xm:sqref>
            </x14:sparkline>
            <x14:sparkline>
              <xm:f>'RESUMO - licitante'!$EPO7:$EPO7</xm:f>
              <xm:sqref>EPO7</xm:sqref>
            </x14:sparkline>
            <x14:sparkline>
              <xm:f>'RESUMO - licitante'!$EPP6:$EPP6</xm:f>
              <xm:sqref>EPP6</xm:sqref>
            </x14:sparkline>
            <x14:sparkline>
              <xm:f>'RESUMO - licitante'!$EPP7:$EPP7</xm:f>
              <xm:sqref>EPP7</xm:sqref>
            </x14:sparkline>
            <x14:sparkline>
              <xm:f>'RESUMO - licitante'!$EPQ6:$EPQ6</xm:f>
              <xm:sqref>EPQ6</xm:sqref>
            </x14:sparkline>
            <x14:sparkline>
              <xm:f>'RESUMO - licitante'!$EPQ7:$EPQ7</xm:f>
              <xm:sqref>EPQ7</xm:sqref>
            </x14:sparkline>
            <x14:sparkline>
              <xm:f>'RESUMO - licitante'!$EPR6:$EPR6</xm:f>
              <xm:sqref>EPR6</xm:sqref>
            </x14:sparkline>
            <x14:sparkline>
              <xm:f>'RESUMO - licitante'!$EPR7:$EPR7</xm:f>
              <xm:sqref>EPR7</xm:sqref>
            </x14:sparkline>
            <x14:sparkline>
              <xm:f>'RESUMO - licitante'!$EPS6:$EPS6</xm:f>
              <xm:sqref>EPS6</xm:sqref>
            </x14:sparkline>
            <x14:sparkline>
              <xm:f>'RESUMO - licitante'!$EPS7:$EPS7</xm:f>
              <xm:sqref>EPS7</xm:sqref>
            </x14:sparkline>
            <x14:sparkline>
              <xm:f>'RESUMO - licitante'!$EPT6:$EPT6</xm:f>
              <xm:sqref>EPT6</xm:sqref>
            </x14:sparkline>
            <x14:sparkline>
              <xm:f>'RESUMO - licitante'!$EPT7:$EPT7</xm:f>
              <xm:sqref>EPT7</xm:sqref>
            </x14:sparkline>
            <x14:sparkline>
              <xm:f>'RESUMO - licitante'!$EPU6:$EPU6</xm:f>
              <xm:sqref>EPU6</xm:sqref>
            </x14:sparkline>
            <x14:sparkline>
              <xm:f>'RESUMO - licitante'!$EPU7:$EPU7</xm:f>
              <xm:sqref>EPU7</xm:sqref>
            </x14:sparkline>
            <x14:sparkline>
              <xm:f>'RESUMO - licitante'!$EPV6:$EPV6</xm:f>
              <xm:sqref>EPV6</xm:sqref>
            </x14:sparkline>
            <x14:sparkline>
              <xm:f>'RESUMO - licitante'!$EPV7:$EPV7</xm:f>
              <xm:sqref>EPV7</xm:sqref>
            </x14:sparkline>
            <x14:sparkline>
              <xm:f>'RESUMO - licitante'!$EPW6:$EPW6</xm:f>
              <xm:sqref>EPW6</xm:sqref>
            </x14:sparkline>
            <x14:sparkline>
              <xm:f>'RESUMO - licitante'!$EPW7:$EPW7</xm:f>
              <xm:sqref>EPW7</xm:sqref>
            </x14:sparkline>
            <x14:sparkline>
              <xm:f>'RESUMO - licitante'!$EPX6:$EPX6</xm:f>
              <xm:sqref>EPX6</xm:sqref>
            </x14:sparkline>
            <x14:sparkline>
              <xm:f>'RESUMO - licitante'!$EPX7:$EPX7</xm:f>
              <xm:sqref>EPX7</xm:sqref>
            </x14:sparkline>
            <x14:sparkline>
              <xm:f>'RESUMO - licitante'!$EPY6:$EPY6</xm:f>
              <xm:sqref>EPY6</xm:sqref>
            </x14:sparkline>
            <x14:sparkline>
              <xm:f>'RESUMO - licitante'!$EPY7:$EPY7</xm:f>
              <xm:sqref>EPY7</xm:sqref>
            </x14:sparkline>
            <x14:sparkline>
              <xm:f>'RESUMO - licitante'!$EPZ6:$EPZ6</xm:f>
              <xm:sqref>EPZ6</xm:sqref>
            </x14:sparkline>
            <x14:sparkline>
              <xm:f>'RESUMO - licitante'!$EPZ7:$EPZ7</xm:f>
              <xm:sqref>EPZ7</xm:sqref>
            </x14:sparkline>
            <x14:sparkline>
              <xm:f>'RESUMO - licitante'!$EQA6:$EQA6</xm:f>
              <xm:sqref>EQA6</xm:sqref>
            </x14:sparkline>
            <x14:sparkline>
              <xm:f>'RESUMO - licitante'!$EQA7:$EQA7</xm:f>
              <xm:sqref>EQA7</xm:sqref>
            </x14:sparkline>
            <x14:sparkline>
              <xm:f>'RESUMO - licitante'!$EQB6:$EQB6</xm:f>
              <xm:sqref>EQB6</xm:sqref>
            </x14:sparkline>
            <x14:sparkline>
              <xm:f>'RESUMO - licitante'!$EQB7:$EQB7</xm:f>
              <xm:sqref>EQB7</xm:sqref>
            </x14:sparkline>
            <x14:sparkline>
              <xm:f>'RESUMO - licitante'!$EQC6:$EQC6</xm:f>
              <xm:sqref>EQC6</xm:sqref>
            </x14:sparkline>
            <x14:sparkline>
              <xm:f>'RESUMO - licitante'!$EQC7:$EQC7</xm:f>
              <xm:sqref>EQC7</xm:sqref>
            </x14:sparkline>
            <x14:sparkline>
              <xm:f>'RESUMO - licitante'!$EQD6:$EQD6</xm:f>
              <xm:sqref>EQD6</xm:sqref>
            </x14:sparkline>
            <x14:sparkline>
              <xm:f>'RESUMO - licitante'!$EQD7:$EQD7</xm:f>
              <xm:sqref>EQD7</xm:sqref>
            </x14:sparkline>
            <x14:sparkline>
              <xm:f>'RESUMO - licitante'!$EQE6:$EQE6</xm:f>
              <xm:sqref>EQE6</xm:sqref>
            </x14:sparkline>
            <x14:sparkline>
              <xm:f>'RESUMO - licitante'!$EQE7:$EQE7</xm:f>
              <xm:sqref>EQE7</xm:sqref>
            </x14:sparkline>
            <x14:sparkline>
              <xm:f>'RESUMO - licitante'!$EQF6:$EQF6</xm:f>
              <xm:sqref>EQF6</xm:sqref>
            </x14:sparkline>
            <x14:sparkline>
              <xm:f>'RESUMO - licitante'!$EQF7:$EQF7</xm:f>
              <xm:sqref>EQF7</xm:sqref>
            </x14:sparkline>
            <x14:sparkline>
              <xm:f>'RESUMO - licitante'!$EQG6:$EQG6</xm:f>
              <xm:sqref>EQG6</xm:sqref>
            </x14:sparkline>
            <x14:sparkline>
              <xm:f>'RESUMO - licitante'!$EQG7:$EQG7</xm:f>
              <xm:sqref>EQG7</xm:sqref>
            </x14:sparkline>
            <x14:sparkline>
              <xm:f>'RESUMO - licitante'!$EQH6:$EQH6</xm:f>
              <xm:sqref>EQH6</xm:sqref>
            </x14:sparkline>
            <x14:sparkline>
              <xm:f>'RESUMO - licitante'!$EQH7:$EQH7</xm:f>
              <xm:sqref>EQH7</xm:sqref>
            </x14:sparkline>
            <x14:sparkline>
              <xm:f>'RESUMO - licitante'!$EQI6:$EQI6</xm:f>
              <xm:sqref>EQI6</xm:sqref>
            </x14:sparkline>
            <x14:sparkline>
              <xm:f>'RESUMO - licitante'!$EQI7:$EQI7</xm:f>
              <xm:sqref>EQI7</xm:sqref>
            </x14:sparkline>
            <x14:sparkline>
              <xm:f>'RESUMO - licitante'!$EQJ6:$EQJ6</xm:f>
              <xm:sqref>EQJ6</xm:sqref>
            </x14:sparkline>
            <x14:sparkline>
              <xm:f>'RESUMO - licitante'!$EQJ7:$EQJ7</xm:f>
              <xm:sqref>EQJ7</xm:sqref>
            </x14:sparkline>
            <x14:sparkline>
              <xm:f>'RESUMO - licitante'!$EQK6:$EQK6</xm:f>
              <xm:sqref>EQK6</xm:sqref>
            </x14:sparkline>
            <x14:sparkline>
              <xm:f>'RESUMO - licitante'!$EQK7:$EQK7</xm:f>
              <xm:sqref>EQK7</xm:sqref>
            </x14:sparkline>
            <x14:sparkline>
              <xm:f>'RESUMO - licitante'!$EQL6:$EQL6</xm:f>
              <xm:sqref>EQL6</xm:sqref>
            </x14:sparkline>
            <x14:sparkline>
              <xm:f>'RESUMO - licitante'!$EQL7:$EQL7</xm:f>
              <xm:sqref>EQL7</xm:sqref>
            </x14:sparkline>
            <x14:sparkline>
              <xm:f>'RESUMO - licitante'!$EQM6:$EQM6</xm:f>
              <xm:sqref>EQM6</xm:sqref>
            </x14:sparkline>
            <x14:sparkline>
              <xm:f>'RESUMO - licitante'!$EQM7:$EQM7</xm:f>
              <xm:sqref>EQM7</xm:sqref>
            </x14:sparkline>
            <x14:sparkline>
              <xm:f>'RESUMO - licitante'!$EQN6:$EQN6</xm:f>
              <xm:sqref>EQN6</xm:sqref>
            </x14:sparkline>
            <x14:sparkline>
              <xm:f>'RESUMO - licitante'!$EQN7:$EQN7</xm:f>
              <xm:sqref>EQN7</xm:sqref>
            </x14:sparkline>
            <x14:sparkline>
              <xm:f>'RESUMO - licitante'!$EQO6:$EQO6</xm:f>
              <xm:sqref>EQO6</xm:sqref>
            </x14:sparkline>
            <x14:sparkline>
              <xm:f>'RESUMO - licitante'!$EQO7:$EQO7</xm:f>
              <xm:sqref>EQO7</xm:sqref>
            </x14:sparkline>
            <x14:sparkline>
              <xm:f>'RESUMO - licitante'!$EQP6:$EQP6</xm:f>
              <xm:sqref>EQP6</xm:sqref>
            </x14:sparkline>
            <x14:sparkline>
              <xm:f>'RESUMO - licitante'!$EQP7:$EQP7</xm:f>
              <xm:sqref>EQP7</xm:sqref>
            </x14:sparkline>
            <x14:sparkline>
              <xm:f>'RESUMO - licitante'!$EQQ6:$EQQ6</xm:f>
              <xm:sqref>EQQ6</xm:sqref>
            </x14:sparkline>
            <x14:sparkline>
              <xm:f>'RESUMO - licitante'!$EQQ7:$EQQ7</xm:f>
              <xm:sqref>EQQ7</xm:sqref>
            </x14:sparkline>
            <x14:sparkline>
              <xm:f>'RESUMO - licitante'!$EQR6:$EQR6</xm:f>
              <xm:sqref>EQR6</xm:sqref>
            </x14:sparkline>
            <x14:sparkline>
              <xm:f>'RESUMO - licitante'!$EQR7:$EQR7</xm:f>
              <xm:sqref>EQR7</xm:sqref>
            </x14:sparkline>
            <x14:sparkline>
              <xm:f>'RESUMO - licitante'!$EQS6:$EQS6</xm:f>
              <xm:sqref>EQS6</xm:sqref>
            </x14:sparkline>
            <x14:sparkline>
              <xm:f>'RESUMO - licitante'!$EQS7:$EQS7</xm:f>
              <xm:sqref>EQS7</xm:sqref>
            </x14:sparkline>
            <x14:sparkline>
              <xm:f>'RESUMO - licitante'!$EQT6:$EQT6</xm:f>
              <xm:sqref>EQT6</xm:sqref>
            </x14:sparkline>
            <x14:sparkline>
              <xm:f>'RESUMO - licitante'!$EQT7:$EQT7</xm:f>
              <xm:sqref>EQT7</xm:sqref>
            </x14:sparkline>
            <x14:sparkline>
              <xm:f>'RESUMO - licitante'!$EQU6:$EQU6</xm:f>
              <xm:sqref>EQU6</xm:sqref>
            </x14:sparkline>
            <x14:sparkline>
              <xm:f>'RESUMO - licitante'!$EQU7:$EQU7</xm:f>
              <xm:sqref>EQU7</xm:sqref>
            </x14:sparkline>
            <x14:sparkline>
              <xm:f>'RESUMO - licitante'!$EQV6:$EQV6</xm:f>
              <xm:sqref>EQV6</xm:sqref>
            </x14:sparkline>
            <x14:sparkline>
              <xm:f>'RESUMO - licitante'!$EQV7:$EQV7</xm:f>
              <xm:sqref>EQV7</xm:sqref>
            </x14:sparkline>
            <x14:sparkline>
              <xm:f>'RESUMO - licitante'!$EQW6:$EQW6</xm:f>
              <xm:sqref>EQW6</xm:sqref>
            </x14:sparkline>
            <x14:sparkline>
              <xm:f>'RESUMO - licitante'!$EQW7:$EQW7</xm:f>
              <xm:sqref>EQW7</xm:sqref>
            </x14:sparkline>
            <x14:sparkline>
              <xm:f>'RESUMO - licitante'!$EQX6:$EQX6</xm:f>
              <xm:sqref>EQX6</xm:sqref>
            </x14:sparkline>
            <x14:sparkline>
              <xm:f>'RESUMO - licitante'!$EQX7:$EQX7</xm:f>
              <xm:sqref>EQX7</xm:sqref>
            </x14:sparkline>
            <x14:sparkline>
              <xm:f>'RESUMO - licitante'!$EQY6:$EQY6</xm:f>
              <xm:sqref>EQY6</xm:sqref>
            </x14:sparkline>
            <x14:sparkline>
              <xm:f>'RESUMO - licitante'!$EQY7:$EQY7</xm:f>
              <xm:sqref>EQY7</xm:sqref>
            </x14:sparkline>
            <x14:sparkline>
              <xm:f>'RESUMO - licitante'!$EQZ6:$EQZ6</xm:f>
              <xm:sqref>EQZ6</xm:sqref>
            </x14:sparkline>
            <x14:sparkline>
              <xm:f>'RESUMO - licitante'!$EQZ7:$EQZ7</xm:f>
              <xm:sqref>EQZ7</xm:sqref>
            </x14:sparkline>
            <x14:sparkline>
              <xm:f>'RESUMO - licitante'!$ERA6:$ERA6</xm:f>
              <xm:sqref>ERA6</xm:sqref>
            </x14:sparkline>
            <x14:sparkline>
              <xm:f>'RESUMO - licitante'!$ERA7:$ERA7</xm:f>
              <xm:sqref>ERA7</xm:sqref>
            </x14:sparkline>
            <x14:sparkline>
              <xm:f>'RESUMO - licitante'!$ERB6:$ERB6</xm:f>
              <xm:sqref>ERB6</xm:sqref>
            </x14:sparkline>
            <x14:sparkline>
              <xm:f>'RESUMO - licitante'!$ERB7:$ERB7</xm:f>
              <xm:sqref>ERB7</xm:sqref>
            </x14:sparkline>
            <x14:sparkline>
              <xm:f>'RESUMO - licitante'!$ERC6:$ERC6</xm:f>
              <xm:sqref>ERC6</xm:sqref>
            </x14:sparkline>
            <x14:sparkline>
              <xm:f>'RESUMO - licitante'!$ERC7:$ERC7</xm:f>
              <xm:sqref>ERC7</xm:sqref>
            </x14:sparkline>
            <x14:sparkline>
              <xm:f>'RESUMO - licitante'!$ERD6:$ERD6</xm:f>
              <xm:sqref>ERD6</xm:sqref>
            </x14:sparkline>
            <x14:sparkline>
              <xm:f>'RESUMO - licitante'!$ERD7:$ERD7</xm:f>
              <xm:sqref>ERD7</xm:sqref>
            </x14:sparkline>
            <x14:sparkline>
              <xm:f>'RESUMO - licitante'!$ERE6:$ERE6</xm:f>
              <xm:sqref>ERE6</xm:sqref>
            </x14:sparkline>
            <x14:sparkline>
              <xm:f>'RESUMO - licitante'!$ERE7:$ERE7</xm:f>
              <xm:sqref>ERE7</xm:sqref>
            </x14:sparkline>
            <x14:sparkline>
              <xm:f>'RESUMO - licitante'!$ERF6:$ERF6</xm:f>
              <xm:sqref>ERF6</xm:sqref>
            </x14:sparkline>
            <x14:sparkline>
              <xm:f>'RESUMO - licitante'!$ERF7:$ERF7</xm:f>
              <xm:sqref>ERF7</xm:sqref>
            </x14:sparkline>
            <x14:sparkline>
              <xm:f>'RESUMO - licitante'!$ERG6:$ERG6</xm:f>
              <xm:sqref>ERG6</xm:sqref>
            </x14:sparkline>
            <x14:sparkline>
              <xm:f>'RESUMO - licitante'!$ERG7:$ERG7</xm:f>
              <xm:sqref>ERG7</xm:sqref>
            </x14:sparkline>
            <x14:sparkline>
              <xm:f>'RESUMO - licitante'!$ERH6:$ERH6</xm:f>
              <xm:sqref>ERH6</xm:sqref>
            </x14:sparkline>
            <x14:sparkline>
              <xm:f>'RESUMO - licitante'!$ERH7:$ERH7</xm:f>
              <xm:sqref>ERH7</xm:sqref>
            </x14:sparkline>
            <x14:sparkline>
              <xm:f>'RESUMO - licitante'!$ERI6:$ERI6</xm:f>
              <xm:sqref>ERI6</xm:sqref>
            </x14:sparkline>
            <x14:sparkline>
              <xm:f>'RESUMO - licitante'!$ERI7:$ERI7</xm:f>
              <xm:sqref>ERI7</xm:sqref>
            </x14:sparkline>
            <x14:sparkline>
              <xm:f>'RESUMO - licitante'!$ERJ6:$ERJ6</xm:f>
              <xm:sqref>ERJ6</xm:sqref>
            </x14:sparkline>
            <x14:sparkline>
              <xm:f>'RESUMO - licitante'!$ERJ7:$ERJ7</xm:f>
              <xm:sqref>ERJ7</xm:sqref>
            </x14:sparkline>
            <x14:sparkline>
              <xm:f>'RESUMO - licitante'!$ERK6:$ERK6</xm:f>
              <xm:sqref>ERK6</xm:sqref>
            </x14:sparkline>
            <x14:sparkline>
              <xm:f>'RESUMO - licitante'!$ERK7:$ERK7</xm:f>
              <xm:sqref>ERK7</xm:sqref>
            </x14:sparkline>
            <x14:sparkline>
              <xm:f>'RESUMO - licitante'!$ERL6:$ERL6</xm:f>
              <xm:sqref>ERL6</xm:sqref>
            </x14:sparkline>
            <x14:sparkline>
              <xm:f>'RESUMO - licitante'!$ERL7:$ERL7</xm:f>
              <xm:sqref>ERL7</xm:sqref>
            </x14:sparkline>
            <x14:sparkline>
              <xm:f>'RESUMO - licitante'!$ERM6:$ERM6</xm:f>
              <xm:sqref>ERM6</xm:sqref>
            </x14:sparkline>
            <x14:sparkline>
              <xm:f>'RESUMO - licitante'!$ERM7:$ERM7</xm:f>
              <xm:sqref>ERM7</xm:sqref>
            </x14:sparkline>
            <x14:sparkline>
              <xm:f>'RESUMO - licitante'!$ERN6:$ERN6</xm:f>
              <xm:sqref>ERN6</xm:sqref>
            </x14:sparkline>
            <x14:sparkline>
              <xm:f>'RESUMO - licitante'!$ERN7:$ERN7</xm:f>
              <xm:sqref>ERN7</xm:sqref>
            </x14:sparkline>
            <x14:sparkline>
              <xm:f>'RESUMO - licitante'!$ERO6:$ERO6</xm:f>
              <xm:sqref>ERO6</xm:sqref>
            </x14:sparkline>
            <x14:sparkline>
              <xm:f>'RESUMO - licitante'!$ERO7:$ERO7</xm:f>
              <xm:sqref>ERO7</xm:sqref>
            </x14:sparkline>
            <x14:sparkline>
              <xm:f>'RESUMO - licitante'!$ERP6:$ERP6</xm:f>
              <xm:sqref>ERP6</xm:sqref>
            </x14:sparkline>
            <x14:sparkline>
              <xm:f>'RESUMO - licitante'!$ERP7:$ERP7</xm:f>
              <xm:sqref>ERP7</xm:sqref>
            </x14:sparkline>
            <x14:sparkline>
              <xm:f>'RESUMO - licitante'!$ERQ6:$ERQ6</xm:f>
              <xm:sqref>ERQ6</xm:sqref>
            </x14:sparkline>
            <x14:sparkline>
              <xm:f>'RESUMO - licitante'!$ERQ7:$ERQ7</xm:f>
              <xm:sqref>ERQ7</xm:sqref>
            </x14:sparkline>
            <x14:sparkline>
              <xm:f>'RESUMO - licitante'!$ERR6:$ERR6</xm:f>
              <xm:sqref>ERR6</xm:sqref>
            </x14:sparkline>
            <x14:sparkline>
              <xm:f>'RESUMO - licitante'!$ERR7:$ERR7</xm:f>
              <xm:sqref>ERR7</xm:sqref>
            </x14:sparkline>
            <x14:sparkline>
              <xm:f>'RESUMO - licitante'!$ERS6:$ERS6</xm:f>
              <xm:sqref>ERS6</xm:sqref>
            </x14:sparkline>
            <x14:sparkline>
              <xm:f>'RESUMO - licitante'!$ERS7:$ERS7</xm:f>
              <xm:sqref>ERS7</xm:sqref>
            </x14:sparkline>
            <x14:sparkline>
              <xm:f>'RESUMO - licitante'!$ERT6:$ERT6</xm:f>
              <xm:sqref>ERT6</xm:sqref>
            </x14:sparkline>
            <x14:sparkline>
              <xm:f>'RESUMO - licitante'!$ERT7:$ERT7</xm:f>
              <xm:sqref>ERT7</xm:sqref>
            </x14:sparkline>
            <x14:sparkline>
              <xm:f>'RESUMO - licitante'!$ERU6:$ERU6</xm:f>
              <xm:sqref>ERU6</xm:sqref>
            </x14:sparkline>
            <x14:sparkline>
              <xm:f>'RESUMO - licitante'!$ERU7:$ERU7</xm:f>
              <xm:sqref>ERU7</xm:sqref>
            </x14:sparkline>
            <x14:sparkline>
              <xm:f>'RESUMO - licitante'!$ERV6:$ERV6</xm:f>
              <xm:sqref>ERV6</xm:sqref>
            </x14:sparkline>
            <x14:sparkline>
              <xm:f>'RESUMO - licitante'!$ERV7:$ERV7</xm:f>
              <xm:sqref>ERV7</xm:sqref>
            </x14:sparkline>
            <x14:sparkline>
              <xm:f>'RESUMO - licitante'!$ERW6:$ERW6</xm:f>
              <xm:sqref>ERW6</xm:sqref>
            </x14:sparkline>
            <x14:sparkline>
              <xm:f>'RESUMO - licitante'!$ERW7:$ERW7</xm:f>
              <xm:sqref>ERW7</xm:sqref>
            </x14:sparkline>
            <x14:sparkline>
              <xm:f>'RESUMO - licitante'!$ERX6:$ERX6</xm:f>
              <xm:sqref>ERX6</xm:sqref>
            </x14:sparkline>
            <x14:sparkline>
              <xm:f>'RESUMO - licitante'!$ERX7:$ERX7</xm:f>
              <xm:sqref>ERX7</xm:sqref>
            </x14:sparkline>
            <x14:sparkline>
              <xm:f>'RESUMO - licitante'!$ERY6:$ERY6</xm:f>
              <xm:sqref>ERY6</xm:sqref>
            </x14:sparkline>
            <x14:sparkline>
              <xm:f>'RESUMO - licitante'!$ERY7:$ERY7</xm:f>
              <xm:sqref>ERY7</xm:sqref>
            </x14:sparkline>
            <x14:sparkline>
              <xm:f>'RESUMO - licitante'!$ERZ6:$ERZ6</xm:f>
              <xm:sqref>ERZ6</xm:sqref>
            </x14:sparkline>
            <x14:sparkline>
              <xm:f>'RESUMO - licitante'!$ERZ7:$ERZ7</xm:f>
              <xm:sqref>ERZ7</xm:sqref>
            </x14:sparkline>
            <x14:sparkline>
              <xm:f>'RESUMO - licitante'!$ESA6:$ESA6</xm:f>
              <xm:sqref>ESA6</xm:sqref>
            </x14:sparkline>
            <x14:sparkline>
              <xm:f>'RESUMO - licitante'!$ESA7:$ESA7</xm:f>
              <xm:sqref>ESA7</xm:sqref>
            </x14:sparkline>
            <x14:sparkline>
              <xm:f>'RESUMO - licitante'!$ESB6:$ESB6</xm:f>
              <xm:sqref>ESB6</xm:sqref>
            </x14:sparkline>
            <x14:sparkline>
              <xm:f>'RESUMO - licitante'!$ESB7:$ESB7</xm:f>
              <xm:sqref>ESB7</xm:sqref>
            </x14:sparkline>
            <x14:sparkline>
              <xm:f>'RESUMO - licitante'!$ESC6:$ESC6</xm:f>
              <xm:sqref>ESC6</xm:sqref>
            </x14:sparkline>
            <x14:sparkline>
              <xm:f>'RESUMO - licitante'!$ESC7:$ESC7</xm:f>
              <xm:sqref>ESC7</xm:sqref>
            </x14:sparkline>
            <x14:sparkline>
              <xm:f>'RESUMO - licitante'!$ESD6:$ESD6</xm:f>
              <xm:sqref>ESD6</xm:sqref>
            </x14:sparkline>
            <x14:sparkline>
              <xm:f>'RESUMO - licitante'!$ESD7:$ESD7</xm:f>
              <xm:sqref>ESD7</xm:sqref>
            </x14:sparkline>
            <x14:sparkline>
              <xm:f>'RESUMO - licitante'!$ESE6:$ESE6</xm:f>
              <xm:sqref>ESE6</xm:sqref>
            </x14:sparkline>
            <x14:sparkline>
              <xm:f>'RESUMO - licitante'!$ESE7:$ESE7</xm:f>
              <xm:sqref>ESE7</xm:sqref>
            </x14:sparkline>
            <x14:sparkline>
              <xm:f>'RESUMO - licitante'!$ESF6:$ESF6</xm:f>
              <xm:sqref>ESF6</xm:sqref>
            </x14:sparkline>
            <x14:sparkline>
              <xm:f>'RESUMO - licitante'!$ESF7:$ESF7</xm:f>
              <xm:sqref>ESF7</xm:sqref>
            </x14:sparkline>
            <x14:sparkline>
              <xm:f>'RESUMO - licitante'!$ESG6:$ESG6</xm:f>
              <xm:sqref>ESG6</xm:sqref>
            </x14:sparkline>
            <x14:sparkline>
              <xm:f>'RESUMO - licitante'!$ESG7:$ESG7</xm:f>
              <xm:sqref>ESG7</xm:sqref>
            </x14:sparkline>
            <x14:sparkline>
              <xm:f>'RESUMO - licitante'!$ESH6:$ESH6</xm:f>
              <xm:sqref>ESH6</xm:sqref>
            </x14:sparkline>
            <x14:sparkline>
              <xm:f>'RESUMO - licitante'!$ESH7:$ESH7</xm:f>
              <xm:sqref>ESH7</xm:sqref>
            </x14:sparkline>
            <x14:sparkline>
              <xm:f>'RESUMO - licitante'!$ESI6:$ESI6</xm:f>
              <xm:sqref>ESI6</xm:sqref>
            </x14:sparkline>
            <x14:sparkline>
              <xm:f>'RESUMO - licitante'!$ESI7:$ESI7</xm:f>
              <xm:sqref>ESI7</xm:sqref>
            </x14:sparkline>
            <x14:sparkline>
              <xm:f>'RESUMO - licitante'!$ESJ6:$ESJ6</xm:f>
              <xm:sqref>ESJ6</xm:sqref>
            </x14:sparkline>
            <x14:sparkline>
              <xm:f>'RESUMO - licitante'!$ESJ7:$ESJ7</xm:f>
              <xm:sqref>ESJ7</xm:sqref>
            </x14:sparkline>
            <x14:sparkline>
              <xm:f>'RESUMO - licitante'!$ESK6:$ESK6</xm:f>
              <xm:sqref>ESK6</xm:sqref>
            </x14:sparkline>
            <x14:sparkline>
              <xm:f>'RESUMO - licitante'!$ESK7:$ESK7</xm:f>
              <xm:sqref>ESK7</xm:sqref>
            </x14:sparkline>
            <x14:sparkline>
              <xm:f>'RESUMO - licitante'!$ESL6:$ESL6</xm:f>
              <xm:sqref>ESL6</xm:sqref>
            </x14:sparkline>
            <x14:sparkline>
              <xm:f>'RESUMO - licitante'!$ESL7:$ESL7</xm:f>
              <xm:sqref>ESL7</xm:sqref>
            </x14:sparkline>
            <x14:sparkline>
              <xm:f>'RESUMO - licitante'!$ESM6:$ESM6</xm:f>
              <xm:sqref>ESM6</xm:sqref>
            </x14:sparkline>
            <x14:sparkline>
              <xm:f>'RESUMO - licitante'!$ESM7:$ESM7</xm:f>
              <xm:sqref>ESM7</xm:sqref>
            </x14:sparkline>
            <x14:sparkline>
              <xm:f>'RESUMO - licitante'!$ESN6:$ESN6</xm:f>
              <xm:sqref>ESN6</xm:sqref>
            </x14:sparkline>
            <x14:sparkline>
              <xm:f>'RESUMO - licitante'!$ESN7:$ESN7</xm:f>
              <xm:sqref>ESN7</xm:sqref>
            </x14:sparkline>
            <x14:sparkline>
              <xm:f>'RESUMO - licitante'!$ESO6:$ESO6</xm:f>
              <xm:sqref>ESO6</xm:sqref>
            </x14:sparkline>
            <x14:sparkline>
              <xm:f>'RESUMO - licitante'!$ESO7:$ESO7</xm:f>
              <xm:sqref>ESO7</xm:sqref>
            </x14:sparkline>
            <x14:sparkline>
              <xm:f>'RESUMO - licitante'!$ESP6:$ESP6</xm:f>
              <xm:sqref>ESP6</xm:sqref>
            </x14:sparkline>
            <x14:sparkline>
              <xm:f>'RESUMO - licitante'!$ESP7:$ESP7</xm:f>
              <xm:sqref>ESP7</xm:sqref>
            </x14:sparkline>
            <x14:sparkline>
              <xm:f>'RESUMO - licitante'!$ESQ6:$ESQ6</xm:f>
              <xm:sqref>ESQ6</xm:sqref>
            </x14:sparkline>
            <x14:sparkline>
              <xm:f>'RESUMO - licitante'!$ESQ7:$ESQ7</xm:f>
              <xm:sqref>ESQ7</xm:sqref>
            </x14:sparkline>
            <x14:sparkline>
              <xm:f>'RESUMO - licitante'!$ESR6:$ESR6</xm:f>
              <xm:sqref>ESR6</xm:sqref>
            </x14:sparkline>
            <x14:sparkline>
              <xm:f>'RESUMO - licitante'!$ESR7:$ESR7</xm:f>
              <xm:sqref>ESR7</xm:sqref>
            </x14:sparkline>
            <x14:sparkline>
              <xm:f>'RESUMO - licitante'!$ESS6:$ESS6</xm:f>
              <xm:sqref>ESS6</xm:sqref>
            </x14:sparkline>
            <x14:sparkline>
              <xm:f>'RESUMO - licitante'!$ESS7:$ESS7</xm:f>
              <xm:sqref>ESS7</xm:sqref>
            </x14:sparkline>
            <x14:sparkline>
              <xm:f>'RESUMO - licitante'!$EST6:$EST6</xm:f>
              <xm:sqref>EST6</xm:sqref>
            </x14:sparkline>
            <x14:sparkline>
              <xm:f>'RESUMO - licitante'!$EST7:$EST7</xm:f>
              <xm:sqref>EST7</xm:sqref>
            </x14:sparkline>
            <x14:sparkline>
              <xm:f>'RESUMO - licitante'!$ESU6:$ESU6</xm:f>
              <xm:sqref>ESU6</xm:sqref>
            </x14:sparkline>
            <x14:sparkline>
              <xm:f>'RESUMO - licitante'!$ESU7:$ESU7</xm:f>
              <xm:sqref>ESU7</xm:sqref>
            </x14:sparkline>
            <x14:sparkline>
              <xm:f>'RESUMO - licitante'!$ESV6:$ESV6</xm:f>
              <xm:sqref>ESV6</xm:sqref>
            </x14:sparkline>
            <x14:sparkline>
              <xm:f>'RESUMO - licitante'!$ESV7:$ESV7</xm:f>
              <xm:sqref>ESV7</xm:sqref>
            </x14:sparkline>
            <x14:sparkline>
              <xm:f>'RESUMO - licitante'!$ESW6:$ESW6</xm:f>
              <xm:sqref>ESW6</xm:sqref>
            </x14:sparkline>
            <x14:sparkline>
              <xm:f>'RESUMO - licitante'!$ESW7:$ESW7</xm:f>
              <xm:sqref>ESW7</xm:sqref>
            </x14:sparkline>
            <x14:sparkline>
              <xm:f>'RESUMO - licitante'!$ESX6:$ESX6</xm:f>
              <xm:sqref>ESX6</xm:sqref>
            </x14:sparkline>
            <x14:sparkline>
              <xm:f>'RESUMO - licitante'!$ESX7:$ESX7</xm:f>
              <xm:sqref>ESX7</xm:sqref>
            </x14:sparkline>
            <x14:sparkline>
              <xm:f>'RESUMO - licitante'!$ESY6:$ESY6</xm:f>
              <xm:sqref>ESY6</xm:sqref>
            </x14:sparkline>
            <x14:sparkline>
              <xm:f>'RESUMO - licitante'!$ESY7:$ESY7</xm:f>
              <xm:sqref>ESY7</xm:sqref>
            </x14:sparkline>
            <x14:sparkline>
              <xm:f>'RESUMO - licitante'!$ESZ6:$ESZ6</xm:f>
              <xm:sqref>ESZ6</xm:sqref>
            </x14:sparkline>
            <x14:sparkline>
              <xm:f>'RESUMO - licitante'!$ESZ7:$ESZ7</xm:f>
              <xm:sqref>ESZ7</xm:sqref>
            </x14:sparkline>
            <x14:sparkline>
              <xm:f>'RESUMO - licitante'!$ETA6:$ETA6</xm:f>
              <xm:sqref>ETA6</xm:sqref>
            </x14:sparkline>
            <x14:sparkline>
              <xm:f>'RESUMO - licitante'!$ETA7:$ETA7</xm:f>
              <xm:sqref>ETA7</xm:sqref>
            </x14:sparkline>
            <x14:sparkline>
              <xm:f>'RESUMO - licitante'!$ETB6:$ETB6</xm:f>
              <xm:sqref>ETB6</xm:sqref>
            </x14:sparkline>
            <x14:sparkline>
              <xm:f>'RESUMO - licitante'!$ETB7:$ETB7</xm:f>
              <xm:sqref>ETB7</xm:sqref>
            </x14:sparkline>
            <x14:sparkline>
              <xm:f>'RESUMO - licitante'!$ETC6:$ETC6</xm:f>
              <xm:sqref>ETC6</xm:sqref>
            </x14:sparkline>
            <x14:sparkline>
              <xm:f>'RESUMO - licitante'!$ETC7:$ETC7</xm:f>
              <xm:sqref>ETC7</xm:sqref>
            </x14:sparkline>
            <x14:sparkline>
              <xm:f>'RESUMO - licitante'!$ETD6:$ETD6</xm:f>
              <xm:sqref>ETD6</xm:sqref>
            </x14:sparkline>
            <x14:sparkline>
              <xm:f>'RESUMO - licitante'!$ETD7:$ETD7</xm:f>
              <xm:sqref>ETD7</xm:sqref>
            </x14:sparkline>
            <x14:sparkline>
              <xm:f>'RESUMO - licitante'!$ETE6:$ETE6</xm:f>
              <xm:sqref>ETE6</xm:sqref>
            </x14:sparkline>
            <x14:sparkline>
              <xm:f>'RESUMO - licitante'!$ETE7:$ETE7</xm:f>
              <xm:sqref>ETE7</xm:sqref>
            </x14:sparkline>
            <x14:sparkline>
              <xm:f>'RESUMO - licitante'!$ETF6:$ETF6</xm:f>
              <xm:sqref>ETF6</xm:sqref>
            </x14:sparkline>
            <x14:sparkline>
              <xm:f>'RESUMO - licitante'!$ETF7:$ETF7</xm:f>
              <xm:sqref>ETF7</xm:sqref>
            </x14:sparkline>
            <x14:sparkline>
              <xm:f>'RESUMO - licitante'!$ETG6:$ETG6</xm:f>
              <xm:sqref>ETG6</xm:sqref>
            </x14:sparkline>
            <x14:sparkline>
              <xm:f>'RESUMO - licitante'!$ETG7:$ETG7</xm:f>
              <xm:sqref>ETG7</xm:sqref>
            </x14:sparkline>
            <x14:sparkline>
              <xm:f>'RESUMO - licitante'!$ETH6:$ETH6</xm:f>
              <xm:sqref>ETH6</xm:sqref>
            </x14:sparkline>
            <x14:sparkline>
              <xm:f>'RESUMO - licitante'!$ETH7:$ETH7</xm:f>
              <xm:sqref>ETH7</xm:sqref>
            </x14:sparkline>
            <x14:sparkline>
              <xm:f>'RESUMO - licitante'!$ETI6:$ETI6</xm:f>
              <xm:sqref>ETI6</xm:sqref>
            </x14:sparkline>
            <x14:sparkline>
              <xm:f>'RESUMO - licitante'!$ETI7:$ETI7</xm:f>
              <xm:sqref>ETI7</xm:sqref>
            </x14:sparkline>
            <x14:sparkline>
              <xm:f>'RESUMO - licitante'!$ETJ6:$ETJ6</xm:f>
              <xm:sqref>ETJ6</xm:sqref>
            </x14:sparkline>
            <x14:sparkline>
              <xm:f>'RESUMO - licitante'!$ETJ7:$ETJ7</xm:f>
              <xm:sqref>ETJ7</xm:sqref>
            </x14:sparkline>
            <x14:sparkline>
              <xm:f>'RESUMO - licitante'!$ETK6:$ETK6</xm:f>
              <xm:sqref>ETK6</xm:sqref>
            </x14:sparkline>
            <x14:sparkline>
              <xm:f>'RESUMO - licitante'!$ETK7:$ETK7</xm:f>
              <xm:sqref>ETK7</xm:sqref>
            </x14:sparkline>
            <x14:sparkline>
              <xm:f>'RESUMO - licitante'!$ETL6:$ETL6</xm:f>
              <xm:sqref>ETL6</xm:sqref>
            </x14:sparkline>
            <x14:sparkline>
              <xm:f>'RESUMO - licitante'!$ETL7:$ETL7</xm:f>
              <xm:sqref>ETL7</xm:sqref>
            </x14:sparkline>
            <x14:sparkline>
              <xm:f>'RESUMO - licitante'!$ETM6:$ETM6</xm:f>
              <xm:sqref>ETM6</xm:sqref>
            </x14:sparkline>
            <x14:sparkline>
              <xm:f>'RESUMO - licitante'!$ETM7:$ETM7</xm:f>
              <xm:sqref>ETM7</xm:sqref>
            </x14:sparkline>
            <x14:sparkline>
              <xm:f>'RESUMO - licitante'!$ETN6:$ETN6</xm:f>
              <xm:sqref>ETN6</xm:sqref>
            </x14:sparkline>
            <x14:sparkline>
              <xm:f>'RESUMO - licitante'!$ETN7:$ETN7</xm:f>
              <xm:sqref>ETN7</xm:sqref>
            </x14:sparkline>
            <x14:sparkline>
              <xm:f>'RESUMO - licitante'!$ETO6:$ETO6</xm:f>
              <xm:sqref>ETO6</xm:sqref>
            </x14:sparkline>
            <x14:sparkline>
              <xm:f>'RESUMO - licitante'!$ETO7:$ETO7</xm:f>
              <xm:sqref>ETO7</xm:sqref>
            </x14:sparkline>
            <x14:sparkline>
              <xm:f>'RESUMO - licitante'!$ETP6:$ETP6</xm:f>
              <xm:sqref>ETP6</xm:sqref>
            </x14:sparkline>
            <x14:sparkline>
              <xm:f>'RESUMO - licitante'!$ETP7:$ETP7</xm:f>
              <xm:sqref>ETP7</xm:sqref>
            </x14:sparkline>
            <x14:sparkline>
              <xm:f>'RESUMO - licitante'!$ETQ6:$ETQ6</xm:f>
              <xm:sqref>ETQ6</xm:sqref>
            </x14:sparkline>
            <x14:sparkline>
              <xm:f>'RESUMO - licitante'!$ETQ7:$ETQ7</xm:f>
              <xm:sqref>ETQ7</xm:sqref>
            </x14:sparkline>
            <x14:sparkline>
              <xm:f>'RESUMO - licitante'!$ETR6:$ETR6</xm:f>
              <xm:sqref>ETR6</xm:sqref>
            </x14:sparkline>
            <x14:sparkline>
              <xm:f>'RESUMO - licitante'!$ETR7:$ETR7</xm:f>
              <xm:sqref>ETR7</xm:sqref>
            </x14:sparkline>
            <x14:sparkline>
              <xm:f>'RESUMO - licitante'!$ETS6:$ETS6</xm:f>
              <xm:sqref>ETS6</xm:sqref>
            </x14:sparkline>
            <x14:sparkline>
              <xm:f>'RESUMO - licitante'!$ETS7:$ETS7</xm:f>
              <xm:sqref>ETS7</xm:sqref>
            </x14:sparkline>
            <x14:sparkline>
              <xm:f>'RESUMO - licitante'!$ETT6:$ETT6</xm:f>
              <xm:sqref>ETT6</xm:sqref>
            </x14:sparkline>
            <x14:sparkline>
              <xm:f>'RESUMO - licitante'!$ETT7:$ETT7</xm:f>
              <xm:sqref>ETT7</xm:sqref>
            </x14:sparkline>
            <x14:sparkline>
              <xm:f>'RESUMO - licitante'!$ETU6:$ETU6</xm:f>
              <xm:sqref>ETU6</xm:sqref>
            </x14:sparkline>
            <x14:sparkline>
              <xm:f>'RESUMO - licitante'!$ETU7:$ETU7</xm:f>
              <xm:sqref>ETU7</xm:sqref>
            </x14:sparkline>
            <x14:sparkline>
              <xm:f>'RESUMO - licitante'!$ETV6:$ETV6</xm:f>
              <xm:sqref>ETV6</xm:sqref>
            </x14:sparkline>
            <x14:sparkline>
              <xm:f>'RESUMO - licitante'!$ETV7:$ETV7</xm:f>
              <xm:sqref>ETV7</xm:sqref>
            </x14:sparkline>
            <x14:sparkline>
              <xm:f>'RESUMO - licitante'!$ETW6:$ETW6</xm:f>
              <xm:sqref>ETW6</xm:sqref>
            </x14:sparkline>
            <x14:sparkline>
              <xm:f>'RESUMO - licitante'!$ETW7:$ETW7</xm:f>
              <xm:sqref>ETW7</xm:sqref>
            </x14:sparkline>
            <x14:sparkline>
              <xm:f>'RESUMO - licitante'!$ETX6:$ETX6</xm:f>
              <xm:sqref>ETX6</xm:sqref>
            </x14:sparkline>
            <x14:sparkline>
              <xm:f>'RESUMO - licitante'!$ETX7:$ETX7</xm:f>
              <xm:sqref>ETX7</xm:sqref>
            </x14:sparkline>
            <x14:sparkline>
              <xm:f>'RESUMO - licitante'!$ETY6:$ETY6</xm:f>
              <xm:sqref>ETY6</xm:sqref>
            </x14:sparkline>
            <x14:sparkline>
              <xm:f>'RESUMO - licitante'!$ETY7:$ETY7</xm:f>
              <xm:sqref>ETY7</xm:sqref>
            </x14:sparkline>
            <x14:sparkline>
              <xm:f>'RESUMO - licitante'!$ETZ6:$ETZ6</xm:f>
              <xm:sqref>ETZ6</xm:sqref>
            </x14:sparkline>
            <x14:sparkline>
              <xm:f>'RESUMO - licitante'!$ETZ7:$ETZ7</xm:f>
              <xm:sqref>ETZ7</xm:sqref>
            </x14:sparkline>
            <x14:sparkline>
              <xm:f>'RESUMO - licitante'!$EUA6:$EUA6</xm:f>
              <xm:sqref>EUA6</xm:sqref>
            </x14:sparkline>
            <x14:sparkline>
              <xm:f>'RESUMO - licitante'!$EUA7:$EUA7</xm:f>
              <xm:sqref>EUA7</xm:sqref>
            </x14:sparkline>
            <x14:sparkline>
              <xm:f>'RESUMO - licitante'!$EUB6:$EUB6</xm:f>
              <xm:sqref>EUB6</xm:sqref>
            </x14:sparkline>
            <x14:sparkline>
              <xm:f>'RESUMO - licitante'!$EUB7:$EUB7</xm:f>
              <xm:sqref>EUB7</xm:sqref>
            </x14:sparkline>
            <x14:sparkline>
              <xm:f>'RESUMO - licitante'!$EUC6:$EUC6</xm:f>
              <xm:sqref>EUC6</xm:sqref>
            </x14:sparkline>
            <x14:sparkline>
              <xm:f>'RESUMO - licitante'!$EUC7:$EUC7</xm:f>
              <xm:sqref>EUC7</xm:sqref>
            </x14:sparkline>
            <x14:sparkline>
              <xm:f>'RESUMO - licitante'!$EUD6:$EUD6</xm:f>
              <xm:sqref>EUD6</xm:sqref>
            </x14:sparkline>
            <x14:sparkline>
              <xm:f>'RESUMO - licitante'!$EUD7:$EUD7</xm:f>
              <xm:sqref>EUD7</xm:sqref>
            </x14:sparkline>
            <x14:sparkline>
              <xm:f>'RESUMO - licitante'!$EUE6:$EUE6</xm:f>
              <xm:sqref>EUE6</xm:sqref>
            </x14:sparkline>
            <x14:sparkline>
              <xm:f>'RESUMO - licitante'!$EUE7:$EUE7</xm:f>
              <xm:sqref>EUE7</xm:sqref>
            </x14:sparkline>
            <x14:sparkline>
              <xm:f>'RESUMO - licitante'!$EUF6:$EUF6</xm:f>
              <xm:sqref>EUF6</xm:sqref>
            </x14:sparkline>
            <x14:sparkline>
              <xm:f>'RESUMO - licitante'!$EUF7:$EUF7</xm:f>
              <xm:sqref>EUF7</xm:sqref>
            </x14:sparkline>
            <x14:sparkline>
              <xm:f>'RESUMO - licitante'!$EUG6:$EUG6</xm:f>
              <xm:sqref>EUG6</xm:sqref>
            </x14:sparkline>
            <x14:sparkline>
              <xm:f>'RESUMO - licitante'!$EUG7:$EUG7</xm:f>
              <xm:sqref>EUG7</xm:sqref>
            </x14:sparkline>
            <x14:sparkline>
              <xm:f>'RESUMO - licitante'!$EUH6:$EUH6</xm:f>
              <xm:sqref>EUH6</xm:sqref>
            </x14:sparkline>
            <x14:sparkline>
              <xm:f>'RESUMO - licitante'!$EUH7:$EUH7</xm:f>
              <xm:sqref>EUH7</xm:sqref>
            </x14:sparkline>
            <x14:sparkline>
              <xm:f>'RESUMO - licitante'!$EUI6:$EUI6</xm:f>
              <xm:sqref>EUI6</xm:sqref>
            </x14:sparkline>
            <x14:sparkline>
              <xm:f>'RESUMO - licitante'!$EUI7:$EUI7</xm:f>
              <xm:sqref>EUI7</xm:sqref>
            </x14:sparkline>
            <x14:sparkline>
              <xm:f>'RESUMO - licitante'!$EUJ6:$EUJ6</xm:f>
              <xm:sqref>EUJ6</xm:sqref>
            </x14:sparkline>
            <x14:sparkline>
              <xm:f>'RESUMO - licitante'!$EUJ7:$EUJ7</xm:f>
              <xm:sqref>EUJ7</xm:sqref>
            </x14:sparkline>
            <x14:sparkline>
              <xm:f>'RESUMO - licitante'!$EUK6:$EUK6</xm:f>
              <xm:sqref>EUK6</xm:sqref>
            </x14:sparkline>
            <x14:sparkline>
              <xm:f>'RESUMO - licitante'!$EUK7:$EUK7</xm:f>
              <xm:sqref>EUK7</xm:sqref>
            </x14:sparkline>
            <x14:sparkline>
              <xm:f>'RESUMO - licitante'!$EUL6:$EUL6</xm:f>
              <xm:sqref>EUL6</xm:sqref>
            </x14:sparkline>
            <x14:sparkline>
              <xm:f>'RESUMO - licitante'!$EUL7:$EUL7</xm:f>
              <xm:sqref>EUL7</xm:sqref>
            </x14:sparkline>
            <x14:sparkline>
              <xm:f>'RESUMO - licitante'!$EUM6:$EUM6</xm:f>
              <xm:sqref>EUM6</xm:sqref>
            </x14:sparkline>
            <x14:sparkline>
              <xm:f>'RESUMO - licitante'!$EUM7:$EUM7</xm:f>
              <xm:sqref>EUM7</xm:sqref>
            </x14:sparkline>
            <x14:sparkline>
              <xm:f>'RESUMO - licitante'!$EUN6:$EUN6</xm:f>
              <xm:sqref>EUN6</xm:sqref>
            </x14:sparkline>
            <x14:sparkline>
              <xm:f>'RESUMO - licitante'!$EUN7:$EUN7</xm:f>
              <xm:sqref>EUN7</xm:sqref>
            </x14:sparkline>
            <x14:sparkline>
              <xm:f>'RESUMO - licitante'!$EUO6:$EUO6</xm:f>
              <xm:sqref>EUO6</xm:sqref>
            </x14:sparkline>
            <x14:sparkline>
              <xm:f>'RESUMO - licitante'!$EUO7:$EUO7</xm:f>
              <xm:sqref>EUO7</xm:sqref>
            </x14:sparkline>
            <x14:sparkline>
              <xm:f>'RESUMO - licitante'!$EUP6:$EUP6</xm:f>
              <xm:sqref>EUP6</xm:sqref>
            </x14:sparkline>
            <x14:sparkline>
              <xm:f>'RESUMO - licitante'!$EUP7:$EUP7</xm:f>
              <xm:sqref>EUP7</xm:sqref>
            </x14:sparkline>
            <x14:sparkline>
              <xm:f>'RESUMO - licitante'!$EUQ6:$EUQ6</xm:f>
              <xm:sqref>EUQ6</xm:sqref>
            </x14:sparkline>
            <x14:sparkline>
              <xm:f>'RESUMO - licitante'!$EUQ7:$EUQ7</xm:f>
              <xm:sqref>EUQ7</xm:sqref>
            </x14:sparkline>
            <x14:sparkline>
              <xm:f>'RESUMO - licitante'!$EUR6:$EUR6</xm:f>
              <xm:sqref>EUR6</xm:sqref>
            </x14:sparkline>
            <x14:sparkline>
              <xm:f>'RESUMO - licitante'!$EUR7:$EUR7</xm:f>
              <xm:sqref>EUR7</xm:sqref>
            </x14:sparkline>
            <x14:sparkline>
              <xm:f>'RESUMO - licitante'!$EUS6:$EUS6</xm:f>
              <xm:sqref>EUS6</xm:sqref>
            </x14:sparkline>
            <x14:sparkline>
              <xm:f>'RESUMO - licitante'!$EUS7:$EUS7</xm:f>
              <xm:sqref>EUS7</xm:sqref>
            </x14:sparkline>
            <x14:sparkline>
              <xm:f>'RESUMO - licitante'!$EUT6:$EUT6</xm:f>
              <xm:sqref>EUT6</xm:sqref>
            </x14:sparkline>
            <x14:sparkline>
              <xm:f>'RESUMO - licitante'!$EUT7:$EUT7</xm:f>
              <xm:sqref>EUT7</xm:sqref>
            </x14:sparkline>
            <x14:sparkline>
              <xm:f>'RESUMO - licitante'!$EUU6:$EUU6</xm:f>
              <xm:sqref>EUU6</xm:sqref>
            </x14:sparkline>
            <x14:sparkline>
              <xm:f>'RESUMO - licitante'!$EUU7:$EUU7</xm:f>
              <xm:sqref>EUU7</xm:sqref>
            </x14:sparkline>
            <x14:sparkline>
              <xm:f>'RESUMO - licitante'!$EUV6:$EUV6</xm:f>
              <xm:sqref>EUV6</xm:sqref>
            </x14:sparkline>
            <x14:sparkline>
              <xm:f>'RESUMO - licitante'!$EUV7:$EUV7</xm:f>
              <xm:sqref>EUV7</xm:sqref>
            </x14:sparkline>
            <x14:sparkline>
              <xm:f>'RESUMO - licitante'!$EUW6:$EUW6</xm:f>
              <xm:sqref>EUW6</xm:sqref>
            </x14:sparkline>
            <x14:sparkline>
              <xm:f>'RESUMO - licitante'!$EUW7:$EUW7</xm:f>
              <xm:sqref>EUW7</xm:sqref>
            </x14:sparkline>
            <x14:sparkline>
              <xm:f>'RESUMO - licitante'!$EUX6:$EUX6</xm:f>
              <xm:sqref>EUX6</xm:sqref>
            </x14:sparkline>
            <x14:sparkline>
              <xm:f>'RESUMO - licitante'!$EUX7:$EUX7</xm:f>
              <xm:sqref>EUX7</xm:sqref>
            </x14:sparkline>
            <x14:sparkline>
              <xm:f>'RESUMO - licitante'!$EUY6:$EUY6</xm:f>
              <xm:sqref>EUY6</xm:sqref>
            </x14:sparkline>
            <x14:sparkline>
              <xm:f>'RESUMO - licitante'!$EUY7:$EUY7</xm:f>
              <xm:sqref>EUY7</xm:sqref>
            </x14:sparkline>
            <x14:sparkline>
              <xm:f>'RESUMO - licitante'!$EUZ6:$EUZ6</xm:f>
              <xm:sqref>EUZ6</xm:sqref>
            </x14:sparkline>
            <x14:sparkline>
              <xm:f>'RESUMO - licitante'!$EUZ7:$EUZ7</xm:f>
              <xm:sqref>EUZ7</xm:sqref>
            </x14:sparkline>
            <x14:sparkline>
              <xm:f>'RESUMO - licitante'!$EVA6:$EVA6</xm:f>
              <xm:sqref>EVA6</xm:sqref>
            </x14:sparkline>
            <x14:sparkline>
              <xm:f>'RESUMO - licitante'!$EVA7:$EVA7</xm:f>
              <xm:sqref>EVA7</xm:sqref>
            </x14:sparkline>
            <x14:sparkline>
              <xm:f>'RESUMO - licitante'!$EVB6:$EVB6</xm:f>
              <xm:sqref>EVB6</xm:sqref>
            </x14:sparkline>
            <x14:sparkline>
              <xm:f>'RESUMO - licitante'!$EVB7:$EVB7</xm:f>
              <xm:sqref>EVB7</xm:sqref>
            </x14:sparkline>
            <x14:sparkline>
              <xm:f>'RESUMO - licitante'!$EVC6:$EVC6</xm:f>
              <xm:sqref>EVC6</xm:sqref>
            </x14:sparkline>
            <x14:sparkline>
              <xm:f>'RESUMO - licitante'!$EVC7:$EVC7</xm:f>
              <xm:sqref>EVC7</xm:sqref>
            </x14:sparkline>
            <x14:sparkline>
              <xm:f>'RESUMO - licitante'!$EVD6:$EVD6</xm:f>
              <xm:sqref>EVD6</xm:sqref>
            </x14:sparkline>
            <x14:sparkline>
              <xm:f>'RESUMO - licitante'!$EVD7:$EVD7</xm:f>
              <xm:sqref>EVD7</xm:sqref>
            </x14:sparkline>
            <x14:sparkline>
              <xm:f>'RESUMO - licitante'!$EVE6:$EVE6</xm:f>
              <xm:sqref>EVE6</xm:sqref>
            </x14:sparkline>
            <x14:sparkline>
              <xm:f>'RESUMO - licitante'!$EVE7:$EVE7</xm:f>
              <xm:sqref>EVE7</xm:sqref>
            </x14:sparkline>
            <x14:sparkline>
              <xm:f>'RESUMO - licitante'!$EVF6:$EVF6</xm:f>
              <xm:sqref>EVF6</xm:sqref>
            </x14:sparkline>
            <x14:sparkline>
              <xm:f>'RESUMO - licitante'!$EVF7:$EVF7</xm:f>
              <xm:sqref>EVF7</xm:sqref>
            </x14:sparkline>
            <x14:sparkline>
              <xm:f>'RESUMO - licitante'!$EVG6:$EVG6</xm:f>
              <xm:sqref>EVG6</xm:sqref>
            </x14:sparkline>
            <x14:sparkline>
              <xm:f>'RESUMO - licitante'!$EVG7:$EVG7</xm:f>
              <xm:sqref>EVG7</xm:sqref>
            </x14:sparkline>
            <x14:sparkline>
              <xm:f>'RESUMO - licitante'!$EVH6:$EVH6</xm:f>
              <xm:sqref>EVH6</xm:sqref>
            </x14:sparkline>
            <x14:sparkline>
              <xm:f>'RESUMO - licitante'!$EVH7:$EVH7</xm:f>
              <xm:sqref>EVH7</xm:sqref>
            </x14:sparkline>
            <x14:sparkline>
              <xm:f>'RESUMO - licitante'!$EVI6:$EVI6</xm:f>
              <xm:sqref>EVI6</xm:sqref>
            </x14:sparkline>
            <x14:sparkline>
              <xm:f>'RESUMO - licitante'!$EVI7:$EVI7</xm:f>
              <xm:sqref>EVI7</xm:sqref>
            </x14:sparkline>
            <x14:sparkline>
              <xm:f>'RESUMO - licitante'!$EVJ6:$EVJ6</xm:f>
              <xm:sqref>EVJ6</xm:sqref>
            </x14:sparkline>
            <x14:sparkline>
              <xm:f>'RESUMO - licitante'!$EVJ7:$EVJ7</xm:f>
              <xm:sqref>EVJ7</xm:sqref>
            </x14:sparkline>
            <x14:sparkline>
              <xm:f>'RESUMO - licitante'!$EVK6:$EVK6</xm:f>
              <xm:sqref>EVK6</xm:sqref>
            </x14:sparkline>
            <x14:sparkline>
              <xm:f>'RESUMO - licitante'!$EVK7:$EVK7</xm:f>
              <xm:sqref>EVK7</xm:sqref>
            </x14:sparkline>
            <x14:sparkline>
              <xm:f>'RESUMO - licitante'!$EVL6:$EVL6</xm:f>
              <xm:sqref>EVL6</xm:sqref>
            </x14:sparkline>
            <x14:sparkline>
              <xm:f>'RESUMO - licitante'!$EVL7:$EVL7</xm:f>
              <xm:sqref>EVL7</xm:sqref>
            </x14:sparkline>
            <x14:sparkline>
              <xm:f>'RESUMO - licitante'!$EVM6:$EVM6</xm:f>
              <xm:sqref>EVM6</xm:sqref>
            </x14:sparkline>
            <x14:sparkline>
              <xm:f>'RESUMO - licitante'!$EVM7:$EVM7</xm:f>
              <xm:sqref>EVM7</xm:sqref>
            </x14:sparkline>
            <x14:sparkline>
              <xm:f>'RESUMO - licitante'!$EVN6:$EVN6</xm:f>
              <xm:sqref>EVN6</xm:sqref>
            </x14:sparkline>
            <x14:sparkline>
              <xm:f>'RESUMO - licitante'!$EVN7:$EVN7</xm:f>
              <xm:sqref>EVN7</xm:sqref>
            </x14:sparkline>
            <x14:sparkline>
              <xm:f>'RESUMO - licitante'!$EVO6:$EVO6</xm:f>
              <xm:sqref>EVO6</xm:sqref>
            </x14:sparkline>
            <x14:sparkline>
              <xm:f>'RESUMO - licitante'!$EVO7:$EVO7</xm:f>
              <xm:sqref>EVO7</xm:sqref>
            </x14:sparkline>
            <x14:sparkline>
              <xm:f>'RESUMO - licitante'!$EVP6:$EVP6</xm:f>
              <xm:sqref>EVP6</xm:sqref>
            </x14:sparkline>
            <x14:sparkline>
              <xm:f>'RESUMO - licitante'!$EVP7:$EVP7</xm:f>
              <xm:sqref>EVP7</xm:sqref>
            </x14:sparkline>
            <x14:sparkline>
              <xm:f>'RESUMO - licitante'!$EVQ6:$EVQ6</xm:f>
              <xm:sqref>EVQ6</xm:sqref>
            </x14:sparkline>
            <x14:sparkline>
              <xm:f>'RESUMO - licitante'!$EVQ7:$EVQ7</xm:f>
              <xm:sqref>EVQ7</xm:sqref>
            </x14:sparkline>
            <x14:sparkline>
              <xm:f>'RESUMO - licitante'!$EVR6:$EVR6</xm:f>
              <xm:sqref>EVR6</xm:sqref>
            </x14:sparkline>
            <x14:sparkline>
              <xm:f>'RESUMO - licitante'!$EVR7:$EVR7</xm:f>
              <xm:sqref>EVR7</xm:sqref>
            </x14:sparkline>
            <x14:sparkline>
              <xm:f>'RESUMO - licitante'!$EVS6:$EVS6</xm:f>
              <xm:sqref>EVS6</xm:sqref>
            </x14:sparkline>
            <x14:sparkline>
              <xm:f>'RESUMO - licitante'!$EVS7:$EVS7</xm:f>
              <xm:sqref>EVS7</xm:sqref>
            </x14:sparkline>
            <x14:sparkline>
              <xm:f>'RESUMO - licitante'!$EVT6:$EVT6</xm:f>
              <xm:sqref>EVT6</xm:sqref>
            </x14:sparkline>
            <x14:sparkline>
              <xm:f>'RESUMO - licitante'!$EVT7:$EVT7</xm:f>
              <xm:sqref>EVT7</xm:sqref>
            </x14:sparkline>
            <x14:sparkline>
              <xm:f>'RESUMO - licitante'!$EVU6:$EVU6</xm:f>
              <xm:sqref>EVU6</xm:sqref>
            </x14:sparkline>
            <x14:sparkline>
              <xm:f>'RESUMO - licitante'!$EVU7:$EVU7</xm:f>
              <xm:sqref>EVU7</xm:sqref>
            </x14:sparkline>
            <x14:sparkline>
              <xm:f>'RESUMO - licitante'!$EVV6:$EVV6</xm:f>
              <xm:sqref>EVV6</xm:sqref>
            </x14:sparkline>
            <x14:sparkline>
              <xm:f>'RESUMO - licitante'!$EVV7:$EVV7</xm:f>
              <xm:sqref>EVV7</xm:sqref>
            </x14:sparkline>
            <x14:sparkline>
              <xm:f>'RESUMO - licitante'!$EVW6:$EVW6</xm:f>
              <xm:sqref>EVW6</xm:sqref>
            </x14:sparkline>
            <x14:sparkline>
              <xm:f>'RESUMO - licitante'!$EVW7:$EVW7</xm:f>
              <xm:sqref>EVW7</xm:sqref>
            </x14:sparkline>
            <x14:sparkline>
              <xm:f>'RESUMO - licitante'!$EVX6:$EVX6</xm:f>
              <xm:sqref>EVX6</xm:sqref>
            </x14:sparkline>
            <x14:sparkline>
              <xm:f>'RESUMO - licitante'!$EVX7:$EVX7</xm:f>
              <xm:sqref>EVX7</xm:sqref>
            </x14:sparkline>
            <x14:sparkline>
              <xm:f>'RESUMO - licitante'!$EVY6:$EVY6</xm:f>
              <xm:sqref>EVY6</xm:sqref>
            </x14:sparkline>
            <x14:sparkline>
              <xm:f>'RESUMO - licitante'!$EVY7:$EVY7</xm:f>
              <xm:sqref>EVY7</xm:sqref>
            </x14:sparkline>
            <x14:sparkline>
              <xm:f>'RESUMO - licitante'!$EVZ6:$EVZ6</xm:f>
              <xm:sqref>EVZ6</xm:sqref>
            </x14:sparkline>
            <x14:sparkline>
              <xm:f>'RESUMO - licitante'!$EVZ7:$EVZ7</xm:f>
              <xm:sqref>EVZ7</xm:sqref>
            </x14:sparkline>
            <x14:sparkline>
              <xm:f>'RESUMO - licitante'!$EWA6:$EWA6</xm:f>
              <xm:sqref>EWA6</xm:sqref>
            </x14:sparkline>
            <x14:sparkline>
              <xm:f>'RESUMO - licitante'!$EWA7:$EWA7</xm:f>
              <xm:sqref>EWA7</xm:sqref>
            </x14:sparkline>
            <x14:sparkline>
              <xm:f>'RESUMO - licitante'!$EWB6:$EWB6</xm:f>
              <xm:sqref>EWB6</xm:sqref>
            </x14:sparkline>
            <x14:sparkline>
              <xm:f>'RESUMO - licitante'!$EWB7:$EWB7</xm:f>
              <xm:sqref>EWB7</xm:sqref>
            </x14:sparkline>
            <x14:sparkline>
              <xm:f>'RESUMO - licitante'!$EWC6:$EWC6</xm:f>
              <xm:sqref>EWC6</xm:sqref>
            </x14:sparkline>
            <x14:sparkline>
              <xm:f>'RESUMO - licitante'!$EWC7:$EWC7</xm:f>
              <xm:sqref>EWC7</xm:sqref>
            </x14:sparkline>
            <x14:sparkline>
              <xm:f>'RESUMO - licitante'!$EWD6:$EWD6</xm:f>
              <xm:sqref>EWD6</xm:sqref>
            </x14:sparkline>
            <x14:sparkline>
              <xm:f>'RESUMO - licitante'!$EWD7:$EWD7</xm:f>
              <xm:sqref>EWD7</xm:sqref>
            </x14:sparkline>
            <x14:sparkline>
              <xm:f>'RESUMO - licitante'!$EWE6:$EWE6</xm:f>
              <xm:sqref>EWE6</xm:sqref>
            </x14:sparkline>
            <x14:sparkline>
              <xm:f>'RESUMO - licitante'!$EWE7:$EWE7</xm:f>
              <xm:sqref>EWE7</xm:sqref>
            </x14:sparkline>
            <x14:sparkline>
              <xm:f>'RESUMO - licitante'!$EWF6:$EWF6</xm:f>
              <xm:sqref>EWF6</xm:sqref>
            </x14:sparkline>
            <x14:sparkline>
              <xm:f>'RESUMO - licitante'!$EWF7:$EWF7</xm:f>
              <xm:sqref>EWF7</xm:sqref>
            </x14:sparkline>
            <x14:sparkline>
              <xm:f>'RESUMO - licitante'!$EWG6:$EWG6</xm:f>
              <xm:sqref>EWG6</xm:sqref>
            </x14:sparkline>
            <x14:sparkline>
              <xm:f>'RESUMO - licitante'!$EWG7:$EWG7</xm:f>
              <xm:sqref>EWG7</xm:sqref>
            </x14:sparkline>
            <x14:sparkline>
              <xm:f>'RESUMO - licitante'!$EWH6:$EWH6</xm:f>
              <xm:sqref>EWH6</xm:sqref>
            </x14:sparkline>
            <x14:sparkline>
              <xm:f>'RESUMO - licitante'!$EWH7:$EWH7</xm:f>
              <xm:sqref>EWH7</xm:sqref>
            </x14:sparkline>
            <x14:sparkline>
              <xm:f>'RESUMO - licitante'!$EWI6:$EWI6</xm:f>
              <xm:sqref>EWI6</xm:sqref>
            </x14:sparkline>
            <x14:sparkline>
              <xm:f>'RESUMO - licitante'!$EWI7:$EWI7</xm:f>
              <xm:sqref>EWI7</xm:sqref>
            </x14:sparkline>
            <x14:sparkline>
              <xm:f>'RESUMO - licitante'!$EWJ6:$EWJ6</xm:f>
              <xm:sqref>EWJ6</xm:sqref>
            </x14:sparkline>
            <x14:sparkline>
              <xm:f>'RESUMO - licitante'!$EWJ7:$EWJ7</xm:f>
              <xm:sqref>EWJ7</xm:sqref>
            </x14:sparkline>
            <x14:sparkline>
              <xm:f>'RESUMO - licitante'!$EWK6:$EWK6</xm:f>
              <xm:sqref>EWK6</xm:sqref>
            </x14:sparkline>
            <x14:sparkline>
              <xm:f>'RESUMO - licitante'!$EWK7:$EWK7</xm:f>
              <xm:sqref>EWK7</xm:sqref>
            </x14:sparkline>
            <x14:sparkline>
              <xm:f>'RESUMO - licitante'!$EWL6:$EWL6</xm:f>
              <xm:sqref>EWL6</xm:sqref>
            </x14:sparkline>
            <x14:sparkline>
              <xm:f>'RESUMO - licitante'!$EWL7:$EWL7</xm:f>
              <xm:sqref>EWL7</xm:sqref>
            </x14:sparkline>
            <x14:sparkline>
              <xm:f>'RESUMO - licitante'!$EWM6:$EWM6</xm:f>
              <xm:sqref>EWM6</xm:sqref>
            </x14:sparkline>
            <x14:sparkline>
              <xm:f>'RESUMO - licitante'!$EWM7:$EWM7</xm:f>
              <xm:sqref>EWM7</xm:sqref>
            </x14:sparkline>
            <x14:sparkline>
              <xm:f>'RESUMO - licitante'!$EWN6:$EWN6</xm:f>
              <xm:sqref>EWN6</xm:sqref>
            </x14:sparkline>
            <x14:sparkline>
              <xm:f>'RESUMO - licitante'!$EWN7:$EWN7</xm:f>
              <xm:sqref>EWN7</xm:sqref>
            </x14:sparkline>
            <x14:sparkline>
              <xm:f>'RESUMO - licitante'!$EWO6:$EWO6</xm:f>
              <xm:sqref>EWO6</xm:sqref>
            </x14:sparkline>
            <x14:sparkline>
              <xm:f>'RESUMO - licitante'!$EWO7:$EWO7</xm:f>
              <xm:sqref>EWO7</xm:sqref>
            </x14:sparkline>
            <x14:sparkline>
              <xm:f>'RESUMO - licitante'!$EWP6:$EWP6</xm:f>
              <xm:sqref>EWP6</xm:sqref>
            </x14:sparkline>
            <x14:sparkline>
              <xm:f>'RESUMO - licitante'!$EWP7:$EWP7</xm:f>
              <xm:sqref>EWP7</xm:sqref>
            </x14:sparkline>
            <x14:sparkline>
              <xm:f>'RESUMO - licitante'!$EWQ6:$EWQ6</xm:f>
              <xm:sqref>EWQ6</xm:sqref>
            </x14:sparkline>
            <x14:sparkline>
              <xm:f>'RESUMO - licitante'!$EWQ7:$EWQ7</xm:f>
              <xm:sqref>EWQ7</xm:sqref>
            </x14:sparkline>
            <x14:sparkline>
              <xm:f>'RESUMO - licitante'!$EWR6:$EWR6</xm:f>
              <xm:sqref>EWR6</xm:sqref>
            </x14:sparkline>
            <x14:sparkline>
              <xm:f>'RESUMO - licitante'!$EWR7:$EWR7</xm:f>
              <xm:sqref>EWR7</xm:sqref>
            </x14:sparkline>
            <x14:sparkline>
              <xm:f>'RESUMO - licitante'!$EWS6:$EWS6</xm:f>
              <xm:sqref>EWS6</xm:sqref>
            </x14:sparkline>
            <x14:sparkline>
              <xm:f>'RESUMO - licitante'!$EWS7:$EWS7</xm:f>
              <xm:sqref>EWS7</xm:sqref>
            </x14:sparkline>
            <x14:sparkline>
              <xm:f>'RESUMO - licitante'!$EWT6:$EWT6</xm:f>
              <xm:sqref>EWT6</xm:sqref>
            </x14:sparkline>
            <x14:sparkline>
              <xm:f>'RESUMO - licitante'!$EWT7:$EWT7</xm:f>
              <xm:sqref>EWT7</xm:sqref>
            </x14:sparkline>
            <x14:sparkline>
              <xm:f>'RESUMO - licitante'!$EWU6:$EWU6</xm:f>
              <xm:sqref>EWU6</xm:sqref>
            </x14:sparkline>
            <x14:sparkline>
              <xm:f>'RESUMO - licitante'!$EWU7:$EWU7</xm:f>
              <xm:sqref>EWU7</xm:sqref>
            </x14:sparkline>
            <x14:sparkline>
              <xm:f>'RESUMO - licitante'!$EWV6:$EWV6</xm:f>
              <xm:sqref>EWV6</xm:sqref>
            </x14:sparkline>
            <x14:sparkline>
              <xm:f>'RESUMO - licitante'!$EWV7:$EWV7</xm:f>
              <xm:sqref>EWV7</xm:sqref>
            </x14:sparkline>
            <x14:sparkline>
              <xm:f>'RESUMO - licitante'!$EWW6:$EWW6</xm:f>
              <xm:sqref>EWW6</xm:sqref>
            </x14:sparkline>
            <x14:sparkline>
              <xm:f>'RESUMO - licitante'!$EWW7:$EWW7</xm:f>
              <xm:sqref>EWW7</xm:sqref>
            </x14:sparkline>
            <x14:sparkline>
              <xm:f>'RESUMO - licitante'!$EWX6:$EWX6</xm:f>
              <xm:sqref>EWX6</xm:sqref>
            </x14:sparkline>
            <x14:sparkline>
              <xm:f>'RESUMO - licitante'!$EWX7:$EWX7</xm:f>
              <xm:sqref>EWX7</xm:sqref>
            </x14:sparkline>
            <x14:sparkline>
              <xm:f>'RESUMO - licitante'!$EWY6:$EWY6</xm:f>
              <xm:sqref>EWY6</xm:sqref>
            </x14:sparkline>
            <x14:sparkline>
              <xm:f>'RESUMO - licitante'!$EWY7:$EWY7</xm:f>
              <xm:sqref>EWY7</xm:sqref>
            </x14:sparkline>
            <x14:sparkline>
              <xm:f>'RESUMO - licitante'!$EWZ6:$EWZ6</xm:f>
              <xm:sqref>EWZ6</xm:sqref>
            </x14:sparkline>
            <x14:sparkline>
              <xm:f>'RESUMO - licitante'!$EWZ7:$EWZ7</xm:f>
              <xm:sqref>EWZ7</xm:sqref>
            </x14:sparkline>
            <x14:sparkline>
              <xm:f>'RESUMO - licitante'!$EXA6:$EXA6</xm:f>
              <xm:sqref>EXA6</xm:sqref>
            </x14:sparkline>
            <x14:sparkline>
              <xm:f>'RESUMO - licitante'!$EXA7:$EXA7</xm:f>
              <xm:sqref>EXA7</xm:sqref>
            </x14:sparkline>
            <x14:sparkline>
              <xm:f>'RESUMO - licitante'!$EXB6:$EXB6</xm:f>
              <xm:sqref>EXB6</xm:sqref>
            </x14:sparkline>
            <x14:sparkline>
              <xm:f>'RESUMO - licitante'!$EXB7:$EXB7</xm:f>
              <xm:sqref>EXB7</xm:sqref>
            </x14:sparkline>
            <x14:sparkline>
              <xm:f>'RESUMO - licitante'!$EXC6:$EXC6</xm:f>
              <xm:sqref>EXC6</xm:sqref>
            </x14:sparkline>
            <x14:sparkline>
              <xm:f>'RESUMO - licitante'!$EXC7:$EXC7</xm:f>
              <xm:sqref>EXC7</xm:sqref>
            </x14:sparkline>
            <x14:sparkline>
              <xm:f>'RESUMO - licitante'!$EXD6:$EXD6</xm:f>
              <xm:sqref>EXD6</xm:sqref>
            </x14:sparkline>
            <x14:sparkline>
              <xm:f>'RESUMO - licitante'!$EXD7:$EXD7</xm:f>
              <xm:sqref>EXD7</xm:sqref>
            </x14:sparkline>
            <x14:sparkline>
              <xm:f>'RESUMO - licitante'!$EXE6:$EXE6</xm:f>
              <xm:sqref>EXE6</xm:sqref>
            </x14:sparkline>
            <x14:sparkline>
              <xm:f>'RESUMO - licitante'!$EXE7:$EXE7</xm:f>
              <xm:sqref>EXE7</xm:sqref>
            </x14:sparkline>
            <x14:sparkline>
              <xm:f>'RESUMO - licitante'!$EXF6:$EXF6</xm:f>
              <xm:sqref>EXF6</xm:sqref>
            </x14:sparkline>
            <x14:sparkline>
              <xm:f>'RESUMO - licitante'!$EXF7:$EXF7</xm:f>
              <xm:sqref>EXF7</xm:sqref>
            </x14:sparkline>
            <x14:sparkline>
              <xm:f>'RESUMO - licitante'!$EXG6:$EXG6</xm:f>
              <xm:sqref>EXG6</xm:sqref>
            </x14:sparkline>
            <x14:sparkline>
              <xm:f>'RESUMO - licitante'!$EXG7:$EXG7</xm:f>
              <xm:sqref>EXG7</xm:sqref>
            </x14:sparkline>
            <x14:sparkline>
              <xm:f>'RESUMO - licitante'!$EXH6:$EXH6</xm:f>
              <xm:sqref>EXH6</xm:sqref>
            </x14:sparkline>
            <x14:sparkline>
              <xm:f>'RESUMO - licitante'!$EXH7:$EXH7</xm:f>
              <xm:sqref>EXH7</xm:sqref>
            </x14:sparkline>
            <x14:sparkline>
              <xm:f>'RESUMO - licitante'!$EXI6:$EXI6</xm:f>
              <xm:sqref>EXI6</xm:sqref>
            </x14:sparkline>
            <x14:sparkline>
              <xm:f>'RESUMO - licitante'!$EXI7:$EXI7</xm:f>
              <xm:sqref>EXI7</xm:sqref>
            </x14:sparkline>
            <x14:sparkline>
              <xm:f>'RESUMO - licitante'!$EXJ6:$EXJ6</xm:f>
              <xm:sqref>EXJ6</xm:sqref>
            </x14:sparkline>
            <x14:sparkline>
              <xm:f>'RESUMO - licitante'!$EXJ7:$EXJ7</xm:f>
              <xm:sqref>EXJ7</xm:sqref>
            </x14:sparkline>
            <x14:sparkline>
              <xm:f>'RESUMO - licitante'!$EXK6:$EXK6</xm:f>
              <xm:sqref>EXK6</xm:sqref>
            </x14:sparkline>
            <x14:sparkline>
              <xm:f>'RESUMO - licitante'!$EXK7:$EXK7</xm:f>
              <xm:sqref>EXK7</xm:sqref>
            </x14:sparkline>
            <x14:sparkline>
              <xm:f>'RESUMO - licitante'!$EXL6:$EXL6</xm:f>
              <xm:sqref>EXL6</xm:sqref>
            </x14:sparkline>
            <x14:sparkline>
              <xm:f>'RESUMO - licitante'!$EXL7:$EXL7</xm:f>
              <xm:sqref>EXL7</xm:sqref>
            </x14:sparkline>
            <x14:sparkline>
              <xm:f>'RESUMO - licitante'!$EXM6:$EXM6</xm:f>
              <xm:sqref>EXM6</xm:sqref>
            </x14:sparkline>
            <x14:sparkline>
              <xm:f>'RESUMO - licitante'!$EXM7:$EXM7</xm:f>
              <xm:sqref>EXM7</xm:sqref>
            </x14:sparkline>
            <x14:sparkline>
              <xm:f>'RESUMO - licitante'!$EXN6:$EXN6</xm:f>
              <xm:sqref>EXN6</xm:sqref>
            </x14:sparkline>
            <x14:sparkline>
              <xm:f>'RESUMO - licitante'!$EXN7:$EXN7</xm:f>
              <xm:sqref>EXN7</xm:sqref>
            </x14:sparkline>
            <x14:sparkline>
              <xm:f>'RESUMO - licitante'!$EXO6:$EXO6</xm:f>
              <xm:sqref>EXO6</xm:sqref>
            </x14:sparkline>
            <x14:sparkline>
              <xm:f>'RESUMO - licitante'!$EXO7:$EXO7</xm:f>
              <xm:sqref>EXO7</xm:sqref>
            </x14:sparkline>
            <x14:sparkline>
              <xm:f>'RESUMO - licitante'!$EXP6:$EXP6</xm:f>
              <xm:sqref>EXP6</xm:sqref>
            </x14:sparkline>
            <x14:sparkline>
              <xm:f>'RESUMO - licitante'!$EXP7:$EXP7</xm:f>
              <xm:sqref>EXP7</xm:sqref>
            </x14:sparkline>
            <x14:sparkline>
              <xm:f>'RESUMO - licitante'!$EXQ6:$EXQ6</xm:f>
              <xm:sqref>EXQ6</xm:sqref>
            </x14:sparkline>
            <x14:sparkline>
              <xm:f>'RESUMO - licitante'!$EXQ7:$EXQ7</xm:f>
              <xm:sqref>EXQ7</xm:sqref>
            </x14:sparkline>
            <x14:sparkline>
              <xm:f>'RESUMO - licitante'!$EXR6:$EXR6</xm:f>
              <xm:sqref>EXR6</xm:sqref>
            </x14:sparkline>
            <x14:sparkline>
              <xm:f>'RESUMO - licitante'!$EXR7:$EXR7</xm:f>
              <xm:sqref>EXR7</xm:sqref>
            </x14:sparkline>
            <x14:sparkline>
              <xm:f>'RESUMO - licitante'!$EXS6:$EXS6</xm:f>
              <xm:sqref>EXS6</xm:sqref>
            </x14:sparkline>
            <x14:sparkline>
              <xm:f>'RESUMO - licitante'!$EXS7:$EXS7</xm:f>
              <xm:sqref>EXS7</xm:sqref>
            </x14:sparkline>
            <x14:sparkline>
              <xm:f>'RESUMO - licitante'!$EXT6:$EXT6</xm:f>
              <xm:sqref>EXT6</xm:sqref>
            </x14:sparkline>
            <x14:sparkline>
              <xm:f>'RESUMO - licitante'!$EXT7:$EXT7</xm:f>
              <xm:sqref>EXT7</xm:sqref>
            </x14:sparkline>
            <x14:sparkline>
              <xm:f>'RESUMO - licitante'!$EXU6:$EXU6</xm:f>
              <xm:sqref>EXU6</xm:sqref>
            </x14:sparkline>
            <x14:sparkline>
              <xm:f>'RESUMO - licitante'!$EXU7:$EXU7</xm:f>
              <xm:sqref>EXU7</xm:sqref>
            </x14:sparkline>
            <x14:sparkline>
              <xm:f>'RESUMO - licitante'!$EXV6:$EXV6</xm:f>
              <xm:sqref>EXV6</xm:sqref>
            </x14:sparkline>
            <x14:sparkline>
              <xm:f>'RESUMO - licitante'!$EXV7:$EXV7</xm:f>
              <xm:sqref>EXV7</xm:sqref>
            </x14:sparkline>
            <x14:sparkline>
              <xm:f>'RESUMO - licitante'!$EXW6:$EXW6</xm:f>
              <xm:sqref>EXW6</xm:sqref>
            </x14:sparkline>
            <x14:sparkline>
              <xm:f>'RESUMO - licitante'!$EXW7:$EXW7</xm:f>
              <xm:sqref>EXW7</xm:sqref>
            </x14:sparkline>
            <x14:sparkline>
              <xm:f>'RESUMO - licitante'!$EXX6:$EXX6</xm:f>
              <xm:sqref>EXX6</xm:sqref>
            </x14:sparkline>
            <x14:sparkline>
              <xm:f>'RESUMO - licitante'!$EXX7:$EXX7</xm:f>
              <xm:sqref>EXX7</xm:sqref>
            </x14:sparkline>
            <x14:sparkline>
              <xm:f>'RESUMO - licitante'!$EXY6:$EXY6</xm:f>
              <xm:sqref>EXY6</xm:sqref>
            </x14:sparkline>
            <x14:sparkline>
              <xm:f>'RESUMO - licitante'!$EXY7:$EXY7</xm:f>
              <xm:sqref>EXY7</xm:sqref>
            </x14:sparkline>
            <x14:sparkline>
              <xm:f>'RESUMO - licitante'!$EXZ6:$EXZ6</xm:f>
              <xm:sqref>EXZ6</xm:sqref>
            </x14:sparkline>
            <x14:sparkline>
              <xm:f>'RESUMO - licitante'!$EXZ7:$EXZ7</xm:f>
              <xm:sqref>EXZ7</xm:sqref>
            </x14:sparkline>
            <x14:sparkline>
              <xm:f>'RESUMO - licitante'!$EYA6:$EYA6</xm:f>
              <xm:sqref>EYA6</xm:sqref>
            </x14:sparkline>
            <x14:sparkline>
              <xm:f>'RESUMO - licitante'!$EYA7:$EYA7</xm:f>
              <xm:sqref>EYA7</xm:sqref>
            </x14:sparkline>
            <x14:sparkline>
              <xm:f>'RESUMO - licitante'!$EYB6:$EYB6</xm:f>
              <xm:sqref>EYB6</xm:sqref>
            </x14:sparkline>
            <x14:sparkline>
              <xm:f>'RESUMO - licitante'!$EYB7:$EYB7</xm:f>
              <xm:sqref>EYB7</xm:sqref>
            </x14:sparkline>
            <x14:sparkline>
              <xm:f>'RESUMO - licitante'!$EYC6:$EYC6</xm:f>
              <xm:sqref>EYC6</xm:sqref>
            </x14:sparkline>
            <x14:sparkline>
              <xm:f>'RESUMO - licitante'!$EYC7:$EYC7</xm:f>
              <xm:sqref>EYC7</xm:sqref>
            </x14:sparkline>
            <x14:sparkline>
              <xm:f>'RESUMO - licitante'!$EYD6:$EYD6</xm:f>
              <xm:sqref>EYD6</xm:sqref>
            </x14:sparkline>
            <x14:sparkline>
              <xm:f>'RESUMO - licitante'!$EYD7:$EYD7</xm:f>
              <xm:sqref>EYD7</xm:sqref>
            </x14:sparkline>
            <x14:sparkline>
              <xm:f>'RESUMO - licitante'!$EYE6:$EYE6</xm:f>
              <xm:sqref>EYE6</xm:sqref>
            </x14:sparkline>
            <x14:sparkline>
              <xm:f>'RESUMO - licitante'!$EYE7:$EYE7</xm:f>
              <xm:sqref>EYE7</xm:sqref>
            </x14:sparkline>
            <x14:sparkline>
              <xm:f>'RESUMO - licitante'!$EYF6:$EYF6</xm:f>
              <xm:sqref>EYF6</xm:sqref>
            </x14:sparkline>
            <x14:sparkline>
              <xm:f>'RESUMO - licitante'!$EYF7:$EYF7</xm:f>
              <xm:sqref>EYF7</xm:sqref>
            </x14:sparkline>
            <x14:sparkline>
              <xm:f>'RESUMO - licitante'!$EYG6:$EYG6</xm:f>
              <xm:sqref>EYG6</xm:sqref>
            </x14:sparkline>
            <x14:sparkline>
              <xm:f>'RESUMO - licitante'!$EYG7:$EYG7</xm:f>
              <xm:sqref>EYG7</xm:sqref>
            </x14:sparkline>
            <x14:sparkline>
              <xm:f>'RESUMO - licitante'!$EYH6:$EYH6</xm:f>
              <xm:sqref>EYH6</xm:sqref>
            </x14:sparkline>
            <x14:sparkline>
              <xm:f>'RESUMO - licitante'!$EYH7:$EYH7</xm:f>
              <xm:sqref>EYH7</xm:sqref>
            </x14:sparkline>
            <x14:sparkline>
              <xm:f>'RESUMO - licitante'!$EYI6:$EYI6</xm:f>
              <xm:sqref>EYI6</xm:sqref>
            </x14:sparkline>
            <x14:sparkline>
              <xm:f>'RESUMO - licitante'!$EYI7:$EYI7</xm:f>
              <xm:sqref>EYI7</xm:sqref>
            </x14:sparkline>
            <x14:sparkline>
              <xm:f>'RESUMO - licitante'!$EYJ6:$EYJ6</xm:f>
              <xm:sqref>EYJ6</xm:sqref>
            </x14:sparkline>
            <x14:sparkline>
              <xm:f>'RESUMO - licitante'!$EYJ7:$EYJ7</xm:f>
              <xm:sqref>EYJ7</xm:sqref>
            </x14:sparkline>
            <x14:sparkline>
              <xm:f>'RESUMO - licitante'!$EYK6:$EYK6</xm:f>
              <xm:sqref>EYK6</xm:sqref>
            </x14:sparkline>
            <x14:sparkline>
              <xm:f>'RESUMO - licitante'!$EYK7:$EYK7</xm:f>
              <xm:sqref>EYK7</xm:sqref>
            </x14:sparkline>
            <x14:sparkline>
              <xm:f>'RESUMO - licitante'!$EYL6:$EYL6</xm:f>
              <xm:sqref>EYL6</xm:sqref>
            </x14:sparkline>
            <x14:sparkline>
              <xm:f>'RESUMO - licitante'!$EYL7:$EYL7</xm:f>
              <xm:sqref>EYL7</xm:sqref>
            </x14:sparkline>
            <x14:sparkline>
              <xm:f>'RESUMO - licitante'!$EYM6:$EYM6</xm:f>
              <xm:sqref>EYM6</xm:sqref>
            </x14:sparkline>
            <x14:sparkline>
              <xm:f>'RESUMO - licitante'!$EYM7:$EYM7</xm:f>
              <xm:sqref>EYM7</xm:sqref>
            </x14:sparkline>
            <x14:sparkline>
              <xm:f>'RESUMO - licitante'!$EYN6:$EYN6</xm:f>
              <xm:sqref>EYN6</xm:sqref>
            </x14:sparkline>
            <x14:sparkline>
              <xm:f>'RESUMO - licitante'!$EYN7:$EYN7</xm:f>
              <xm:sqref>EYN7</xm:sqref>
            </x14:sparkline>
            <x14:sparkline>
              <xm:f>'RESUMO - licitante'!$EYO6:$EYO6</xm:f>
              <xm:sqref>EYO6</xm:sqref>
            </x14:sparkline>
            <x14:sparkline>
              <xm:f>'RESUMO - licitante'!$EYO7:$EYO7</xm:f>
              <xm:sqref>EYO7</xm:sqref>
            </x14:sparkline>
            <x14:sparkline>
              <xm:f>'RESUMO - licitante'!$EYP6:$EYP6</xm:f>
              <xm:sqref>EYP6</xm:sqref>
            </x14:sparkline>
            <x14:sparkline>
              <xm:f>'RESUMO - licitante'!$EYP7:$EYP7</xm:f>
              <xm:sqref>EYP7</xm:sqref>
            </x14:sparkline>
            <x14:sparkline>
              <xm:f>'RESUMO - licitante'!$EYQ6:$EYQ6</xm:f>
              <xm:sqref>EYQ6</xm:sqref>
            </x14:sparkline>
            <x14:sparkline>
              <xm:f>'RESUMO - licitante'!$EYQ7:$EYQ7</xm:f>
              <xm:sqref>EYQ7</xm:sqref>
            </x14:sparkline>
            <x14:sparkline>
              <xm:f>'RESUMO - licitante'!$EYR6:$EYR6</xm:f>
              <xm:sqref>EYR6</xm:sqref>
            </x14:sparkline>
            <x14:sparkline>
              <xm:f>'RESUMO - licitante'!$EYR7:$EYR7</xm:f>
              <xm:sqref>EYR7</xm:sqref>
            </x14:sparkline>
            <x14:sparkline>
              <xm:f>'RESUMO - licitante'!$EYS6:$EYS6</xm:f>
              <xm:sqref>EYS6</xm:sqref>
            </x14:sparkline>
            <x14:sparkline>
              <xm:f>'RESUMO - licitante'!$EYS7:$EYS7</xm:f>
              <xm:sqref>EYS7</xm:sqref>
            </x14:sparkline>
            <x14:sparkline>
              <xm:f>'RESUMO - licitante'!$EYT6:$EYT6</xm:f>
              <xm:sqref>EYT6</xm:sqref>
            </x14:sparkline>
            <x14:sparkline>
              <xm:f>'RESUMO - licitante'!$EYT7:$EYT7</xm:f>
              <xm:sqref>EYT7</xm:sqref>
            </x14:sparkline>
            <x14:sparkline>
              <xm:f>'RESUMO - licitante'!$EYU6:$EYU6</xm:f>
              <xm:sqref>EYU6</xm:sqref>
            </x14:sparkline>
            <x14:sparkline>
              <xm:f>'RESUMO - licitante'!$EYU7:$EYU7</xm:f>
              <xm:sqref>EYU7</xm:sqref>
            </x14:sparkline>
            <x14:sparkline>
              <xm:f>'RESUMO - licitante'!$EYV6:$EYV6</xm:f>
              <xm:sqref>EYV6</xm:sqref>
            </x14:sparkline>
            <x14:sparkline>
              <xm:f>'RESUMO - licitante'!$EYV7:$EYV7</xm:f>
              <xm:sqref>EYV7</xm:sqref>
            </x14:sparkline>
            <x14:sparkline>
              <xm:f>'RESUMO - licitante'!$EYW6:$EYW6</xm:f>
              <xm:sqref>EYW6</xm:sqref>
            </x14:sparkline>
            <x14:sparkline>
              <xm:f>'RESUMO - licitante'!$EYW7:$EYW7</xm:f>
              <xm:sqref>EYW7</xm:sqref>
            </x14:sparkline>
            <x14:sparkline>
              <xm:f>'RESUMO - licitante'!$EYX6:$EYX6</xm:f>
              <xm:sqref>EYX6</xm:sqref>
            </x14:sparkline>
            <x14:sparkline>
              <xm:f>'RESUMO - licitante'!$EYX7:$EYX7</xm:f>
              <xm:sqref>EYX7</xm:sqref>
            </x14:sparkline>
            <x14:sparkline>
              <xm:f>'RESUMO - licitante'!$EYY6:$EYY6</xm:f>
              <xm:sqref>EYY6</xm:sqref>
            </x14:sparkline>
            <x14:sparkline>
              <xm:f>'RESUMO - licitante'!$EYY7:$EYY7</xm:f>
              <xm:sqref>EYY7</xm:sqref>
            </x14:sparkline>
            <x14:sparkline>
              <xm:f>'RESUMO - licitante'!$EYZ6:$EYZ6</xm:f>
              <xm:sqref>EYZ6</xm:sqref>
            </x14:sparkline>
            <x14:sparkline>
              <xm:f>'RESUMO - licitante'!$EYZ7:$EYZ7</xm:f>
              <xm:sqref>EYZ7</xm:sqref>
            </x14:sparkline>
            <x14:sparkline>
              <xm:f>'RESUMO - licitante'!$EZA6:$EZA6</xm:f>
              <xm:sqref>EZA6</xm:sqref>
            </x14:sparkline>
            <x14:sparkline>
              <xm:f>'RESUMO - licitante'!$EZA7:$EZA7</xm:f>
              <xm:sqref>EZA7</xm:sqref>
            </x14:sparkline>
            <x14:sparkline>
              <xm:f>'RESUMO - licitante'!$EZB6:$EZB6</xm:f>
              <xm:sqref>EZB6</xm:sqref>
            </x14:sparkline>
            <x14:sparkline>
              <xm:f>'RESUMO - licitante'!$EZB7:$EZB7</xm:f>
              <xm:sqref>EZB7</xm:sqref>
            </x14:sparkline>
            <x14:sparkline>
              <xm:f>'RESUMO - licitante'!$EZC6:$EZC6</xm:f>
              <xm:sqref>EZC6</xm:sqref>
            </x14:sparkline>
            <x14:sparkline>
              <xm:f>'RESUMO - licitante'!$EZC7:$EZC7</xm:f>
              <xm:sqref>EZC7</xm:sqref>
            </x14:sparkline>
            <x14:sparkline>
              <xm:f>'RESUMO - licitante'!$EZD6:$EZD6</xm:f>
              <xm:sqref>EZD6</xm:sqref>
            </x14:sparkline>
            <x14:sparkline>
              <xm:f>'RESUMO - licitante'!$EZD7:$EZD7</xm:f>
              <xm:sqref>EZD7</xm:sqref>
            </x14:sparkline>
            <x14:sparkline>
              <xm:f>'RESUMO - licitante'!$EZE6:$EZE6</xm:f>
              <xm:sqref>EZE6</xm:sqref>
            </x14:sparkline>
            <x14:sparkline>
              <xm:f>'RESUMO - licitante'!$EZE7:$EZE7</xm:f>
              <xm:sqref>EZE7</xm:sqref>
            </x14:sparkline>
            <x14:sparkline>
              <xm:f>'RESUMO - licitante'!$EZF6:$EZF6</xm:f>
              <xm:sqref>EZF6</xm:sqref>
            </x14:sparkline>
            <x14:sparkline>
              <xm:f>'RESUMO - licitante'!$EZF7:$EZF7</xm:f>
              <xm:sqref>EZF7</xm:sqref>
            </x14:sparkline>
            <x14:sparkline>
              <xm:f>'RESUMO - licitante'!$EZG6:$EZG6</xm:f>
              <xm:sqref>EZG6</xm:sqref>
            </x14:sparkline>
            <x14:sparkline>
              <xm:f>'RESUMO - licitante'!$EZG7:$EZG7</xm:f>
              <xm:sqref>EZG7</xm:sqref>
            </x14:sparkline>
            <x14:sparkline>
              <xm:f>'RESUMO - licitante'!$EZH6:$EZH6</xm:f>
              <xm:sqref>EZH6</xm:sqref>
            </x14:sparkline>
            <x14:sparkline>
              <xm:f>'RESUMO - licitante'!$EZH7:$EZH7</xm:f>
              <xm:sqref>EZH7</xm:sqref>
            </x14:sparkline>
            <x14:sparkline>
              <xm:f>'RESUMO - licitante'!$EZI6:$EZI6</xm:f>
              <xm:sqref>EZI6</xm:sqref>
            </x14:sparkline>
            <x14:sparkline>
              <xm:f>'RESUMO - licitante'!$EZI7:$EZI7</xm:f>
              <xm:sqref>EZI7</xm:sqref>
            </x14:sparkline>
            <x14:sparkline>
              <xm:f>'RESUMO - licitante'!$EZJ6:$EZJ6</xm:f>
              <xm:sqref>EZJ6</xm:sqref>
            </x14:sparkline>
            <x14:sparkline>
              <xm:f>'RESUMO - licitante'!$EZJ7:$EZJ7</xm:f>
              <xm:sqref>EZJ7</xm:sqref>
            </x14:sparkline>
            <x14:sparkline>
              <xm:f>'RESUMO - licitante'!$EZK6:$EZK6</xm:f>
              <xm:sqref>EZK6</xm:sqref>
            </x14:sparkline>
            <x14:sparkline>
              <xm:f>'RESUMO - licitante'!$EZK7:$EZK7</xm:f>
              <xm:sqref>EZK7</xm:sqref>
            </x14:sparkline>
            <x14:sparkline>
              <xm:f>'RESUMO - licitante'!$EZL6:$EZL6</xm:f>
              <xm:sqref>EZL6</xm:sqref>
            </x14:sparkline>
            <x14:sparkline>
              <xm:f>'RESUMO - licitante'!$EZL7:$EZL7</xm:f>
              <xm:sqref>EZL7</xm:sqref>
            </x14:sparkline>
            <x14:sparkline>
              <xm:f>'RESUMO - licitante'!$EZM6:$EZM6</xm:f>
              <xm:sqref>EZM6</xm:sqref>
            </x14:sparkline>
            <x14:sparkline>
              <xm:f>'RESUMO - licitante'!$EZM7:$EZM7</xm:f>
              <xm:sqref>EZM7</xm:sqref>
            </x14:sparkline>
            <x14:sparkline>
              <xm:f>'RESUMO - licitante'!$EZN6:$EZN6</xm:f>
              <xm:sqref>EZN6</xm:sqref>
            </x14:sparkline>
            <x14:sparkline>
              <xm:f>'RESUMO - licitante'!$EZN7:$EZN7</xm:f>
              <xm:sqref>EZN7</xm:sqref>
            </x14:sparkline>
            <x14:sparkline>
              <xm:f>'RESUMO - licitante'!$EZO6:$EZO6</xm:f>
              <xm:sqref>EZO6</xm:sqref>
            </x14:sparkline>
            <x14:sparkline>
              <xm:f>'RESUMO - licitante'!$EZO7:$EZO7</xm:f>
              <xm:sqref>EZO7</xm:sqref>
            </x14:sparkline>
            <x14:sparkline>
              <xm:f>'RESUMO - licitante'!$EZP6:$EZP6</xm:f>
              <xm:sqref>EZP6</xm:sqref>
            </x14:sparkline>
            <x14:sparkline>
              <xm:f>'RESUMO - licitante'!$EZP7:$EZP7</xm:f>
              <xm:sqref>EZP7</xm:sqref>
            </x14:sparkline>
            <x14:sparkline>
              <xm:f>'RESUMO - licitante'!$EZQ6:$EZQ6</xm:f>
              <xm:sqref>EZQ6</xm:sqref>
            </x14:sparkline>
            <x14:sparkline>
              <xm:f>'RESUMO - licitante'!$EZQ7:$EZQ7</xm:f>
              <xm:sqref>EZQ7</xm:sqref>
            </x14:sparkline>
            <x14:sparkline>
              <xm:f>'RESUMO - licitante'!$EZR6:$EZR6</xm:f>
              <xm:sqref>EZR6</xm:sqref>
            </x14:sparkline>
            <x14:sparkline>
              <xm:f>'RESUMO - licitante'!$EZR7:$EZR7</xm:f>
              <xm:sqref>EZR7</xm:sqref>
            </x14:sparkline>
            <x14:sparkline>
              <xm:f>'RESUMO - licitante'!$EZS6:$EZS6</xm:f>
              <xm:sqref>EZS6</xm:sqref>
            </x14:sparkline>
            <x14:sparkline>
              <xm:f>'RESUMO - licitante'!$EZS7:$EZS7</xm:f>
              <xm:sqref>EZS7</xm:sqref>
            </x14:sparkline>
            <x14:sparkline>
              <xm:f>'RESUMO - licitante'!$EZT6:$EZT6</xm:f>
              <xm:sqref>EZT6</xm:sqref>
            </x14:sparkline>
            <x14:sparkline>
              <xm:f>'RESUMO - licitante'!$EZT7:$EZT7</xm:f>
              <xm:sqref>EZT7</xm:sqref>
            </x14:sparkline>
            <x14:sparkline>
              <xm:f>'RESUMO - licitante'!$EZU6:$EZU6</xm:f>
              <xm:sqref>EZU6</xm:sqref>
            </x14:sparkline>
            <x14:sparkline>
              <xm:f>'RESUMO - licitante'!$EZU7:$EZU7</xm:f>
              <xm:sqref>EZU7</xm:sqref>
            </x14:sparkline>
            <x14:sparkline>
              <xm:f>'RESUMO - licitante'!$EZV6:$EZV6</xm:f>
              <xm:sqref>EZV6</xm:sqref>
            </x14:sparkline>
            <x14:sparkline>
              <xm:f>'RESUMO - licitante'!$EZV7:$EZV7</xm:f>
              <xm:sqref>EZV7</xm:sqref>
            </x14:sparkline>
            <x14:sparkline>
              <xm:f>'RESUMO - licitante'!$EZW6:$EZW6</xm:f>
              <xm:sqref>EZW6</xm:sqref>
            </x14:sparkline>
            <x14:sparkline>
              <xm:f>'RESUMO - licitante'!$EZW7:$EZW7</xm:f>
              <xm:sqref>EZW7</xm:sqref>
            </x14:sparkline>
            <x14:sparkline>
              <xm:f>'RESUMO - licitante'!$EZX6:$EZX6</xm:f>
              <xm:sqref>EZX6</xm:sqref>
            </x14:sparkline>
            <x14:sparkline>
              <xm:f>'RESUMO - licitante'!$EZX7:$EZX7</xm:f>
              <xm:sqref>EZX7</xm:sqref>
            </x14:sparkline>
            <x14:sparkline>
              <xm:f>'RESUMO - licitante'!$EZY6:$EZY6</xm:f>
              <xm:sqref>EZY6</xm:sqref>
            </x14:sparkline>
            <x14:sparkline>
              <xm:f>'RESUMO - licitante'!$EZY7:$EZY7</xm:f>
              <xm:sqref>EZY7</xm:sqref>
            </x14:sparkline>
            <x14:sparkline>
              <xm:f>'RESUMO - licitante'!$EZZ6:$EZZ6</xm:f>
              <xm:sqref>EZZ6</xm:sqref>
            </x14:sparkline>
            <x14:sparkline>
              <xm:f>'RESUMO - licitante'!$EZZ7:$EZZ7</xm:f>
              <xm:sqref>EZZ7</xm:sqref>
            </x14:sparkline>
            <x14:sparkline>
              <xm:f>'RESUMO - licitante'!$FAA6:$FAA6</xm:f>
              <xm:sqref>FAA6</xm:sqref>
            </x14:sparkline>
            <x14:sparkline>
              <xm:f>'RESUMO - licitante'!$FAA7:$FAA7</xm:f>
              <xm:sqref>FAA7</xm:sqref>
            </x14:sparkline>
            <x14:sparkline>
              <xm:f>'RESUMO - licitante'!$FAB6:$FAB6</xm:f>
              <xm:sqref>FAB6</xm:sqref>
            </x14:sparkline>
            <x14:sparkline>
              <xm:f>'RESUMO - licitante'!$FAB7:$FAB7</xm:f>
              <xm:sqref>FAB7</xm:sqref>
            </x14:sparkline>
            <x14:sparkline>
              <xm:f>'RESUMO - licitante'!$FAC6:$FAC6</xm:f>
              <xm:sqref>FAC6</xm:sqref>
            </x14:sparkline>
            <x14:sparkline>
              <xm:f>'RESUMO - licitante'!$FAC7:$FAC7</xm:f>
              <xm:sqref>FAC7</xm:sqref>
            </x14:sparkline>
            <x14:sparkline>
              <xm:f>'RESUMO - licitante'!$FAD6:$FAD6</xm:f>
              <xm:sqref>FAD6</xm:sqref>
            </x14:sparkline>
            <x14:sparkline>
              <xm:f>'RESUMO - licitante'!$FAD7:$FAD7</xm:f>
              <xm:sqref>FAD7</xm:sqref>
            </x14:sparkline>
            <x14:sparkline>
              <xm:f>'RESUMO - licitante'!$FAE6:$FAE6</xm:f>
              <xm:sqref>FAE6</xm:sqref>
            </x14:sparkline>
            <x14:sparkline>
              <xm:f>'RESUMO - licitante'!$FAE7:$FAE7</xm:f>
              <xm:sqref>FAE7</xm:sqref>
            </x14:sparkline>
            <x14:sparkline>
              <xm:f>'RESUMO - licitante'!$FAF6:$FAF6</xm:f>
              <xm:sqref>FAF6</xm:sqref>
            </x14:sparkline>
            <x14:sparkline>
              <xm:f>'RESUMO - licitante'!$FAF7:$FAF7</xm:f>
              <xm:sqref>FAF7</xm:sqref>
            </x14:sparkline>
            <x14:sparkline>
              <xm:f>'RESUMO - licitante'!$FAG6:$FAG6</xm:f>
              <xm:sqref>FAG6</xm:sqref>
            </x14:sparkline>
            <x14:sparkline>
              <xm:f>'RESUMO - licitante'!$FAG7:$FAG7</xm:f>
              <xm:sqref>FAG7</xm:sqref>
            </x14:sparkline>
            <x14:sparkline>
              <xm:f>'RESUMO - licitante'!$FAH6:$FAH6</xm:f>
              <xm:sqref>FAH6</xm:sqref>
            </x14:sparkline>
            <x14:sparkline>
              <xm:f>'RESUMO - licitante'!$FAH7:$FAH7</xm:f>
              <xm:sqref>FAH7</xm:sqref>
            </x14:sparkline>
            <x14:sparkline>
              <xm:f>'RESUMO - licitante'!$FAI6:$FAI6</xm:f>
              <xm:sqref>FAI6</xm:sqref>
            </x14:sparkline>
            <x14:sparkline>
              <xm:f>'RESUMO - licitante'!$FAI7:$FAI7</xm:f>
              <xm:sqref>FAI7</xm:sqref>
            </x14:sparkline>
            <x14:sparkline>
              <xm:f>'RESUMO - licitante'!$FAJ6:$FAJ6</xm:f>
              <xm:sqref>FAJ6</xm:sqref>
            </x14:sparkline>
            <x14:sparkline>
              <xm:f>'RESUMO - licitante'!$FAJ7:$FAJ7</xm:f>
              <xm:sqref>FAJ7</xm:sqref>
            </x14:sparkline>
            <x14:sparkline>
              <xm:f>'RESUMO - licitante'!$FAK6:$FAK6</xm:f>
              <xm:sqref>FAK6</xm:sqref>
            </x14:sparkline>
            <x14:sparkline>
              <xm:f>'RESUMO - licitante'!$FAK7:$FAK7</xm:f>
              <xm:sqref>FAK7</xm:sqref>
            </x14:sparkline>
            <x14:sparkline>
              <xm:f>'RESUMO - licitante'!$FAL6:$FAL6</xm:f>
              <xm:sqref>FAL6</xm:sqref>
            </x14:sparkline>
            <x14:sparkline>
              <xm:f>'RESUMO - licitante'!$FAL7:$FAL7</xm:f>
              <xm:sqref>FAL7</xm:sqref>
            </x14:sparkline>
            <x14:sparkline>
              <xm:f>'RESUMO - licitante'!$FAM6:$FAM6</xm:f>
              <xm:sqref>FAM6</xm:sqref>
            </x14:sparkline>
            <x14:sparkline>
              <xm:f>'RESUMO - licitante'!$FAM7:$FAM7</xm:f>
              <xm:sqref>FAM7</xm:sqref>
            </x14:sparkline>
            <x14:sparkline>
              <xm:f>'RESUMO - licitante'!$FAN6:$FAN6</xm:f>
              <xm:sqref>FAN6</xm:sqref>
            </x14:sparkline>
            <x14:sparkline>
              <xm:f>'RESUMO - licitante'!$FAN7:$FAN7</xm:f>
              <xm:sqref>FAN7</xm:sqref>
            </x14:sparkline>
            <x14:sparkline>
              <xm:f>'RESUMO - licitante'!$FAO6:$FAO6</xm:f>
              <xm:sqref>FAO6</xm:sqref>
            </x14:sparkline>
            <x14:sparkline>
              <xm:f>'RESUMO - licitante'!$FAO7:$FAO7</xm:f>
              <xm:sqref>FAO7</xm:sqref>
            </x14:sparkline>
            <x14:sparkline>
              <xm:f>'RESUMO - licitante'!$FAP6:$FAP6</xm:f>
              <xm:sqref>FAP6</xm:sqref>
            </x14:sparkline>
            <x14:sparkline>
              <xm:f>'RESUMO - licitante'!$FAP7:$FAP7</xm:f>
              <xm:sqref>FAP7</xm:sqref>
            </x14:sparkline>
            <x14:sparkline>
              <xm:f>'RESUMO - licitante'!$FAQ6:$FAQ6</xm:f>
              <xm:sqref>FAQ6</xm:sqref>
            </x14:sparkline>
            <x14:sparkline>
              <xm:f>'RESUMO - licitante'!$FAQ7:$FAQ7</xm:f>
              <xm:sqref>FAQ7</xm:sqref>
            </x14:sparkline>
            <x14:sparkline>
              <xm:f>'RESUMO - licitante'!$FAR6:$FAR6</xm:f>
              <xm:sqref>FAR6</xm:sqref>
            </x14:sparkline>
            <x14:sparkline>
              <xm:f>'RESUMO - licitante'!$FAR7:$FAR7</xm:f>
              <xm:sqref>FAR7</xm:sqref>
            </x14:sparkline>
            <x14:sparkline>
              <xm:f>'RESUMO - licitante'!$FAS6:$FAS6</xm:f>
              <xm:sqref>FAS6</xm:sqref>
            </x14:sparkline>
            <x14:sparkline>
              <xm:f>'RESUMO - licitante'!$FAS7:$FAS7</xm:f>
              <xm:sqref>FAS7</xm:sqref>
            </x14:sparkline>
            <x14:sparkline>
              <xm:f>'RESUMO - licitante'!$FAT6:$FAT6</xm:f>
              <xm:sqref>FAT6</xm:sqref>
            </x14:sparkline>
            <x14:sparkline>
              <xm:f>'RESUMO - licitante'!$FAT7:$FAT7</xm:f>
              <xm:sqref>FAT7</xm:sqref>
            </x14:sparkline>
            <x14:sparkline>
              <xm:f>'RESUMO - licitante'!$FAU6:$FAU6</xm:f>
              <xm:sqref>FAU6</xm:sqref>
            </x14:sparkline>
            <x14:sparkline>
              <xm:f>'RESUMO - licitante'!$FAU7:$FAU7</xm:f>
              <xm:sqref>FAU7</xm:sqref>
            </x14:sparkline>
            <x14:sparkline>
              <xm:f>'RESUMO - licitante'!$FAV6:$FAV6</xm:f>
              <xm:sqref>FAV6</xm:sqref>
            </x14:sparkline>
            <x14:sparkline>
              <xm:f>'RESUMO - licitante'!$FAV7:$FAV7</xm:f>
              <xm:sqref>FAV7</xm:sqref>
            </x14:sparkline>
            <x14:sparkline>
              <xm:f>'RESUMO - licitante'!$FAW6:$FAW6</xm:f>
              <xm:sqref>FAW6</xm:sqref>
            </x14:sparkline>
            <x14:sparkline>
              <xm:f>'RESUMO - licitante'!$FAW7:$FAW7</xm:f>
              <xm:sqref>FAW7</xm:sqref>
            </x14:sparkline>
            <x14:sparkline>
              <xm:f>'RESUMO - licitante'!$FAX6:$FAX6</xm:f>
              <xm:sqref>FAX6</xm:sqref>
            </x14:sparkline>
            <x14:sparkline>
              <xm:f>'RESUMO - licitante'!$FAX7:$FAX7</xm:f>
              <xm:sqref>FAX7</xm:sqref>
            </x14:sparkline>
            <x14:sparkline>
              <xm:f>'RESUMO - licitante'!$FAY6:$FAY6</xm:f>
              <xm:sqref>FAY6</xm:sqref>
            </x14:sparkline>
            <x14:sparkline>
              <xm:f>'RESUMO - licitante'!$FAY7:$FAY7</xm:f>
              <xm:sqref>FAY7</xm:sqref>
            </x14:sparkline>
            <x14:sparkline>
              <xm:f>'RESUMO - licitante'!$FAZ6:$FAZ6</xm:f>
              <xm:sqref>FAZ6</xm:sqref>
            </x14:sparkline>
            <x14:sparkline>
              <xm:f>'RESUMO - licitante'!$FAZ7:$FAZ7</xm:f>
              <xm:sqref>FAZ7</xm:sqref>
            </x14:sparkline>
            <x14:sparkline>
              <xm:f>'RESUMO - licitante'!$FBA6:$FBA6</xm:f>
              <xm:sqref>FBA6</xm:sqref>
            </x14:sparkline>
            <x14:sparkline>
              <xm:f>'RESUMO - licitante'!$FBA7:$FBA7</xm:f>
              <xm:sqref>FBA7</xm:sqref>
            </x14:sparkline>
            <x14:sparkline>
              <xm:f>'RESUMO - licitante'!$FBB6:$FBB6</xm:f>
              <xm:sqref>FBB6</xm:sqref>
            </x14:sparkline>
            <x14:sparkline>
              <xm:f>'RESUMO - licitante'!$FBB7:$FBB7</xm:f>
              <xm:sqref>FBB7</xm:sqref>
            </x14:sparkline>
            <x14:sparkline>
              <xm:f>'RESUMO - licitante'!$FBC6:$FBC6</xm:f>
              <xm:sqref>FBC6</xm:sqref>
            </x14:sparkline>
            <x14:sparkline>
              <xm:f>'RESUMO - licitante'!$FBC7:$FBC7</xm:f>
              <xm:sqref>FBC7</xm:sqref>
            </x14:sparkline>
            <x14:sparkline>
              <xm:f>'RESUMO - licitante'!$FBD6:$FBD6</xm:f>
              <xm:sqref>FBD6</xm:sqref>
            </x14:sparkline>
            <x14:sparkline>
              <xm:f>'RESUMO - licitante'!$FBD7:$FBD7</xm:f>
              <xm:sqref>FBD7</xm:sqref>
            </x14:sparkline>
            <x14:sparkline>
              <xm:f>'RESUMO - licitante'!$FBE6:$FBE6</xm:f>
              <xm:sqref>FBE6</xm:sqref>
            </x14:sparkline>
            <x14:sparkline>
              <xm:f>'RESUMO - licitante'!$FBE7:$FBE7</xm:f>
              <xm:sqref>FBE7</xm:sqref>
            </x14:sparkline>
            <x14:sparkline>
              <xm:f>'RESUMO - licitante'!$FBF6:$FBF6</xm:f>
              <xm:sqref>FBF6</xm:sqref>
            </x14:sparkline>
            <x14:sparkline>
              <xm:f>'RESUMO - licitante'!$FBF7:$FBF7</xm:f>
              <xm:sqref>FBF7</xm:sqref>
            </x14:sparkline>
            <x14:sparkline>
              <xm:f>'RESUMO - licitante'!$FBG6:$FBG6</xm:f>
              <xm:sqref>FBG6</xm:sqref>
            </x14:sparkline>
            <x14:sparkline>
              <xm:f>'RESUMO - licitante'!$FBG7:$FBG7</xm:f>
              <xm:sqref>FBG7</xm:sqref>
            </x14:sparkline>
            <x14:sparkline>
              <xm:f>'RESUMO - licitante'!$FBH6:$FBH6</xm:f>
              <xm:sqref>FBH6</xm:sqref>
            </x14:sparkline>
            <x14:sparkline>
              <xm:f>'RESUMO - licitante'!$FBH7:$FBH7</xm:f>
              <xm:sqref>FBH7</xm:sqref>
            </x14:sparkline>
            <x14:sparkline>
              <xm:f>'RESUMO - licitante'!$FBI6:$FBI6</xm:f>
              <xm:sqref>FBI6</xm:sqref>
            </x14:sparkline>
            <x14:sparkline>
              <xm:f>'RESUMO - licitante'!$FBI7:$FBI7</xm:f>
              <xm:sqref>FBI7</xm:sqref>
            </x14:sparkline>
            <x14:sparkline>
              <xm:f>'RESUMO - licitante'!$FBJ6:$FBJ6</xm:f>
              <xm:sqref>FBJ6</xm:sqref>
            </x14:sparkline>
            <x14:sparkline>
              <xm:f>'RESUMO - licitante'!$FBJ7:$FBJ7</xm:f>
              <xm:sqref>FBJ7</xm:sqref>
            </x14:sparkline>
            <x14:sparkline>
              <xm:f>'RESUMO - licitante'!$FBK6:$FBK6</xm:f>
              <xm:sqref>FBK6</xm:sqref>
            </x14:sparkline>
            <x14:sparkline>
              <xm:f>'RESUMO - licitante'!$FBK7:$FBK7</xm:f>
              <xm:sqref>FBK7</xm:sqref>
            </x14:sparkline>
            <x14:sparkline>
              <xm:f>'RESUMO - licitante'!$FBL6:$FBL6</xm:f>
              <xm:sqref>FBL6</xm:sqref>
            </x14:sparkline>
            <x14:sparkline>
              <xm:f>'RESUMO - licitante'!$FBL7:$FBL7</xm:f>
              <xm:sqref>FBL7</xm:sqref>
            </x14:sparkline>
            <x14:sparkline>
              <xm:f>'RESUMO - licitante'!$FBM6:$FBM6</xm:f>
              <xm:sqref>FBM6</xm:sqref>
            </x14:sparkline>
            <x14:sparkline>
              <xm:f>'RESUMO - licitante'!$FBM7:$FBM7</xm:f>
              <xm:sqref>FBM7</xm:sqref>
            </x14:sparkline>
            <x14:sparkline>
              <xm:f>'RESUMO - licitante'!$FBN6:$FBN6</xm:f>
              <xm:sqref>FBN6</xm:sqref>
            </x14:sparkline>
            <x14:sparkline>
              <xm:f>'RESUMO - licitante'!$FBN7:$FBN7</xm:f>
              <xm:sqref>FBN7</xm:sqref>
            </x14:sparkline>
            <x14:sparkline>
              <xm:f>'RESUMO - licitante'!$FBO6:$FBO6</xm:f>
              <xm:sqref>FBO6</xm:sqref>
            </x14:sparkline>
            <x14:sparkline>
              <xm:f>'RESUMO - licitante'!$FBO7:$FBO7</xm:f>
              <xm:sqref>FBO7</xm:sqref>
            </x14:sparkline>
            <x14:sparkline>
              <xm:f>'RESUMO - licitante'!$FBP6:$FBP6</xm:f>
              <xm:sqref>FBP6</xm:sqref>
            </x14:sparkline>
            <x14:sparkline>
              <xm:f>'RESUMO - licitante'!$FBP7:$FBP7</xm:f>
              <xm:sqref>FBP7</xm:sqref>
            </x14:sparkline>
            <x14:sparkline>
              <xm:f>'RESUMO - licitante'!$FBQ6:$FBQ6</xm:f>
              <xm:sqref>FBQ6</xm:sqref>
            </x14:sparkline>
            <x14:sparkline>
              <xm:f>'RESUMO - licitante'!$FBQ7:$FBQ7</xm:f>
              <xm:sqref>FBQ7</xm:sqref>
            </x14:sparkline>
            <x14:sparkline>
              <xm:f>'RESUMO - licitante'!$FBR6:$FBR6</xm:f>
              <xm:sqref>FBR6</xm:sqref>
            </x14:sparkline>
            <x14:sparkline>
              <xm:f>'RESUMO - licitante'!$FBR7:$FBR7</xm:f>
              <xm:sqref>FBR7</xm:sqref>
            </x14:sparkline>
            <x14:sparkline>
              <xm:f>'RESUMO - licitante'!$FBS6:$FBS6</xm:f>
              <xm:sqref>FBS6</xm:sqref>
            </x14:sparkline>
            <x14:sparkline>
              <xm:f>'RESUMO - licitante'!$FBS7:$FBS7</xm:f>
              <xm:sqref>FBS7</xm:sqref>
            </x14:sparkline>
            <x14:sparkline>
              <xm:f>'RESUMO - licitante'!$FBT6:$FBT6</xm:f>
              <xm:sqref>FBT6</xm:sqref>
            </x14:sparkline>
            <x14:sparkline>
              <xm:f>'RESUMO - licitante'!$FBT7:$FBT7</xm:f>
              <xm:sqref>FBT7</xm:sqref>
            </x14:sparkline>
            <x14:sparkline>
              <xm:f>'RESUMO - licitante'!$FBU6:$FBU6</xm:f>
              <xm:sqref>FBU6</xm:sqref>
            </x14:sparkline>
            <x14:sparkline>
              <xm:f>'RESUMO - licitante'!$FBU7:$FBU7</xm:f>
              <xm:sqref>FBU7</xm:sqref>
            </x14:sparkline>
            <x14:sparkline>
              <xm:f>'RESUMO - licitante'!$FBV6:$FBV6</xm:f>
              <xm:sqref>FBV6</xm:sqref>
            </x14:sparkline>
            <x14:sparkline>
              <xm:f>'RESUMO - licitante'!$FBV7:$FBV7</xm:f>
              <xm:sqref>FBV7</xm:sqref>
            </x14:sparkline>
            <x14:sparkline>
              <xm:f>'RESUMO - licitante'!$FBW6:$FBW6</xm:f>
              <xm:sqref>FBW6</xm:sqref>
            </x14:sparkline>
            <x14:sparkline>
              <xm:f>'RESUMO - licitante'!$FBW7:$FBW7</xm:f>
              <xm:sqref>FBW7</xm:sqref>
            </x14:sparkline>
            <x14:sparkline>
              <xm:f>'RESUMO - licitante'!$FBX6:$FBX6</xm:f>
              <xm:sqref>FBX6</xm:sqref>
            </x14:sparkline>
            <x14:sparkline>
              <xm:f>'RESUMO - licitante'!$FBX7:$FBX7</xm:f>
              <xm:sqref>FBX7</xm:sqref>
            </x14:sparkline>
            <x14:sparkline>
              <xm:f>'RESUMO - licitante'!$FBY6:$FBY6</xm:f>
              <xm:sqref>FBY6</xm:sqref>
            </x14:sparkline>
            <x14:sparkline>
              <xm:f>'RESUMO - licitante'!$FBY7:$FBY7</xm:f>
              <xm:sqref>FBY7</xm:sqref>
            </x14:sparkline>
            <x14:sparkline>
              <xm:f>'RESUMO - licitante'!$FBZ6:$FBZ6</xm:f>
              <xm:sqref>FBZ6</xm:sqref>
            </x14:sparkline>
            <x14:sparkline>
              <xm:f>'RESUMO - licitante'!$FBZ7:$FBZ7</xm:f>
              <xm:sqref>FBZ7</xm:sqref>
            </x14:sparkline>
            <x14:sparkline>
              <xm:f>'RESUMO - licitante'!$FCA6:$FCA6</xm:f>
              <xm:sqref>FCA6</xm:sqref>
            </x14:sparkline>
            <x14:sparkline>
              <xm:f>'RESUMO - licitante'!$FCA7:$FCA7</xm:f>
              <xm:sqref>FCA7</xm:sqref>
            </x14:sparkline>
            <x14:sparkline>
              <xm:f>'RESUMO - licitante'!$FCB6:$FCB6</xm:f>
              <xm:sqref>FCB6</xm:sqref>
            </x14:sparkline>
            <x14:sparkline>
              <xm:f>'RESUMO - licitante'!$FCB7:$FCB7</xm:f>
              <xm:sqref>FCB7</xm:sqref>
            </x14:sparkline>
            <x14:sparkline>
              <xm:f>'RESUMO - licitante'!$FCC6:$FCC6</xm:f>
              <xm:sqref>FCC6</xm:sqref>
            </x14:sparkline>
            <x14:sparkline>
              <xm:f>'RESUMO - licitante'!$FCC7:$FCC7</xm:f>
              <xm:sqref>FCC7</xm:sqref>
            </x14:sparkline>
            <x14:sparkline>
              <xm:f>'RESUMO - licitante'!$FCD6:$FCD6</xm:f>
              <xm:sqref>FCD6</xm:sqref>
            </x14:sparkline>
            <x14:sparkline>
              <xm:f>'RESUMO - licitante'!$FCD7:$FCD7</xm:f>
              <xm:sqref>FCD7</xm:sqref>
            </x14:sparkline>
            <x14:sparkline>
              <xm:f>'RESUMO - licitante'!$FCE6:$FCE6</xm:f>
              <xm:sqref>FCE6</xm:sqref>
            </x14:sparkline>
            <x14:sparkline>
              <xm:f>'RESUMO - licitante'!$FCE7:$FCE7</xm:f>
              <xm:sqref>FCE7</xm:sqref>
            </x14:sparkline>
            <x14:sparkline>
              <xm:f>'RESUMO - licitante'!$FCF6:$FCF6</xm:f>
              <xm:sqref>FCF6</xm:sqref>
            </x14:sparkline>
            <x14:sparkline>
              <xm:f>'RESUMO - licitante'!$FCF7:$FCF7</xm:f>
              <xm:sqref>FCF7</xm:sqref>
            </x14:sparkline>
            <x14:sparkline>
              <xm:f>'RESUMO - licitante'!$FCG6:$FCG6</xm:f>
              <xm:sqref>FCG6</xm:sqref>
            </x14:sparkline>
            <x14:sparkline>
              <xm:f>'RESUMO - licitante'!$FCG7:$FCG7</xm:f>
              <xm:sqref>FCG7</xm:sqref>
            </x14:sparkline>
            <x14:sparkline>
              <xm:f>'RESUMO - licitante'!$FCH6:$FCH6</xm:f>
              <xm:sqref>FCH6</xm:sqref>
            </x14:sparkline>
            <x14:sparkline>
              <xm:f>'RESUMO - licitante'!$FCH7:$FCH7</xm:f>
              <xm:sqref>FCH7</xm:sqref>
            </x14:sparkline>
            <x14:sparkline>
              <xm:f>'RESUMO - licitante'!$FCI6:$FCI6</xm:f>
              <xm:sqref>FCI6</xm:sqref>
            </x14:sparkline>
            <x14:sparkline>
              <xm:f>'RESUMO - licitante'!$FCI7:$FCI7</xm:f>
              <xm:sqref>FCI7</xm:sqref>
            </x14:sparkline>
            <x14:sparkline>
              <xm:f>'RESUMO - licitante'!$FCJ6:$FCJ6</xm:f>
              <xm:sqref>FCJ6</xm:sqref>
            </x14:sparkline>
            <x14:sparkline>
              <xm:f>'RESUMO - licitante'!$FCJ7:$FCJ7</xm:f>
              <xm:sqref>FCJ7</xm:sqref>
            </x14:sparkline>
            <x14:sparkline>
              <xm:f>'RESUMO - licitante'!$FCK6:$FCK6</xm:f>
              <xm:sqref>FCK6</xm:sqref>
            </x14:sparkline>
            <x14:sparkline>
              <xm:f>'RESUMO - licitante'!$FCK7:$FCK7</xm:f>
              <xm:sqref>FCK7</xm:sqref>
            </x14:sparkline>
            <x14:sparkline>
              <xm:f>'RESUMO - licitante'!$FCL6:$FCL6</xm:f>
              <xm:sqref>FCL6</xm:sqref>
            </x14:sparkline>
            <x14:sparkline>
              <xm:f>'RESUMO - licitante'!$FCL7:$FCL7</xm:f>
              <xm:sqref>FCL7</xm:sqref>
            </x14:sparkline>
            <x14:sparkline>
              <xm:f>'RESUMO - licitante'!$FCM6:$FCM6</xm:f>
              <xm:sqref>FCM6</xm:sqref>
            </x14:sparkline>
            <x14:sparkline>
              <xm:f>'RESUMO - licitante'!$FCM7:$FCM7</xm:f>
              <xm:sqref>FCM7</xm:sqref>
            </x14:sparkline>
            <x14:sparkline>
              <xm:f>'RESUMO - licitante'!$FCN6:$FCN6</xm:f>
              <xm:sqref>FCN6</xm:sqref>
            </x14:sparkline>
            <x14:sparkline>
              <xm:f>'RESUMO - licitante'!$FCN7:$FCN7</xm:f>
              <xm:sqref>FCN7</xm:sqref>
            </x14:sparkline>
            <x14:sparkline>
              <xm:f>'RESUMO - licitante'!$FCO6:$FCO6</xm:f>
              <xm:sqref>FCO6</xm:sqref>
            </x14:sparkline>
            <x14:sparkline>
              <xm:f>'RESUMO - licitante'!$FCO7:$FCO7</xm:f>
              <xm:sqref>FCO7</xm:sqref>
            </x14:sparkline>
            <x14:sparkline>
              <xm:f>'RESUMO - licitante'!$FCP6:$FCP6</xm:f>
              <xm:sqref>FCP6</xm:sqref>
            </x14:sparkline>
            <x14:sparkline>
              <xm:f>'RESUMO - licitante'!$FCP7:$FCP7</xm:f>
              <xm:sqref>FCP7</xm:sqref>
            </x14:sparkline>
            <x14:sparkline>
              <xm:f>'RESUMO - licitante'!$FCQ6:$FCQ6</xm:f>
              <xm:sqref>FCQ6</xm:sqref>
            </x14:sparkline>
            <x14:sparkline>
              <xm:f>'RESUMO - licitante'!$FCQ7:$FCQ7</xm:f>
              <xm:sqref>FCQ7</xm:sqref>
            </x14:sparkline>
            <x14:sparkline>
              <xm:f>'RESUMO - licitante'!$FCR6:$FCR6</xm:f>
              <xm:sqref>FCR6</xm:sqref>
            </x14:sparkline>
            <x14:sparkline>
              <xm:f>'RESUMO - licitante'!$FCR7:$FCR7</xm:f>
              <xm:sqref>FCR7</xm:sqref>
            </x14:sparkline>
            <x14:sparkline>
              <xm:f>'RESUMO - licitante'!$FCS6:$FCS6</xm:f>
              <xm:sqref>FCS6</xm:sqref>
            </x14:sparkline>
            <x14:sparkline>
              <xm:f>'RESUMO - licitante'!$FCS7:$FCS7</xm:f>
              <xm:sqref>FCS7</xm:sqref>
            </x14:sparkline>
            <x14:sparkline>
              <xm:f>'RESUMO - licitante'!$FCT6:$FCT6</xm:f>
              <xm:sqref>FCT6</xm:sqref>
            </x14:sparkline>
            <x14:sparkline>
              <xm:f>'RESUMO - licitante'!$FCT7:$FCT7</xm:f>
              <xm:sqref>FCT7</xm:sqref>
            </x14:sparkline>
            <x14:sparkline>
              <xm:f>'RESUMO - licitante'!$FCU6:$FCU6</xm:f>
              <xm:sqref>FCU6</xm:sqref>
            </x14:sparkline>
            <x14:sparkline>
              <xm:f>'RESUMO - licitante'!$FCU7:$FCU7</xm:f>
              <xm:sqref>FCU7</xm:sqref>
            </x14:sparkline>
            <x14:sparkline>
              <xm:f>'RESUMO - licitante'!$FCV6:$FCV6</xm:f>
              <xm:sqref>FCV6</xm:sqref>
            </x14:sparkline>
            <x14:sparkline>
              <xm:f>'RESUMO - licitante'!$FCV7:$FCV7</xm:f>
              <xm:sqref>FCV7</xm:sqref>
            </x14:sparkline>
            <x14:sparkline>
              <xm:f>'RESUMO - licitante'!$FCW6:$FCW6</xm:f>
              <xm:sqref>FCW6</xm:sqref>
            </x14:sparkline>
            <x14:sparkline>
              <xm:f>'RESUMO - licitante'!$FCW7:$FCW7</xm:f>
              <xm:sqref>FCW7</xm:sqref>
            </x14:sparkline>
            <x14:sparkline>
              <xm:f>'RESUMO - licitante'!$FCX6:$FCX6</xm:f>
              <xm:sqref>FCX6</xm:sqref>
            </x14:sparkline>
            <x14:sparkline>
              <xm:f>'RESUMO - licitante'!$FCX7:$FCX7</xm:f>
              <xm:sqref>FCX7</xm:sqref>
            </x14:sparkline>
            <x14:sparkline>
              <xm:f>'RESUMO - licitante'!$FCY6:$FCY6</xm:f>
              <xm:sqref>FCY6</xm:sqref>
            </x14:sparkline>
            <x14:sparkline>
              <xm:f>'RESUMO - licitante'!$FCY7:$FCY7</xm:f>
              <xm:sqref>FCY7</xm:sqref>
            </x14:sparkline>
            <x14:sparkline>
              <xm:f>'RESUMO - licitante'!$FCZ6:$FCZ6</xm:f>
              <xm:sqref>FCZ6</xm:sqref>
            </x14:sparkline>
            <x14:sparkline>
              <xm:f>'RESUMO - licitante'!$FCZ7:$FCZ7</xm:f>
              <xm:sqref>FCZ7</xm:sqref>
            </x14:sparkline>
            <x14:sparkline>
              <xm:f>'RESUMO - licitante'!$FDA6:$FDA6</xm:f>
              <xm:sqref>FDA6</xm:sqref>
            </x14:sparkline>
            <x14:sparkline>
              <xm:f>'RESUMO - licitante'!$FDA7:$FDA7</xm:f>
              <xm:sqref>FDA7</xm:sqref>
            </x14:sparkline>
            <x14:sparkline>
              <xm:f>'RESUMO - licitante'!$FDB6:$FDB6</xm:f>
              <xm:sqref>FDB6</xm:sqref>
            </x14:sparkline>
            <x14:sparkline>
              <xm:f>'RESUMO - licitante'!$FDB7:$FDB7</xm:f>
              <xm:sqref>FDB7</xm:sqref>
            </x14:sparkline>
            <x14:sparkline>
              <xm:f>'RESUMO - licitante'!$FDC6:$FDC6</xm:f>
              <xm:sqref>FDC6</xm:sqref>
            </x14:sparkline>
            <x14:sparkline>
              <xm:f>'RESUMO - licitante'!$FDC7:$FDC7</xm:f>
              <xm:sqref>FDC7</xm:sqref>
            </x14:sparkline>
            <x14:sparkline>
              <xm:f>'RESUMO - licitante'!$FDD6:$FDD6</xm:f>
              <xm:sqref>FDD6</xm:sqref>
            </x14:sparkline>
            <x14:sparkline>
              <xm:f>'RESUMO - licitante'!$FDD7:$FDD7</xm:f>
              <xm:sqref>FDD7</xm:sqref>
            </x14:sparkline>
            <x14:sparkline>
              <xm:f>'RESUMO - licitante'!$FDE6:$FDE6</xm:f>
              <xm:sqref>FDE6</xm:sqref>
            </x14:sparkline>
            <x14:sparkline>
              <xm:f>'RESUMO - licitante'!$FDE7:$FDE7</xm:f>
              <xm:sqref>FDE7</xm:sqref>
            </x14:sparkline>
            <x14:sparkline>
              <xm:f>'RESUMO - licitante'!$FDF6:$FDF6</xm:f>
              <xm:sqref>FDF6</xm:sqref>
            </x14:sparkline>
            <x14:sparkline>
              <xm:f>'RESUMO - licitante'!$FDF7:$FDF7</xm:f>
              <xm:sqref>FDF7</xm:sqref>
            </x14:sparkline>
            <x14:sparkline>
              <xm:f>'RESUMO - licitante'!$FDG6:$FDG6</xm:f>
              <xm:sqref>FDG6</xm:sqref>
            </x14:sparkline>
            <x14:sparkline>
              <xm:f>'RESUMO - licitante'!$FDG7:$FDG7</xm:f>
              <xm:sqref>FDG7</xm:sqref>
            </x14:sparkline>
            <x14:sparkline>
              <xm:f>'RESUMO - licitante'!$FDH6:$FDH6</xm:f>
              <xm:sqref>FDH6</xm:sqref>
            </x14:sparkline>
            <x14:sparkline>
              <xm:f>'RESUMO - licitante'!$FDH7:$FDH7</xm:f>
              <xm:sqref>FDH7</xm:sqref>
            </x14:sparkline>
            <x14:sparkline>
              <xm:f>'RESUMO - licitante'!$FDI6:$FDI6</xm:f>
              <xm:sqref>FDI6</xm:sqref>
            </x14:sparkline>
            <x14:sparkline>
              <xm:f>'RESUMO - licitante'!$FDI7:$FDI7</xm:f>
              <xm:sqref>FDI7</xm:sqref>
            </x14:sparkline>
            <x14:sparkline>
              <xm:f>'RESUMO - licitante'!$FDJ6:$FDJ6</xm:f>
              <xm:sqref>FDJ6</xm:sqref>
            </x14:sparkline>
            <x14:sparkline>
              <xm:f>'RESUMO - licitante'!$FDJ7:$FDJ7</xm:f>
              <xm:sqref>FDJ7</xm:sqref>
            </x14:sparkline>
            <x14:sparkline>
              <xm:f>'RESUMO - licitante'!$FDK6:$FDK6</xm:f>
              <xm:sqref>FDK6</xm:sqref>
            </x14:sparkline>
            <x14:sparkline>
              <xm:f>'RESUMO - licitante'!$FDK7:$FDK7</xm:f>
              <xm:sqref>FDK7</xm:sqref>
            </x14:sparkline>
            <x14:sparkline>
              <xm:f>'RESUMO - licitante'!$FDL6:$FDL6</xm:f>
              <xm:sqref>FDL6</xm:sqref>
            </x14:sparkline>
            <x14:sparkline>
              <xm:f>'RESUMO - licitante'!$FDL7:$FDL7</xm:f>
              <xm:sqref>FDL7</xm:sqref>
            </x14:sparkline>
            <x14:sparkline>
              <xm:f>'RESUMO - licitante'!$FDM6:$FDM6</xm:f>
              <xm:sqref>FDM6</xm:sqref>
            </x14:sparkline>
            <x14:sparkline>
              <xm:f>'RESUMO - licitante'!$FDM7:$FDM7</xm:f>
              <xm:sqref>FDM7</xm:sqref>
            </x14:sparkline>
            <x14:sparkline>
              <xm:f>'RESUMO - licitante'!$FDN6:$FDN6</xm:f>
              <xm:sqref>FDN6</xm:sqref>
            </x14:sparkline>
            <x14:sparkline>
              <xm:f>'RESUMO - licitante'!$FDN7:$FDN7</xm:f>
              <xm:sqref>FDN7</xm:sqref>
            </x14:sparkline>
            <x14:sparkline>
              <xm:f>'RESUMO - licitante'!$FDO6:$FDO6</xm:f>
              <xm:sqref>FDO6</xm:sqref>
            </x14:sparkline>
            <x14:sparkline>
              <xm:f>'RESUMO - licitante'!$FDO7:$FDO7</xm:f>
              <xm:sqref>FDO7</xm:sqref>
            </x14:sparkline>
            <x14:sparkline>
              <xm:f>'RESUMO - licitante'!$FDP6:$FDP6</xm:f>
              <xm:sqref>FDP6</xm:sqref>
            </x14:sparkline>
            <x14:sparkline>
              <xm:f>'RESUMO - licitante'!$FDP7:$FDP7</xm:f>
              <xm:sqref>FDP7</xm:sqref>
            </x14:sparkline>
            <x14:sparkline>
              <xm:f>'RESUMO - licitante'!$FDQ6:$FDQ6</xm:f>
              <xm:sqref>FDQ6</xm:sqref>
            </x14:sparkline>
            <x14:sparkline>
              <xm:f>'RESUMO - licitante'!$FDQ7:$FDQ7</xm:f>
              <xm:sqref>FDQ7</xm:sqref>
            </x14:sparkline>
            <x14:sparkline>
              <xm:f>'RESUMO - licitante'!$FDR6:$FDR6</xm:f>
              <xm:sqref>FDR6</xm:sqref>
            </x14:sparkline>
            <x14:sparkline>
              <xm:f>'RESUMO - licitante'!$FDR7:$FDR7</xm:f>
              <xm:sqref>FDR7</xm:sqref>
            </x14:sparkline>
            <x14:sparkline>
              <xm:f>'RESUMO - licitante'!$FDS6:$FDS6</xm:f>
              <xm:sqref>FDS6</xm:sqref>
            </x14:sparkline>
            <x14:sparkline>
              <xm:f>'RESUMO - licitante'!$FDS7:$FDS7</xm:f>
              <xm:sqref>FDS7</xm:sqref>
            </x14:sparkline>
            <x14:sparkline>
              <xm:f>'RESUMO - licitante'!$FDT6:$FDT6</xm:f>
              <xm:sqref>FDT6</xm:sqref>
            </x14:sparkline>
            <x14:sparkline>
              <xm:f>'RESUMO - licitante'!$FDT7:$FDT7</xm:f>
              <xm:sqref>FDT7</xm:sqref>
            </x14:sparkline>
            <x14:sparkline>
              <xm:f>'RESUMO - licitante'!$FDU6:$FDU6</xm:f>
              <xm:sqref>FDU6</xm:sqref>
            </x14:sparkline>
            <x14:sparkline>
              <xm:f>'RESUMO - licitante'!$FDU7:$FDU7</xm:f>
              <xm:sqref>FDU7</xm:sqref>
            </x14:sparkline>
            <x14:sparkline>
              <xm:f>'RESUMO - licitante'!$FDV6:$FDV6</xm:f>
              <xm:sqref>FDV6</xm:sqref>
            </x14:sparkline>
            <x14:sparkline>
              <xm:f>'RESUMO - licitante'!$FDV7:$FDV7</xm:f>
              <xm:sqref>FDV7</xm:sqref>
            </x14:sparkline>
            <x14:sparkline>
              <xm:f>'RESUMO - licitante'!$FDW6:$FDW6</xm:f>
              <xm:sqref>FDW6</xm:sqref>
            </x14:sparkline>
            <x14:sparkline>
              <xm:f>'RESUMO - licitante'!$FDW7:$FDW7</xm:f>
              <xm:sqref>FDW7</xm:sqref>
            </x14:sparkline>
            <x14:sparkline>
              <xm:f>'RESUMO - licitante'!$FDX6:$FDX6</xm:f>
              <xm:sqref>FDX6</xm:sqref>
            </x14:sparkline>
            <x14:sparkline>
              <xm:f>'RESUMO - licitante'!$FDX7:$FDX7</xm:f>
              <xm:sqref>FDX7</xm:sqref>
            </x14:sparkline>
            <x14:sparkline>
              <xm:f>'RESUMO - licitante'!$FDY6:$FDY6</xm:f>
              <xm:sqref>FDY6</xm:sqref>
            </x14:sparkline>
            <x14:sparkline>
              <xm:f>'RESUMO - licitante'!$FDY7:$FDY7</xm:f>
              <xm:sqref>FDY7</xm:sqref>
            </x14:sparkline>
            <x14:sparkline>
              <xm:f>'RESUMO - licitante'!$FDZ6:$FDZ6</xm:f>
              <xm:sqref>FDZ6</xm:sqref>
            </x14:sparkline>
            <x14:sparkline>
              <xm:f>'RESUMO - licitante'!$FDZ7:$FDZ7</xm:f>
              <xm:sqref>FDZ7</xm:sqref>
            </x14:sparkline>
            <x14:sparkline>
              <xm:f>'RESUMO - licitante'!$FEA6:$FEA6</xm:f>
              <xm:sqref>FEA6</xm:sqref>
            </x14:sparkline>
            <x14:sparkline>
              <xm:f>'RESUMO - licitante'!$FEA7:$FEA7</xm:f>
              <xm:sqref>FEA7</xm:sqref>
            </x14:sparkline>
            <x14:sparkline>
              <xm:f>'RESUMO - licitante'!$FEB6:$FEB6</xm:f>
              <xm:sqref>FEB6</xm:sqref>
            </x14:sparkline>
            <x14:sparkline>
              <xm:f>'RESUMO - licitante'!$FEB7:$FEB7</xm:f>
              <xm:sqref>FEB7</xm:sqref>
            </x14:sparkline>
            <x14:sparkline>
              <xm:f>'RESUMO - licitante'!$FEC6:$FEC6</xm:f>
              <xm:sqref>FEC6</xm:sqref>
            </x14:sparkline>
            <x14:sparkline>
              <xm:f>'RESUMO - licitante'!$FEC7:$FEC7</xm:f>
              <xm:sqref>FEC7</xm:sqref>
            </x14:sparkline>
            <x14:sparkline>
              <xm:f>'RESUMO - licitante'!$FED6:$FED6</xm:f>
              <xm:sqref>FED6</xm:sqref>
            </x14:sparkline>
            <x14:sparkline>
              <xm:f>'RESUMO - licitante'!$FED7:$FED7</xm:f>
              <xm:sqref>FED7</xm:sqref>
            </x14:sparkline>
            <x14:sparkline>
              <xm:f>'RESUMO - licitante'!$FEE6:$FEE6</xm:f>
              <xm:sqref>FEE6</xm:sqref>
            </x14:sparkline>
            <x14:sparkline>
              <xm:f>'RESUMO - licitante'!$FEE7:$FEE7</xm:f>
              <xm:sqref>FEE7</xm:sqref>
            </x14:sparkline>
            <x14:sparkline>
              <xm:f>'RESUMO - licitante'!$FEF6:$FEF6</xm:f>
              <xm:sqref>FEF6</xm:sqref>
            </x14:sparkline>
            <x14:sparkline>
              <xm:f>'RESUMO - licitante'!$FEF7:$FEF7</xm:f>
              <xm:sqref>FEF7</xm:sqref>
            </x14:sparkline>
            <x14:sparkline>
              <xm:f>'RESUMO - licitante'!$FEG6:$FEG6</xm:f>
              <xm:sqref>FEG6</xm:sqref>
            </x14:sparkline>
            <x14:sparkline>
              <xm:f>'RESUMO - licitante'!$FEG7:$FEG7</xm:f>
              <xm:sqref>FEG7</xm:sqref>
            </x14:sparkline>
            <x14:sparkline>
              <xm:f>'RESUMO - licitante'!$FEH6:$FEH6</xm:f>
              <xm:sqref>FEH6</xm:sqref>
            </x14:sparkline>
            <x14:sparkline>
              <xm:f>'RESUMO - licitante'!$FEH7:$FEH7</xm:f>
              <xm:sqref>FEH7</xm:sqref>
            </x14:sparkline>
            <x14:sparkline>
              <xm:f>'RESUMO - licitante'!$FEI6:$FEI6</xm:f>
              <xm:sqref>FEI6</xm:sqref>
            </x14:sparkline>
            <x14:sparkline>
              <xm:f>'RESUMO - licitante'!$FEI7:$FEI7</xm:f>
              <xm:sqref>FEI7</xm:sqref>
            </x14:sparkline>
            <x14:sparkline>
              <xm:f>'RESUMO - licitante'!$FEJ6:$FEJ6</xm:f>
              <xm:sqref>FEJ6</xm:sqref>
            </x14:sparkline>
            <x14:sparkline>
              <xm:f>'RESUMO - licitante'!$FEJ7:$FEJ7</xm:f>
              <xm:sqref>FEJ7</xm:sqref>
            </x14:sparkline>
            <x14:sparkline>
              <xm:f>'RESUMO - licitante'!$FEK6:$FEK6</xm:f>
              <xm:sqref>FEK6</xm:sqref>
            </x14:sparkline>
            <x14:sparkline>
              <xm:f>'RESUMO - licitante'!$FEK7:$FEK7</xm:f>
              <xm:sqref>FEK7</xm:sqref>
            </x14:sparkline>
            <x14:sparkline>
              <xm:f>'RESUMO - licitante'!$FEL6:$FEL6</xm:f>
              <xm:sqref>FEL6</xm:sqref>
            </x14:sparkline>
            <x14:sparkline>
              <xm:f>'RESUMO - licitante'!$FEL7:$FEL7</xm:f>
              <xm:sqref>FEL7</xm:sqref>
            </x14:sparkline>
            <x14:sparkline>
              <xm:f>'RESUMO - licitante'!$FEM6:$FEM6</xm:f>
              <xm:sqref>FEM6</xm:sqref>
            </x14:sparkline>
            <x14:sparkline>
              <xm:f>'RESUMO - licitante'!$FEM7:$FEM7</xm:f>
              <xm:sqref>FEM7</xm:sqref>
            </x14:sparkline>
            <x14:sparkline>
              <xm:f>'RESUMO - licitante'!$FEN6:$FEN6</xm:f>
              <xm:sqref>FEN6</xm:sqref>
            </x14:sparkline>
            <x14:sparkline>
              <xm:f>'RESUMO - licitante'!$FEN7:$FEN7</xm:f>
              <xm:sqref>FEN7</xm:sqref>
            </x14:sparkline>
            <x14:sparkline>
              <xm:f>'RESUMO - licitante'!$FEO6:$FEO6</xm:f>
              <xm:sqref>FEO6</xm:sqref>
            </x14:sparkline>
            <x14:sparkline>
              <xm:f>'RESUMO - licitante'!$FEO7:$FEO7</xm:f>
              <xm:sqref>FEO7</xm:sqref>
            </x14:sparkline>
            <x14:sparkline>
              <xm:f>'RESUMO - licitante'!$FEP6:$FEP6</xm:f>
              <xm:sqref>FEP6</xm:sqref>
            </x14:sparkline>
            <x14:sparkline>
              <xm:f>'RESUMO - licitante'!$FEP7:$FEP7</xm:f>
              <xm:sqref>FEP7</xm:sqref>
            </x14:sparkline>
            <x14:sparkline>
              <xm:f>'RESUMO - licitante'!$FEQ6:$FEQ6</xm:f>
              <xm:sqref>FEQ6</xm:sqref>
            </x14:sparkline>
            <x14:sparkline>
              <xm:f>'RESUMO - licitante'!$FEQ7:$FEQ7</xm:f>
              <xm:sqref>FEQ7</xm:sqref>
            </x14:sparkline>
            <x14:sparkline>
              <xm:f>'RESUMO - licitante'!$FER6:$FER6</xm:f>
              <xm:sqref>FER6</xm:sqref>
            </x14:sparkline>
            <x14:sparkline>
              <xm:f>'RESUMO - licitante'!$FER7:$FER7</xm:f>
              <xm:sqref>FER7</xm:sqref>
            </x14:sparkline>
            <x14:sparkline>
              <xm:f>'RESUMO - licitante'!$FES6:$FES6</xm:f>
              <xm:sqref>FES6</xm:sqref>
            </x14:sparkline>
            <x14:sparkline>
              <xm:f>'RESUMO - licitante'!$FES7:$FES7</xm:f>
              <xm:sqref>FES7</xm:sqref>
            </x14:sparkline>
            <x14:sparkline>
              <xm:f>'RESUMO - licitante'!$FET6:$FET6</xm:f>
              <xm:sqref>FET6</xm:sqref>
            </x14:sparkline>
            <x14:sparkline>
              <xm:f>'RESUMO - licitante'!$FET7:$FET7</xm:f>
              <xm:sqref>FET7</xm:sqref>
            </x14:sparkline>
            <x14:sparkline>
              <xm:f>'RESUMO - licitante'!$FEU6:$FEU6</xm:f>
              <xm:sqref>FEU6</xm:sqref>
            </x14:sparkline>
            <x14:sparkline>
              <xm:f>'RESUMO - licitante'!$FEU7:$FEU7</xm:f>
              <xm:sqref>FEU7</xm:sqref>
            </x14:sparkline>
            <x14:sparkline>
              <xm:f>'RESUMO - licitante'!$FEV6:$FEV6</xm:f>
              <xm:sqref>FEV6</xm:sqref>
            </x14:sparkline>
            <x14:sparkline>
              <xm:f>'RESUMO - licitante'!$FEV7:$FEV7</xm:f>
              <xm:sqref>FEV7</xm:sqref>
            </x14:sparkline>
            <x14:sparkline>
              <xm:f>'RESUMO - licitante'!$FEW6:$FEW6</xm:f>
              <xm:sqref>FEW6</xm:sqref>
            </x14:sparkline>
            <x14:sparkline>
              <xm:f>'RESUMO - licitante'!$FEW7:$FEW7</xm:f>
              <xm:sqref>FEW7</xm:sqref>
            </x14:sparkline>
            <x14:sparkline>
              <xm:f>'RESUMO - licitante'!$FEX6:$FEX6</xm:f>
              <xm:sqref>FEX6</xm:sqref>
            </x14:sparkline>
            <x14:sparkline>
              <xm:f>'RESUMO - licitante'!$FEX7:$FEX7</xm:f>
              <xm:sqref>FEX7</xm:sqref>
            </x14:sparkline>
            <x14:sparkline>
              <xm:f>'RESUMO - licitante'!$FEY6:$FEY6</xm:f>
              <xm:sqref>FEY6</xm:sqref>
            </x14:sparkline>
            <x14:sparkline>
              <xm:f>'RESUMO - licitante'!$FEY7:$FEY7</xm:f>
              <xm:sqref>FEY7</xm:sqref>
            </x14:sparkline>
            <x14:sparkline>
              <xm:f>'RESUMO - licitante'!$FEZ6:$FEZ6</xm:f>
              <xm:sqref>FEZ6</xm:sqref>
            </x14:sparkline>
            <x14:sparkline>
              <xm:f>'RESUMO - licitante'!$FEZ7:$FEZ7</xm:f>
              <xm:sqref>FEZ7</xm:sqref>
            </x14:sparkline>
            <x14:sparkline>
              <xm:f>'RESUMO - licitante'!$FFA6:$FFA6</xm:f>
              <xm:sqref>FFA6</xm:sqref>
            </x14:sparkline>
            <x14:sparkline>
              <xm:f>'RESUMO - licitante'!$FFA7:$FFA7</xm:f>
              <xm:sqref>FFA7</xm:sqref>
            </x14:sparkline>
            <x14:sparkline>
              <xm:f>'RESUMO - licitante'!$FFB6:$FFB6</xm:f>
              <xm:sqref>FFB6</xm:sqref>
            </x14:sparkline>
            <x14:sparkline>
              <xm:f>'RESUMO - licitante'!$FFB7:$FFB7</xm:f>
              <xm:sqref>FFB7</xm:sqref>
            </x14:sparkline>
            <x14:sparkline>
              <xm:f>'RESUMO - licitante'!$FFC6:$FFC6</xm:f>
              <xm:sqref>FFC6</xm:sqref>
            </x14:sparkline>
            <x14:sparkline>
              <xm:f>'RESUMO - licitante'!$FFC7:$FFC7</xm:f>
              <xm:sqref>FFC7</xm:sqref>
            </x14:sparkline>
            <x14:sparkline>
              <xm:f>'RESUMO - licitante'!$FFD6:$FFD6</xm:f>
              <xm:sqref>FFD6</xm:sqref>
            </x14:sparkline>
            <x14:sparkline>
              <xm:f>'RESUMO - licitante'!$FFD7:$FFD7</xm:f>
              <xm:sqref>FFD7</xm:sqref>
            </x14:sparkline>
            <x14:sparkline>
              <xm:f>'RESUMO - licitante'!$FFE6:$FFE6</xm:f>
              <xm:sqref>FFE6</xm:sqref>
            </x14:sparkline>
            <x14:sparkline>
              <xm:f>'RESUMO - licitante'!$FFE7:$FFE7</xm:f>
              <xm:sqref>FFE7</xm:sqref>
            </x14:sparkline>
            <x14:sparkline>
              <xm:f>'RESUMO - licitante'!$FFF6:$FFF6</xm:f>
              <xm:sqref>FFF6</xm:sqref>
            </x14:sparkline>
            <x14:sparkline>
              <xm:f>'RESUMO - licitante'!$FFF7:$FFF7</xm:f>
              <xm:sqref>FFF7</xm:sqref>
            </x14:sparkline>
            <x14:sparkline>
              <xm:f>'RESUMO - licitante'!$FFG6:$FFG6</xm:f>
              <xm:sqref>FFG6</xm:sqref>
            </x14:sparkline>
            <x14:sparkline>
              <xm:f>'RESUMO - licitante'!$FFG7:$FFG7</xm:f>
              <xm:sqref>FFG7</xm:sqref>
            </x14:sparkline>
            <x14:sparkline>
              <xm:f>'RESUMO - licitante'!$FFH6:$FFH6</xm:f>
              <xm:sqref>FFH6</xm:sqref>
            </x14:sparkline>
            <x14:sparkline>
              <xm:f>'RESUMO - licitante'!$FFH7:$FFH7</xm:f>
              <xm:sqref>FFH7</xm:sqref>
            </x14:sparkline>
            <x14:sparkline>
              <xm:f>'RESUMO - licitante'!$FFI6:$FFI6</xm:f>
              <xm:sqref>FFI6</xm:sqref>
            </x14:sparkline>
            <x14:sparkline>
              <xm:f>'RESUMO - licitante'!$FFI7:$FFI7</xm:f>
              <xm:sqref>FFI7</xm:sqref>
            </x14:sparkline>
            <x14:sparkline>
              <xm:f>'RESUMO - licitante'!$FFJ6:$FFJ6</xm:f>
              <xm:sqref>FFJ6</xm:sqref>
            </x14:sparkline>
            <x14:sparkline>
              <xm:f>'RESUMO - licitante'!$FFJ7:$FFJ7</xm:f>
              <xm:sqref>FFJ7</xm:sqref>
            </x14:sparkline>
            <x14:sparkline>
              <xm:f>'RESUMO - licitante'!$FFK6:$FFK6</xm:f>
              <xm:sqref>FFK6</xm:sqref>
            </x14:sparkline>
            <x14:sparkline>
              <xm:f>'RESUMO - licitante'!$FFK7:$FFK7</xm:f>
              <xm:sqref>FFK7</xm:sqref>
            </x14:sparkline>
            <x14:sparkline>
              <xm:f>'RESUMO - licitante'!$FFL6:$FFL6</xm:f>
              <xm:sqref>FFL6</xm:sqref>
            </x14:sparkline>
            <x14:sparkline>
              <xm:f>'RESUMO - licitante'!$FFL7:$FFL7</xm:f>
              <xm:sqref>FFL7</xm:sqref>
            </x14:sparkline>
            <x14:sparkline>
              <xm:f>'RESUMO - licitante'!$FFM6:$FFM6</xm:f>
              <xm:sqref>FFM6</xm:sqref>
            </x14:sparkline>
            <x14:sparkline>
              <xm:f>'RESUMO - licitante'!$FFM7:$FFM7</xm:f>
              <xm:sqref>FFM7</xm:sqref>
            </x14:sparkline>
            <x14:sparkline>
              <xm:f>'RESUMO - licitante'!$FFN6:$FFN6</xm:f>
              <xm:sqref>FFN6</xm:sqref>
            </x14:sparkline>
            <x14:sparkline>
              <xm:f>'RESUMO - licitante'!$FFN7:$FFN7</xm:f>
              <xm:sqref>FFN7</xm:sqref>
            </x14:sparkline>
            <x14:sparkline>
              <xm:f>'RESUMO - licitante'!$FFO6:$FFO6</xm:f>
              <xm:sqref>FFO6</xm:sqref>
            </x14:sparkline>
            <x14:sparkline>
              <xm:f>'RESUMO - licitante'!$FFO7:$FFO7</xm:f>
              <xm:sqref>FFO7</xm:sqref>
            </x14:sparkline>
            <x14:sparkline>
              <xm:f>'RESUMO - licitante'!$FFP6:$FFP6</xm:f>
              <xm:sqref>FFP6</xm:sqref>
            </x14:sparkline>
            <x14:sparkline>
              <xm:f>'RESUMO - licitante'!$FFP7:$FFP7</xm:f>
              <xm:sqref>FFP7</xm:sqref>
            </x14:sparkline>
            <x14:sparkline>
              <xm:f>'RESUMO - licitante'!$FFQ6:$FFQ6</xm:f>
              <xm:sqref>FFQ6</xm:sqref>
            </x14:sparkline>
            <x14:sparkline>
              <xm:f>'RESUMO - licitante'!$FFQ7:$FFQ7</xm:f>
              <xm:sqref>FFQ7</xm:sqref>
            </x14:sparkline>
            <x14:sparkline>
              <xm:f>'RESUMO - licitante'!$FFR6:$FFR6</xm:f>
              <xm:sqref>FFR6</xm:sqref>
            </x14:sparkline>
            <x14:sparkline>
              <xm:f>'RESUMO - licitante'!$FFR7:$FFR7</xm:f>
              <xm:sqref>FFR7</xm:sqref>
            </x14:sparkline>
            <x14:sparkline>
              <xm:f>'RESUMO - licitante'!$FFS6:$FFS6</xm:f>
              <xm:sqref>FFS6</xm:sqref>
            </x14:sparkline>
            <x14:sparkline>
              <xm:f>'RESUMO - licitante'!$FFS7:$FFS7</xm:f>
              <xm:sqref>FFS7</xm:sqref>
            </x14:sparkline>
            <x14:sparkline>
              <xm:f>'RESUMO - licitante'!$FFT6:$FFT6</xm:f>
              <xm:sqref>FFT6</xm:sqref>
            </x14:sparkline>
            <x14:sparkline>
              <xm:f>'RESUMO - licitante'!$FFT7:$FFT7</xm:f>
              <xm:sqref>FFT7</xm:sqref>
            </x14:sparkline>
            <x14:sparkline>
              <xm:f>'RESUMO - licitante'!$FFU6:$FFU6</xm:f>
              <xm:sqref>FFU6</xm:sqref>
            </x14:sparkline>
            <x14:sparkline>
              <xm:f>'RESUMO - licitante'!$FFU7:$FFU7</xm:f>
              <xm:sqref>FFU7</xm:sqref>
            </x14:sparkline>
            <x14:sparkline>
              <xm:f>'RESUMO - licitante'!$FFV6:$FFV6</xm:f>
              <xm:sqref>FFV6</xm:sqref>
            </x14:sparkline>
            <x14:sparkline>
              <xm:f>'RESUMO - licitante'!$FFV7:$FFV7</xm:f>
              <xm:sqref>FFV7</xm:sqref>
            </x14:sparkline>
            <x14:sparkline>
              <xm:f>'RESUMO - licitante'!$FFW6:$FFW6</xm:f>
              <xm:sqref>FFW6</xm:sqref>
            </x14:sparkline>
            <x14:sparkline>
              <xm:f>'RESUMO - licitante'!$FFW7:$FFW7</xm:f>
              <xm:sqref>FFW7</xm:sqref>
            </x14:sparkline>
            <x14:sparkline>
              <xm:f>'RESUMO - licitante'!$FFX6:$FFX6</xm:f>
              <xm:sqref>FFX6</xm:sqref>
            </x14:sparkline>
            <x14:sparkline>
              <xm:f>'RESUMO - licitante'!$FFX7:$FFX7</xm:f>
              <xm:sqref>FFX7</xm:sqref>
            </x14:sparkline>
            <x14:sparkline>
              <xm:f>'RESUMO - licitante'!$FFY6:$FFY6</xm:f>
              <xm:sqref>FFY6</xm:sqref>
            </x14:sparkline>
            <x14:sparkline>
              <xm:f>'RESUMO - licitante'!$FFY7:$FFY7</xm:f>
              <xm:sqref>FFY7</xm:sqref>
            </x14:sparkline>
            <x14:sparkline>
              <xm:f>'RESUMO - licitante'!$FFZ6:$FFZ6</xm:f>
              <xm:sqref>FFZ6</xm:sqref>
            </x14:sparkline>
            <x14:sparkline>
              <xm:f>'RESUMO - licitante'!$FFZ7:$FFZ7</xm:f>
              <xm:sqref>FFZ7</xm:sqref>
            </x14:sparkline>
            <x14:sparkline>
              <xm:f>'RESUMO - licitante'!$FGA6:$FGA6</xm:f>
              <xm:sqref>FGA6</xm:sqref>
            </x14:sparkline>
            <x14:sparkline>
              <xm:f>'RESUMO - licitante'!$FGA7:$FGA7</xm:f>
              <xm:sqref>FGA7</xm:sqref>
            </x14:sparkline>
            <x14:sparkline>
              <xm:f>'RESUMO - licitante'!$FGB6:$FGB6</xm:f>
              <xm:sqref>FGB6</xm:sqref>
            </x14:sparkline>
            <x14:sparkline>
              <xm:f>'RESUMO - licitante'!$FGB7:$FGB7</xm:f>
              <xm:sqref>FGB7</xm:sqref>
            </x14:sparkline>
            <x14:sparkline>
              <xm:f>'RESUMO - licitante'!$FGC6:$FGC6</xm:f>
              <xm:sqref>FGC6</xm:sqref>
            </x14:sparkline>
            <x14:sparkline>
              <xm:f>'RESUMO - licitante'!$FGC7:$FGC7</xm:f>
              <xm:sqref>FGC7</xm:sqref>
            </x14:sparkline>
            <x14:sparkline>
              <xm:f>'RESUMO - licitante'!$FGD6:$FGD6</xm:f>
              <xm:sqref>FGD6</xm:sqref>
            </x14:sparkline>
            <x14:sparkline>
              <xm:f>'RESUMO - licitante'!$FGD7:$FGD7</xm:f>
              <xm:sqref>FGD7</xm:sqref>
            </x14:sparkline>
            <x14:sparkline>
              <xm:f>'RESUMO - licitante'!$FGE6:$FGE6</xm:f>
              <xm:sqref>FGE6</xm:sqref>
            </x14:sparkline>
            <x14:sparkline>
              <xm:f>'RESUMO - licitante'!$FGE7:$FGE7</xm:f>
              <xm:sqref>FGE7</xm:sqref>
            </x14:sparkline>
            <x14:sparkline>
              <xm:f>'RESUMO - licitante'!$FGF6:$FGF6</xm:f>
              <xm:sqref>FGF6</xm:sqref>
            </x14:sparkline>
            <x14:sparkline>
              <xm:f>'RESUMO - licitante'!$FGF7:$FGF7</xm:f>
              <xm:sqref>FGF7</xm:sqref>
            </x14:sparkline>
            <x14:sparkline>
              <xm:f>'RESUMO - licitante'!$FGG6:$FGG6</xm:f>
              <xm:sqref>FGG6</xm:sqref>
            </x14:sparkline>
            <x14:sparkline>
              <xm:f>'RESUMO - licitante'!$FGG7:$FGG7</xm:f>
              <xm:sqref>FGG7</xm:sqref>
            </x14:sparkline>
            <x14:sparkline>
              <xm:f>'RESUMO - licitante'!$FGH6:$FGH6</xm:f>
              <xm:sqref>FGH6</xm:sqref>
            </x14:sparkline>
            <x14:sparkline>
              <xm:f>'RESUMO - licitante'!$FGH7:$FGH7</xm:f>
              <xm:sqref>FGH7</xm:sqref>
            </x14:sparkline>
            <x14:sparkline>
              <xm:f>'RESUMO - licitante'!$FGI6:$FGI6</xm:f>
              <xm:sqref>FGI6</xm:sqref>
            </x14:sparkline>
            <x14:sparkline>
              <xm:f>'RESUMO - licitante'!$FGI7:$FGI7</xm:f>
              <xm:sqref>FGI7</xm:sqref>
            </x14:sparkline>
            <x14:sparkline>
              <xm:f>'RESUMO - licitante'!$FGJ6:$FGJ6</xm:f>
              <xm:sqref>FGJ6</xm:sqref>
            </x14:sparkline>
            <x14:sparkline>
              <xm:f>'RESUMO - licitante'!$FGJ7:$FGJ7</xm:f>
              <xm:sqref>FGJ7</xm:sqref>
            </x14:sparkline>
            <x14:sparkline>
              <xm:f>'RESUMO - licitante'!$FGK6:$FGK6</xm:f>
              <xm:sqref>FGK6</xm:sqref>
            </x14:sparkline>
            <x14:sparkline>
              <xm:f>'RESUMO - licitante'!$FGK7:$FGK7</xm:f>
              <xm:sqref>FGK7</xm:sqref>
            </x14:sparkline>
            <x14:sparkline>
              <xm:f>'RESUMO - licitante'!$FGL6:$FGL6</xm:f>
              <xm:sqref>FGL6</xm:sqref>
            </x14:sparkline>
            <x14:sparkline>
              <xm:f>'RESUMO - licitante'!$FGL7:$FGL7</xm:f>
              <xm:sqref>FGL7</xm:sqref>
            </x14:sparkline>
            <x14:sparkline>
              <xm:f>'RESUMO - licitante'!$FGM6:$FGM6</xm:f>
              <xm:sqref>FGM6</xm:sqref>
            </x14:sparkline>
            <x14:sparkline>
              <xm:f>'RESUMO - licitante'!$FGM7:$FGM7</xm:f>
              <xm:sqref>FGM7</xm:sqref>
            </x14:sparkline>
            <x14:sparkline>
              <xm:f>'RESUMO - licitante'!$FGN6:$FGN6</xm:f>
              <xm:sqref>FGN6</xm:sqref>
            </x14:sparkline>
            <x14:sparkline>
              <xm:f>'RESUMO - licitante'!$FGN7:$FGN7</xm:f>
              <xm:sqref>FGN7</xm:sqref>
            </x14:sparkline>
            <x14:sparkline>
              <xm:f>'RESUMO - licitante'!$FGO6:$FGO6</xm:f>
              <xm:sqref>FGO6</xm:sqref>
            </x14:sparkline>
            <x14:sparkline>
              <xm:f>'RESUMO - licitante'!$FGO7:$FGO7</xm:f>
              <xm:sqref>FGO7</xm:sqref>
            </x14:sparkline>
            <x14:sparkline>
              <xm:f>'RESUMO - licitante'!$FGP6:$FGP6</xm:f>
              <xm:sqref>FGP6</xm:sqref>
            </x14:sparkline>
            <x14:sparkline>
              <xm:f>'RESUMO - licitante'!$FGP7:$FGP7</xm:f>
              <xm:sqref>FGP7</xm:sqref>
            </x14:sparkline>
            <x14:sparkline>
              <xm:f>'RESUMO - licitante'!$FGQ6:$FGQ6</xm:f>
              <xm:sqref>FGQ6</xm:sqref>
            </x14:sparkline>
            <x14:sparkline>
              <xm:f>'RESUMO - licitante'!$FGQ7:$FGQ7</xm:f>
              <xm:sqref>FGQ7</xm:sqref>
            </x14:sparkline>
            <x14:sparkline>
              <xm:f>'RESUMO - licitante'!$FGR6:$FGR6</xm:f>
              <xm:sqref>FGR6</xm:sqref>
            </x14:sparkline>
            <x14:sparkline>
              <xm:f>'RESUMO - licitante'!$FGR7:$FGR7</xm:f>
              <xm:sqref>FGR7</xm:sqref>
            </x14:sparkline>
            <x14:sparkline>
              <xm:f>'RESUMO - licitante'!$FGS6:$FGS6</xm:f>
              <xm:sqref>FGS6</xm:sqref>
            </x14:sparkline>
            <x14:sparkline>
              <xm:f>'RESUMO - licitante'!$FGS7:$FGS7</xm:f>
              <xm:sqref>FGS7</xm:sqref>
            </x14:sparkline>
            <x14:sparkline>
              <xm:f>'RESUMO - licitante'!$FGT6:$FGT6</xm:f>
              <xm:sqref>FGT6</xm:sqref>
            </x14:sparkline>
            <x14:sparkline>
              <xm:f>'RESUMO - licitante'!$FGT7:$FGT7</xm:f>
              <xm:sqref>FGT7</xm:sqref>
            </x14:sparkline>
            <x14:sparkline>
              <xm:f>'RESUMO - licitante'!$FGU6:$FGU6</xm:f>
              <xm:sqref>FGU6</xm:sqref>
            </x14:sparkline>
            <x14:sparkline>
              <xm:f>'RESUMO - licitante'!$FGU7:$FGU7</xm:f>
              <xm:sqref>FGU7</xm:sqref>
            </x14:sparkline>
            <x14:sparkline>
              <xm:f>'RESUMO - licitante'!$FGV6:$FGV6</xm:f>
              <xm:sqref>FGV6</xm:sqref>
            </x14:sparkline>
            <x14:sparkline>
              <xm:f>'RESUMO - licitante'!$FGV7:$FGV7</xm:f>
              <xm:sqref>FGV7</xm:sqref>
            </x14:sparkline>
            <x14:sparkline>
              <xm:f>'RESUMO - licitante'!$FGW6:$FGW6</xm:f>
              <xm:sqref>FGW6</xm:sqref>
            </x14:sparkline>
            <x14:sparkline>
              <xm:f>'RESUMO - licitante'!$FGW7:$FGW7</xm:f>
              <xm:sqref>FGW7</xm:sqref>
            </x14:sparkline>
            <x14:sparkline>
              <xm:f>'RESUMO - licitante'!$FGX6:$FGX6</xm:f>
              <xm:sqref>FGX6</xm:sqref>
            </x14:sparkline>
            <x14:sparkline>
              <xm:f>'RESUMO - licitante'!$FGX7:$FGX7</xm:f>
              <xm:sqref>FGX7</xm:sqref>
            </x14:sparkline>
            <x14:sparkline>
              <xm:f>'RESUMO - licitante'!$FGY6:$FGY6</xm:f>
              <xm:sqref>FGY6</xm:sqref>
            </x14:sparkline>
            <x14:sparkline>
              <xm:f>'RESUMO - licitante'!$FGY7:$FGY7</xm:f>
              <xm:sqref>FGY7</xm:sqref>
            </x14:sparkline>
            <x14:sparkline>
              <xm:f>'RESUMO - licitante'!$FGZ6:$FGZ6</xm:f>
              <xm:sqref>FGZ6</xm:sqref>
            </x14:sparkline>
            <x14:sparkline>
              <xm:f>'RESUMO - licitante'!$FGZ7:$FGZ7</xm:f>
              <xm:sqref>FGZ7</xm:sqref>
            </x14:sparkline>
            <x14:sparkline>
              <xm:f>'RESUMO - licitante'!$FHA6:$FHA6</xm:f>
              <xm:sqref>FHA6</xm:sqref>
            </x14:sparkline>
            <x14:sparkline>
              <xm:f>'RESUMO - licitante'!$FHA7:$FHA7</xm:f>
              <xm:sqref>FHA7</xm:sqref>
            </x14:sparkline>
            <x14:sparkline>
              <xm:f>'RESUMO - licitante'!$FHB6:$FHB6</xm:f>
              <xm:sqref>FHB6</xm:sqref>
            </x14:sparkline>
            <x14:sparkline>
              <xm:f>'RESUMO - licitante'!$FHB7:$FHB7</xm:f>
              <xm:sqref>FHB7</xm:sqref>
            </x14:sparkline>
            <x14:sparkline>
              <xm:f>'RESUMO - licitante'!$FHC6:$FHC6</xm:f>
              <xm:sqref>FHC6</xm:sqref>
            </x14:sparkline>
            <x14:sparkline>
              <xm:f>'RESUMO - licitante'!$FHC7:$FHC7</xm:f>
              <xm:sqref>FHC7</xm:sqref>
            </x14:sparkline>
            <x14:sparkline>
              <xm:f>'RESUMO - licitante'!$FHD6:$FHD6</xm:f>
              <xm:sqref>FHD6</xm:sqref>
            </x14:sparkline>
            <x14:sparkline>
              <xm:f>'RESUMO - licitante'!$FHD7:$FHD7</xm:f>
              <xm:sqref>FHD7</xm:sqref>
            </x14:sparkline>
            <x14:sparkline>
              <xm:f>'RESUMO - licitante'!$FHE6:$FHE6</xm:f>
              <xm:sqref>FHE6</xm:sqref>
            </x14:sparkline>
            <x14:sparkline>
              <xm:f>'RESUMO - licitante'!$FHE7:$FHE7</xm:f>
              <xm:sqref>FHE7</xm:sqref>
            </x14:sparkline>
            <x14:sparkline>
              <xm:f>'RESUMO - licitante'!$FHF6:$FHF6</xm:f>
              <xm:sqref>FHF6</xm:sqref>
            </x14:sparkline>
            <x14:sparkline>
              <xm:f>'RESUMO - licitante'!$FHF7:$FHF7</xm:f>
              <xm:sqref>FHF7</xm:sqref>
            </x14:sparkline>
            <x14:sparkline>
              <xm:f>'RESUMO - licitante'!$FHG6:$FHG6</xm:f>
              <xm:sqref>FHG6</xm:sqref>
            </x14:sparkline>
            <x14:sparkline>
              <xm:f>'RESUMO - licitante'!$FHG7:$FHG7</xm:f>
              <xm:sqref>FHG7</xm:sqref>
            </x14:sparkline>
            <x14:sparkline>
              <xm:f>'RESUMO - licitante'!$FHH6:$FHH6</xm:f>
              <xm:sqref>FHH6</xm:sqref>
            </x14:sparkline>
            <x14:sparkline>
              <xm:f>'RESUMO - licitante'!$FHH7:$FHH7</xm:f>
              <xm:sqref>FHH7</xm:sqref>
            </x14:sparkline>
            <x14:sparkline>
              <xm:f>'RESUMO - licitante'!$FHI6:$FHI6</xm:f>
              <xm:sqref>FHI6</xm:sqref>
            </x14:sparkline>
            <x14:sparkline>
              <xm:f>'RESUMO - licitante'!$FHI7:$FHI7</xm:f>
              <xm:sqref>FHI7</xm:sqref>
            </x14:sparkline>
            <x14:sparkline>
              <xm:f>'RESUMO - licitante'!$FHJ6:$FHJ6</xm:f>
              <xm:sqref>FHJ6</xm:sqref>
            </x14:sparkline>
            <x14:sparkline>
              <xm:f>'RESUMO - licitante'!$FHJ7:$FHJ7</xm:f>
              <xm:sqref>FHJ7</xm:sqref>
            </x14:sparkline>
            <x14:sparkline>
              <xm:f>'RESUMO - licitante'!$FHK6:$FHK6</xm:f>
              <xm:sqref>FHK6</xm:sqref>
            </x14:sparkline>
            <x14:sparkline>
              <xm:f>'RESUMO - licitante'!$FHK7:$FHK7</xm:f>
              <xm:sqref>FHK7</xm:sqref>
            </x14:sparkline>
            <x14:sparkline>
              <xm:f>'RESUMO - licitante'!$FHL6:$FHL6</xm:f>
              <xm:sqref>FHL6</xm:sqref>
            </x14:sparkline>
            <x14:sparkline>
              <xm:f>'RESUMO - licitante'!$FHL7:$FHL7</xm:f>
              <xm:sqref>FHL7</xm:sqref>
            </x14:sparkline>
            <x14:sparkline>
              <xm:f>'RESUMO - licitante'!$FHM6:$FHM6</xm:f>
              <xm:sqref>FHM6</xm:sqref>
            </x14:sparkline>
            <x14:sparkline>
              <xm:f>'RESUMO - licitante'!$FHM7:$FHM7</xm:f>
              <xm:sqref>FHM7</xm:sqref>
            </x14:sparkline>
            <x14:sparkline>
              <xm:f>'RESUMO - licitante'!$FHN6:$FHN6</xm:f>
              <xm:sqref>FHN6</xm:sqref>
            </x14:sparkline>
            <x14:sparkline>
              <xm:f>'RESUMO - licitante'!$FHN7:$FHN7</xm:f>
              <xm:sqref>FHN7</xm:sqref>
            </x14:sparkline>
            <x14:sparkline>
              <xm:f>'RESUMO - licitante'!$FHO6:$FHO6</xm:f>
              <xm:sqref>FHO6</xm:sqref>
            </x14:sparkline>
            <x14:sparkline>
              <xm:f>'RESUMO - licitante'!$FHO7:$FHO7</xm:f>
              <xm:sqref>FHO7</xm:sqref>
            </x14:sparkline>
            <x14:sparkline>
              <xm:f>'RESUMO - licitante'!$FHP6:$FHP6</xm:f>
              <xm:sqref>FHP6</xm:sqref>
            </x14:sparkline>
            <x14:sparkline>
              <xm:f>'RESUMO - licitante'!$FHP7:$FHP7</xm:f>
              <xm:sqref>FHP7</xm:sqref>
            </x14:sparkline>
            <x14:sparkline>
              <xm:f>'RESUMO - licitante'!$FHQ6:$FHQ6</xm:f>
              <xm:sqref>FHQ6</xm:sqref>
            </x14:sparkline>
            <x14:sparkline>
              <xm:f>'RESUMO - licitante'!$FHQ7:$FHQ7</xm:f>
              <xm:sqref>FHQ7</xm:sqref>
            </x14:sparkline>
            <x14:sparkline>
              <xm:f>'RESUMO - licitante'!$FHR6:$FHR6</xm:f>
              <xm:sqref>FHR6</xm:sqref>
            </x14:sparkline>
            <x14:sparkline>
              <xm:f>'RESUMO - licitante'!$FHR7:$FHR7</xm:f>
              <xm:sqref>FHR7</xm:sqref>
            </x14:sparkline>
            <x14:sparkline>
              <xm:f>'RESUMO - licitante'!$FHS6:$FHS6</xm:f>
              <xm:sqref>FHS6</xm:sqref>
            </x14:sparkline>
            <x14:sparkline>
              <xm:f>'RESUMO - licitante'!$FHS7:$FHS7</xm:f>
              <xm:sqref>FHS7</xm:sqref>
            </x14:sparkline>
            <x14:sparkline>
              <xm:f>'RESUMO - licitante'!$FHT6:$FHT6</xm:f>
              <xm:sqref>FHT6</xm:sqref>
            </x14:sparkline>
            <x14:sparkline>
              <xm:f>'RESUMO - licitante'!$FHT7:$FHT7</xm:f>
              <xm:sqref>FHT7</xm:sqref>
            </x14:sparkline>
            <x14:sparkline>
              <xm:f>'RESUMO - licitante'!$FHU6:$FHU6</xm:f>
              <xm:sqref>FHU6</xm:sqref>
            </x14:sparkline>
            <x14:sparkline>
              <xm:f>'RESUMO - licitante'!$FHU7:$FHU7</xm:f>
              <xm:sqref>FHU7</xm:sqref>
            </x14:sparkline>
            <x14:sparkline>
              <xm:f>'RESUMO - licitante'!$FHV6:$FHV6</xm:f>
              <xm:sqref>FHV6</xm:sqref>
            </x14:sparkline>
            <x14:sparkline>
              <xm:f>'RESUMO - licitante'!$FHV7:$FHV7</xm:f>
              <xm:sqref>FHV7</xm:sqref>
            </x14:sparkline>
            <x14:sparkline>
              <xm:f>'RESUMO - licitante'!$FHW6:$FHW6</xm:f>
              <xm:sqref>FHW6</xm:sqref>
            </x14:sparkline>
            <x14:sparkline>
              <xm:f>'RESUMO - licitante'!$FHW7:$FHW7</xm:f>
              <xm:sqref>FHW7</xm:sqref>
            </x14:sparkline>
            <x14:sparkline>
              <xm:f>'RESUMO - licitante'!$FHX6:$FHX6</xm:f>
              <xm:sqref>FHX6</xm:sqref>
            </x14:sparkline>
            <x14:sparkline>
              <xm:f>'RESUMO - licitante'!$FHX7:$FHX7</xm:f>
              <xm:sqref>FHX7</xm:sqref>
            </x14:sparkline>
            <x14:sparkline>
              <xm:f>'RESUMO - licitante'!$FHY6:$FHY6</xm:f>
              <xm:sqref>FHY6</xm:sqref>
            </x14:sparkline>
            <x14:sparkline>
              <xm:f>'RESUMO - licitante'!$FHY7:$FHY7</xm:f>
              <xm:sqref>FHY7</xm:sqref>
            </x14:sparkline>
            <x14:sparkline>
              <xm:f>'RESUMO - licitante'!$FHZ6:$FHZ6</xm:f>
              <xm:sqref>FHZ6</xm:sqref>
            </x14:sparkline>
            <x14:sparkline>
              <xm:f>'RESUMO - licitante'!$FHZ7:$FHZ7</xm:f>
              <xm:sqref>FHZ7</xm:sqref>
            </x14:sparkline>
            <x14:sparkline>
              <xm:f>'RESUMO - licitante'!$FIA6:$FIA6</xm:f>
              <xm:sqref>FIA6</xm:sqref>
            </x14:sparkline>
            <x14:sparkline>
              <xm:f>'RESUMO - licitante'!$FIA7:$FIA7</xm:f>
              <xm:sqref>FIA7</xm:sqref>
            </x14:sparkline>
            <x14:sparkline>
              <xm:f>'RESUMO - licitante'!$FIB6:$FIB6</xm:f>
              <xm:sqref>FIB6</xm:sqref>
            </x14:sparkline>
            <x14:sparkline>
              <xm:f>'RESUMO - licitante'!$FIB7:$FIB7</xm:f>
              <xm:sqref>FIB7</xm:sqref>
            </x14:sparkline>
            <x14:sparkline>
              <xm:f>'RESUMO - licitante'!$FIC6:$FIC6</xm:f>
              <xm:sqref>FIC6</xm:sqref>
            </x14:sparkline>
            <x14:sparkline>
              <xm:f>'RESUMO - licitante'!$FIC7:$FIC7</xm:f>
              <xm:sqref>FIC7</xm:sqref>
            </x14:sparkline>
            <x14:sparkline>
              <xm:f>'RESUMO - licitante'!$FID6:$FID6</xm:f>
              <xm:sqref>FID6</xm:sqref>
            </x14:sparkline>
            <x14:sparkline>
              <xm:f>'RESUMO - licitante'!$FID7:$FID7</xm:f>
              <xm:sqref>FID7</xm:sqref>
            </x14:sparkline>
            <x14:sparkline>
              <xm:f>'RESUMO - licitante'!$FIE6:$FIE6</xm:f>
              <xm:sqref>FIE6</xm:sqref>
            </x14:sparkline>
            <x14:sparkline>
              <xm:f>'RESUMO - licitante'!$FIE7:$FIE7</xm:f>
              <xm:sqref>FIE7</xm:sqref>
            </x14:sparkline>
            <x14:sparkline>
              <xm:f>'RESUMO - licitante'!$FIF6:$FIF6</xm:f>
              <xm:sqref>FIF6</xm:sqref>
            </x14:sparkline>
            <x14:sparkline>
              <xm:f>'RESUMO - licitante'!$FIF7:$FIF7</xm:f>
              <xm:sqref>FIF7</xm:sqref>
            </x14:sparkline>
            <x14:sparkline>
              <xm:f>'RESUMO - licitante'!$FIG6:$FIG6</xm:f>
              <xm:sqref>FIG6</xm:sqref>
            </x14:sparkline>
            <x14:sparkline>
              <xm:f>'RESUMO - licitante'!$FIG7:$FIG7</xm:f>
              <xm:sqref>FIG7</xm:sqref>
            </x14:sparkline>
            <x14:sparkline>
              <xm:f>'RESUMO - licitante'!$FIH6:$FIH6</xm:f>
              <xm:sqref>FIH6</xm:sqref>
            </x14:sparkline>
            <x14:sparkline>
              <xm:f>'RESUMO - licitante'!$FIH7:$FIH7</xm:f>
              <xm:sqref>FIH7</xm:sqref>
            </x14:sparkline>
            <x14:sparkline>
              <xm:f>'RESUMO - licitante'!$FII6:$FII6</xm:f>
              <xm:sqref>FII6</xm:sqref>
            </x14:sparkline>
            <x14:sparkline>
              <xm:f>'RESUMO - licitante'!$FII7:$FII7</xm:f>
              <xm:sqref>FII7</xm:sqref>
            </x14:sparkline>
            <x14:sparkline>
              <xm:f>'RESUMO - licitante'!$FIJ6:$FIJ6</xm:f>
              <xm:sqref>FIJ6</xm:sqref>
            </x14:sparkline>
            <x14:sparkline>
              <xm:f>'RESUMO - licitante'!$FIJ7:$FIJ7</xm:f>
              <xm:sqref>FIJ7</xm:sqref>
            </x14:sparkline>
            <x14:sparkline>
              <xm:f>'RESUMO - licitante'!$FIK6:$FIK6</xm:f>
              <xm:sqref>FIK6</xm:sqref>
            </x14:sparkline>
            <x14:sparkline>
              <xm:f>'RESUMO - licitante'!$FIK7:$FIK7</xm:f>
              <xm:sqref>FIK7</xm:sqref>
            </x14:sparkline>
            <x14:sparkline>
              <xm:f>'RESUMO - licitante'!$FIL6:$FIL6</xm:f>
              <xm:sqref>FIL6</xm:sqref>
            </x14:sparkline>
            <x14:sparkline>
              <xm:f>'RESUMO - licitante'!$FIL7:$FIL7</xm:f>
              <xm:sqref>FIL7</xm:sqref>
            </x14:sparkline>
            <x14:sparkline>
              <xm:f>'RESUMO - licitante'!$FIM6:$FIM6</xm:f>
              <xm:sqref>FIM6</xm:sqref>
            </x14:sparkline>
            <x14:sparkline>
              <xm:f>'RESUMO - licitante'!$FIM7:$FIM7</xm:f>
              <xm:sqref>FIM7</xm:sqref>
            </x14:sparkline>
            <x14:sparkline>
              <xm:f>'RESUMO - licitante'!$FIN6:$FIN6</xm:f>
              <xm:sqref>FIN6</xm:sqref>
            </x14:sparkline>
            <x14:sparkline>
              <xm:f>'RESUMO - licitante'!$FIN7:$FIN7</xm:f>
              <xm:sqref>FIN7</xm:sqref>
            </x14:sparkline>
            <x14:sparkline>
              <xm:f>'RESUMO - licitante'!$FIO6:$FIO6</xm:f>
              <xm:sqref>FIO6</xm:sqref>
            </x14:sparkline>
            <x14:sparkline>
              <xm:f>'RESUMO - licitante'!$FIO7:$FIO7</xm:f>
              <xm:sqref>FIO7</xm:sqref>
            </x14:sparkline>
            <x14:sparkline>
              <xm:f>'RESUMO - licitante'!$FIP6:$FIP6</xm:f>
              <xm:sqref>FIP6</xm:sqref>
            </x14:sparkline>
            <x14:sparkline>
              <xm:f>'RESUMO - licitante'!$FIP7:$FIP7</xm:f>
              <xm:sqref>FIP7</xm:sqref>
            </x14:sparkline>
            <x14:sparkline>
              <xm:f>'RESUMO - licitante'!$FIQ6:$FIQ6</xm:f>
              <xm:sqref>FIQ6</xm:sqref>
            </x14:sparkline>
            <x14:sparkline>
              <xm:f>'RESUMO - licitante'!$FIQ7:$FIQ7</xm:f>
              <xm:sqref>FIQ7</xm:sqref>
            </x14:sparkline>
            <x14:sparkline>
              <xm:f>'RESUMO - licitante'!$FIR6:$FIR6</xm:f>
              <xm:sqref>FIR6</xm:sqref>
            </x14:sparkline>
            <x14:sparkline>
              <xm:f>'RESUMO - licitante'!$FIR7:$FIR7</xm:f>
              <xm:sqref>FIR7</xm:sqref>
            </x14:sparkline>
            <x14:sparkline>
              <xm:f>'RESUMO - licitante'!$FIS6:$FIS6</xm:f>
              <xm:sqref>FIS6</xm:sqref>
            </x14:sparkline>
            <x14:sparkline>
              <xm:f>'RESUMO - licitante'!$FIS7:$FIS7</xm:f>
              <xm:sqref>FIS7</xm:sqref>
            </x14:sparkline>
            <x14:sparkline>
              <xm:f>'RESUMO - licitante'!$FIT6:$FIT6</xm:f>
              <xm:sqref>FIT6</xm:sqref>
            </x14:sparkline>
            <x14:sparkline>
              <xm:f>'RESUMO - licitante'!$FIT7:$FIT7</xm:f>
              <xm:sqref>FIT7</xm:sqref>
            </x14:sparkline>
            <x14:sparkline>
              <xm:f>'RESUMO - licitante'!$FIU6:$FIU6</xm:f>
              <xm:sqref>FIU6</xm:sqref>
            </x14:sparkline>
            <x14:sparkline>
              <xm:f>'RESUMO - licitante'!$FIU7:$FIU7</xm:f>
              <xm:sqref>FIU7</xm:sqref>
            </x14:sparkline>
            <x14:sparkline>
              <xm:f>'RESUMO - licitante'!$FIV6:$FIV6</xm:f>
              <xm:sqref>FIV6</xm:sqref>
            </x14:sparkline>
            <x14:sparkline>
              <xm:f>'RESUMO - licitante'!$FIV7:$FIV7</xm:f>
              <xm:sqref>FIV7</xm:sqref>
            </x14:sparkline>
            <x14:sparkline>
              <xm:f>'RESUMO - licitante'!$FIW6:$FIW6</xm:f>
              <xm:sqref>FIW6</xm:sqref>
            </x14:sparkline>
            <x14:sparkline>
              <xm:f>'RESUMO - licitante'!$FIW7:$FIW7</xm:f>
              <xm:sqref>FIW7</xm:sqref>
            </x14:sparkline>
            <x14:sparkline>
              <xm:f>'RESUMO - licitante'!$FIX6:$FIX6</xm:f>
              <xm:sqref>FIX6</xm:sqref>
            </x14:sparkline>
            <x14:sparkline>
              <xm:f>'RESUMO - licitante'!$FIX7:$FIX7</xm:f>
              <xm:sqref>FIX7</xm:sqref>
            </x14:sparkline>
            <x14:sparkline>
              <xm:f>'RESUMO - licitante'!$FIY6:$FIY6</xm:f>
              <xm:sqref>FIY6</xm:sqref>
            </x14:sparkline>
            <x14:sparkline>
              <xm:f>'RESUMO - licitante'!$FIY7:$FIY7</xm:f>
              <xm:sqref>FIY7</xm:sqref>
            </x14:sparkline>
            <x14:sparkline>
              <xm:f>'RESUMO - licitante'!$FIZ6:$FIZ6</xm:f>
              <xm:sqref>FIZ6</xm:sqref>
            </x14:sparkline>
            <x14:sparkline>
              <xm:f>'RESUMO - licitante'!$FIZ7:$FIZ7</xm:f>
              <xm:sqref>FIZ7</xm:sqref>
            </x14:sparkline>
            <x14:sparkline>
              <xm:f>'RESUMO - licitante'!$FJA6:$FJA6</xm:f>
              <xm:sqref>FJA6</xm:sqref>
            </x14:sparkline>
            <x14:sparkline>
              <xm:f>'RESUMO - licitante'!$FJA7:$FJA7</xm:f>
              <xm:sqref>FJA7</xm:sqref>
            </x14:sparkline>
            <x14:sparkline>
              <xm:f>'RESUMO - licitante'!$FJB6:$FJB6</xm:f>
              <xm:sqref>FJB6</xm:sqref>
            </x14:sparkline>
            <x14:sparkline>
              <xm:f>'RESUMO - licitante'!$FJB7:$FJB7</xm:f>
              <xm:sqref>FJB7</xm:sqref>
            </x14:sparkline>
            <x14:sparkline>
              <xm:f>'RESUMO - licitante'!$FJC6:$FJC6</xm:f>
              <xm:sqref>FJC6</xm:sqref>
            </x14:sparkline>
            <x14:sparkline>
              <xm:f>'RESUMO - licitante'!$FJC7:$FJC7</xm:f>
              <xm:sqref>FJC7</xm:sqref>
            </x14:sparkline>
            <x14:sparkline>
              <xm:f>'RESUMO - licitante'!$FJD6:$FJD6</xm:f>
              <xm:sqref>FJD6</xm:sqref>
            </x14:sparkline>
            <x14:sparkline>
              <xm:f>'RESUMO - licitante'!$FJD7:$FJD7</xm:f>
              <xm:sqref>FJD7</xm:sqref>
            </x14:sparkline>
            <x14:sparkline>
              <xm:f>'RESUMO - licitante'!$FJE6:$FJE6</xm:f>
              <xm:sqref>FJE6</xm:sqref>
            </x14:sparkline>
            <x14:sparkline>
              <xm:f>'RESUMO - licitante'!$FJE7:$FJE7</xm:f>
              <xm:sqref>FJE7</xm:sqref>
            </x14:sparkline>
            <x14:sparkline>
              <xm:f>'RESUMO - licitante'!$FJF6:$FJF6</xm:f>
              <xm:sqref>FJF6</xm:sqref>
            </x14:sparkline>
            <x14:sparkline>
              <xm:f>'RESUMO - licitante'!$FJF7:$FJF7</xm:f>
              <xm:sqref>FJF7</xm:sqref>
            </x14:sparkline>
            <x14:sparkline>
              <xm:f>'RESUMO - licitante'!$FJG6:$FJG6</xm:f>
              <xm:sqref>FJG6</xm:sqref>
            </x14:sparkline>
            <x14:sparkline>
              <xm:f>'RESUMO - licitante'!$FJG7:$FJG7</xm:f>
              <xm:sqref>FJG7</xm:sqref>
            </x14:sparkline>
            <x14:sparkline>
              <xm:f>'RESUMO - licitante'!$FJH6:$FJH6</xm:f>
              <xm:sqref>FJH6</xm:sqref>
            </x14:sparkline>
            <x14:sparkline>
              <xm:f>'RESUMO - licitante'!$FJH7:$FJH7</xm:f>
              <xm:sqref>FJH7</xm:sqref>
            </x14:sparkline>
            <x14:sparkline>
              <xm:f>'RESUMO - licitante'!$FJI6:$FJI6</xm:f>
              <xm:sqref>FJI6</xm:sqref>
            </x14:sparkline>
            <x14:sparkline>
              <xm:f>'RESUMO - licitante'!$FJI7:$FJI7</xm:f>
              <xm:sqref>FJI7</xm:sqref>
            </x14:sparkline>
            <x14:sparkline>
              <xm:f>'RESUMO - licitante'!$FJJ6:$FJJ6</xm:f>
              <xm:sqref>FJJ6</xm:sqref>
            </x14:sparkline>
            <x14:sparkline>
              <xm:f>'RESUMO - licitante'!$FJJ7:$FJJ7</xm:f>
              <xm:sqref>FJJ7</xm:sqref>
            </x14:sparkline>
            <x14:sparkline>
              <xm:f>'RESUMO - licitante'!$FJK6:$FJK6</xm:f>
              <xm:sqref>FJK6</xm:sqref>
            </x14:sparkline>
            <x14:sparkline>
              <xm:f>'RESUMO - licitante'!$FJK7:$FJK7</xm:f>
              <xm:sqref>FJK7</xm:sqref>
            </x14:sparkline>
            <x14:sparkline>
              <xm:f>'RESUMO - licitante'!$FJL6:$FJL6</xm:f>
              <xm:sqref>FJL6</xm:sqref>
            </x14:sparkline>
            <x14:sparkline>
              <xm:f>'RESUMO - licitante'!$FJL7:$FJL7</xm:f>
              <xm:sqref>FJL7</xm:sqref>
            </x14:sparkline>
            <x14:sparkline>
              <xm:f>'RESUMO - licitante'!$FJM6:$FJM6</xm:f>
              <xm:sqref>FJM6</xm:sqref>
            </x14:sparkline>
            <x14:sparkline>
              <xm:f>'RESUMO - licitante'!$FJM7:$FJM7</xm:f>
              <xm:sqref>FJM7</xm:sqref>
            </x14:sparkline>
            <x14:sparkline>
              <xm:f>'RESUMO - licitante'!$FJN6:$FJN6</xm:f>
              <xm:sqref>FJN6</xm:sqref>
            </x14:sparkline>
            <x14:sparkline>
              <xm:f>'RESUMO - licitante'!$FJN7:$FJN7</xm:f>
              <xm:sqref>FJN7</xm:sqref>
            </x14:sparkline>
            <x14:sparkline>
              <xm:f>'RESUMO - licitante'!$FJO6:$FJO6</xm:f>
              <xm:sqref>FJO6</xm:sqref>
            </x14:sparkline>
            <x14:sparkline>
              <xm:f>'RESUMO - licitante'!$FJO7:$FJO7</xm:f>
              <xm:sqref>FJO7</xm:sqref>
            </x14:sparkline>
            <x14:sparkline>
              <xm:f>'RESUMO - licitante'!$FJP6:$FJP6</xm:f>
              <xm:sqref>FJP6</xm:sqref>
            </x14:sparkline>
            <x14:sparkline>
              <xm:f>'RESUMO - licitante'!$FJP7:$FJP7</xm:f>
              <xm:sqref>FJP7</xm:sqref>
            </x14:sparkline>
            <x14:sparkline>
              <xm:f>'RESUMO - licitante'!$FJQ6:$FJQ6</xm:f>
              <xm:sqref>FJQ6</xm:sqref>
            </x14:sparkline>
            <x14:sparkline>
              <xm:f>'RESUMO - licitante'!$FJQ7:$FJQ7</xm:f>
              <xm:sqref>FJQ7</xm:sqref>
            </x14:sparkline>
            <x14:sparkline>
              <xm:f>'RESUMO - licitante'!$FJR6:$FJR6</xm:f>
              <xm:sqref>FJR6</xm:sqref>
            </x14:sparkline>
            <x14:sparkline>
              <xm:f>'RESUMO - licitante'!$FJR7:$FJR7</xm:f>
              <xm:sqref>FJR7</xm:sqref>
            </x14:sparkline>
            <x14:sparkline>
              <xm:f>'RESUMO - licitante'!$FJS6:$FJS6</xm:f>
              <xm:sqref>FJS6</xm:sqref>
            </x14:sparkline>
            <x14:sparkline>
              <xm:f>'RESUMO - licitante'!$FJS7:$FJS7</xm:f>
              <xm:sqref>FJS7</xm:sqref>
            </x14:sparkline>
            <x14:sparkline>
              <xm:f>'RESUMO - licitante'!$FJT6:$FJT6</xm:f>
              <xm:sqref>FJT6</xm:sqref>
            </x14:sparkline>
            <x14:sparkline>
              <xm:f>'RESUMO - licitante'!$FJT7:$FJT7</xm:f>
              <xm:sqref>FJT7</xm:sqref>
            </x14:sparkline>
            <x14:sparkline>
              <xm:f>'RESUMO - licitante'!$FJU6:$FJU6</xm:f>
              <xm:sqref>FJU6</xm:sqref>
            </x14:sparkline>
            <x14:sparkline>
              <xm:f>'RESUMO - licitante'!$FJU7:$FJU7</xm:f>
              <xm:sqref>FJU7</xm:sqref>
            </x14:sparkline>
            <x14:sparkline>
              <xm:f>'RESUMO - licitante'!$FJV6:$FJV6</xm:f>
              <xm:sqref>FJV6</xm:sqref>
            </x14:sparkline>
            <x14:sparkline>
              <xm:f>'RESUMO - licitante'!$FJV7:$FJV7</xm:f>
              <xm:sqref>FJV7</xm:sqref>
            </x14:sparkline>
            <x14:sparkline>
              <xm:f>'RESUMO - licitante'!$FJW6:$FJW6</xm:f>
              <xm:sqref>FJW6</xm:sqref>
            </x14:sparkline>
            <x14:sparkline>
              <xm:f>'RESUMO - licitante'!$FJW7:$FJW7</xm:f>
              <xm:sqref>FJW7</xm:sqref>
            </x14:sparkline>
            <x14:sparkline>
              <xm:f>'RESUMO - licitante'!$FJX6:$FJX6</xm:f>
              <xm:sqref>FJX6</xm:sqref>
            </x14:sparkline>
            <x14:sparkline>
              <xm:f>'RESUMO - licitante'!$FJX7:$FJX7</xm:f>
              <xm:sqref>FJX7</xm:sqref>
            </x14:sparkline>
            <x14:sparkline>
              <xm:f>'RESUMO - licitante'!$FJY6:$FJY6</xm:f>
              <xm:sqref>FJY6</xm:sqref>
            </x14:sparkline>
            <x14:sparkline>
              <xm:f>'RESUMO - licitante'!$FJY7:$FJY7</xm:f>
              <xm:sqref>FJY7</xm:sqref>
            </x14:sparkline>
            <x14:sparkline>
              <xm:f>'RESUMO - licitante'!$FJZ6:$FJZ6</xm:f>
              <xm:sqref>FJZ6</xm:sqref>
            </x14:sparkline>
            <x14:sparkline>
              <xm:f>'RESUMO - licitante'!$FJZ7:$FJZ7</xm:f>
              <xm:sqref>FJZ7</xm:sqref>
            </x14:sparkline>
            <x14:sparkline>
              <xm:f>'RESUMO - licitante'!$FKA6:$FKA6</xm:f>
              <xm:sqref>FKA6</xm:sqref>
            </x14:sparkline>
            <x14:sparkline>
              <xm:f>'RESUMO - licitante'!$FKA7:$FKA7</xm:f>
              <xm:sqref>FKA7</xm:sqref>
            </x14:sparkline>
            <x14:sparkline>
              <xm:f>'RESUMO - licitante'!$FKB6:$FKB6</xm:f>
              <xm:sqref>FKB6</xm:sqref>
            </x14:sparkline>
            <x14:sparkline>
              <xm:f>'RESUMO - licitante'!$FKB7:$FKB7</xm:f>
              <xm:sqref>FKB7</xm:sqref>
            </x14:sparkline>
            <x14:sparkline>
              <xm:f>'RESUMO - licitante'!$FKC6:$FKC6</xm:f>
              <xm:sqref>FKC6</xm:sqref>
            </x14:sparkline>
            <x14:sparkline>
              <xm:f>'RESUMO - licitante'!$FKC7:$FKC7</xm:f>
              <xm:sqref>FKC7</xm:sqref>
            </x14:sparkline>
            <x14:sparkline>
              <xm:f>'RESUMO - licitante'!$FKD6:$FKD6</xm:f>
              <xm:sqref>FKD6</xm:sqref>
            </x14:sparkline>
            <x14:sparkline>
              <xm:f>'RESUMO - licitante'!$FKD7:$FKD7</xm:f>
              <xm:sqref>FKD7</xm:sqref>
            </x14:sparkline>
            <x14:sparkline>
              <xm:f>'RESUMO - licitante'!$FKE6:$FKE6</xm:f>
              <xm:sqref>FKE6</xm:sqref>
            </x14:sparkline>
            <x14:sparkline>
              <xm:f>'RESUMO - licitante'!$FKE7:$FKE7</xm:f>
              <xm:sqref>FKE7</xm:sqref>
            </x14:sparkline>
            <x14:sparkline>
              <xm:f>'RESUMO - licitante'!$FKF6:$FKF6</xm:f>
              <xm:sqref>FKF6</xm:sqref>
            </x14:sparkline>
            <x14:sparkline>
              <xm:f>'RESUMO - licitante'!$FKF7:$FKF7</xm:f>
              <xm:sqref>FKF7</xm:sqref>
            </x14:sparkline>
            <x14:sparkline>
              <xm:f>'RESUMO - licitante'!$FKG6:$FKG6</xm:f>
              <xm:sqref>FKG6</xm:sqref>
            </x14:sparkline>
            <x14:sparkline>
              <xm:f>'RESUMO - licitante'!$FKG7:$FKG7</xm:f>
              <xm:sqref>FKG7</xm:sqref>
            </x14:sparkline>
            <x14:sparkline>
              <xm:f>'RESUMO - licitante'!$FKH6:$FKH6</xm:f>
              <xm:sqref>FKH6</xm:sqref>
            </x14:sparkline>
            <x14:sparkline>
              <xm:f>'RESUMO - licitante'!$FKH7:$FKH7</xm:f>
              <xm:sqref>FKH7</xm:sqref>
            </x14:sparkline>
            <x14:sparkline>
              <xm:f>'RESUMO - licitante'!$FKI6:$FKI6</xm:f>
              <xm:sqref>FKI6</xm:sqref>
            </x14:sparkline>
            <x14:sparkline>
              <xm:f>'RESUMO - licitante'!$FKI7:$FKI7</xm:f>
              <xm:sqref>FKI7</xm:sqref>
            </x14:sparkline>
            <x14:sparkline>
              <xm:f>'RESUMO - licitante'!$FKJ6:$FKJ6</xm:f>
              <xm:sqref>FKJ6</xm:sqref>
            </x14:sparkline>
            <x14:sparkline>
              <xm:f>'RESUMO - licitante'!$FKJ7:$FKJ7</xm:f>
              <xm:sqref>FKJ7</xm:sqref>
            </x14:sparkline>
            <x14:sparkline>
              <xm:f>'RESUMO - licitante'!$FKK6:$FKK6</xm:f>
              <xm:sqref>FKK6</xm:sqref>
            </x14:sparkline>
            <x14:sparkline>
              <xm:f>'RESUMO - licitante'!$FKK7:$FKK7</xm:f>
              <xm:sqref>FKK7</xm:sqref>
            </x14:sparkline>
            <x14:sparkline>
              <xm:f>'RESUMO - licitante'!$FKL6:$FKL6</xm:f>
              <xm:sqref>FKL6</xm:sqref>
            </x14:sparkline>
            <x14:sparkline>
              <xm:f>'RESUMO - licitante'!$FKL7:$FKL7</xm:f>
              <xm:sqref>FKL7</xm:sqref>
            </x14:sparkline>
            <x14:sparkline>
              <xm:f>'RESUMO - licitante'!$FKM6:$FKM6</xm:f>
              <xm:sqref>FKM6</xm:sqref>
            </x14:sparkline>
            <x14:sparkline>
              <xm:f>'RESUMO - licitante'!$FKM7:$FKM7</xm:f>
              <xm:sqref>FKM7</xm:sqref>
            </x14:sparkline>
            <x14:sparkline>
              <xm:f>'RESUMO - licitante'!$FKN6:$FKN6</xm:f>
              <xm:sqref>FKN6</xm:sqref>
            </x14:sparkline>
            <x14:sparkline>
              <xm:f>'RESUMO - licitante'!$FKN7:$FKN7</xm:f>
              <xm:sqref>FKN7</xm:sqref>
            </x14:sparkline>
            <x14:sparkline>
              <xm:f>'RESUMO - licitante'!$FKO6:$FKO6</xm:f>
              <xm:sqref>FKO6</xm:sqref>
            </x14:sparkline>
            <x14:sparkline>
              <xm:f>'RESUMO - licitante'!$FKO7:$FKO7</xm:f>
              <xm:sqref>FKO7</xm:sqref>
            </x14:sparkline>
            <x14:sparkline>
              <xm:f>'RESUMO - licitante'!$FKP6:$FKP6</xm:f>
              <xm:sqref>FKP6</xm:sqref>
            </x14:sparkline>
            <x14:sparkline>
              <xm:f>'RESUMO - licitante'!$FKP7:$FKP7</xm:f>
              <xm:sqref>FKP7</xm:sqref>
            </x14:sparkline>
            <x14:sparkline>
              <xm:f>'RESUMO - licitante'!$FKQ6:$FKQ6</xm:f>
              <xm:sqref>FKQ6</xm:sqref>
            </x14:sparkline>
            <x14:sparkline>
              <xm:f>'RESUMO - licitante'!$FKQ7:$FKQ7</xm:f>
              <xm:sqref>FKQ7</xm:sqref>
            </x14:sparkline>
            <x14:sparkline>
              <xm:f>'RESUMO - licitante'!$FKR6:$FKR6</xm:f>
              <xm:sqref>FKR6</xm:sqref>
            </x14:sparkline>
            <x14:sparkline>
              <xm:f>'RESUMO - licitante'!$FKR7:$FKR7</xm:f>
              <xm:sqref>FKR7</xm:sqref>
            </x14:sparkline>
            <x14:sparkline>
              <xm:f>'RESUMO - licitante'!$FKS6:$FKS6</xm:f>
              <xm:sqref>FKS6</xm:sqref>
            </x14:sparkline>
            <x14:sparkline>
              <xm:f>'RESUMO - licitante'!$FKS7:$FKS7</xm:f>
              <xm:sqref>FKS7</xm:sqref>
            </x14:sparkline>
            <x14:sparkline>
              <xm:f>'RESUMO - licitante'!$FKT6:$FKT6</xm:f>
              <xm:sqref>FKT6</xm:sqref>
            </x14:sparkline>
            <x14:sparkline>
              <xm:f>'RESUMO - licitante'!$FKT7:$FKT7</xm:f>
              <xm:sqref>FKT7</xm:sqref>
            </x14:sparkline>
            <x14:sparkline>
              <xm:f>'RESUMO - licitante'!$FKU6:$FKU6</xm:f>
              <xm:sqref>FKU6</xm:sqref>
            </x14:sparkline>
            <x14:sparkline>
              <xm:f>'RESUMO - licitante'!$FKU7:$FKU7</xm:f>
              <xm:sqref>FKU7</xm:sqref>
            </x14:sparkline>
            <x14:sparkline>
              <xm:f>'RESUMO - licitante'!$FKV6:$FKV6</xm:f>
              <xm:sqref>FKV6</xm:sqref>
            </x14:sparkline>
            <x14:sparkline>
              <xm:f>'RESUMO - licitante'!$FKV7:$FKV7</xm:f>
              <xm:sqref>FKV7</xm:sqref>
            </x14:sparkline>
            <x14:sparkline>
              <xm:f>'RESUMO - licitante'!$FKW6:$FKW6</xm:f>
              <xm:sqref>FKW6</xm:sqref>
            </x14:sparkline>
            <x14:sparkline>
              <xm:f>'RESUMO - licitante'!$FKW7:$FKW7</xm:f>
              <xm:sqref>FKW7</xm:sqref>
            </x14:sparkline>
            <x14:sparkline>
              <xm:f>'RESUMO - licitante'!$FKX6:$FKX6</xm:f>
              <xm:sqref>FKX6</xm:sqref>
            </x14:sparkline>
            <x14:sparkline>
              <xm:f>'RESUMO - licitante'!$FKX7:$FKX7</xm:f>
              <xm:sqref>FKX7</xm:sqref>
            </x14:sparkline>
            <x14:sparkline>
              <xm:f>'RESUMO - licitante'!$FKY6:$FKY6</xm:f>
              <xm:sqref>FKY6</xm:sqref>
            </x14:sparkline>
            <x14:sparkline>
              <xm:f>'RESUMO - licitante'!$FKY7:$FKY7</xm:f>
              <xm:sqref>FKY7</xm:sqref>
            </x14:sparkline>
            <x14:sparkline>
              <xm:f>'RESUMO - licitante'!$FKZ6:$FKZ6</xm:f>
              <xm:sqref>FKZ6</xm:sqref>
            </x14:sparkline>
            <x14:sparkline>
              <xm:f>'RESUMO - licitante'!$FKZ7:$FKZ7</xm:f>
              <xm:sqref>FKZ7</xm:sqref>
            </x14:sparkline>
            <x14:sparkline>
              <xm:f>'RESUMO - licitante'!$FLA6:$FLA6</xm:f>
              <xm:sqref>FLA6</xm:sqref>
            </x14:sparkline>
            <x14:sparkline>
              <xm:f>'RESUMO - licitante'!$FLA7:$FLA7</xm:f>
              <xm:sqref>FLA7</xm:sqref>
            </x14:sparkline>
            <x14:sparkline>
              <xm:f>'RESUMO - licitante'!$FLB6:$FLB6</xm:f>
              <xm:sqref>FLB6</xm:sqref>
            </x14:sparkline>
            <x14:sparkline>
              <xm:f>'RESUMO - licitante'!$FLB7:$FLB7</xm:f>
              <xm:sqref>FLB7</xm:sqref>
            </x14:sparkline>
            <x14:sparkline>
              <xm:f>'RESUMO - licitante'!$FLC6:$FLC6</xm:f>
              <xm:sqref>FLC6</xm:sqref>
            </x14:sparkline>
            <x14:sparkline>
              <xm:f>'RESUMO - licitante'!$FLC7:$FLC7</xm:f>
              <xm:sqref>FLC7</xm:sqref>
            </x14:sparkline>
            <x14:sparkline>
              <xm:f>'RESUMO - licitante'!$FLD6:$FLD6</xm:f>
              <xm:sqref>FLD6</xm:sqref>
            </x14:sparkline>
            <x14:sparkline>
              <xm:f>'RESUMO - licitante'!$FLD7:$FLD7</xm:f>
              <xm:sqref>FLD7</xm:sqref>
            </x14:sparkline>
            <x14:sparkline>
              <xm:f>'RESUMO - licitante'!$FLE6:$FLE6</xm:f>
              <xm:sqref>FLE6</xm:sqref>
            </x14:sparkline>
            <x14:sparkline>
              <xm:f>'RESUMO - licitante'!$FLE7:$FLE7</xm:f>
              <xm:sqref>FLE7</xm:sqref>
            </x14:sparkline>
            <x14:sparkline>
              <xm:f>'RESUMO - licitante'!$FLF6:$FLF6</xm:f>
              <xm:sqref>FLF6</xm:sqref>
            </x14:sparkline>
            <x14:sparkline>
              <xm:f>'RESUMO - licitante'!$FLF7:$FLF7</xm:f>
              <xm:sqref>FLF7</xm:sqref>
            </x14:sparkline>
            <x14:sparkline>
              <xm:f>'RESUMO - licitante'!$FLG6:$FLG6</xm:f>
              <xm:sqref>FLG6</xm:sqref>
            </x14:sparkline>
            <x14:sparkline>
              <xm:f>'RESUMO - licitante'!$FLG7:$FLG7</xm:f>
              <xm:sqref>FLG7</xm:sqref>
            </x14:sparkline>
            <x14:sparkline>
              <xm:f>'RESUMO - licitante'!$FLH6:$FLH6</xm:f>
              <xm:sqref>FLH6</xm:sqref>
            </x14:sparkline>
            <x14:sparkline>
              <xm:f>'RESUMO - licitante'!$FLH7:$FLH7</xm:f>
              <xm:sqref>FLH7</xm:sqref>
            </x14:sparkline>
            <x14:sparkline>
              <xm:f>'RESUMO - licitante'!$FLI6:$FLI6</xm:f>
              <xm:sqref>FLI6</xm:sqref>
            </x14:sparkline>
            <x14:sparkline>
              <xm:f>'RESUMO - licitante'!$FLI7:$FLI7</xm:f>
              <xm:sqref>FLI7</xm:sqref>
            </x14:sparkline>
            <x14:sparkline>
              <xm:f>'RESUMO - licitante'!$FLJ6:$FLJ6</xm:f>
              <xm:sqref>FLJ6</xm:sqref>
            </x14:sparkline>
            <x14:sparkline>
              <xm:f>'RESUMO - licitante'!$FLJ7:$FLJ7</xm:f>
              <xm:sqref>FLJ7</xm:sqref>
            </x14:sparkline>
            <x14:sparkline>
              <xm:f>'RESUMO - licitante'!$FLK6:$FLK6</xm:f>
              <xm:sqref>FLK6</xm:sqref>
            </x14:sparkline>
            <x14:sparkline>
              <xm:f>'RESUMO - licitante'!$FLK7:$FLK7</xm:f>
              <xm:sqref>FLK7</xm:sqref>
            </x14:sparkline>
            <x14:sparkline>
              <xm:f>'RESUMO - licitante'!$FLL6:$FLL6</xm:f>
              <xm:sqref>FLL6</xm:sqref>
            </x14:sparkline>
            <x14:sparkline>
              <xm:f>'RESUMO - licitante'!$FLL7:$FLL7</xm:f>
              <xm:sqref>FLL7</xm:sqref>
            </x14:sparkline>
            <x14:sparkline>
              <xm:f>'RESUMO - licitante'!$FLM6:$FLM6</xm:f>
              <xm:sqref>FLM6</xm:sqref>
            </x14:sparkline>
            <x14:sparkline>
              <xm:f>'RESUMO - licitante'!$FLM7:$FLM7</xm:f>
              <xm:sqref>FLM7</xm:sqref>
            </x14:sparkline>
            <x14:sparkline>
              <xm:f>'RESUMO - licitante'!$FLN6:$FLN6</xm:f>
              <xm:sqref>FLN6</xm:sqref>
            </x14:sparkline>
            <x14:sparkline>
              <xm:f>'RESUMO - licitante'!$FLN7:$FLN7</xm:f>
              <xm:sqref>FLN7</xm:sqref>
            </x14:sparkline>
            <x14:sparkline>
              <xm:f>'RESUMO - licitante'!$FLO6:$FLO6</xm:f>
              <xm:sqref>FLO6</xm:sqref>
            </x14:sparkline>
            <x14:sparkline>
              <xm:f>'RESUMO - licitante'!$FLO7:$FLO7</xm:f>
              <xm:sqref>FLO7</xm:sqref>
            </x14:sparkline>
            <x14:sparkline>
              <xm:f>'RESUMO - licitante'!$FLP6:$FLP6</xm:f>
              <xm:sqref>FLP6</xm:sqref>
            </x14:sparkline>
            <x14:sparkline>
              <xm:f>'RESUMO - licitante'!$FLP7:$FLP7</xm:f>
              <xm:sqref>FLP7</xm:sqref>
            </x14:sparkline>
            <x14:sparkline>
              <xm:f>'RESUMO - licitante'!$FLQ6:$FLQ6</xm:f>
              <xm:sqref>FLQ6</xm:sqref>
            </x14:sparkline>
            <x14:sparkline>
              <xm:f>'RESUMO - licitante'!$FLQ7:$FLQ7</xm:f>
              <xm:sqref>FLQ7</xm:sqref>
            </x14:sparkline>
            <x14:sparkline>
              <xm:f>'RESUMO - licitante'!$FLR6:$FLR6</xm:f>
              <xm:sqref>FLR6</xm:sqref>
            </x14:sparkline>
            <x14:sparkline>
              <xm:f>'RESUMO - licitante'!$FLR7:$FLR7</xm:f>
              <xm:sqref>FLR7</xm:sqref>
            </x14:sparkline>
            <x14:sparkline>
              <xm:f>'RESUMO - licitante'!$FLS6:$FLS6</xm:f>
              <xm:sqref>FLS6</xm:sqref>
            </x14:sparkline>
            <x14:sparkline>
              <xm:f>'RESUMO - licitante'!$FLS7:$FLS7</xm:f>
              <xm:sqref>FLS7</xm:sqref>
            </x14:sparkline>
            <x14:sparkline>
              <xm:f>'RESUMO - licitante'!$FLT6:$FLT6</xm:f>
              <xm:sqref>FLT6</xm:sqref>
            </x14:sparkline>
            <x14:sparkline>
              <xm:f>'RESUMO - licitante'!$FLT7:$FLT7</xm:f>
              <xm:sqref>FLT7</xm:sqref>
            </x14:sparkline>
            <x14:sparkline>
              <xm:f>'RESUMO - licitante'!$FLU6:$FLU6</xm:f>
              <xm:sqref>FLU6</xm:sqref>
            </x14:sparkline>
            <x14:sparkline>
              <xm:f>'RESUMO - licitante'!$FLU7:$FLU7</xm:f>
              <xm:sqref>FLU7</xm:sqref>
            </x14:sparkline>
            <x14:sparkline>
              <xm:f>'RESUMO - licitante'!$FLV6:$FLV6</xm:f>
              <xm:sqref>FLV6</xm:sqref>
            </x14:sparkline>
            <x14:sparkline>
              <xm:f>'RESUMO - licitante'!$FLV7:$FLV7</xm:f>
              <xm:sqref>FLV7</xm:sqref>
            </x14:sparkline>
            <x14:sparkline>
              <xm:f>'RESUMO - licitante'!$FLW6:$FLW6</xm:f>
              <xm:sqref>FLW6</xm:sqref>
            </x14:sparkline>
            <x14:sparkline>
              <xm:f>'RESUMO - licitante'!$FLW7:$FLW7</xm:f>
              <xm:sqref>FLW7</xm:sqref>
            </x14:sparkline>
            <x14:sparkline>
              <xm:f>'RESUMO - licitante'!$FLX6:$FLX6</xm:f>
              <xm:sqref>FLX6</xm:sqref>
            </x14:sparkline>
            <x14:sparkline>
              <xm:f>'RESUMO - licitante'!$FLX7:$FLX7</xm:f>
              <xm:sqref>FLX7</xm:sqref>
            </x14:sparkline>
            <x14:sparkline>
              <xm:f>'RESUMO - licitante'!$FLY6:$FLY6</xm:f>
              <xm:sqref>FLY6</xm:sqref>
            </x14:sparkline>
            <x14:sparkline>
              <xm:f>'RESUMO - licitante'!$FLY7:$FLY7</xm:f>
              <xm:sqref>FLY7</xm:sqref>
            </x14:sparkline>
            <x14:sparkline>
              <xm:f>'RESUMO - licitante'!$FLZ6:$FLZ6</xm:f>
              <xm:sqref>FLZ6</xm:sqref>
            </x14:sparkline>
            <x14:sparkline>
              <xm:f>'RESUMO - licitante'!$FLZ7:$FLZ7</xm:f>
              <xm:sqref>FLZ7</xm:sqref>
            </x14:sparkline>
            <x14:sparkline>
              <xm:f>'RESUMO - licitante'!$FMA6:$FMA6</xm:f>
              <xm:sqref>FMA6</xm:sqref>
            </x14:sparkline>
            <x14:sparkline>
              <xm:f>'RESUMO - licitante'!$FMA7:$FMA7</xm:f>
              <xm:sqref>FMA7</xm:sqref>
            </x14:sparkline>
            <x14:sparkline>
              <xm:f>'RESUMO - licitante'!$FMB6:$FMB6</xm:f>
              <xm:sqref>FMB6</xm:sqref>
            </x14:sparkline>
            <x14:sparkline>
              <xm:f>'RESUMO - licitante'!$FMB7:$FMB7</xm:f>
              <xm:sqref>FMB7</xm:sqref>
            </x14:sparkline>
            <x14:sparkline>
              <xm:f>'RESUMO - licitante'!$FMC6:$FMC6</xm:f>
              <xm:sqref>FMC6</xm:sqref>
            </x14:sparkline>
            <x14:sparkline>
              <xm:f>'RESUMO - licitante'!$FMC7:$FMC7</xm:f>
              <xm:sqref>FMC7</xm:sqref>
            </x14:sparkline>
            <x14:sparkline>
              <xm:f>'RESUMO - licitante'!$FMD6:$FMD6</xm:f>
              <xm:sqref>FMD6</xm:sqref>
            </x14:sparkline>
            <x14:sparkline>
              <xm:f>'RESUMO - licitante'!$FMD7:$FMD7</xm:f>
              <xm:sqref>FMD7</xm:sqref>
            </x14:sparkline>
            <x14:sparkline>
              <xm:f>'RESUMO - licitante'!$FME6:$FME6</xm:f>
              <xm:sqref>FME6</xm:sqref>
            </x14:sparkline>
            <x14:sparkline>
              <xm:f>'RESUMO - licitante'!$FME7:$FME7</xm:f>
              <xm:sqref>FME7</xm:sqref>
            </x14:sparkline>
            <x14:sparkline>
              <xm:f>'RESUMO - licitante'!$FMF6:$FMF6</xm:f>
              <xm:sqref>FMF6</xm:sqref>
            </x14:sparkline>
            <x14:sparkline>
              <xm:f>'RESUMO - licitante'!$FMF7:$FMF7</xm:f>
              <xm:sqref>FMF7</xm:sqref>
            </x14:sparkline>
            <x14:sparkline>
              <xm:f>'RESUMO - licitante'!$FMG6:$FMG6</xm:f>
              <xm:sqref>FMG6</xm:sqref>
            </x14:sparkline>
            <x14:sparkline>
              <xm:f>'RESUMO - licitante'!$FMG7:$FMG7</xm:f>
              <xm:sqref>FMG7</xm:sqref>
            </x14:sparkline>
            <x14:sparkline>
              <xm:f>'RESUMO - licitante'!$FMH6:$FMH6</xm:f>
              <xm:sqref>FMH6</xm:sqref>
            </x14:sparkline>
            <x14:sparkline>
              <xm:f>'RESUMO - licitante'!$FMH7:$FMH7</xm:f>
              <xm:sqref>FMH7</xm:sqref>
            </x14:sparkline>
            <x14:sparkline>
              <xm:f>'RESUMO - licitante'!$FMI6:$FMI6</xm:f>
              <xm:sqref>FMI6</xm:sqref>
            </x14:sparkline>
            <x14:sparkline>
              <xm:f>'RESUMO - licitante'!$FMI7:$FMI7</xm:f>
              <xm:sqref>FMI7</xm:sqref>
            </x14:sparkline>
            <x14:sparkline>
              <xm:f>'RESUMO - licitante'!$FMJ6:$FMJ6</xm:f>
              <xm:sqref>FMJ6</xm:sqref>
            </x14:sparkline>
            <x14:sparkline>
              <xm:f>'RESUMO - licitante'!$FMJ7:$FMJ7</xm:f>
              <xm:sqref>FMJ7</xm:sqref>
            </x14:sparkline>
            <x14:sparkline>
              <xm:f>'RESUMO - licitante'!$FMK6:$FMK6</xm:f>
              <xm:sqref>FMK6</xm:sqref>
            </x14:sparkline>
            <x14:sparkline>
              <xm:f>'RESUMO - licitante'!$FMK7:$FMK7</xm:f>
              <xm:sqref>FMK7</xm:sqref>
            </x14:sparkline>
            <x14:sparkline>
              <xm:f>'RESUMO - licitante'!$FML6:$FML6</xm:f>
              <xm:sqref>FML6</xm:sqref>
            </x14:sparkline>
            <x14:sparkline>
              <xm:f>'RESUMO - licitante'!$FML7:$FML7</xm:f>
              <xm:sqref>FML7</xm:sqref>
            </x14:sparkline>
            <x14:sparkline>
              <xm:f>'RESUMO - licitante'!$FMM6:$FMM6</xm:f>
              <xm:sqref>FMM6</xm:sqref>
            </x14:sparkline>
            <x14:sparkline>
              <xm:f>'RESUMO - licitante'!$FMM7:$FMM7</xm:f>
              <xm:sqref>FMM7</xm:sqref>
            </x14:sparkline>
            <x14:sparkline>
              <xm:f>'RESUMO - licitante'!$FMN6:$FMN6</xm:f>
              <xm:sqref>FMN6</xm:sqref>
            </x14:sparkline>
            <x14:sparkline>
              <xm:f>'RESUMO - licitante'!$FMN7:$FMN7</xm:f>
              <xm:sqref>FMN7</xm:sqref>
            </x14:sparkline>
            <x14:sparkline>
              <xm:f>'RESUMO - licitante'!$FMO6:$FMO6</xm:f>
              <xm:sqref>FMO6</xm:sqref>
            </x14:sparkline>
            <x14:sparkline>
              <xm:f>'RESUMO - licitante'!$FMO7:$FMO7</xm:f>
              <xm:sqref>FMO7</xm:sqref>
            </x14:sparkline>
            <x14:sparkline>
              <xm:f>'RESUMO - licitante'!$FMP6:$FMP6</xm:f>
              <xm:sqref>FMP6</xm:sqref>
            </x14:sparkline>
            <x14:sparkline>
              <xm:f>'RESUMO - licitante'!$FMP7:$FMP7</xm:f>
              <xm:sqref>FMP7</xm:sqref>
            </x14:sparkline>
            <x14:sparkline>
              <xm:f>'RESUMO - licitante'!$FMQ6:$FMQ6</xm:f>
              <xm:sqref>FMQ6</xm:sqref>
            </x14:sparkline>
            <x14:sparkline>
              <xm:f>'RESUMO - licitante'!$FMQ7:$FMQ7</xm:f>
              <xm:sqref>FMQ7</xm:sqref>
            </x14:sparkline>
            <x14:sparkline>
              <xm:f>'RESUMO - licitante'!$FMR6:$FMR6</xm:f>
              <xm:sqref>FMR6</xm:sqref>
            </x14:sparkline>
            <x14:sparkline>
              <xm:f>'RESUMO - licitante'!$FMR7:$FMR7</xm:f>
              <xm:sqref>FMR7</xm:sqref>
            </x14:sparkline>
            <x14:sparkline>
              <xm:f>'RESUMO - licitante'!$FMS6:$FMS6</xm:f>
              <xm:sqref>FMS6</xm:sqref>
            </x14:sparkline>
            <x14:sparkline>
              <xm:f>'RESUMO - licitante'!$FMS7:$FMS7</xm:f>
              <xm:sqref>FMS7</xm:sqref>
            </x14:sparkline>
            <x14:sparkline>
              <xm:f>'RESUMO - licitante'!$FMT6:$FMT6</xm:f>
              <xm:sqref>FMT6</xm:sqref>
            </x14:sparkline>
            <x14:sparkline>
              <xm:f>'RESUMO - licitante'!$FMT7:$FMT7</xm:f>
              <xm:sqref>FMT7</xm:sqref>
            </x14:sparkline>
            <x14:sparkline>
              <xm:f>'RESUMO - licitante'!$FMU6:$FMU6</xm:f>
              <xm:sqref>FMU6</xm:sqref>
            </x14:sparkline>
            <x14:sparkline>
              <xm:f>'RESUMO - licitante'!$FMU7:$FMU7</xm:f>
              <xm:sqref>FMU7</xm:sqref>
            </x14:sparkline>
            <x14:sparkline>
              <xm:f>'RESUMO - licitante'!$FMV6:$FMV6</xm:f>
              <xm:sqref>FMV6</xm:sqref>
            </x14:sparkline>
            <x14:sparkline>
              <xm:f>'RESUMO - licitante'!$FMV7:$FMV7</xm:f>
              <xm:sqref>FMV7</xm:sqref>
            </x14:sparkline>
            <x14:sparkline>
              <xm:f>'RESUMO - licitante'!$FMW6:$FMW6</xm:f>
              <xm:sqref>FMW6</xm:sqref>
            </x14:sparkline>
            <x14:sparkline>
              <xm:f>'RESUMO - licitante'!$FMW7:$FMW7</xm:f>
              <xm:sqref>FMW7</xm:sqref>
            </x14:sparkline>
            <x14:sparkline>
              <xm:f>'RESUMO - licitante'!$FMX6:$FMX6</xm:f>
              <xm:sqref>FMX6</xm:sqref>
            </x14:sparkline>
            <x14:sparkline>
              <xm:f>'RESUMO - licitante'!$FMX7:$FMX7</xm:f>
              <xm:sqref>FMX7</xm:sqref>
            </x14:sparkline>
            <x14:sparkline>
              <xm:f>'RESUMO - licitante'!$FMY6:$FMY6</xm:f>
              <xm:sqref>FMY6</xm:sqref>
            </x14:sparkline>
            <x14:sparkline>
              <xm:f>'RESUMO - licitante'!$FMY7:$FMY7</xm:f>
              <xm:sqref>FMY7</xm:sqref>
            </x14:sparkline>
            <x14:sparkline>
              <xm:f>'RESUMO - licitante'!$FMZ6:$FMZ6</xm:f>
              <xm:sqref>FMZ6</xm:sqref>
            </x14:sparkline>
            <x14:sparkline>
              <xm:f>'RESUMO - licitante'!$FMZ7:$FMZ7</xm:f>
              <xm:sqref>FMZ7</xm:sqref>
            </x14:sparkline>
            <x14:sparkline>
              <xm:f>'RESUMO - licitante'!$FNA6:$FNA6</xm:f>
              <xm:sqref>FNA6</xm:sqref>
            </x14:sparkline>
            <x14:sparkline>
              <xm:f>'RESUMO - licitante'!$FNA7:$FNA7</xm:f>
              <xm:sqref>FNA7</xm:sqref>
            </x14:sparkline>
            <x14:sparkline>
              <xm:f>'RESUMO - licitante'!$FNB6:$FNB6</xm:f>
              <xm:sqref>FNB6</xm:sqref>
            </x14:sparkline>
            <x14:sparkline>
              <xm:f>'RESUMO - licitante'!$FNB7:$FNB7</xm:f>
              <xm:sqref>FNB7</xm:sqref>
            </x14:sparkline>
            <x14:sparkline>
              <xm:f>'RESUMO - licitante'!$FNC6:$FNC6</xm:f>
              <xm:sqref>FNC6</xm:sqref>
            </x14:sparkline>
            <x14:sparkline>
              <xm:f>'RESUMO - licitante'!$FNC7:$FNC7</xm:f>
              <xm:sqref>FNC7</xm:sqref>
            </x14:sparkline>
            <x14:sparkline>
              <xm:f>'RESUMO - licitante'!$FND6:$FND6</xm:f>
              <xm:sqref>FND6</xm:sqref>
            </x14:sparkline>
            <x14:sparkline>
              <xm:f>'RESUMO - licitante'!$FND7:$FND7</xm:f>
              <xm:sqref>FND7</xm:sqref>
            </x14:sparkline>
            <x14:sparkline>
              <xm:f>'RESUMO - licitante'!$FNE6:$FNE6</xm:f>
              <xm:sqref>FNE6</xm:sqref>
            </x14:sparkline>
            <x14:sparkline>
              <xm:f>'RESUMO - licitante'!$FNE7:$FNE7</xm:f>
              <xm:sqref>FNE7</xm:sqref>
            </x14:sparkline>
            <x14:sparkline>
              <xm:f>'RESUMO - licitante'!$FNF6:$FNF6</xm:f>
              <xm:sqref>FNF6</xm:sqref>
            </x14:sparkline>
            <x14:sparkline>
              <xm:f>'RESUMO - licitante'!$FNF7:$FNF7</xm:f>
              <xm:sqref>FNF7</xm:sqref>
            </x14:sparkline>
            <x14:sparkline>
              <xm:f>'RESUMO - licitante'!$FNG6:$FNG6</xm:f>
              <xm:sqref>FNG6</xm:sqref>
            </x14:sparkline>
            <x14:sparkline>
              <xm:f>'RESUMO - licitante'!$FNG7:$FNG7</xm:f>
              <xm:sqref>FNG7</xm:sqref>
            </x14:sparkline>
            <x14:sparkline>
              <xm:f>'RESUMO - licitante'!$FNH6:$FNH6</xm:f>
              <xm:sqref>FNH6</xm:sqref>
            </x14:sparkline>
            <x14:sparkline>
              <xm:f>'RESUMO - licitante'!$FNH7:$FNH7</xm:f>
              <xm:sqref>FNH7</xm:sqref>
            </x14:sparkline>
            <x14:sparkline>
              <xm:f>'RESUMO - licitante'!$FNI6:$FNI6</xm:f>
              <xm:sqref>FNI6</xm:sqref>
            </x14:sparkline>
            <x14:sparkline>
              <xm:f>'RESUMO - licitante'!$FNI7:$FNI7</xm:f>
              <xm:sqref>FNI7</xm:sqref>
            </x14:sparkline>
            <x14:sparkline>
              <xm:f>'RESUMO - licitante'!$FNJ6:$FNJ6</xm:f>
              <xm:sqref>FNJ6</xm:sqref>
            </x14:sparkline>
            <x14:sparkline>
              <xm:f>'RESUMO - licitante'!$FNJ7:$FNJ7</xm:f>
              <xm:sqref>FNJ7</xm:sqref>
            </x14:sparkline>
            <x14:sparkline>
              <xm:f>'RESUMO - licitante'!$FNK6:$FNK6</xm:f>
              <xm:sqref>FNK6</xm:sqref>
            </x14:sparkline>
            <x14:sparkline>
              <xm:f>'RESUMO - licitante'!$FNK7:$FNK7</xm:f>
              <xm:sqref>FNK7</xm:sqref>
            </x14:sparkline>
            <x14:sparkline>
              <xm:f>'RESUMO - licitante'!$FNL6:$FNL6</xm:f>
              <xm:sqref>FNL6</xm:sqref>
            </x14:sparkline>
            <x14:sparkline>
              <xm:f>'RESUMO - licitante'!$FNL7:$FNL7</xm:f>
              <xm:sqref>FNL7</xm:sqref>
            </x14:sparkline>
            <x14:sparkline>
              <xm:f>'RESUMO - licitante'!$FNM6:$FNM6</xm:f>
              <xm:sqref>FNM6</xm:sqref>
            </x14:sparkline>
            <x14:sparkline>
              <xm:f>'RESUMO - licitante'!$FNM7:$FNM7</xm:f>
              <xm:sqref>FNM7</xm:sqref>
            </x14:sparkline>
            <x14:sparkline>
              <xm:f>'RESUMO - licitante'!$FNN6:$FNN6</xm:f>
              <xm:sqref>FNN6</xm:sqref>
            </x14:sparkline>
            <x14:sparkline>
              <xm:f>'RESUMO - licitante'!$FNN7:$FNN7</xm:f>
              <xm:sqref>FNN7</xm:sqref>
            </x14:sparkline>
            <x14:sparkline>
              <xm:f>'RESUMO - licitante'!$FNO6:$FNO6</xm:f>
              <xm:sqref>FNO6</xm:sqref>
            </x14:sparkline>
            <x14:sparkline>
              <xm:f>'RESUMO - licitante'!$FNO7:$FNO7</xm:f>
              <xm:sqref>FNO7</xm:sqref>
            </x14:sparkline>
            <x14:sparkline>
              <xm:f>'RESUMO - licitante'!$FNP6:$FNP6</xm:f>
              <xm:sqref>FNP6</xm:sqref>
            </x14:sparkline>
            <x14:sparkline>
              <xm:f>'RESUMO - licitante'!$FNP7:$FNP7</xm:f>
              <xm:sqref>FNP7</xm:sqref>
            </x14:sparkline>
            <x14:sparkline>
              <xm:f>'RESUMO - licitante'!$FNQ6:$FNQ6</xm:f>
              <xm:sqref>FNQ6</xm:sqref>
            </x14:sparkline>
            <x14:sparkline>
              <xm:f>'RESUMO - licitante'!$FNQ7:$FNQ7</xm:f>
              <xm:sqref>FNQ7</xm:sqref>
            </x14:sparkline>
            <x14:sparkline>
              <xm:f>'RESUMO - licitante'!$FNR6:$FNR6</xm:f>
              <xm:sqref>FNR6</xm:sqref>
            </x14:sparkline>
            <x14:sparkline>
              <xm:f>'RESUMO - licitante'!$FNR7:$FNR7</xm:f>
              <xm:sqref>FNR7</xm:sqref>
            </x14:sparkline>
            <x14:sparkline>
              <xm:f>'RESUMO - licitante'!$FNS6:$FNS6</xm:f>
              <xm:sqref>FNS6</xm:sqref>
            </x14:sparkline>
            <x14:sparkline>
              <xm:f>'RESUMO - licitante'!$FNS7:$FNS7</xm:f>
              <xm:sqref>FNS7</xm:sqref>
            </x14:sparkline>
            <x14:sparkline>
              <xm:f>'RESUMO - licitante'!$FNT6:$FNT6</xm:f>
              <xm:sqref>FNT6</xm:sqref>
            </x14:sparkline>
            <x14:sparkline>
              <xm:f>'RESUMO - licitante'!$FNT7:$FNT7</xm:f>
              <xm:sqref>FNT7</xm:sqref>
            </x14:sparkline>
            <x14:sparkline>
              <xm:f>'RESUMO - licitante'!$FNU6:$FNU6</xm:f>
              <xm:sqref>FNU6</xm:sqref>
            </x14:sparkline>
            <x14:sparkline>
              <xm:f>'RESUMO - licitante'!$FNU7:$FNU7</xm:f>
              <xm:sqref>FNU7</xm:sqref>
            </x14:sparkline>
            <x14:sparkline>
              <xm:f>'RESUMO - licitante'!$FNV6:$FNV6</xm:f>
              <xm:sqref>FNV6</xm:sqref>
            </x14:sparkline>
            <x14:sparkline>
              <xm:f>'RESUMO - licitante'!$FNV7:$FNV7</xm:f>
              <xm:sqref>FNV7</xm:sqref>
            </x14:sparkline>
            <x14:sparkline>
              <xm:f>'RESUMO - licitante'!$FNW6:$FNW6</xm:f>
              <xm:sqref>FNW6</xm:sqref>
            </x14:sparkline>
            <x14:sparkline>
              <xm:f>'RESUMO - licitante'!$FNW7:$FNW7</xm:f>
              <xm:sqref>FNW7</xm:sqref>
            </x14:sparkline>
            <x14:sparkline>
              <xm:f>'RESUMO - licitante'!$FNX6:$FNX6</xm:f>
              <xm:sqref>FNX6</xm:sqref>
            </x14:sparkline>
            <x14:sparkline>
              <xm:f>'RESUMO - licitante'!$FNX7:$FNX7</xm:f>
              <xm:sqref>FNX7</xm:sqref>
            </x14:sparkline>
            <x14:sparkline>
              <xm:f>'RESUMO - licitante'!$FNY6:$FNY6</xm:f>
              <xm:sqref>FNY6</xm:sqref>
            </x14:sparkline>
            <x14:sparkline>
              <xm:f>'RESUMO - licitante'!$FNY7:$FNY7</xm:f>
              <xm:sqref>FNY7</xm:sqref>
            </x14:sparkline>
            <x14:sparkline>
              <xm:f>'RESUMO - licitante'!$FNZ6:$FNZ6</xm:f>
              <xm:sqref>FNZ6</xm:sqref>
            </x14:sparkline>
            <x14:sparkline>
              <xm:f>'RESUMO - licitante'!$FNZ7:$FNZ7</xm:f>
              <xm:sqref>FNZ7</xm:sqref>
            </x14:sparkline>
            <x14:sparkline>
              <xm:f>'RESUMO - licitante'!$FOA6:$FOA6</xm:f>
              <xm:sqref>FOA6</xm:sqref>
            </x14:sparkline>
            <x14:sparkline>
              <xm:f>'RESUMO - licitante'!$FOA7:$FOA7</xm:f>
              <xm:sqref>FOA7</xm:sqref>
            </x14:sparkline>
            <x14:sparkline>
              <xm:f>'RESUMO - licitante'!$FOB6:$FOB6</xm:f>
              <xm:sqref>FOB6</xm:sqref>
            </x14:sparkline>
            <x14:sparkline>
              <xm:f>'RESUMO - licitante'!$FOB7:$FOB7</xm:f>
              <xm:sqref>FOB7</xm:sqref>
            </x14:sparkline>
            <x14:sparkline>
              <xm:f>'RESUMO - licitante'!$FOC6:$FOC6</xm:f>
              <xm:sqref>FOC6</xm:sqref>
            </x14:sparkline>
            <x14:sparkline>
              <xm:f>'RESUMO - licitante'!$FOC7:$FOC7</xm:f>
              <xm:sqref>FOC7</xm:sqref>
            </x14:sparkline>
            <x14:sparkline>
              <xm:f>'RESUMO - licitante'!$FOD6:$FOD6</xm:f>
              <xm:sqref>FOD6</xm:sqref>
            </x14:sparkline>
            <x14:sparkline>
              <xm:f>'RESUMO - licitante'!$FOD7:$FOD7</xm:f>
              <xm:sqref>FOD7</xm:sqref>
            </x14:sparkline>
            <x14:sparkline>
              <xm:f>'RESUMO - licitante'!$FOE6:$FOE6</xm:f>
              <xm:sqref>FOE6</xm:sqref>
            </x14:sparkline>
            <x14:sparkline>
              <xm:f>'RESUMO - licitante'!$FOE7:$FOE7</xm:f>
              <xm:sqref>FOE7</xm:sqref>
            </x14:sparkline>
            <x14:sparkline>
              <xm:f>'RESUMO - licitante'!$FOF6:$FOF6</xm:f>
              <xm:sqref>FOF6</xm:sqref>
            </x14:sparkline>
            <x14:sparkline>
              <xm:f>'RESUMO - licitante'!$FOF7:$FOF7</xm:f>
              <xm:sqref>FOF7</xm:sqref>
            </x14:sparkline>
            <x14:sparkline>
              <xm:f>'RESUMO - licitante'!$FOG6:$FOG6</xm:f>
              <xm:sqref>FOG6</xm:sqref>
            </x14:sparkline>
            <x14:sparkline>
              <xm:f>'RESUMO - licitante'!$FOG7:$FOG7</xm:f>
              <xm:sqref>FOG7</xm:sqref>
            </x14:sparkline>
            <x14:sparkline>
              <xm:f>'RESUMO - licitante'!$FOH6:$FOH6</xm:f>
              <xm:sqref>FOH6</xm:sqref>
            </x14:sparkline>
            <x14:sparkline>
              <xm:f>'RESUMO - licitante'!$FOH7:$FOH7</xm:f>
              <xm:sqref>FOH7</xm:sqref>
            </x14:sparkline>
            <x14:sparkline>
              <xm:f>'RESUMO - licitante'!$FOI6:$FOI6</xm:f>
              <xm:sqref>FOI6</xm:sqref>
            </x14:sparkline>
            <x14:sparkline>
              <xm:f>'RESUMO - licitante'!$FOI7:$FOI7</xm:f>
              <xm:sqref>FOI7</xm:sqref>
            </x14:sparkline>
            <x14:sparkline>
              <xm:f>'RESUMO - licitante'!$FOJ6:$FOJ6</xm:f>
              <xm:sqref>FOJ6</xm:sqref>
            </x14:sparkline>
            <x14:sparkline>
              <xm:f>'RESUMO - licitante'!$FOJ7:$FOJ7</xm:f>
              <xm:sqref>FOJ7</xm:sqref>
            </x14:sparkline>
            <x14:sparkline>
              <xm:f>'RESUMO - licitante'!$FOK6:$FOK6</xm:f>
              <xm:sqref>FOK6</xm:sqref>
            </x14:sparkline>
            <x14:sparkline>
              <xm:f>'RESUMO - licitante'!$FOK7:$FOK7</xm:f>
              <xm:sqref>FOK7</xm:sqref>
            </x14:sparkline>
            <x14:sparkline>
              <xm:f>'RESUMO - licitante'!$FOL6:$FOL6</xm:f>
              <xm:sqref>FOL6</xm:sqref>
            </x14:sparkline>
            <x14:sparkline>
              <xm:f>'RESUMO - licitante'!$FOL7:$FOL7</xm:f>
              <xm:sqref>FOL7</xm:sqref>
            </x14:sparkline>
            <x14:sparkline>
              <xm:f>'RESUMO - licitante'!$FOM6:$FOM6</xm:f>
              <xm:sqref>FOM6</xm:sqref>
            </x14:sparkline>
            <x14:sparkline>
              <xm:f>'RESUMO - licitante'!$FOM7:$FOM7</xm:f>
              <xm:sqref>FOM7</xm:sqref>
            </x14:sparkline>
            <x14:sparkline>
              <xm:f>'RESUMO - licitante'!$FON6:$FON6</xm:f>
              <xm:sqref>FON6</xm:sqref>
            </x14:sparkline>
            <x14:sparkline>
              <xm:f>'RESUMO - licitante'!$FON7:$FON7</xm:f>
              <xm:sqref>FON7</xm:sqref>
            </x14:sparkline>
            <x14:sparkline>
              <xm:f>'RESUMO - licitante'!$FOO6:$FOO6</xm:f>
              <xm:sqref>FOO6</xm:sqref>
            </x14:sparkline>
            <x14:sparkline>
              <xm:f>'RESUMO - licitante'!$FOO7:$FOO7</xm:f>
              <xm:sqref>FOO7</xm:sqref>
            </x14:sparkline>
            <x14:sparkline>
              <xm:f>'RESUMO - licitante'!$FOP6:$FOP6</xm:f>
              <xm:sqref>FOP6</xm:sqref>
            </x14:sparkline>
            <x14:sparkline>
              <xm:f>'RESUMO - licitante'!$FOP7:$FOP7</xm:f>
              <xm:sqref>FOP7</xm:sqref>
            </x14:sparkline>
            <x14:sparkline>
              <xm:f>'RESUMO - licitante'!$FOQ6:$FOQ6</xm:f>
              <xm:sqref>FOQ6</xm:sqref>
            </x14:sparkline>
            <x14:sparkline>
              <xm:f>'RESUMO - licitante'!$FOQ7:$FOQ7</xm:f>
              <xm:sqref>FOQ7</xm:sqref>
            </x14:sparkline>
            <x14:sparkline>
              <xm:f>'RESUMO - licitante'!$FOR6:$FOR6</xm:f>
              <xm:sqref>FOR6</xm:sqref>
            </x14:sparkline>
            <x14:sparkline>
              <xm:f>'RESUMO - licitante'!$FOR7:$FOR7</xm:f>
              <xm:sqref>FOR7</xm:sqref>
            </x14:sparkline>
            <x14:sparkline>
              <xm:f>'RESUMO - licitante'!$FOS6:$FOS6</xm:f>
              <xm:sqref>FOS6</xm:sqref>
            </x14:sparkline>
            <x14:sparkline>
              <xm:f>'RESUMO - licitante'!$FOS7:$FOS7</xm:f>
              <xm:sqref>FOS7</xm:sqref>
            </x14:sparkline>
            <x14:sparkline>
              <xm:f>'RESUMO - licitante'!$FOT6:$FOT6</xm:f>
              <xm:sqref>FOT6</xm:sqref>
            </x14:sparkline>
            <x14:sparkline>
              <xm:f>'RESUMO - licitante'!$FOT7:$FOT7</xm:f>
              <xm:sqref>FOT7</xm:sqref>
            </x14:sparkline>
            <x14:sparkline>
              <xm:f>'RESUMO - licitante'!$FOU6:$FOU6</xm:f>
              <xm:sqref>FOU6</xm:sqref>
            </x14:sparkline>
            <x14:sparkline>
              <xm:f>'RESUMO - licitante'!$FOU7:$FOU7</xm:f>
              <xm:sqref>FOU7</xm:sqref>
            </x14:sparkline>
            <x14:sparkline>
              <xm:f>'RESUMO - licitante'!$FOV6:$FOV6</xm:f>
              <xm:sqref>FOV6</xm:sqref>
            </x14:sparkline>
            <x14:sparkline>
              <xm:f>'RESUMO - licitante'!$FOV7:$FOV7</xm:f>
              <xm:sqref>FOV7</xm:sqref>
            </x14:sparkline>
            <x14:sparkline>
              <xm:f>'RESUMO - licitante'!$FOW6:$FOW6</xm:f>
              <xm:sqref>FOW6</xm:sqref>
            </x14:sparkline>
            <x14:sparkline>
              <xm:f>'RESUMO - licitante'!$FOW7:$FOW7</xm:f>
              <xm:sqref>FOW7</xm:sqref>
            </x14:sparkline>
            <x14:sparkline>
              <xm:f>'RESUMO - licitante'!$FOX6:$FOX6</xm:f>
              <xm:sqref>FOX6</xm:sqref>
            </x14:sparkline>
            <x14:sparkline>
              <xm:f>'RESUMO - licitante'!$FOX7:$FOX7</xm:f>
              <xm:sqref>FOX7</xm:sqref>
            </x14:sparkline>
            <x14:sparkline>
              <xm:f>'RESUMO - licitante'!$FOY6:$FOY6</xm:f>
              <xm:sqref>FOY6</xm:sqref>
            </x14:sparkline>
            <x14:sparkline>
              <xm:f>'RESUMO - licitante'!$FOY7:$FOY7</xm:f>
              <xm:sqref>FOY7</xm:sqref>
            </x14:sparkline>
            <x14:sparkline>
              <xm:f>'RESUMO - licitante'!$FOZ6:$FOZ6</xm:f>
              <xm:sqref>FOZ6</xm:sqref>
            </x14:sparkline>
            <x14:sparkline>
              <xm:f>'RESUMO - licitante'!$FOZ7:$FOZ7</xm:f>
              <xm:sqref>FOZ7</xm:sqref>
            </x14:sparkline>
            <x14:sparkline>
              <xm:f>'RESUMO - licitante'!$FPA6:$FPA6</xm:f>
              <xm:sqref>FPA6</xm:sqref>
            </x14:sparkline>
            <x14:sparkline>
              <xm:f>'RESUMO - licitante'!$FPA7:$FPA7</xm:f>
              <xm:sqref>FPA7</xm:sqref>
            </x14:sparkline>
            <x14:sparkline>
              <xm:f>'RESUMO - licitante'!$FPB6:$FPB6</xm:f>
              <xm:sqref>FPB6</xm:sqref>
            </x14:sparkline>
            <x14:sparkline>
              <xm:f>'RESUMO - licitante'!$FPB7:$FPB7</xm:f>
              <xm:sqref>FPB7</xm:sqref>
            </x14:sparkline>
            <x14:sparkline>
              <xm:f>'RESUMO - licitante'!$FPC6:$FPC6</xm:f>
              <xm:sqref>FPC6</xm:sqref>
            </x14:sparkline>
            <x14:sparkline>
              <xm:f>'RESUMO - licitante'!$FPC7:$FPC7</xm:f>
              <xm:sqref>FPC7</xm:sqref>
            </x14:sparkline>
            <x14:sparkline>
              <xm:f>'RESUMO - licitante'!$FPD6:$FPD6</xm:f>
              <xm:sqref>FPD6</xm:sqref>
            </x14:sparkline>
            <x14:sparkline>
              <xm:f>'RESUMO - licitante'!$FPD7:$FPD7</xm:f>
              <xm:sqref>FPD7</xm:sqref>
            </x14:sparkline>
            <x14:sparkline>
              <xm:f>'RESUMO - licitante'!$FPE6:$FPE6</xm:f>
              <xm:sqref>FPE6</xm:sqref>
            </x14:sparkline>
            <x14:sparkline>
              <xm:f>'RESUMO - licitante'!$FPE7:$FPE7</xm:f>
              <xm:sqref>FPE7</xm:sqref>
            </x14:sparkline>
            <x14:sparkline>
              <xm:f>'RESUMO - licitante'!$FPF6:$FPF6</xm:f>
              <xm:sqref>FPF6</xm:sqref>
            </x14:sparkline>
            <x14:sparkline>
              <xm:f>'RESUMO - licitante'!$FPF7:$FPF7</xm:f>
              <xm:sqref>FPF7</xm:sqref>
            </x14:sparkline>
            <x14:sparkline>
              <xm:f>'RESUMO - licitante'!$FPG6:$FPG6</xm:f>
              <xm:sqref>FPG6</xm:sqref>
            </x14:sparkline>
            <x14:sparkline>
              <xm:f>'RESUMO - licitante'!$FPG7:$FPG7</xm:f>
              <xm:sqref>FPG7</xm:sqref>
            </x14:sparkline>
            <x14:sparkline>
              <xm:f>'RESUMO - licitante'!$FPH6:$FPH6</xm:f>
              <xm:sqref>FPH6</xm:sqref>
            </x14:sparkline>
            <x14:sparkline>
              <xm:f>'RESUMO - licitante'!$FPH7:$FPH7</xm:f>
              <xm:sqref>FPH7</xm:sqref>
            </x14:sparkline>
            <x14:sparkline>
              <xm:f>'RESUMO - licitante'!$FPI6:$FPI6</xm:f>
              <xm:sqref>FPI6</xm:sqref>
            </x14:sparkline>
            <x14:sparkline>
              <xm:f>'RESUMO - licitante'!$FPI7:$FPI7</xm:f>
              <xm:sqref>FPI7</xm:sqref>
            </x14:sparkline>
            <x14:sparkline>
              <xm:f>'RESUMO - licitante'!$FPJ6:$FPJ6</xm:f>
              <xm:sqref>FPJ6</xm:sqref>
            </x14:sparkline>
            <x14:sparkline>
              <xm:f>'RESUMO - licitante'!$FPJ7:$FPJ7</xm:f>
              <xm:sqref>FPJ7</xm:sqref>
            </x14:sparkline>
            <x14:sparkline>
              <xm:f>'RESUMO - licitante'!$FPK6:$FPK6</xm:f>
              <xm:sqref>FPK6</xm:sqref>
            </x14:sparkline>
            <x14:sparkline>
              <xm:f>'RESUMO - licitante'!$FPK7:$FPK7</xm:f>
              <xm:sqref>FPK7</xm:sqref>
            </x14:sparkline>
            <x14:sparkline>
              <xm:f>'RESUMO - licitante'!$FPL6:$FPL6</xm:f>
              <xm:sqref>FPL6</xm:sqref>
            </x14:sparkline>
            <x14:sparkline>
              <xm:f>'RESUMO - licitante'!$FPL7:$FPL7</xm:f>
              <xm:sqref>FPL7</xm:sqref>
            </x14:sparkline>
            <x14:sparkline>
              <xm:f>'RESUMO - licitante'!$FPM6:$FPM6</xm:f>
              <xm:sqref>FPM6</xm:sqref>
            </x14:sparkline>
            <x14:sparkline>
              <xm:f>'RESUMO - licitante'!$FPM7:$FPM7</xm:f>
              <xm:sqref>FPM7</xm:sqref>
            </x14:sparkline>
            <x14:sparkline>
              <xm:f>'RESUMO - licitante'!$FPN6:$FPN6</xm:f>
              <xm:sqref>FPN6</xm:sqref>
            </x14:sparkline>
            <x14:sparkline>
              <xm:f>'RESUMO - licitante'!$FPN7:$FPN7</xm:f>
              <xm:sqref>FPN7</xm:sqref>
            </x14:sparkline>
            <x14:sparkline>
              <xm:f>'RESUMO - licitante'!$FPO6:$FPO6</xm:f>
              <xm:sqref>FPO6</xm:sqref>
            </x14:sparkline>
            <x14:sparkline>
              <xm:f>'RESUMO - licitante'!$FPO7:$FPO7</xm:f>
              <xm:sqref>FPO7</xm:sqref>
            </x14:sparkline>
            <x14:sparkline>
              <xm:f>'RESUMO - licitante'!$FPP6:$FPP6</xm:f>
              <xm:sqref>FPP6</xm:sqref>
            </x14:sparkline>
            <x14:sparkline>
              <xm:f>'RESUMO - licitante'!$FPP7:$FPP7</xm:f>
              <xm:sqref>FPP7</xm:sqref>
            </x14:sparkline>
            <x14:sparkline>
              <xm:f>'RESUMO - licitante'!$FPQ6:$FPQ6</xm:f>
              <xm:sqref>FPQ6</xm:sqref>
            </x14:sparkline>
            <x14:sparkline>
              <xm:f>'RESUMO - licitante'!$FPQ7:$FPQ7</xm:f>
              <xm:sqref>FPQ7</xm:sqref>
            </x14:sparkline>
            <x14:sparkline>
              <xm:f>'RESUMO - licitante'!$FPR6:$FPR6</xm:f>
              <xm:sqref>FPR6</xm:sqref>
            </x14:sparkline>
            <x14:sparkline>
              <xm:f>'RESUMO - licitante'!$FPR7:$FPR7</xm:f>
              <xm:sqref>FPR7</xm:sqref>
            </x14:sparkline>
            <x14:sparkline>
              <xm:f>'RESUMO - licitante'!$FPS6:$FPS6</xm:f>
              <xm:sqref>FPS6</xm:sqref>
            </x14:sparkline>
            <x14:sparkline>
              <xm:f>'RESUMO - licitante'!$FPS7:$FPS7</xm:f>
              <xm:sqref>FPS7</xm:sqref>
            </x14:sparkline>
            <x14:sparkline>
              <xm:f>'RESUMO - licitante'!$FPT6:$FPT6</xm:f>
              <xm:sqref>FPT6</xm:sqref>
            </x14:sparkline>
            <x14:sparkline>
              <xm:f>'RESUMO - licitante'!$FPT7:$FPT7</xm:f>
              <xm:sqref>FPT7</xm:sqref>
            </x14:sparkline>
            <x14:sparkline>
              <xm:f>'RESUMO - licitante'!$FPU6:$FPU6</xm:f>
              <xm:sqref>FPU6</xm:sqref>
            </x14:sparkline>
            <x14:sparkline>
              <xm:f>'RESUMO - licitante'!$FPU7:$FPU7</xm:f>
              <xm:sqref>FPU7</xm:sqref>
            </x14:sparkline>
            <x14:sparkline>
              <xm:f>'RESUMO - licitante'!$FPV6:$FPV6</xm:f>
              <xm:sqref>FPV6</xm:sqref>
            </x14:sparkline>
            <x14:sparkline>
              <xm:f>'RESUMO - licitante'!$FPV7:$FPV7</xm:f>
              <xm:sqref>FPV7</xm:sqref>
            </x14:sparkline>
            <x14:sparkline>
              <xm:f>'RESUMO - licitante'!$FPW6:$FPW6</xm:f>
              <xm:sqref>FPW6</xm:sqref>
            </x14:sparkline>
            <x14:sparkline>
              <xm:f>'RESUMO - licitante'!$FPW7:$FPW7</xm:f>
              <xm:sqref>FPW7</xm:sqref>
            </x14:sparkline>
            <x14:sparkline>
              <xm:f>'RESUMO - licitante'!$FPX6:$FPX6</xm:f>
              <xm:sqref>FPX6</xm:sqref>
            </x14:sparkline>
            <x14:sparkline>
              <xm:f>'RESUMO - licitante'!$FPX7:$FPX7</xm:f>
              <xm:sqref>FPX7</xm:sqref>
            </x14:sparkline>
            <x14:sparkline>
              <xm:f>'RESUMO - licitante'!$FPY6:$FPY6</xm:f>
              <xm:sqref>FPY6</xm:sqref>
            </x14:sparkline>
            <x14:sparkline>
              <xm:f>'RESUMO - licitante'!$FPY7:$FPY7</xm:f>
              <xm:sqref>FPY7</xm:sqref>
            </x14:sparkline>
            <x14:sparkline>
              <xm:f>'RESUMO - licitante'!$FPZ6:$FPZ6</xm:f>
              <xm:sqref>FPZ6</xm:sqref>
            </x14:sparkline>
            <x14:sparkline>
              <xm:f>'RESUMO - licitante'!$FPZ7:$FPZ7</xm:f>
              <xm:sqref>FPZ7</xm:sqref>
            </x14:sparkline>
            <x14:sparkline>
              <xm:f>'RESUMO - licitante'!$FQA6:$FQA6</xm:f>
              <xm:sqref>FQA6</xm:sqref>
            </x14:sparkline>
            <x14:sparkline>
              <xm:f>'RESUMO - licitante'!$FQA7:$FQA7</xm:f>
              <xm:sqref>FQA7</xm:sqref>
            </x14:sparkline>
            <x14:sparkline>
              <xm:f>'RESUMO - licitante'!$FQB6:$FQB6</xm:f>
              <xm:sqref>FQB6</xm:sqref>
            </x14:sparkline>
            <x14:sparkline>
              <xm:f>'RESUMO - licitante'!$FQB7:$FQB7</xm:f>
              <xm:sqref>FQB7</xm:sqref>
            </x14:sparkline>
            <x14:sparkline>
              <xm:f>'RESUMO - licitante'!$FQC6:$FQC6</xm:f>
              <xm:sqref>FQC6</xm:sqref>
            </x14:sparkline>
            <x14:sparkline>
              <xm:f>'RESUMO - licitante'!$FQC7:$FQC7</xm:f>
              <xm:sqref>FQC7</xm:sqref>
            </x14:sparkline>
            <x14:sparkline>
              <xm:f>'RESUMO - licitante'!$FQD6:$FQD6</xm:f>
              <xm:sqref>FQD6</xm:sqref>
            </x14:sparkline>
            <x14:sparkline>
              <xm:f>'RESUMO - licitante'!$FQD7:$FQD7</xm:f>
              <xm:sqref>FQD7</xm:sqref>
            </x14:sparkline>
            <x14:sparkline>
              <xm:f>'RESUMO - licitante'!$FQE6:$FQE6</xm:f>
              <xm:sqref>FQE6</xm:sqref>
            </x14:sparkline>
            <x14:sparkline>
              <xm:f>'RESUMO - licitante'!$FQE7:$FQE7</xm:f>
              <xm:sqref>FQE7</xm:sqref>
            </x14:sparkline>
            <x14:sparkline>
              <xm:f>'RESUMO - licitante'!$FQF6:$FQF6</xm:f>
              <xm:sqref>FQF6</xm:sqref>
            </x14:sparkline>
            <x14:sparkline>
              <xm:f>'RESUMO - licitante'!$FQF7:$FQF7</xm:f>
              <xm:sqref>FQF7</xm:sqref>
            </x14:sparkline>
            <x14:sparkline>
              <xm:f>'RESUMO - licitante'!$FQG6:$FQG6</xm:f>
              <xm:sqref>FQG6</xm:sqref>
            </x14:sparkline>
            <x14:sparkline>
              <xm:f>'RESUMO - licitante'!$FQG7:$FQG7</xm:f>
              <xm:sqref>FQG7</xm:sqref>
            </x14:sparkline>
            <x14:sparkline>
              <xm:f>'RESUMO - licitante'!$FQH6:$FQH6</xm:f>
              <xm:sqref>FQH6</xm:sqref>
            </x14:sparkline>
            <x14:sparkline>
              <xm:f>'RESUMO - licitante'!$FQH7:$FQH7</xm:f>
              <xm:sqref>FQH7</xm:sqref>
            </x14:sparkline>
            <x14:sparkline>
              <xm:f>'RESUMO - licitante'!$FQI6:$FQI6</xm:f>
              <xm:sqref>FQI6</xm:sqref>
            </x14:sparkline>
            <x14:sparkline>
              <xm:f>'RESUMO - licitante'!$FQI7:$FQI7</xm:f>
              <xm:sqref>FQI7</xm:sqref>
            </x14:sparkline>
            <x14:sparkline>
              <xm:f>'RESUMO - licitante'!$FQJ6:$FQJ6</xm:f>
              <xm:sqref>FQJ6</xm:sqref>
            </x14:sparkline>
            <x14:sparkline>
              <xm:f>'RESUMO - licitante'!$FQJ7:$FQJ7</xm:f>
              <xm:sqref>FQJ7</xm:sqref>
            </x14:sparkline>
            <x14:sparkline>
              <xm:f>'RESUMO - licitante'!$FQK6:$FQK6</xm:f>
              <xm:sqref>FQK6</xm:sqref>
            </x14:sparkline>
            <x14:sparkline>
              <xm:f>'RESUMO - licitante'!$FQK7:$FQK7</xm:f>
              <xm:sqref>FQK7</xm:sqref>
            </x14:sparkline>
            <x14:sparkline>
              <xm:f>'RESUMO - licitante'!$FQL6:$FQL6</xm:f>
              <xm:sqref>FQL6</xm:sqref>
            </x14:sparkline>
            <x14:sparkline>
              <xm:f>'RESUMO - licitante'!$FQL7:$FQL7</xm:f>
              <xm:sqref>FQL7</xm:sqref>
            </x14:sparkline>
            <x14:sparkline>
              <xm:f>'RESUMO - licitante'!$FQM6:$FQM6</xm:f>
              <xm:sqref>FQM6</xm:sqref>
            </x14:sparkline>
            <x14:sparkline>
              <xm:f>'RESUMO - licitante'!$FQM7:$FQM7</xm:f>
              <xm:sqref>FQM7</xm:sqref>
            </x14:sparkline>
            <x14:sparkline>
              <xm:f>'RESUMO - licitante'!$FQN6:$FQN6</xm:f>
              <xm:sqref>FQN6</xm:sqref>
            </x14:sparkline>
            <x14:sparkline>
              <xm:f>'RESUMO - licitante'!$FQN7:$FQN7</xm:f>
              <xm:sqref>FQN7</xm:sqref>
            </x14:sparkline>
            <x14:sparkline>
              <xm:f>'RESUMO - licitante'!$FQO6:$FQO6</xm:f>
              <xm:sqref>FQO6</xm:sqref>
            </x14:sparkline>
            <x14:sparkline>
              <xm:f>'RESUMO - licitante'!$FQO7:$FQO7</xm:f>
              <xm:sqref>FQO7</xm:sqref>
            </x14:sparkline>
            <x14:sparkline>
              <xm:f>'RESUMO - licitante'!$FQP6:$FQP6</xm:f>
              <xm:sqref>FQP6</xm:sqref>
            </x14:sparkline>
            <x14:sparkline>
              <xm:f>'RESUMO - licitante'!$FQP7:$FQP7</xm:f>
              <xm:sqref>FQP7</xm:sqref>
            </x14:sparkline>
            <x14:sparkline>
              <xm:f>'RESUMO - licitante'!$FQQ6:$FQQ6</xm:f>
              <xm:sqref>FQQ6</xm:sqref>
            </x14:sparkline>
            <x14:sparkline>
              <xm:f>'RESUMO - licitante'!$FQQ7:$FQQ7</xm:f>
              <xm:sqref>FQQ7</xm:sqref>
            </x14:sparkline>
            <x14:sparkline>
              <xm:f>'RESUMO - licitante'!$FQR6:$FQR6</xm:f>
              <xm:sqref>FQR6</xm:sqref>
            </x14:sparkline>
            <x14:sparkline>
              <xm:f>'RESUMO - licitante'!$FQR7:$FQR7</xm:f>
              <xm:sqref>FQR7</xm:sqref>
            </x14:sparkline>
            <x14:sparkline>
              <xm:f>'RESUMO - licitante'!$FQS6:$FQS6</xm:f>
              <xm:sqref>FQS6</xm:sqref>
            </x14:sparkline>
            <x14:sparkline>
              <xm:f>'RESUMO - licitante'!$FQS7:$FQS7</xm:f>
              <xm:sqref>FQS7</xm:sqref>
            </x14:sparkline>
            <x14:sparkline>
              <xm:f>'RESUMO - licitante'!$FQT6:$FQT6</xm:f>
              <xm:sqref>FQT6</xm:sqref>
            </x14:sparkline>
            <x14:sparkline>
              <xm:f>'RESUMO - licitante'!$FQT7:$FQT7</xm:f>
              <xm:sqref>FQT7</xm:sqref>
            </x14:sparkline>
            <x14:sparkline>
              <xm:f>'RESUMO - licitante'!$FQU6:$FQU6</xm:f>
              <xm:sqref>FQU6</xm:sqref>
            </x14:sparkline>
            <x14:sparkline>
              <xm:f>'RESUMO - licitante'!$FQU7:$FQU7</xm:f>
              <xm:sqref>FQU7</xm:sqref>
            </x14:sparkline>
            <x14:sparkline>
              <xm:f>'RESUMO - licitante'!$FQV6:$FQV6</xm:f>
              <xm:sqref>FQV6</xm:sqref>
            </x14:sparkline>
            <x14:sparkline>
              <xm:f>'RESUMO - licitante'!$FQV7:$FQV7</xm:f>
              <xm:sqref>FQV7</xm:sqref>
            </x14:sparkline>
            <x14:sparkline>
              <xm:f>'RESUMO - licitante'!$FQW6:$FQW6</xm:f>
              <xm:sqref>FQW6</xm:sqref>
            </x14:sparkline>
            <x14:sparkline>
              <xm:f>'RESUMO - licitante'!$FQW7:$FQW7</xm:f>
              <xm:sqref>FQW7</xm:sqref>
            </x14:sparkline>
            <x14:sparkline>
              <xm:f>'RESUMO - licitante'!$FQX6:$FQX6</xm:f>
              <xm:sqref>FQX6</xm:sqref>
            </x14:sparkline>
            <x14:sparkline>
              <xm:f>'RESUMO - licitante'!$FQX7:$FQX7</xm:f>
              <xm:sqref>FQX7</xm:sqref>
            </x14:sparkline>
            <x14:sparkline>
              <xm:f>'RESUMO - licitante'!$FQY6:$FQY6</xm:f>
              <xm:sqref>FQY6</xm:sqref>
            </x14:sparkline>
            <x14:sparkline>
              <xm:f>'RESUMO - licitante'!$FQY7:$FQY7</xm:f>
              <xm:sqref>FQY7</xm:sqref>
            </x14:sparkline>
            <x14:sparkline>
              <xm:f>'RESUMO - licitante'!$FQZ6:$FQZ6</xm:f>
              <xm:sqref>FQZ6</xm:sqref>
            </x14:sparkline>
            <x14:sparkline>
              <xm:f>'RESUMO - licitante'!$FQZ7:$FQZ7</xm:f>
              <xm:sqref>FQZ7</xm:sqref>
            </x14:sparkline>
            <x14:sparkline>
              <xm:f>'RESUMO - licitante'!$FRA6:$FRA6</xm:f>
              <xm:sqref>FRA6</xm:sqref>
            </x14:sparkline>
            <x14:sparkline>
              <xm:f>'RESUMO - licitante'!$FRA7:$FRA7</xm:f>
              <xm:sqref>FRA7</xm:sqref>
            </x14:sparkline>
            <x14:sparkline>
              <xm:f>'RESUMO - licitante'!$FRB6:$FRB6</xm:f>
              <xm:sqref>FRB6</xm:sqref>
            </x14:sparkline>
            <x14:sparkline>
              <xm:f>'RESUMO - licitante'!$FRB7:$FRB7</xm:f>
              <xm:sqref>FRB7</xm:sqref>
            </x14:sparkline>
            <x14:sparkline>
              <xm:f>'RESUMO - licitante'!$FRC6:$FRC6</xm:f>
              <xm:sqref>FRC6</xm:sqref>
            </x14:sparkline>
            <x14:sparkline>
              <xm:f>'RESUMO - licitante'!$FRC7:$FRC7</xm:f>
              <xm:sqref>FRC7</xm:sqref>
            </x14:sparkline>
            <x14:sparkline>
              <xm:f>'RESUMO - licitante'!$FRD6:$FRD6</xm:f>
              <xm:sqref>FRD6</xm:sqref>
            </x14:sparkline>
            <x14:sparkline>
              <xm:f>'RESUMO - licitante'!$FRD7:$FRD7</xm:f>
              <xm:sqref>FRD7</xm:sqref>
            </x14:sparkline>
            <x14:sparkline>
              <xm:f>'RESUMO - licitante'!$FRE6:$FRE6</xm:f>
              <xm:sqref>FRE6</xm:sqref>
            </x14:sparkline>
            <x14:sparkline>
              <xm:f>'RESUMO - licitante'!$FRE7:$FRE7</xm:f>
              <xm:sqref>FRE7</xm:sqref>
            </x14:sparkline>
            <x14:sparkline>
              <xm:f>'RESUMO - licitante'!$FRF6:$FRF6</xm:f>
              <xm:sqref>FRF6</xm:sqref>
            </x14:sparkline>
            <x14:sparkline>
              <xm:f>'RESUMO - licitante'!$FRF7:$FRF7</xm:f>
              <xm:sqref>FRF7</xm:sqref>
            </x14:sparkline>
            <x14:sparkline>
              <xm:f>'RESUMO - licitante'!$FRG6:$FRG6</xm:f>
              <xm:sqref>FRG6</xm:sqref>
            </x14:sparkline>
            <x14:sparkline>
              <xm:f>'RESUMO - licitante'!$FRG7:$FRG7</xm:f>
              <xm:sqref>FRG7</xm:sqref>
            </x14:sparkline>
            <x14:sparkline>
              <xm:f>'RESUMO - licitante'!$FRH6:$FRH6</xm:f>
              <xm:sqref>FRH6</xm:sqref>
            </x14:sparkline>
            <x14:sparkline>
              <xm:f>'RESUMO - licitante'!$FRH7:$FRH7</xm:f>
              <xm:sqref>FRH7</xm:sqref>
            </x14:sparkline>
            <x14:sparkline>
              <xm:f>'RESUMO - licitante'!$FRI6:$FRI6</xm:f>
              <xm:sqref>FRI6</xm:sqref>
            </x14:sparkline>
            <x14:sparkline>
              <xm:f>'RESUMO - licitante'!$FRI7:$FRI7</xm:f>
              <xm:sqref>FRI7</xm:sqref>
            </x14:sparkline>
            <x14:sparkline>
              <xm:f>'RESUMO - licitante'!$FRJ6:$FRJ6</xm:f>
              <xm:sqref>FRJ6</xm:sqref>
            </x14:sparkline>
            <x14:sparkline>
              <xm:f>'RESUMO - licitante'!$FRJ7:$FRJ7</xm:f>
              <xm:sqref>FRJ7</xm:sqref>
            </x14:sparkline>
            <x14:sparkline>
              <xm:f>'RESUMO - licitante'!$FRK6:$FRK6</xm:f>
              <xm:sqref>FRK6</xm:sqref>
            </x14:sparkline>
            <x14:sparkline>
              <xm:f>'RESUMO - licitante'!$FRK7:$FRK7</xm:f>
              <xm:sqref>FRK7</xm:sqref>
            </x14:sparkline>
            <x14:sparkline>
              <xm:f>'RESUMO - licitante'!$FRL6:$FRL6</xm:f>
              <xm:sqref>FRL6</xm:sqref>
            </x14:sparkline>
            <x14:sparkline>
              <xm:f>'RESUMO - licitante'!$FRL7:$FRL7</xm:f>
              <xm:sqref>FRL7</xm:sqref>
            </x14:sparkline>
            <x14:sparkline>
              <xm:f>'RESUMO - licitante'!$FRM6:$FRM6</xm:f>
              <xm:sqref>FRM6</xm:sqref>
            </x14:sparkline>
            <x14:sparkline>
              <xm:f>'RESUMO - licitante'!$FRM7:$FRM7</xm:f>
              <xm:sqref>FRM7</xm:sqref>
            </x14:sparkline>
            <x14:sparkline>
              <xm:f>'RESUMO - licitante'!$FRN6:$FRN6</xm:f>
              <xm:sqref>FRN6</xm:sqref>
            </x14:sparkline>
            <x14:sparkline>
              <xm:f>'RESUMO - licitante'!$FRN7:$FRN7</xm:f>
              <xm:sqref>FRN7</xm:sqref>
            </x14:sparkline>
            <x14:sparkline>
              <xm:f>'RESUMO - licitante'!$FRO6:$FRO6</xm:f>
              <xm:sqref>FRO6</xm:sqref>
            </x14:sparkline>
            <x14:sparkline>
              <xm:f>'RESUMO - licitante'!$FRO7:$FRO7</xm:f>
              <xm:sqref>FRO7</xm:sqref>
            </x14:sparkline>
            <x14:sparkline>
              <xm:f>'RESUMO - licitante'!$FRP6:$FRP6</xm:f>
              <xm:sqref>FRP6</xm:sqref>
            </x14:sparkline>
            <x14:sparkline>
              <xm:f>'RESUMO - licitante'!$FRP7:$FRP7</xm:f>
              <xm:sqref>FRP7</xm:sqref>
            </x14:sparkline>
            <x14:sparkline>
              <xm:f>'RESUMO - licitante'!$FRQ6:$FRQ6</xm:f>
              <xm:sqref>FRQ6</xm:sqref>
            </x14:sparkline>
            <x14:sparkline>
              <xm:f>'RESUMO - licitante'!$FRQ7:$FRQ7</xm:f>
              <xm:sqref>FRQ7</xm:sqref>
            </x14:sparkline>
            <x14:sparkline>
              <xm:f>'RESUMO - licitante'!$FRR6:$FRR6</xm:f>
              <xm:sqref>FRR6</xm:sqref>
            </x14:sparkline>
            <x14:sparkline>
              <xm:f>'RESUMO - licitante'!$FRR7:$FRR7</xm:f>
              <xm:sqref>FRR7</xm:sqref>
            </x14:sparkline>
            <x14:sparkline>
              <xm:f>'RESUMO - licitante'!$FRS6:$FRS6</xm:f>
              <xm:sqref>FRS6</xm:sqref>
            </x14:sparkline>
            <x14:sparkline>
              <xm:f>'RESUMO - licitante'!$FRS7:$FRS7</xm:f>
              <xm:sqref>FRS7</xm:sqref>
            </x14:sparkline>
            <x14:sparkline>
              <xm:f>'RESUMO - licitante'!$FRT6:$FRT6</xm:f>
              <xm:sqref>FRT6</xm:sqref>
            </x14:sparkline>
            <x14:sparkline>
              <xm:f>'RESUMO - licitante'!$FRT7:$FRT7</xm:f>
              <xm:sqref>FRT7</xm:sqref>
            </x14:sparkline>
            <x14:sparkline>
              <xm:f>'RESUMO - licitante'!$FRU6:$FRU6</xm:f>
              <xm:sqref>FRU6</xm:sqref>
            </x14:sparkline>
            <x14:sparkline>
              <xm:f>'RESUMO - licitante'!$FRU7:$FRU7</xm:f>
              <xm:sqref>FRU7</xm:sqref>
            </x14:sparkline>
            <x14:sparkline>
              <xm:f>'RESUMO - licitante'!$FRV6:$FRV6</xm:f>
              <xm:sqref>FRV6</xm:sqref>
            </x14:sparkline>
            <x14:sparkline>
              <xm:f>'RESUMO - licitante'!$FRV7:$FRV7</xm:f>
              <xm:sqref>FRV7</xm:sqref>
            </x14:sparkline>
            <x14:sparkline>
              <xm:f>'RESUMO - licitante'!$FRW6:$FRW6</xm:f>
              <xm:sqref>FRW6</xm:sqref>
            </x14:sparkline>
            <x14:sparkline>
              <xm:f>'RESUMO - licitante'!$FRW7:$FRW7</xm:f>
              <xm:sqref>FRW7</xm:sqref>
            </x14:sparkline>
            <x14:sparkline>
              <xm:f>'RESUMO - licitante'!$FRX6:$FRX6</xm:f>
              <xm:sqref>FRX6</xm:sqref>
            </x14:sparkline>
            <x14:sparkline>
              <xm:f>'RESUMO - licitante'!$FRX7:$FRX7</xm:f>
              <xm:sqref>FRX7</xm:sqref>
            </x14:sparkline>
            <x14:sparkline>
              <xm:f>'RESUMO - licitante'!$FRY6:$FRY6</xm:f>
              <xm:sqref>FRY6</xm:sqref>
            </x14:sparkline>
            <x14:sparkline>
              <xm:f>'RESUMO - licitante'!$FRY7:$FRY7</xm:f>
              <xm:sqref>FRY7</xm:sqref>
            </x14:sparkline>
            <x14:sparkline>
              <xm:f>'RESUMO - licitante'!$FRZ6:$FRZ6</xm:f>
              <xm:sqref>FRZ6</xm:sqref>
            </x14:sparkline>
            <x14:sparkline>
              <xm:f>'RESUMO - licitante'!$FRZ7:$FRZ7</xm:f>
              <xm:sqref>FRZ7</xm:sqref>
            </x14:sparkline>
            <x14:sparkline>
              <xm:f>'RESUMO - licitante'!$FSA6:$FSA6</xm:f>
              <xm:sqref>FSA6</xm:sqref>
            </x14:sparkline>
            <x14:sparkline>
              <xm:f>'RESUMO - licitante'!$FSA7:$FSA7</xm:f>
              <xm:sqref>FSA7</xm:sqref>
            </x14:sparkline>
            <x14:sparkline>
              <xm:f>'RESUMO - licitante'!$FSB6:$FSB6</xm:f>
              <xm:sqref>FSB6</xm:sqref>
            </x14:sparkline>
            <x14:sparkline>
              <xm:f>'RESUMO - licitante'!$FSB7:$FSB7</xm:f>
              <xm:sqref>FSB7</xm:sqref>
            </x14:sparkline>
            <x14:sparkline>
              <xm:f>'RESUMO - licitante'!$FSC6:$FSC6</xm:f>
              <xm:sqref>FSC6</xm:sqref>
            </x14:sparkline>
            <x14:sparkline>
              <xm:f>'RESUMO - licitante'!$FSC7:$FSC7</xm:f>
              <xm:sqref>FSC7</xm:sqref>
            </x14:sparkline>
            <x14:sparkline>
              <xm:f>'RESUMO - licitante'!$FSD6:$FSD6</xm:f>
              <xm:sqref>FSD6</xm:sqref>
            </x14:sparkline>
            <x14:sparkline>
              <xm:f>'RESUMO - licitante'!$FSD7:$FSD7</xm:f>
              <xm:sqref>FSD7</xm:sqref>
            </x14:sparkline>
            <x14:sparkline>
              <xm:f>'RESUMO - licitante'!$FSE6:$FSE6</xm:f>
              <xm:sqref>FSE6</xm:sqref>
            </x14:sparkline>
            <x14:sparkline>
              <xm:f>'RESUMO - licitante'!$FSE7:$FSE7</xm:f>
              <xm:sqref>FSE7</xm:sqref>
            </x14:sparkline>
            <x14:sparkline>
              <xm:f>'RESUMO - licitante'!$FSF6:$FSF6</xm:f>
              <xm:sqref>FSF6</xm:sqref>
            </x14:sparkline>
            <x14:sparkline>
              <xm:f>'RESUMO - licitante'!$FSF7:$FSF7</xm:f>
              <xm:sqref>FSF7</xm:sqref>
            </x14:sparkline>
            <x14:sparkline>
              <xm:f>'RESUMO - licitante'!$FSG6:$FSG6</xm:f>
              <xm:sqref>FSG6</xm:sqref>
            </x14:sparkline>
            <x14:sparkline>
              <xm:f>'RESUMO - licitante'!$FSG7:$FSG7</xm:f>
              <xm:sqref>FSG7</xm:sqref>
            </x14:sparkline>
            <x14:sparkline>
              <xm:f>'RESUMO - licitante'!$FSH6:$FSH6</xm:f>
              <xm:sqref>FSH6</xm:sqref>
            </x14:sparkline>
            <x14:sparkline>
              <xm:f>'RESUMO - licitante'!$FSH7:$FSH7</xm:f>
              <xm:sqref>FSH7</xm:sqref>
            </x14:sparkline>
            <x14:sparkline>
              <xm:f>'RESUMO - licitante'!$FSI6:$FSI6</xm:f>
              <xm:sqref>FSI6</xm:sqref>
            </x14:sparkline>
            <x14:sparkline>
              <xm:f>'RESUMO - licitante'!$FSI7:$FSI7</xm:f>
              <xm:sqref>FSI7</xm:sqref>
            </x14:sparkline>
            <x14:sparkline>
              <xm:f>'RESUMO - licitante'!$FSJ6:$FSJ6</xm:f>
              <xm:sqref>FSJ6</xm:sqref>
            </x14:sparkline>
            <x14:sparkline>
              <xm:f>'RESUMO - licitante'!$FSJ7:$FSJ7</xm:f>
              <xm:sqref>FSJ7</xm:sqref>
            </x14:sparkline>
            <x14:sparkline>
              <xm:f>'RESUMO - licitante'!$FSK6:$FSK6</xm:f>
              <xm:sqref>FSK6</xm:sqref>
            </x14:sparkline>
            <x14:sparkline>
              <xm:f>'RESUMO - licitante'!$FSK7:$FSK7</xm:f>
              <xm:sqref>FSK7</xm:sqref>
            </x14:sparkline>
            <x14:sparkline>
              <xm:f>'RESUMO - licitante'!$FSL6:$FSL6</xm:f>
              <xm:sqref>FSL6</xm:sqref>
            </x14:sparkline>
            <x14:sparkline>
              <xm:f>'RESUMO - licitante'!$FSL7:$FSL7</xm:f>
              <xm:sqref>FSL7</xm:sqref>
            </x14:sparkline>
            <x14:sparkline>
              <xm:f>'RESUMO - licitante'!$FSM6:$FSM6</xm:f>
              <xm:sqref>FSM6</xm:sqref>
            </x14:sparkline>
            <x14:sparkline>
              <xm:f>'RESUMO - licitante'!$FSM7:$FSM7</xm:f>
              <xm:sqref>FSM7</xm:sqref>
            </x14:sparkline>
            <x14:sparkline>
              <xm:f>'RESUMO - licitante'!$FSN6:$FSN6</xm:f>
              <xm:sqref>FSN6</xm:sqref>
            </x14:sparkline>
            <x14:sparkline>
              <xm:f>'RESUMO - licitante'!$FSN7:$FSN7</xm:f>
              <xm:sqref>FSN7</xm:sqref>
            </x14:sparkline>
            <x14:sparkline>
              <xm:f>'RESUMO - licitante'!$FSO6:$FSO6</xm:f>
              <xm:sqref>FSO6</xm:sqref>
            </x14:sparkline>
            <x14:sparkline>
              <xm:f>'RESUMO - licitante'!$FSO7:$FSO7</xm:f>
              <xm:sqref>FSO7</xm:sqref>
            </x14:sparkline>
            <x14:sparkline>
              <xm:f>'RESUMO - licitante'!$FSP6:$FSP6</xm:f>
              <xm:sqref>FSP6</xm:sqref>
            </x14:sparkline>
            <x14:sparkline>
              <xm:f>'RESUMO - licitante'!$FSP7:$FSP7</xm:f>
              <xm:sqref>FSP7</xm:sqref>
            </x14:sparkline>
            <x14:sparkline>
              <xm:f>'RESUMO - licitante'!$FSQ6:$FSQ6</xm:f>
              <xm:sqref>FSQ6</xm:sqref>
            </x14:sparkline>
            <x14:sparkline>
              <xm:f>'RESUMO - licitante'!$FSQ7:$FSQ7</xm:f>
              <xm:sqref>FSQ7</xm:sqref>
            </x14:sparkline>
            <x14:sparkline>
              <xm:f>'RESUMO - licitante'!$FSR6:$FSR6</xm:f>
              <xm:sqref>FSR6</xm:sqref>
            </x14:sparkline>
            <x14:sparkline>
              <xm:f>'RESUMO - licitante'!$FSR7:$FSR7</xm:f>
              <xm:sqref>FSR7</xm:sqref>
            </x14:sparkline>
            <x14:sparkline>
              <xm:f>'RESUMO - licitante'!$FSS6:$FSS6</xm:f>
              <xm:sqref>FSS6</xm:sqref>
            </x14:sparkline>
            <x14:sparkline>
              <xm:f>'RESUMO - licitante'!$FSS7:$FSS7</xm:f>
              <xm:sqref>FSS7</xm:sqref>
            </x14:sparkline>
            <x14:sparkline>
              <xm:f>'RESUMO - licitante'!$FST6:$FST6</xm:f>
              <xm:sqref>FST6</xm:sqref>
            </x14:sparkline>
            <x14:sparkline>
              <xm:f>'RESUMO - licitante'!$FST7:$FST7</xm:f>
              <xm:sqref>FST7</xm:sqref>
            </x14:sparkline>
            <x14:sparkline>
              <xm:f>'RESUMO - licitante'!$FSU6:$FSU6</xm:f>
              <xm:sqref>FSU6</xm:sqref>
            </x14:sparkline>
            <x14:sparkline>
              <xm:f>'RESUMO - licitante'!$FSU7:$FSU7</xm:f>
              <xm:sqref>FSU7</xm:sqref>
            </x14:sparkline>
            <x14:sparkline>
              <xm:f>'RESUMO - licitante'!$FSV6:$FSV6</xm:f>
              <xm:sqref>FSV6</xm:sqref>
            </x14:sparkline>
            <x14:sparkline>
              <xm:f>'RESUMO - licitante'!$FSV7:$FSV7</xm:f>
              <xm:sqref>FSV7</xm:sqref>
            </x14:sparkline>
            <x14:sparkline>
              <xm:f>'RESUMO - licitante'!$FSW6:$FSW6</xm:f>
              <xm:sqref>FSW6</xm:sqref>
            </x14:sparkline>
            <x14:sparkline>
              <xm:f>'RESUMO - licitante'!$FSW7:$FSW7</xm:f>
              <xm:sqref>FSW7</xm:sqref>
            </x14:sparkline>
            <x14:sparkline>
              <xm:f>'RESUMO - licitante'!$FSX6:$FSX6</xm:f>
              <xm:sqref>FSX6</xm:sqref>
            </x14:sparkline>
            <x14:sparkline>
              <xm:f>'RESUMO - licitante'!$FSX7:$FSX7</xm:f>
              <xm:sqref>FSX7</xm:sqref>
            </x14:sparkline>
            <x14:sparkline>
              <xm:f>'RESUMO - licitante'!$FSY6:$FSY6</xm:f>
              <xm:sqref>FSY6</xm:sqref>
            </x14:sparkline>
            <x14:sparkline>
              <xm:f>'RESUMO - licitante'!$FSY7:$FSY7</xm:f>
              <xm:sqref>FSY7</xm:sqref>
            </x14:sparkline>
            <x14:sparkline>
              <xm:f>'RESUMO - licitante'!$FSZ6:$FSZ6</xm:f>
              <xm:sqref>FSZ6</xm:sqref>
            </x14:sparkline>
            <x14:sparkline>
              <xm:f>'RESUMO - licitante'!$FSZ7:$FSZ7</xm:f>
              <xm:sqref>FSZ7</xm:sqref>
            </x14:sparkline>
            <x14:sparkline>
              <xm:f>'RESUMO - licitante'!$FTA6:$FTA6</xm:f>
              <xm:sqref>FTA6</xm:sqref>
            </x14:sparkline>
            <x14:sparkline>
              <xm:f>'RESUMO - licitante'!$FTA7:$FTA7</xm:f>
              <xm:sqref>FTA7</xm:sqref>
            </x14:sparkline>
            <x14:sparkline>
              <xm:f>'RESUMO - licitante'!$FTB6:$FTB6</xm:f>
              <xm:sqref>FTB6</xm:sqref>
            </x14:sparkline>
            <x14:sparkline>
              <xm:f>'RESUMO - licitante'!$FTB7:$FTB7</xm:f>
              <xm:sqref>FTB7</xm:sqref>
            </x14:sparkline>
            <x14:sparkline>
              <xm:f>'RESUMO - licitante'!$FTC6:$FTC6</xm:f>
              <xm:sqref>FTC6</xm:sqref>
            </x14:sparkline>
            <x14:sparkline>
              <xm:f>'RESUMO - licitante'!$FTC7:$FTC7</xm:f>
              <xm:sqref>FTC7</xm:sqref>
            </x14:sparkline>
            <x14:sparkline>
              <xm:f>'RESUMO - licitante'!$FTD6:$FTD6</xm:f>
              <xm:sqref>FTD6</xm:sqref>
            </x14:sparkline>
            <x14:sparkline>
              <xm:f>'RESUMO - licitante'!$FTD7:$FTD7</xm:f>
              <xm:sqref>FTD7</xm:sqref>
            </x14:sparkline>
            <x14:sparkline>
              <xm:f>'RESUMO - licitante'!$FTE6:$FTE6</xm:f>
              <xm:sqref>FTE6</xm:sqref>
            </x14:sparkline>
            <x14:sparkline>
              <xm:f>'RESUMO - licitante'!$FTE7:$FTE7</xm:f>
              <xm:sqref>FTE7</xm:sqref>
            </x14:sparkline>
            <x14:sparkline>
              <xm:f>'RESUMO - licitante'!$FTF6:$FTF6</xm:f>
              <xm:sqref>FTF6</xm:sqref>
            </x14:sparkline>
            <x14:sparkline>
              <xm:f>'RESUMO - licitante'!$FTF7:$FTF7</xm:f>
              <xm:sqref>FTF7</xm:sqref>
            </x14:sparkline>
            <x14:sparkline>
              <xm:f>'RESUMO - licitante'!$FTG6:$FTG6</xm:f>
              <xm:sqref>FTG6</xm:sqref>
            </x14:sparkline>
            <x14:sparkline>
              <xm:f>'RESUMO - licitante'!$FTG7:$FTG7</xm:f>
              <xm:sqref>FTG7</xm:sqref>
            </x14:sparkline>
            <x14:sparkline>
              <xm:f>'RESUMO - licitante'!$FTH6:$FTH6</xm:f>
              <xm:sqref>FTH6</xm:sqref>
            </x14:sparkline>
            <x14:sparkline>
              <xm:f>'RESUMO - licitante'!$FTH7:$FTH7</xm:f>
              <xm:sqref>FTH7</xm:sqref>
            </x14:sparkline>
            <x14:sparkline>
              <xm:f>'RESUMO - licitante'!$FTI6:$FTI6</xm:f>
              <xm:sqref>FTI6</xm:sqref>
            </x14:sparkline>
            <x14:sparkline>
              <xm:f>'RESUMO - licitante'!$FTI7:$FTI7</xm:f>
              <xm:sqref>FTI7</xm:sqref>
            </x14:sparkline>
            <x14:sparkline>
              <xm:f>'RESUMO - licitante'!$FTJ6:$FTJ6</xm:f>
              <xm:sqref>FTJ6</xm:sqref>
            </x14:sparkline>
            <x14:sparkline>
              <xm:f>'RESUMO - licitante'!$FTJ7:$FTJ7</xm:f>
              <xm:sqref>FTJ7</xm:sqref>
            </x14:sparkline>
            <x14:sparkline>
              <xm:f>'RESUMO - licitante'!$FTK6:$FTK6</xm:f>
              <xm:sqref>FTK6</xm:sqref>
            </x14:sparkline>
            <x14:sparkline>
              <xm:f>'RESUMO - licitante'!$FTK7:$FTK7</xm:f>
              <xm:sqref>FTK7</xm:sqref>
            </x14:sparkline>
            <x14:sparkline>
              <xm:f>'RESUMO - licitante'!$FTL6:$FTL6</xm:f>
              <xm:sqref>FTL6</xm:sqref>
            </x14:sparkline>
            <x14:sparkline>
              <xm:f>'RESUMO - licitante'!$FTL7:$FTL7</xm:f>
              <xm:sqref>FTL7</xm:sqref>
            </x14:sparkline>
            <x14:sparkline>
              <xm:f>'RESUMO - licitante'!$FTM6:$FTM6</xm:f>
              <xm:sqref>FTM6</xm:sqref>
            </x14:sparkline>
            <x14:sparkline>
              <xm:f>'RESUMO - licitante'!$FTM7:$FTM7</xm:f>
              <xm:sqref>FTM7</xm:sqref>
            </x14:sparkline>
            <x14:sparkline>
              <xm:f>'RESUMO - licitante'!$FTN6:$FTN6</xm:f>
              <xm:sqref>FTN6</xm:sqref>
            </x14:sparkline>
            <x14:sparkline>
              <xm:f>'RESUMO - licitante'!$FTN7:$FTN7</xm:f>
              <xm:sqref>FTN7</xm:sqref>
            </x14:sparkline>
            <x14:sparkline>
              <xm:f>'RESUMO - licitante'!$FTO6:$FTO6</xm:f>
              <xm:sqref>FTO6</xm:sqref>
            </x14:sparkline>
            <x14:sparkline>
              <xm:f>'RESUMO - licitante'!$FTO7:$FTO7</xm:f>
              <xm:sqref>FTO7</xm:sqref>
            </x14:sparkline>
            <x14:sparkline>
              <xm:f>'RESUMO - licitante'!$FTP6:$FTP6</xm:f>
              <xm:sqref>FTP6</xm:sqref>
            </x14:sparkline>
            <x14:sparkline>
              <xm:f>'RESUMO - licitante'!$FTP7:$FTP7</xm:f>
              <xm:sqref>FTP7</xm:sqref>
            </x14:sparkline>
            <x14:sparkline>
              <xm:f>'RESUMO - licitante'!$FTQ6:$FTQ6</xm:f>
              <xm:sqref>FTQ6</xm:sqref>
            </x14:sparkline>
            <x14:sparkline>
              <xm:f>'RESUMO - licitante'!$FTQ7:$FTQ7</xm:f>
              <xm:sqref>FTQ7</xm:sqref>
            </x14:sparkline>
            <x14:sparkline>
              <xm:f>'RESUMO - licitante'!$FTR6:$FTR6</xm:f>
              <xm:sqref>FTR6</xm:sqref>
            </x14:sparkline>
            <x14:sparkline>
              <xm:f>'RESUMO - licitante'!$FTR7:$FTR7</xm:f>
              <xm:sqref>FTR7</xm:sqref>
            </x14:sparkline>
            <x14:sparkline>
              <xm:f>'RESUMO - licitante'!$FTS6:$FTS6</xm:f>
              <xm:sqref>FTS6</xm:sqref>
            </x14:sparkline>
            <x14:sparkline>
              <xm:f>'RESUMO - licitante'!$FTS7:$FTS7</xm:f>
              <xm:sqref>FTS7</xm:sqref>
            </x14:sparkline>
            <x14:sparkline>
              <xm:f>'RESUMO - licitante'!$FTT6:$FTT6</xm:f>
              <xm:sqref>FTT6</xm:sqref>
            </x14:sparkline>
            <x14:sparkline>
              <xm:f>'RESUMO - licitante'!$FTT7:$FTT7</xm:f>
              <xm:sqref>FTT7</xm:sqref>
            </x14:sparkline>
            <x14:sparkline>
              <xm:f>'RESUMO - licitante'!$FTU6:$FTU6</xm:f>
              <xm:sqref>FTU6</xm:sqref>
            </x14:sparkline>
            <x14:sparkline>
              <xm:f>'RESUMO - licitante'!$FTU7:$FTU7</xm:f>
              <xm:sqref>FTU7</xm:sqref>
            </x14:sparkline>
            <x14:sparkline>
              <xm:f>'RESUMO - licitante'!$FTV6:$FTV6</xm:f>
              <xm:sqref>FTV6</xm:sqref>
            </x14:sparkline>
            <x14:sparkline>
              <xm:f>'RESUMO - licitante'!$FTV7:$FTV7</xm:f>
              <xm:sqref>FTV7</xm:sqref>
            </x14:sparkline>
            <x14:sparkline>
              <xm:f>'RESUMO - licitante'!$FTW6:$FTW6</xm:f>
              <xm:sqref>FTW6</xm:sqref>
            </x14:sparkline>
            <x14:sparkline>
              <xm:f>'RESUMO - licitante'!$FTW7:$FTW7</xm:f>
              <xm:sqref>FTW7</xm:sqref>
            </x14:sparkline>
            <x14:sparkline>
              <xm:f>'RESUMO - licitante'!$FTX6:$FTX6</xm:f>
              <xm:sqref>FTX6</xm:sqref>
            </x14:sparkline>
            <x14:sparkline>
              <xm:f>'RESUMO - licitante'!$FTX7:$FTX7</xm:f>
              <xm:sqref>FTX7</xm:sqref>
            </x14:sparkline>
            <x14:sparkline>
              <xm:f>'RESUMO - licitante'!$FTY6:$FTY6</xm:f>
              <xm:sqref>FTY6</xm:sqref>
            </x14:sparkline>
            <x14:sparkline>
              <xm:f>'RESUMO - licitante'!$FTY7:$FTY7</xm:f>
              <xm:sqref>FTY7</xm:sqref>
            </x14:sparkline>
            <x14:sparkline>
              <xm:f>'RESUMO - licitante'!$FTZ6:$FTZ6</xm:f>
              <xm:sqref>FTZ6</xm:sqref>
            </x14:sparkline>
            <x14:sparkline>
              <xm:f>'RESUMO - licitante'!$FTZ7:$FTZ7</xm:f>
              <xm:sqref>FTZ7</xm:sqref>
            </x14:sparkline>
            <x14:sparkline>
              <xm:f>'RESUMO - licitante'!$FUA6:$FUA6</xm:f>
              <xm:sqref>FUA6</xm:sqref>
            </x14:sparkline>
            <x14:sparkline>
              <xm:f>'RESUMO - licitante'!$FUA7:$FUA7</xm:f>
              <xm:sqref>FUA7</xm:sqref>
            </x14:sparkline>
            <x14:sparkline>
              <xm:f>'RESUMO - licitante'!$FUB6:$FUB6</xm:f>
              <xm:sqref>FUB6</xm:sqref>
            </x14:sparkline>
            <x14:sparkline>
              <xm:f>'RESUMO - licitante'!$FUB7:$FUB7</xm:f>
              <xm:sqref>FUB7</xm:sqref>
            </x14:sparkline>
            <x14:sparkline>
              <xm:f>'RESUMO - licitante'!$FUC6:$FUC6</xm:f>
              <xm:sqref>FUC6</xm:sqref>
            </x14:sparkline>
            <x14:sparkline>
              <xm:f>'RESUMO - licitante'!$FUC7:$FUC7</xm:f>
              <xm:sqref>FUC7</xm:sqref>
            </x14:sparkline>
            <x14:sparkline>
              <xm:f>'RESUMO - licitante'!$FUD6:$FUD6</xm:f>
              <xm:sqref>FUD6</xm:sqref>
            </x14:sparkline>
            <x14:sparkline>
              <xm:f>'RESUMO - licitante'!$FUD7:$FUD7</xm:f>
              <xm:sqref>FUD7</xm:sqref>
            </x14:sparkline>
            <x14:sparkline>
              <xm:f>'RESUMO - licitante'!$FUE6:$FUE6</xm:f>
              <xm:sqref>FUE6</xm:sqref>
            </x14:sparkline>
            <x14:sparkline>
              <xm:f>'RESUMO - licitante'!$FUE7:$FUE7</xm:f>
              <xm:sqref>FUE7</xm:sqref>
            </x14:sparkline>
            <x14:sparkline>
              <xm:f>'RESUMO - licitante'!$FUF6:$FUF6</xm:f>
              <xm:sqref>FUF6</xm:sqref>
            </x14:sparkline>
            <x14:sparkline>
              <xm:f>'RESUMO - licitante'!$FUF7:$FUF7</xm:f>
              <xm:sqref>FUF7</xm:sqref>
            </x14:sparkline>
            <x14:sparkline>
              <xm:f>'RESUMO - licitante'!$FUG6:$FUG6</xm:f>
              <xm:sqref>FUG6</xm:sqref>
            </x14:sparkline>
            <x14:sparkline>
              <xm:f>'RESUMO - licitante'!$FUG7:$FUG7</xm:f>
              <xm:sqref>FUG7</xm:sqref>
            </x14:sparkline>
            <x14:sparkline>
              <xm:f>'RESUMO - licitante'!$FUH6:$FUH6</xm:f>
              <xm:sqref>FUH6</xm:sqref>
            </x14:sparkline>
            <x14:sparkline>
              <xm:f>'RESUMO - licitante'!$FUH7:$FUH7</xm:f>
              <xm:sqref>FUH7</xm:sqref>
            </x14:sparkline>
            <x14:sparkline>
              <xm:f>'RESUMO - licitante'!$FUI6:$FUI6</xm:f>
              <xm:sqref>FUI6</xm:sqref>
            </x14:sparkline>
            <x14:sparkline>
              <xm:f>'RESUMO - licitante'!$FUI7:$FUI7</xm:f>
              <xm:sqref>FUI7</xm:sqref>
            </x14:sparkline>
            <x14:sparkline>
              <xm:f>'RESUMO - licitante'!$FUJ6:$FUJ6</xm:f>
              <xm:sqref>FUJ6</xm:sqref>
            </x14:sparkline>
            <x14:sparkline>
              <xm:f>'RESUMO - licitante'!$FUJ7:$FUJ7</xm:f>
              <xm:sqref>FUJ7</xm:sqref>
            </x14:sparkline>
            <x14:sparkline>
              <xm:f>'RESUMO - licitante'!$FUK6:$FUK6</xm:f>
              <xm:sqref>FUK6</xm:sqref>
            </x14:sparkline>
            <x14:sparkline>
              <xm:f>'RESUMO - licitante'!$FUK7:$FUK7</xm:f>
              <xm:sqref>FUK7</xm:sqref>
            </x14:sparkline>
            <x14:sparkline>
              <xm:f>'RESUMO - licitante'!$FUL6:$FUL6</xm:f>
              <xm:sqref>FUL6</xm:sqref>
            </x14:sparkline>
            <x14:sparkline>
              <xm:f>'RESUMO - licitante'!$FUL7:$FUL7</xm:f>
              <xm:sqref>FUL7</xm:sqref>
            </x14:sparkline>
            <x14:sparkline>
              <xm:f>'RESUMO - licitante'!$FUM6:$FUM6</xm:f>
              <xm:sqref>FUM6</xm:sqref>
            </x14:sparkline>
            <x14:sparkline>
              <xm:f>'RESUMO - licitante'!$FUM7:$FUM7</xm:f>
              <xm:sqref>FUM7</xm:sqref>
            </x14:sparkline>
            <x14:sparkline>
              <xm:f>'RESUMO - licitante'!$FUN6:$FUN6</xm:f>
              <xm:sqref>FUN6</xm:sqref>
            </x14:sparkline>
            <x14:sparkline>
              <xm:f>'RESUMO - licitante'!$FUN7:$FUN7</xm:f>
              <xm:sqref>FUN7</xm:sqref>
            </x14:sparkline>
            <x14:sparkline>
              <xm:f>'RESUMO - licitante'!$FUO6:$FUO6</xm:f>
              <xm:sqref>FUO6</xm:sqref>
            </x14:sparkline>
            <x14:sparkline>
              <xm:f>'RESUMO - licitante'!$FUO7:$FUO7</xm:f>
              <xm:sqref>FUO7</xm:sqref>
            </x14:sparkline>
            <x14:sparkline>
              <xm:f>'RESUMO - licitante'!$FUP6:$FUP6</xm:f>
              <xm:sqref>FUP6</xm:sqref>
            </x14:sparkline>
            <x14:sparkline>
              <xm:f>'RESUMO - licitante'!$FUP7:$FUP7</xm:f>
              <xm:sqref>FUP7</xm:sqref>
            </x14:sparkline>
            <x14:sparkline>
              <xm:f>'RESUMO - licitante'!$FUQ6:$FUQ6</xm:f>
              <xm:sqref>FUQ6</xm:sqref>
            </x14:sparkline>
            <x14:sparkline>
              <xm:f>'RESUMO - licitante'!$FUQ7:$FUQ7</xm:f>
              <xm:sqref>FUQ7</xm:sqref>
            </x14:sparkline>
            <x14:sparkline>
              <xm:f>'RESUMO - licitante'!$FUR6:$FUR6</xm:f>
              <xm:sqref>FUR6</xm:sqref>
            </x14:sparkline>
            <x14:sparkline>
              <xm:f>'RESUMO - licitante'!$FUR7:$FUR7</xm:f>
              <xm:sqref>FUR7</xm:sqref>
            </x14:sparkline>
            <x14:sparkline>
              <xm:f>'RESUMO - licitante'!$FUS6:$FUS6</xm:f>
              <xm:sqref>FUS6</xm:sqref>
            </x14:sparkline>
            <x14:sparkline>
              <xm:f>'RESUMO - licitante'!$FUS7:$FUS7</xm:f>
              <xm:sqref>FUS7</xm:sqref>
            </x14:sparkline>
            <x14:sparkline>
              <xm:f>'RESUMO - licitante'!$FUT6:$FUT6</xm:f>
              <xm:sqref>FUT6</xm:sqref>
            </x14:sparkline>
            <x14:sparkline>
              <xm:f>'RESUMO - licitante'!$FUT7:$FUT7</xm:f>
              <xm:sqref>FUT7</xm:sqref>
            </x14:sparkline>
            <x14:sparkline>
              <xm:f>'RESUMO - licitante'!$FUU6:$FUU6</xm:f>
              <xm:sqref>FUU6</xm:sqref>
            </x14:sparkline>
            <x14:sparkline>
              <xm:f>'RESUMO - licitante'!$FUU7:$FUU7</xm:f>
              <xm:sqref>FUU7</xm:sqref>
            </x14:sparkline>
            <x14:sparkline>
              <xm:f>'RESUMO - licitante'!$FUV6:$FUV6</xm:f>
              <xm:sqref>FUV6</xm:sqref>
            </x14:sparkline>
            <x14:sparkline>
              <xm:f>'RESUMO - licitante'!$FUV7:$FUV7</xm:f>
              <xm:sqref>FUV7</xm:sqref>
            </x14:sparkline>
            <x14:sparkline>
              <xm:f>'RESUMO - licitante'!$FUW6:$FUW6</xm:f>
              <xm:sqref>FUW6</xm:sqref>
            </x14:sparkline>
            <x14:sparkline>
              <xm:f>'RESUMO - licitante'!$FUW7:$FUW7</xm:f>
              <xm:sqref>FUW7</xm:sqref>
            </x14:sparkline>
            <x14:sparkline>
              <xm:f>'RESUMO - licitante'!$FUX6:$FUX6</xm:f>
              <xm:sqref>FUX6</xm:sqref>
            </x14:sparkline>
            <x14:sparkline>
              <xm:f>'RESUMO - licitante'!$FUX7:$FUX7</xm:f>
              <xm:sqref>FUX7</xm:sqref>
            </x14:sparkline>
            <x14:sparkline>
              <xm:f>'RESUMO - licitante'!$FUY6:$FUY6</xm:f>
              <xm:sqref>FUY6</xm:sqref>
            </x14:sparkline>
            <x14:sparkline>
              <xm:f>'RESUMO - licitante'!$FUY7:$FUY7</xm:f>
              <xm:sqref>FUY7</xm:sqref>
            </x14:sparkline>
            <x14:sparkline>
              <xm:f>'RESUMO - licitante'!$FUZ6:$FUZ6</xm:f>
              <xm:sqref>FUZ6</xm:sqref>
            </x14:sparkline>
            <x14:sparkline>
              <xm:f>'RESUMO - licitante'!$FUZ7:$FUZ7</xm:f>
              <xm:sqref>FUZ7</xm:sqref>
            </x14:sparkline>
            <x14:sparkline>
              <xm:f>'RESUMO - licitante'!$FVA6:$FVA6</xm:f>
              <xm:sqref>FVA6</xm:sqref>
            </x14:sparkline>
            <x14:sparkline>
              <xm:f>'RESUMO - licitante'!$FVA7:$FVA7</xm:f>
              <xm:sqref>FVA7</xm:sqref>
            </x14:sparkline>
            <x14:sparkline>
              <xm:f>'RESUMO - licitante'!$FVB6:$FVB6</xm:f>
              <xm:sqref>FVB6</xm:sqref>
            </x14:sparkline>
            <x14:sparkline>
              <xm:f>'RESUMO - licitante'!$FVB7:$FVB7</xm:f>
              <xm:sqref>FVB7</xm:sqref>
            </x14:sparkline>
            <x14:sparkline>
              <xm:f>'RESUMO - licitante'!$FVC6:$FVC6</xm:f>
              <xm:sqref>FVC6</xm:sqref>
            </x14:sparkline>
            <x14:sparkline>
              <xm:f>'RESUMO - licitante'!$FVC7:$FVC7</xm:f>
              <xm:sqref>FVC7</xm:sqref>
            </x14:sparkline>
            <x14:sparkline>
              <xm:f>'RESUMO - licitante'!$FVD6:$FVD6</xm:f>
              <xm:sqref>FVD6</xm:sqref>
            </x14:sparkline>
            <x14:sparkline>
              <xm:f>'RESUMO - licitante'!$FVD7:$FVD7</xm:f>
              <xm:sqref>FVD7</xm:sqref>
            </x14:sparkline>
            <x14:sparkline>
              <xm:f>'RESUMO - licitante'!$FVE6:$FVE6</xm:f>
              <xm:sqref>FVE6</xm:sqref>
            </x14:sparkline>
            <x14:sparkline>
              <xm:f>'RESUMO - licitante'!$FVE7:$FVE7</xm:f>
              <xm:sqref>FVE7</xm:sqref>
            </x14:sparkline>
            <x14:sparkline>
              <xm:f>'RESUMO - licitante'!$FVF6:$FVF6</xm:f>
              <xm:sqref>FVF6</xm:sqref>
            </x14:sparkline>
            <x14:sparkline>
              <xm:f>'RESUMO - licitante'!$FVF7:$FVF7</xm:f>
              <xm:sqref>FVF7</xm:sqref>
            </x14:sparkline>
            <x14:sparkline>
              <xm:f>'RESUMO - licitante'!$FVG6:$FVG6</xm:f>
              <xm:sqref>FVG6</xm:sqref>
            </x14:sparkline>
            <x14:sparkline>
              <xm:f>'RESUMO - licitante'!$FVG7:$FVG7</xm:f>
              <xm:sqref>FVG7</xm:sqref>
            </x14:sparkline>
            <x14:sparkline>
              <xm:f>'RESUMO - licitante'!$FVH6:$FVH6</xm:f>
              <xm:sqref>FVH6</xm:sqref>
            </x14:sparkline>
            <x14:sparkline>
              <xm:f>'RESUMO - licitante'!$FVH7:$FVH7</xm:f>
              <xm:sqref>FVH7</xm:sqref>
            </x14:sparkline>
            <x14:sparkline>
              <xm:f>'RESUMO - licitante'!$FVI6:$FVI6</xm:f>
              <xm:sqref>FVI6</xm:sqref>
            </x14:sparkline>
            <x14:sparkline>
              <xm:f>'RESUMO - licitante'!$FVI7:$FVI7</xm:f>
              <xm:sqref>FVI7</xm:sqref>
            </x14:sparkline>
            <x14:sparkline>
              <xm:f>'RESUMO - licitante'!$FVJ6:$FVJ6</xm:f>
              <xm:sqref>FVJ6</xm:sqref>
            </x14:sparkline>
            <x14:sparkline>
              <xm:f>'RESUMO - licitante'!$FVJ7:$FVJ7</xm:f>
              <xm:sqref>FVJ7</xm:sqref>
            </x14:sparkline>
            <x14:sparkline>
              <xm:f>'RESUMO - licitante'!$FVK6:$FVK6</xm:f>
              <xm:sqref>FVK6</xm:sqref>
            </x14:sparkline>
            <x14:sparkline>
              <xm:f>'RESUMO - licitante'!$FVK7:$FVK7</xm:f>
              <xm:sqref>FVK7</xm:sqref>
            </x14:sparkline>
            <x14:sparkline>
              <xm:f>'RESUMO - licitante'!$FVL6:$FVL6</xm:f>
              <xm:sqref>FVL6</xm:sqref>
            </x14:sparkline>
            <x14:sparkline>
              <xm:f>'RESUMO - licitante'!$FVL7:$FVL7</xm:f>
              <xm:sqref>FVL7</xm:sqref>
            </x14:sparkline>
            <x14:sparkline>
              <xm:f>'RESUMO - licitante'!$FVM6:$FVM6</xm:f>
              <xm:sqref>FVM6</xm:sqref>
            </x14:sparkline>
            <x14:sparkline>
              <xm:f>'RESUMO - licitante'!$FVM7:$FVM7</xm:f>
              <xm:sqref>FVM7</xm:sqref>
            </x14:sparkline>
            <x14:sparkline>
              <xm:f>'RESUMO - licitante'!$FVN6:$FVN6</xm:f>
              <xm:sqref>FVN6</xm:sqref>
            </x14:sparkline>
            <x14:sparkline>
              <xm:f>'RESUMO - licitante'!$FVN7:$FVN7</xm:f>
              <xm:sqref>FVN7</xm:sqref>
            </x14:sparkline>
            <x14:sparkline>
              <xm:f>'RESUMO - licitante'!$FVO6:$FVO6</xm:f>
              <xm:sqref>FVO6</xm:sqref>
            </x14:sparkline>
            <x14:sparkline>
              <xm:f>'RESUMO - licitante'!$FVO7:$FVO7</xm:f>
              <xm:sqref>FVO7</xm:sqref>
            </x14:sparkline>
            <x14:sparkline>
              <xm:f>'RESUMO - licitante'!$FVP6:$FVP6</xm:f>
              <xm:sqref>FVP6</xm:sqref>
            </x14:sparkline>
            <x14:sparkline>
              <xm:f>'RESUMO - licitante'!$FVP7:$FVP7</xm:f>
              <xm:sqref>FVP7</xm:sqref>
            </x14:sparkline>
            <x14:sparkline>
              <xm:f>'RESUMO - licitante'!$FVQ6:$FVQ6</xm:f>
              <xm:sqref>FVQ6</xm:sqref>
            </x14:sparkline>
            <x14:sparkline>
              <xm:f>'RESUMO - licitante'!$FVQ7:$FVQ7</xm:f>
              <xm:sqref>FVQ7</xm:sqref>
            </x14:sparkline>
            <x14:sparkline>
              <xm:f>'RESUMO - licitante'!$FVR6:$FVR6</xm:f>
              <xm:sqref>FVR6</xm:sqref>
            </x14:sparkline>
            <x14:sparkline>
              <xm:f>'RESUMO - licitante'!$FVR7:$FVR7</xm:f>
              <xm:sqref>FVR7</xm:sqref>
            </x14:sparkline>
            <x14:sparkline>
              <xm:f>'RESUMO - licitante'!$FVS6:$FVS6</xm:f>
              <xm:sqref>FVS6</xm:sqref>
            </x14:sparkline>
            <x14:sparkline>
              <xm:f>'RESUMO - licitante'!$FVS7:$FVS7</xm:f>
              <xm:sqref>FVS7</xm:sqref>
            </x14:sparkline>
            <x14:sparkline>
              <xm:f>'RESUMO - licitante'!$FVT6:$FVT6</xm:f>
              <xm:sqref>FVT6</xm:sqref>
            </x14:sparkline>
            <x14:sparkline>
              <xm:f>'RESUMO - licitante'!$FVT7:$FVT7</xm:f>
              <xm:sqref>FVT7</xm:sqref>
            </x14:sparkline>
            <x14:sparkline>
              <xm:f>'RESUMO - licitante'!$FVU6:$FVU6</xm:f>
              <xm:sqref>FVU6</xm:sqref>
            </x14:sparkline>
            <x14:sparkline>
              <xm:f>'RESUMO - licitante'!$FVU7:$FVU7</xm:f>
              <xm:sqref>FVU7</xm:sqref>
            </x14:sparkline>
            <x14:sparkline>
              <xm:f>'RESUMO - licitante'!$FVV6:$FVV6</xm:f>
              <xm:sqref>FVV6</xm:sqref>
            </x14:sparkline>
            <x14:sparkline>
              <xm:f>'RESUMO - licitante'!$FVV7:$FVV7</xm:f>
              <xm:sqref>FVV7</xm:sqref>
            </x14:sparkline>
            <x14:sparkline>
              <xm:f>'RESUMO - licitante'!$FVW6:$FVW6</xm:f>
              <xm:sqref>FVW6</xm:sqref>
            </x14:sparkline>
            <x14:sparkline>
              <xm:f>'RESUMO - licitante'!$FVW7:$FVW7</xm:f>
              <xm:sqref>FVW7</xm:sqref>
            </x14:sparkline>
            <x14:sparkline>
              <xm:f>'RESUMO - licitante'!$FVX6:$FVX6</xm:f>
              <xm:sqref>FVX6</xm:sqref>
            </x14:sparkline>
            <x14:sparkline>
              <xm:f>'RESUMO - licitante'!$FVX7:$FVX7</xm:f>
              <xm:sqref>FVX7</xm:sqref>
            </x14:sparkline>
            <x14:sparkline>
              <xm:f>'RESUMO - licitante'!$FVY6:$FVY6</xm:f>
              <xm:sqref>FVY6</xm:sqref>
            </x14:sparkline>
            <x14:sparkline>
              <xm:f>'RESUMO - licitante'!$FVY7:$FVY7</xm:f>
              <xm:sqref>FVY7</xm:sqref>
            </x14:sparkline>
            <x14:sparkline>
              <xm:f>'RESUMO - licitante'!$FVZ6:$FVZ6</xm:f>
              <xm:sqref>FVZ6</xm:sqref>
            </x14:sparkline>
            <x14:sparkline>
              <xm:f>'RESUMO - licitante'!$FVZ7:$FVZ7</xm:f>
              <xm:sqref>FVZ7</xm:sqref>
            </x14:sparkline>
            <x14:sparkline>
              <xm:f>'RESUMO - licitante'!$FWA6:$FWA6</xm:f>
              <xm:sqref>FWA6</xm:sqref>
            </x14:sparkline>
            <x14:sparkline>
              <xm:f>'RESUMO - licitante'!$FWA7:$FWA7</xm:f>
              <xm:sqref>FWA7</xm:sqref>
            </x14:sparkline>
            <x14:sparkline>
              <xm:f>'RESUMO - licitante'!$FWB6:$FWB6</xm:f>
              <xm:sqref>FWB6</xm:sqref>
            </x14:sparkline>
            <x14:sparkline>
              <xm:f>'RESUMO - licitante'!$FWB7:$FWB7</xm:f>
              <xm:sqref>FWB7</xm:sqref>
            </x14:sparkline>
            <x14:sparkline>
              <xm:f>'RESUMO - licitante'!$FWC6:$FWC6</xm:f>
              <xm:sqref>FWC6</xm:sqref>
            </x14:sparkline>
            <x14:sparkline>
              <xm:f>'RESUMO - licitante'!$FWC7:$FWC7</xm:f>
              <xm:sqref>FWC7</xm:sqref>
            </x14:sparkline>
            <x14:sparkline>
              <xm:f>'RESUMO - licitante'!$FWD6:$FWD6</xm:f>
              <xm:sqref>FWD6</xm:sqref>
            </x14:sparkline>
            <x14:sparkline>
              <xm:f>'RESUMO - licitante'!$FWD7:$FWD7</xm:f>
              <xm:sqref>FWD7</xm:sqref>
            </x14:sparkline>
            <x14:sparkline>
              <xm:f>'RESUMO - licitante'!$FWE6:$FWE6</xm:f>
              <xm:sqref>FWE6</xm:sqref>
            </x14:sparkline>
            <x14:sparkline>
              <xm:f>'RESUMO - licitante'!$FWE7:$FWE7</xm:f>
              <xm:sqref>FWE7</xm:sqref>
            </x14:sparkline>
            <x14:sparkline>
              <xm:f>'RESUMO - licitante'!$FWF6:$FWF6</xm:f>
              <xm:sqref>FWF6</xm:sqref>
            </x14:sparkline>
            <x14:sparkline>
              <xm:f>'RESUMO - licitante'!$FWF7:$FWF7</xm:f>
              <xm:sqref>FWF7</xm:sqref>
            </x14:sparkline>
            <x14:sparkline>
              <xm:f>'RESUMO - licitante'!$FWG6:$FWG6</xm:f>
              <xm:sqref>FWG6</xm:sqref>
            </x14:sparkline>
            <x14:sparkline>
              <xm:f>'RESUMO - licitante'!$FWG7:$FWG7</xm:f>
              <xm:sqref>FWG7</xm:sqref>
            </x14:sparkline>
            <x14:sparkline>
              <xm:f>'RESUMO - licitante'!$FWH6:$FWH6</xm:f>
              <xm:sqref>FWH6</xm:sqref>
            </x14:sparkline>
            <x14:sparkline>
              <xm:f>'RESUMO - licitante'!$FWH7:$FWH7</xm:f>
              <xm:sqref>FWH7</xm:sqref>
            </x14:sparkline>
            <x14:sparkline>
              <xm:f>'RESUMO - licitante'!$FWI6:$FWI6</xm:f>
              <xm:sqref>FWI6</xm:sqref>
            </x14:sparkline>
            <x14:sparkline>
              <xm:f>'RESUMO - licitante'!$FWI7:$FWI7</xm:f>
              <xm:sqref>FWI7</xm:sqref>
            </x14:sparkline>
            <x14:sparkline>
              <xm:f>'RESUMO - licitante'!$FWJ6:$FWJ6</xm:f>
              <xm:sqref>FWJ6</xm:sqref>
            </x14:sparkline>
            <x14:sparkline>
              <xm:f>'RESUMO - licitante'!$FWJ7:$FWJ7</xm:f>
              <xm:sqref>FWJ7</xm:sqref>
            </x14:sparkline>
            <x14:sparkline>
              <xm:f>'RESUMO - licitante'!$FWK6:$FWK6</xm:f>
              <xm:sqref>FWK6</xm:sqref>
            </x14:sparkline>
            <x14:sparkline>
              <xm:f>'RESUMO - licitante'!$FWK7:$FWK7</xm:f>
              <xm:sqref>FWK7</xm:sqref>
            </x14:sparkline>
            <x14:sparkline>
              <xm:f>'RESUMO - licitante'!$FWL6:$FWL6</xm:f>
              <xm:sqref>FWL6</xm:sqref>
            </x14:sparkline>
            <x14:sparkline>
              <xm:f>'RESUMO - licitante'!$FWL7:$FWL7</xm:f>
              <xm:sqref>FWL7</xm:sqref>
            </x14:sparkline>
            <x14:sparkline>
              <xm:f>'RESUMO - licitante'!$FWM6:$FWM6</xm:f>
              <xm:sqref>FWM6</xm:sqref>
            </x14:sparkline>
            <x14:sparkline>
              <xm:f>'RESUMO - licitante'!$FWM7:$FWM7</xm:f>
              <xm:sqref>FWM7</xm:sqref>
            </x14:sparkline>
            <x14:sparkline>
              <xm:f>'RESUMO - licitante'!$FWN6:$FWN6</xm:f>
              <xm:sqref>FWN6</xm:sqref>
            </x14:sparkline>
            <x14:sparkline>
              <xm:f>'RESUMO - licitante'!$FWN7:$FWN7</xm:f>
              <xm:sqref>FWN7</xm:sqref>
            </x14:sparkline>
            <x14:sparkline>
              <xm:f>'RESUMO - licitante'!$FWO6:$FWO6</xm:f>
              <xm:sqref>FWO6</xm:sqref>
            </x14:sparkline>
            <x14:sparkline>
              <xm:f>'RESUMO - licitante'!$FWO7:$FWO7</xm:f>
              <xm:sqref>FWO7</xm:sqref>
            </x14:sparkline>
            <x14:sparkline>
              <xm:f>'RESUMO - licitante'!$FWP6:$FWP6</xm:f>
              <xm:sqref>FWP6</xm:sqref>
            </x14:sparkline>
            <x14:sparkline>
              <xm:f>'RESUMO - licitante'!$FWP7:$FWP7</xm:f>
              <xm:sqref>FWP7</xm:sqref>
            </x14:sparkline>
            <x14:sparkline>
              <xm:f>'RESUMO - licitante'!$FWQ6:$FWQ6</xm:f>
              <xm:sqref>FWQ6</xm:sqref>
            </x14:sparkline>
            <x14:sparkline>
              <xm:f>'RESUMO - licitante'!$FWQ7:$FWQ7</xm:f>
              <xm:sqref>FWQ7</xm:sqref>
            </x14:sparkline>
            <x14:sparkline>
              <xm:f>'RESUMO - licitante'!$FWR6:$FWR6</xm:f>
              <xm:sqref>FWR6</xm:sqref>
            </x14:sparkline>
            <x14:sparkline>
              <xm:f>'RESUMO - licitante'!$FWR7:$FWR7</xm:f>
              <xm:sqref>FWR7</xm:sqref>
            </x14:sparkline>
            <x14:sparkline>
              <xm:f>'RESUMO - licitante'!$FWS6:$FWS6</xm:f>
              <xm:sqref>FWS6</xm:sqref>
            </x14:sparkline>
            <x14:sparkline>
              <xm:f>'RESUMO - licitante'!$FWS7:$FWS7</xm:f>
              <xm:sqref>FWS7</xm:sqref>
            </x14:sparkline>
            <x14:sparkline>
              <xm:f>'RESUMO - licitante'!$FWT6:$FWT6</xm:f>
              <xm:sqref>FWT6</xm:sqref>
            </x14:sparkline>
            <x14:sparkline>
              <xm:f>'RESUMO - licitante'!$FWT7:$FWT7</xm:f>
              <xm:sqref>FWT7</xm:sqref>
            </x14:sparkline>
            <x14:sparkline>
              <xm:f>'RESUMO - licitante'!$FWU6:$FWU6</xm:f>
              <xm:sqref>FWU6</xm:sqref>
            </x14:sparkline>
            <x14:sparkline>
              <xm:f>'RESUMO - licitante'!$FWU7:$FWU7</xm:f>
              <xm:sqref>FWU7</xm:sqref>
            </x14:sparkline>
            <x14:sparkline>
              <xm:f>'RESUMO - licitante'!$FWV6:$FWV6</xm:f>
              <xm:sqref>FWV6</xm:sqref>
            </x14:sparkline>
            <x14:sparkline>
              <xm:f>'RESUMO - licitante'!$FWV7:$FWV7</xm:f>
              <xm:sqref>FWV7</xm:sqref>
            </x14:sparkline>
            <x14:sparkline>
              <xm:f>'RESUMO - licitante'!$FWW6:$FWW6</xm:f>
              <xm:sqref>FWW6</xm:sqref>
            </x14:sparkline>
            <x14:sparkline>
              <xm:f>'RESUMO - licitante'!$FWW7:$FWW7</xm:f>
              <xm:sqref>FWW7</xm:sqref>
            </x14:sparkline>
            <x14:sparkline>
              <xm:f>'RESUMO - licitante'!$FWX6:$FWX6</xm:f>
              <xm:sqref>FWX6</xm:sqref>
            </x14:sparkline>
            <x14:sparkline>
              <xm:f>'RESUMO - licitante'!$FWX7:$FWX7</xm:f>
              <xm:sqref>FWX7</xm:sqref>
            </x14:sparkline>
            <x14:sparkline>
              <xm:f>'RESUMO - licitante'!$FWY6:$FWY6</xm:f>
              <xm:sqref>FWY6</xm:sqref>
            </x14:sparkline>
            <x14:sparkline>
              <xm:f>'RESUMO - licitante'!$FWY7:$FWY7</xm:f>
              <xm:sqref>FWY7</xm:sqref>
            </x14:sparkline>
            <x14:sparkline>
              <xm:f>'RESUMO - licitante'!$FWZ6:$FWZ6</xm:f>
              <xm:sqref>FWZ6</xm:sqref>
            </x14:sparkline>
            <x14:sparkline>
              <xm:f>'RESUMO - licitante'!$FWZ7:$FWZ7</xm:f>
              <xm:sqref>FWZ7</xm:sqref>
            </x14:sparkline>
            <x14:sparkline>
              <xm:f>'RESUMO - licitante'!$FXA6:$FXA6</xm:f>
              <xm:sqref>FXA6</xm:sqref>
            </x14:sparkline>
            <x14:sparkline>
              <xm:f>'RESUMO - licitante'!$FXA7:$FXA7</xm:f>
              <xm:sqref>FXA7</xm:sqref>
            </x14:sparkline>
            <x14:sparkline>
              <xm:f>'RESUMO - licitante'!$FXB6:$FXB6</xm:f>
              <xm:sqref>FXB6</xm:sqref>
            </x14:sparkline>
            <x14:sparkline>
              <xm:f>'RESUMO - licitante'!$FXB7:$FXB7</xm:f>
              <xm:sqref>FXB7</xm:sqref>
            </x14:sparkline>
            <x14:sparkline>
              <xm:f>'RESUMO - licitante'!$FXC6:$FXC6</xm:f>
              <xm:sqref>FXC6</xm:sqref>
            </x14:sparkline>
            <x14:sparkline>
              <xm:f>'RESUMO - licitante'!$FXC7:$FXC7</xm:f>
              <xm:sqref>FXC7</xm:sqref>
            </x14:sparkline>
            <x14:sparkline>
              <xm:f>'RESUMO - licitante'!$FXD6:$FXD6</xm:f>
              <xm:sqref>FXD6</xm:sqref>
            </x14:sparkline>
            <x14:sparkline>
              <xm:f>'RESUMO - licitante'!$FXD7:$FXD7</xm:f>
              <xm:sqref>FXD7</xm:sqref>
            </x14:sparkline>
            <x14:sparkline>
              <xm:f>'RESUMO - licitante'!$FXE6:$FXE6</xm:f>
              <xm:sqref>FXE6</xm:sqref>
            </x14:sparkline>
            <x14:sparkline>
              <xm:f>'RESUMO - licitante'!$FXE7:$FXE7</xm:f>
              <xm:sqref>FXE7</xm:sqref>
            </x14:sparkline>
            <x14:sparkline>
              <xm:f>'RESUMO - licitante'!$FXF6:$FXF6</xm:f>
              <xm:sqref>FXF6</xm:sqref>
            </x14:sparkline>
            <x14:sparkline>
              <xm:f>'RESUMO - licitante'!$FXF7:$FXF7</xm:f>
              <xm:sqref>FXF7</xm:sqref>
            </x14:sparkline>
            <x14:sparkline>
              <xm:f>'RESUMO - licitante'!$FXG6:$FXG6</xm:f>
              <xm:sqref>FXG6</xm:sqref>
            </x14:sparkline>
            <x14:sparkline>
              <xm:f>'RESUMO - licitante'!$FXG7:$FXG7</xm:f>
              <xm:sqref>FXG7</xm:sqref>
            </x14:sparkline>
            <x14:sparkline>
              <xm:f>'RESUMO - licitante'!$FXH6:$FXH6</xm:f>
              <xm:sqref>FXH6</xm:sqref>
            </x14:sparkline>
            <x14:sparkline>
              <xm:f>'RESUMO - licitante'!$FXH7:$FXH7</xm:f>
              <xm:sqref>FXH7</xm:sqref>
            </x14:sparkline>
            <x14:sparkline>
              <xm:f>'RESUMO - licitante'!$FXI6:$FXI6</xm:f>
              <xm:sqref>FXI6</xm:sqref>
            </x14:sparkline>
            <x14:sparkline>
              <xm:f>'RESUMO - licitante'!$FXI7:$FXI7</xm:f>
              <xm:sqref>FXI7</xm:sqref>
            </x14:sparkline>
            <x14:sparkline>
              <xm:f>'RESUMO - licitante'!$FXJ6:$FXJ6</xm:f>
              <xm:sqref>FXJ6</xm:sqref>
            </x14:sparkline>
            <x14:sparkline>
              <xm:f>'RESUMO - licitante'!$FXJ7:$FXJ7</xm:f>
              <xm:sqref>FXJ7</xm:sqref>
            </x14:sparkline>
            <x14:sparkline>
              <xm:f>'RESUMO - licitante'!$FXK6:$FXK6</xm:f>
              <xm:sqref>FXK6</xm:sqref>
            </x14:sparkline>
            <x14:sparkline>
              <xm:f>'RESUMO - licitante'!$FXK7:$FXK7</xm:f>
              <xm:sqref>FXK7</xm:sqref>
            </x14:sparkline>
            <x14:sparkline>
              <xm:f>'RESUMO - licitante'!$FXL6:$FXL6</xm:f>
              <xm:sqref>FXL6</xm:sqref>
            </x14:sparkline>
            <x14:sparkline>
              <xm:f>'RESUMO - licitante'!$FXL7:$FXL7</xm:f>
              <xm:sqref>FXL7</xm:sqref>
            </x14:sparkline>
            <x14:sparkline>
              <xm:f>'RESUMO - licitante'!$FXM6:$FXM6</xm:f>
              <xm:sqref>FXM6</xm:sqref>
            </x14:sparkline>
            <x14:sparkline>
              <xm:f>'RESUMO - licitante'!$FXM7:$FXM7</xm:f>
              <xm:sqref>FXM7</xm:sqref>
            </x14:sparkline>
            <x14:sparkline>
              <xm:f>'RESUMO - licitante'!$FXN6:$FXN6</xm:f>
              <xm:sqref>FXN6</xm:sqref>
            </x14:sparkline>
            <x14:sparkline>
              <xm:f>'RESUMO - licitante'!$FXN7:$FXN7</xm:f>
              <xm:sqref>FXN7</xm:sqref>
            </x14:sparkline>
            <x14:sparkline>
              <xm:f>'RESUMO - licitante'!$FXO6:$FXO6</xm:f>
              <xm:sqref>FXO6</xm:sqref>
            </x14:sparkline>
            <x14:sparkline>
              <xm:f>'RESUMO - licitante'!$FXO7:$FXO7</xm:f>
              <xm:sqref>FXO7</xm:sqref>
            </x14:sparkline>
            <x14:sparkline>
              <xm:f>'RESUMO - licitante'!$FXP6:$FXP6</xm:f>
              <xm:sqref>FXP6</xm:sqref>
            </x14:sparkline>
            <x14:sparkline>
              <xm:f>'RESUMO - licitante'!$FXP7:$FXP7</xm:f>
              <xm:sqref>FXP7</xm:sqref>
            </x14:sparkline>
            <x14:sparkline>
              <xm:f>'RESUMO - licitante'!$FXQ6:$FXQ6</xm:f>
              <xm:sqref>FXQ6</xm:sqref>
            </x14:sparkline>
            <x14:sparkline>
              <xm:f>'RESUMO - licitante'!$FXQ7:$FXQ7</xm:f>
              <xm:sqref>FXQ7</xm:sqref>
            </x14:sparkline>
            <x14:sparkline>
              <xm:f>'RESUMO - licitante'!$FXR6:$FXR6</xm:f>
              <xm:sqref>FXR6</xm:sqref>
            </x14:sparkline>
            <x14:sparkline>
              <xm:f>'RESUMO - licitante'!$FXR7:$FXR7</xm:f>
              <xm:sqref>FXR7</xm:sqref>
            </x14:sparkline>
            <x14:sparkline>
              <xm:f>'RESUMO - licitante'!$FXS6:$FXS6</xm:f>
              <xm:sqref>FXS6</xm:sqref>
            </x14:sparkline>
            <x14:sparkline>
              <xm:f>'RESUMO - licitante'!$FXS7:$FXS7</xm:f>
              <xm:sqref>FXS7</xm:sqref>
            </x14:sparkline>
            <x14:sparkline>
              <xm:f>'RESUMO - licitante'!$FXT6:$FXT6</xm:f>
              <xm:sqref>FXT6</xm:sqref>
            </x14:sparkline>
            <x14:sparkline>
              <xm:f>'RESUMO - licitante'!$FXT7:$FXT7</xm:f>
              <xm:sqref>FXT7</xm:sqref>
            </x14:sparkline>
            <x14:sparkline>
              <xm:f>'RESUMO - licitante'!$FXU6:$FXU6</xm:f>
              <xm:sqref>FXU6</xm:sqref>
            </x14:sparkline>
            <x14:sparkline>
              <xm:f>'RESUMO - licitante'!$FXU7:$FXU7</xm:f>
              <xm:sqref>FXU7</xm:sqref>
            </x14:sparkline>
            <x14:sparkline>
              <xm:f>'RESUMO - licitante'!$FXV6:$FXV6</xm:f>
              <xm:sqref>FXV6</xm:sqref>
            </x14:sparkline>
            <x14:sparkline>
              <xm:f>'RESUMO - licitante'!$FXV7:$FXV7</xm:f>
              <xm:sqref>FXV7</xm:sqref>
            </x14:sparkline>
            <x14:sparkline>
              <xm:f>'RESUMO - licitante'!$FXW6:$FXW6</xm:f>
              <xm:sqref>FXW6</xm:sqref>
            </x14:sparkline>
            <x14:sparkline>
              <xm:f>'RESUMO - licitante'!$FXW7:$FXW7</xm:f>
              <xm:sqref>FXW7</xm:sqref>
            </x14:sparkline>
            <x14:sparkline>
              <xm:f>'RESUMO - licitante'!$FXX6:$FXX6</xm:f>
              <xm:sqref>FXX6</xm:sqref>
            </x14:sparkline>
            <x14:sparkline>
              <xm:f>'RESUMO - licitante'!$FXX7:$FXX7</xm:f>
              <xm:sqref>FXX7</xm:sqref>
            </x14:sparkline>
            <x14:sparkline>
              <xm:f>'RESUMO - licitante'!$FXY6:$FXY6</xm:f>
              <xm:sqref>FXY6</xm:sqref>
            </x14:sparkline>
            <x14:sparkline>
              <xm:f>'RESUMO - licitante'!$FXY7:$FXY7</xm:f>
              <xm:sqref>FXY7</xm:sqref>
            </x14:sparkline>
            <x14:sparkline>
              <xm:f>'RESUMO - licitante'!$FXZ6:$FXZ6</xm:f>
              <xm:sqref>FXZ6</xm:sqref>
            </x14:sparkline>
            <x14:sparkline>
              <xm:f>'RESUMO - licitante'!$FXZ7:$FXZ7</xm:f>
              <xm:sqref>FXZ7</xm:sqref>
            </x14:sparkline>
            <x14:sparkline>
              <xm:f>'RESUMO - licitante'!$FYA6:$FYA6</xm:f>
              <xm:sqref>FYA6</xm:sqref>
            </x14:sparkline>
            <x14:sparkline>
              <xm:f>'RESUMO - licitante'!$FYA7:$FYA7</xm:f>
              <xm:sqref>FYA7</xm:sqref>
            </x14:sparkline>
            <x14:sparkline>
              <xm:f>'RESUMO - licitante'!$FYB6:$FYB6</xm:f>
              <xm:sqref>FYB6</xm:sqref>
            </x14:sparkline>
            <x14:sparkline>
              <xm:f>'RESUMO - licitante'!$FYB7:$FYB7</xm:f>
              <xm:sqref>FYB7</xm:sqref>
            </x14:sparkline>
            <x14:sparkline>
              <xm:f>'RESUMO - licitante'!$FYC6:$FYC6</xm:f>
              <xm:sqref>FYC6</xm:sqref>
            </x14:sparkline>
            <x14:sparkline>
              <xm:f>'RESUMO - licitante'!$FYC7:$FYC7</xm:f>
              <xm:sqref>FYC7</xm:sqref>
            </x14:sparkline>
            <x14:sparkline>
              <xm:f>'RESUMO - licitante'!$FYD6:$FYD6</xm:f>
              <xm:sqref>FYD6</xm:sqref>
            </x14:sparkline>
            <x14:sparkline>
              <xm:f>'RESUMO - licitante'!$FYD7:$FYD7</xm:f>
              <xm:sqref>FYD7</xm:sqref>
            </x14:sparkline>
            <x14:sparkline>
              <xm:f>'RESUMO - licitante'!$FYE6:$FYE6</xm:f>
              <xm:sqref>FYE6</xm:sqref>
            </x14:sparkline>
            <x14:sparkline>
              <xm:f>'RESUMO - licitante'!$FYE7:$FYE7</xm:f>
              <xm:sqref>FYE7</xm:sqref>
            </x14:sparkline>
            <x14:sparkline>
              <xm:f>'RESUMO - licitante'!$FYF6:$FYF6</xm:f>
              <xm:sqref>FYF6</xm:sqref>
            </x14:sparkline>
            <x14:sparkline>
              <xm:f>'RESUMO - licitante'!$FYF7:$FYF7</xm:f>
              <xm:sqref>FYF7</xm:sqref>
            </x14:sparkline>
            <x14:sparkline>
              <xm:f>'RESUMO - licitante'!$FYG6:$FYG6</xm:f>
              <xm:sqref>FYG6</xm:sqref>
            </x14:sparkline>
            <x14:sparkline>
              <xm:f>'RESUMO - licitante'!$FYG7:$FYG7</xm:f>
              <xm:sqref>FYG7</xm:sqref>
            </x14:sparkline>
            <x14:sparkline>
              <xm:f>'RESUMO - licitante'!$FYH6:$FYH6</xm:f>
              <xm:sqref>FYH6</xm:sqref>
            </x14:sparkline>
            <x14:sparkline>
              <xm:f>'RESUMO - licitante'!$FYH7:$FYH7</xm:f>
              <xm:sqref>FYH7</xm:sqref>
            </x14:sparkline>
            <x14:sparkline>
              <xm:f>'RESUMO - licitante'!$FYI6:$FYI6</xm:f>
              <xm:sqref>FYI6</xm:sqref>
            </x14:sparkline>
            <x14:sparkline>
              <xm:f>'RESUMO - licitante'!$FYI7:$FYI7</xm:f>
              <xm:sqref>FYI7</xm:sqref>
            </x14:sparkline>
            <x14:sparkline>
              <xm:f>'RESUMO - licitante'!$FYJ6:$FYJ6</xm:f>
              <xm:sqref>FYJ6</xm:sqref>
            </x14:sparkline>
            <x14:sparkline>
              <xm:f>'RESUMO - licitante'!$FYJ7:$FYJ7</xm:f>
              <xm:sqref>FYJ7</xm:sqref>
            </x14:sparkline>
            <x14:sparkline>
              <xm:f>'RESUMO - licitante'!$FYK6:$FYK6</xm:f>
              <xm:sqref>FYK6</xm:sqref>
            </x14:sparkline>
            <x14:sparkline>
              <xm:f>'RESUMO - licitante'!$FYK7:$FYK7</xm:f>
              <xm:sqref>FYK7</xm:sqref>
            </x14:sparkline>
            <x14:sparkline>
              <xm:f>'RESUMO - licitante'!$FYL6:$FYL6</xm:f>
              <xm:sqref>FYL6</xm:sqref>
            </x14:sparkline>
            <x14:sparkline>
              <xm:f>'RESUMO - licitante'!$FYL7:$FYL7</xm:f>
              <xm:sqref>FYL7</xm:sqref>
            </x14:sparkline>
            <x14:sparkline>
              <xm:f>'RESUMO - licitante'!$FYM6:$FYM6</xm:f>
              <xm:sqref>FYM6</xm:sqref>
            </x14:sparkline>
            <x14:sparkline>
              <xm:f>'RESUMO - licitante'!$FYM7:$FYM7</xm:f>
              <xm:sqref>FYM7</xm:sqref>
            </x14:sparkline>
            <x14:sparkline>
              <xm:f>'RESUMO - licitante'!$FYN6:$FYN6</xm:f>
              <xm:sqref>FYN6</xm:sqref>
            </x14:sparkline>
            <x14:sparkline>
              <xm:f>'RESUMO - licitante'!$FYN7:$FYN7</xm:f>
              <xm:sqref>FYN7</xm:sqref>
            </x14:sparkline>
            <x14:sparkline>
              <xm:f>'RESUMO - licitante'!$FYO6:$FYO6</xm:f>
              <xm:sqref>FYO6</xm:sqref>
            </x14:sparkline>
            <x14:sparkline>
              <xm:f>'RESUMO - licitante'!$FYO7:$FYO7</xm:f>
              <xm:sqref>FYO7</xm:sqref>
            </x14:sparkline>
            <x14:sparkline>
              <xm:f>'RESUMO - licitante'!$FYP6:$FYP6</xm:f>
              <xm:sqref>FYP6</xm:sqref>
            </x14:sparkline>
            <x14:sparkline>
              <xm:f>'RESUMO - licitante'!$FYP7:$FYP7</xm:f>
              <xm:sqref>FYP7</xm:sqref>
            </x14:sparkline>
            <x14:sparkline>
              <xm:f>'RESUMO - licitante'!$FYQ6:$FYQ6</xm:f>
              <xm:sqref>FYQ6</xm:sqref>
            </x14:sparkline>
            <x14:sparkline>
              <xm:f>'RESUMO - licitante'!$FYQ7:$FYQ7</xm:f>
              <xm:sqref>FYQ7</xm:sqref>
            </x14:sparkline>
            <x14:sparkline>
              <xm:f>'RESUMO - licitante'!$FYR6:$FYR6</xm:f>
              <xm:sqref>FYR6</xm:sqref>
            </x14:sparkline>
            <x14:sparkline>
              <xm:f>'RESUMO - licitante'!$FYR7:$FYR7</xm:f>
              <xm:sqref>FYR7</xm:sqref>
            </x14:sparkline>
            <x14:sparkline>
              <xm:f>'RESUMO - licitante'!$FYS6:$FYS6</xm:f>
              <xm:sqref>FYS6</xm:sqref>
            </x14:sparkline>
            <x14:sparkline>
              <xm:f>'RESUMO - licitante'!$FYS7:$FYS7</xm:f>
              <xm:sqref>FYS7</xm:sqref>
            </x14:sparkline>
            <x14:sparkline>
              <xm:f>'RESUMO - licitante'!$FYT6:$FYT6</xm:f>
              <xm:sqref>FYT6</xm:sqref>
            </x14:sparkline>
            <x14:sparkline>
              <xm:f>'RESUMO - licitante'!$FYT7:$FYT7</xm:f>
              <xm:sqref>FYT7</xm:sqref>
            </x14:sparkline>
            <x14:sparkline>
              <xm:f>'RESUMO - licitante'!$FYU6:$FYU6</xm:f>
              <xm:sqref>FYU6</xm:sqref>
            </x14:sparkline>
            <x14:sparkline>
              <xm:f>'RESUMO - licitante'!$FYU7:$FYU7</xm:f>
              <xm:sqref>FYU7</xm:sqref>
            </x14:sparkline>
            <x14:sparkline>
              <xm:f>'RESUMO - licitante'!$FYV6:$FYV6</xm:f>
              <xm:sqref>FYV6</xm:sqref>
            </x14:sparkline>
            <x14:sparkline>
              <xm:f>'RESUMO - licitante'!$FYV7:$FYV7</xm:f>
              <xm:sqref>FYV7</xm:sqref>
            </x14:sparkline>
            <x14:sparkline>
              <xm:f>'RESUMO - licitante'!$FYW6:$FYW6</xm:f>
              <xm:sqref>FYW6</xm:sqref>
            </x14:sparkline>
            <x14:sparkline>
              <xm:f>'RESUMO - licitante'!$FYW7:$FYW7</xm:f>
              <xm:sqref>FYW7</xm:sqref>
            </x14:sparkline>
            <x14:sparkline>
              <xm:f>'RESUMO - licitante'!$FYX6:$FYX6</xm:f>
              <xm:sqref>FYX6</xm:sqref>
            </x14:sparkline>
            <x14:sparkline>
              <xm:f>'RESUMO - licitante'!$FYX7:$FYX7</xm:f>
              <xm:sqref>FYX7</xm:sqref>
            </x14:sparkline>
            <x14:sparkline>
              <xm:f>'RESUMO - licitante'!$FYY6:$FYY6</xm:f>
              <xm:sqref>FYY6</xm:sqref>
            </x14:sparkline>
            <x14:sparkline>
              <xm:f>'RESUMO - licitante'!$FYY7:$FYY7</xm:f>
              <xm:sqref>FYY7</xm:sqref>
            </x14:sparkline>
            <x14:sparkline>
              <xm:f>'RESUMO - licitante'!$FYZ6:$FYZ6</xm:f>
              <xm:sqref>FYZ6</xm:sqref>
            </x14:sparkline>
            <x14:sparkline>
              <xm:f>'RESUMO - licitante'!$FYZ7:$FYZ7</xm:f>
              <xm:sqref>FYZ7</xm:sqref>
            </x14:sparkline>
            <x14:sparkline>
              <xm:f>'RESUMO - licitante'!$FZA6:$FZA6</xm:f>
              <xm:sqref>FZA6</xm:sqref>
            </x14:sparkline>
            <x14:sparkline>
              <xm:f>'RESUMO - licitante'!$FZA7:$FZA7</xm:f>
              <xm:sqref>FZA7</xm:sqref>
            </x14:sparkline>
            <x14:sparkline>
              <xm:f>'RESUMO - licitante'!$FZB6:$FZB6</xm:f>
              <xm:sqref>FZB6</xm:sqref>
            </x14:sparkline>
            <x14:sparkline>
              <xm:f>'RESUMO - licitante'!$FZB7:$FZB7</xm:f>
              <xm:sqref>FZB7</xm:sqref>
            </x14:sparkline>
            <x14:sparkline>
              <xm:f>'RESUMO - licitante'!$FZC6:$FZC6</xm:f>
              <xm:sqref>FZC6</xm:sqref>
            </x14:sparkline>
            <x14:sparkline>
              <xm:f>'RESUMO - licitante'!$FZC7:$FZC7</xm:f>
              <xm:sqref>FZC7</xm:sqref>
            </x14:sparkline>
            <x14:sparkline>
              <xm:f>'RESUMO - licitante'!$FZD6:$FZD6</xm:f>
              <xm:sqref>FZD6</xm:sqref>
            </x14:sparkline>
            <x14:sparkline>
              <xm:f>'RESUMO - licitante'!$FZD7:$FZD7</xm:f>
              <xm:sqref>FZD7</xm:sqref>
            </x14:sparkline>
            <x14:sparkline>
              <xm:f>'RESUMO - licitante'!$FZE6:$FZE6</xm:f>
              <xm:sqref>FZE6</xm:sqref>
            </x14:sparkline>
            <x14:sparkline>
              <xm:f>'RESUMO - licitante'!$FZE7:$FZE7</xm:f>
              <xm:sqref>FZE7</xm:sqref>
            </x14:sparkline>
            <x14:sparkline>
              <xm:f>'RESUMO - licitante'!$FZF6:$FZF6</xm:f>
              <xm:sqref>FZF6</xm:sqref>
            </x14:sparkline>
            <x14:sparkline>
              <xm:f>'RESUMO - licitante'!$FZF7:$FZF7</xm:f>
              <xm:sqref>FZF7</xm:sqref>
            </x14:sparkline>
            <x14:sparkline>
              <xm:f>'RESUMO - licitante'!$FZG6:$FZG6</xm:f>
              <xm:sqref>FZG6</xm:sqref>
            </x14:sparkline>
            <x14:sparkline>
              <xm:f>'RESUMO - licitante'!$FZG7:$FZG7</xm:f>
              <xm:sqref>FZG7</xm:sqref>
            </x14:sparkline>
            <x14:sparkline>
              <xm:f>'RESUMO - licitante'!$FZH6:$FZH6</xm:f>
              <xm:sqref>FZH6</xm:sqref>
            </x14:sparkline>
            <x14:sparkline>
              <xm:f>'RESUMO - licitante'!$FZH7:$FZH7</xm:f>
              <xm:sqref>FZH7</xm:sqref>
            </x14:sparkline>
            <x14:sparkline>
              <xm:f>'RESUMO - licitante'!$FZI6:$FZI6</xm:f>
              <xm:sqref>FZI6</xm:sqref>
            </x14:sparkline>
            <x14:sparkline>
              <xm:f>'RESUMO - licitante'!$FZI7:$FZI7</xm:f>
              <xm:sqref>FZI7</xm:sqref>
            </x14:sparkline>
            <x14:sparkline>
              <xm:f>'RESUMO - licitante'!$FZJ6:$FZJ6</xm:f>
              <xm:sqref>FZJ6</xm:sqref>
            </x14:sparkline>
            <x14:sparkline>
              <xm:f>'RESUMO - licitante'!$FZJ7:$FZJ7</xm:f>
              <xm:sqref>FZJ7</xm:sqref>
            </x14:sparkline>
            <x14:sparkline>
              <xm:f>'RESUMO - licitante'!$FZK6:$FZK6</xm:f>
              <xm:sqref>FZK6</xm:sqref>
            </x14:sparkline>
            <x14:sparkline>
              <xm:f>'RESUMO - licitante'!$FZK7:$FZK7</xm:f>
              <xm:sqref>FZK7</xm:sqref>
            </x14:sparkline>
            <x14:sparkline>
              <xm:f>'RESUMO - licitante'!$FZL6:$FZL6</xm:f>
              <xm:sqref>FZL6</xm:sqref>
            </x14:sparkline>
            <x14:sparkline>
              <xm:f>'RESUMO - licitante'!$FZL7:$FZL7</xm:f>
              <xm:sqref>FZL7</xm:sqref>
            </x14:sparkline>
            <x14:sparkline>
              <xm:f>'RESUMO - licitante'!$FZM6:$FZM6</xm:f>
              <xm:sqref>FZM6</xm:sqref>
            </x14:sparkline>
            <x14:sparkline>
              <xm:f>'RESUMO - licitante'!$FZM7:$FZM7</xm:f>
              <xm:sqref>FZM7</xm:sqref>
            </x14:sparkline>
            <x14:sparkline>
              <xm:f>'RESUMO - licitante'!$FZN6:$FZN6</xm:f>
              <xm:sqref>FZN6</xm:sqref>
            </x14:sparkline>
            <x14:sparkline>
              <xm:f>'RESUMO - licitante'!$FZN7:$FZN7</xm:f>
              <xm:sqref>FZN7</xm:sqref>
            </x14:sparkline>
            <x14:sparkline>
              <xm:f>'RESUMO - licitante'!$FZO6:$FZO6</xm:f>
              <xm:sqref>FZO6</xm:sqref>
            </x14:sparkline>
            <x14:sparkline>
              <xm:f>'RESUMO - licitante'!$FZO7:$FZO7</xm:f>
              <xm:sqref>FZO7</xm:sqref>
            </x14:sparkline>
            <x14:sparkline>
              <xm:f>'RESUMO - licitante'!$FZP6:$FZP6</xm:f>
              <xm:sqref>FZP6</xm:sqref>
            </x14:sparkline>
            <x14:sparkline>
              <xm:f>'RESUMO - licitante'!$FZP7:$FZP7</xm:f>
              <xm:sqref>FZP7</xm:sqref>
            </x14:sparkline>
            <x14:sparkline>
              <xm:f>'RESUMO - licitante'!$FZQ6:$FZQ6</xm:f>
              <xm:sqref>FZQ6</xm:sqref>
            </x14:sparkline>
            <x14:sparkline>
              <xm:f>'RESUMO - licitante'!$FZQ7:$FZQ7</xm:f>
              <xm:sqref>FZQ7</xm:sqref>
            </x14:sparkline>
            <x14:sparkline>
              <xm:f>'RESUMO - licitante'!$FZR6:$FZR6</xm:f>
              <xm:sqref>FZR6</xm:sqref>
            </x14:sparkline>
            <x14:sparkline>
              <xm:f>'RESUMO - licitante'!$FZR7:$FZR7</xm:f>
              <xm:sqref>FZR7</xm:sqref>
            </x14:sparkline>
            <x14:sparkline>
              <xm:f>'RESUMO - licitante'!$FZS6:$FZS6</xm:f>
              <xm:sqref>FZS6</xm:sqref>
            </x14:sparkline>
            <x14:sparkline>
              <xm:f>'RESUMO - licitante'!$FZS7:$FZS7</xm:f>
              <xm:sqref>FZS7</xm:sqref>
            </x14:sparkline>
            <x14:sparkline>
              <xm:f>'RESUMO - licitante'!$FZT6:$FZT6</xm:f>
              <xm:sqref>FZT6</xm:sqref>
            </x14:sparkline>
            <x14:sparkline>
              <xm:f>'RESUMO - licitante'!$FZT7:$FZT7</xm:f>
              <xm:sqref>FZT7</xm:sqref>
            </x14:sparkline>
            <x14:sparkline>
              <xm:f>'RESUMO - licitante'!$FZU6:$FZU6</xm:f>
              <xm:sqref>FZU6</xm:sqref>
            </x14:sparkline>
            <x14:sparkline>
              <xm:f>'RESUMO - licitante'!$FZU7:$FZU7</xm:f>
              <xm:sqref>FZU7</xm:sqref>
            </x14:sparkline>
            <x14:sparkline>
              <xm:f>'RESUMO - licitante'!$FZV6:$FZV6</xm:f>
              <xm:sqref>FZV6</xm:sqref>
            </x14:sparkline>
            <x14:sparkline>
              <xm:f>'RESUMO - licitante'!$FZV7:$FZV7</xm:f>
              <xm:sqref>FZV7</xm:sqref>
            </x14:sparkline>
            <x14:sparkline>
              <xm:f>'RESUMO - licitante'!$FZW6:$FZW6</xm:f>
              <xm:sqref>FZW6</xm:sqref>
            </x14:sparkline>
            <x14:sparkline>
              <xm:f>'RESUMO - licitante'!$FZW7:$FZW7</xm:f>
              <xm:sqref>FZW7</xm:sqref>
            </x14:sparkline>
            <x14:sparkline>
              <xm:f>'RESUMO - licitante'!$FZX6:$FZX6</xm:f>
              <xm:sqref>FZX6</xm:sqref>
            </x14:sparkline>
            <x14:sparkline>
              <xm:f>'RESUMO - licitante'!$FZX7:$FZX7</xm:f>
              <xm:sqref>FZX7</xm:sqref>
            </x14:sparkline>
            <x14:sparkline>
              <xm:f>'RESUMO - licitante'!$FZY6:$FZY6</xm:f>
              <xm:sqref>FZY6</xm:sqref>
            </x14:sparkline>
            <x14:sparkline>
              <xm:f>'RESUMO - licitante'!$FZY7:$FZY7</xm:f>
              <xm:sqref>FZY7</xm:sqref>
            </x14:sparkline>
            <x14:sparkline>
              <xm:f>'RESUMO - licitante'!$FZZ6:$FZZ6</xm:f>
              <xm:sqref>FZZ6</xm:sqref>
            </x14:sparkline>
            <x14:sparkline>
              <xm:f>'RESUMO - licitante'!$FZZ7:$FZZ7</xm:f>
              <xm:sqref>FZZ7</xm:sqref>
            </x14:sparkline>
            <x14:sparkline>
              <xm:f>'RESUMO - licitante'!$GAA6:$GAA6</xm:f>
              <xm:sqref>GAA6</xm:sqref>
            </x14:sparkline>
            <x14:sparkline>
              <xm:f>'RESUMO - licitante'!$GAA7:$GAA7</xm:f>
              <xm:sqref>GAA7</xm:sqref>
            </x14:sparkline>
            <x14:sparkline>
              <xm:f>'RESUMO - licitante'!$GAB6:$GAB6</xm:f>
              <xm:sqref>GAB6</xm:sqref>
            </x14:sparkline>
            <x14:sparkline>
              <xm:f>'RESUMO - licitante'!$GAB7:$GAB7</xm:f>
              <xm:sqref>GAB7</xm:sqref>
            </x14:sparkline>
            <x14:sparkline>
              <xm:f>'RESUMO - licitante'!$GAC6:$GAC6</xm:f>
              <xm:sqref>GAC6</xm:sqref>
            </x14:sparkline>
            <x14:sparkline>
              <xm:f>'RESUMO - licitante'!$GAC7:$GAC7</xm:f>
              <xm:sqref>GAC7</xm:sqref>
            </x14:sparkline>
            <x14:sparkline>
              <xm:f>'RESUMO - licitante'!$GAD6:$GAD6</xm:f>
              <xm:sqref>GAD6</xm:sqref>
            </x14:sparkline>
            <x14:sparkline>
              <xm:f>'RESUMO - licitante'!$GAD7:$GAD7</xm:f>
              <xm:sqref>GAD7</xm:sqref>
            </x14:sparkline>
            <x14:sparkline>
              <xm:f>'RESUMO - licitante'!$GAE6:$GAE6</xm:f>
              <xm:sqref>GAE6</xm:sqref>
            </x14:sparkline>
            <x14:sparkline>
              <xm:f>'RESUMO - licitante'!$GAE7:$GAE7</xm:f>
              <xm:sqref>GAE7</xm:sqref>
            </x14:sparkline>
            <x14:sparkline>
              <xm:f>'RESUMO - licitante'!$GAF6:$GAF6</xm:f>
              <xm:sqref>GAF6</xm:sqref>
            </x14:sparkline>
            <x14:sparkline>
              <xm:f>'RESUMO - licitante'!$GAF7:$GAF7</xm:f>
              <xm:sqref>GAF7</xm:sqref>
            </x14:sparkline>
            <x14:sparkline>
              <xm:f>'RESUMO - licitante'!$GAG6:$GAG6</xm:f>
              <xm:sqref>GAG6</xm:sqref>
            </x14:sparkline>
            <x14:sparkline>
              <xm:f>'RESUMO - licitante'!$GAG7:$GAG7</xm:f>
              <xm:sqref>GAG7</xm:sqref>
            </x14:sparkline>
            <x14:sparkline>
              <xm:f>'RESUMO - licitante'!$GAH6:$GAH6</xm:f>
              <xm:sqref>GAH6</xm:sqref>
            </x14:sparkline>
            <x14:sparkline>
              <xm:f>'RESUMO - licitante'!$GAH7:$GAH7</xm:f>
              <xm:sqref>GAH7</xm:sqref>
            </x14:sparkline>
            <x14:sparkline>
              <xm:f>'RESUMO - licitante'!$GAI6:$GAI6</xm:f>
              <xm:sqref>GAI6</xm:sqref>
            </x14:sparkline>
            <x14:sparkline>
              <xm:f>'RESUMO - licitante'!$GAI7:$GAI7</xm:f>
              <xm:sqref>GAI7</xm:sqref>
            </x14:sparkline>
            <x14:sparkline>
              <xm:f>'RESUMO - licitante'!$GAJ6:$GAJ6</xm:f>
              <xm:sqref>GAJ6</xm:sqref>
            </x14:sparkline>
            <x14:sparkline>
              <xm:f>'RESUMO - licitante'!$GAJ7:$GAJ7</xm:f>
              <xm:sqref>GAJ7</xm:sqref>
            </x14:sparkline>
            <x14:sparkline>
              <xm:f>'RESUMO - licitante'!$GAK6:$GAK6</xm:f>
              <xm:sqref>GAK6</xm:sqref>
            </x14:sparkline>
            <x14:sparkline>
              <xm:f>'RESUMO - licitante'!$GAK7:$GAK7</xm:f>
              <xm:sqref>GAK7</xm:sqref>
            </x14:sparkline>
            <x14:sparkline>
              <xm:f>'RESUMO - licitante'!$GAL6:$GAL6</xm:f>
              <xm:sqref>GAL6</xm:sqref>
            </x14:sparkline>
            <x14:sparkline>
              <xm:f>'RESUMO - licitante'!$GAL7:$GAL7</xm:f>
              <xm:sqref>GAL7</xm:sqref>
            </x14:sparkline>
            <x14:sparkline>
              <xm:f>'RESUMO - licitante'!$GAM6:$GAM6</xm:f>
              <xm:sqref>GAM6</xm:sqref>
            </x14:sparkline>
            <x14:sparkline>
              <xm:f>'RESUMO - licitante'!$GAM7:$GAM7</xm:f>
              <xm:sqref>GAM7</xm:sqref>
            </x14:sparkline>
            <x14:sparkline>
              <xm:f>'RESUMO - licitante'!$GAN6:$GAN6</xm:f>
              <xm:sqref>GAN6</xm:sqref>
            </x14:sparkline>
            <x14:sparkline>
              <xm:f>'RESUMO - licitante'!$GAN7:$GAN7</xm:f>
              <xm:sqref>GAN7</xm:sqref>
            </x14:sparkline>
            <x14:sparkline>
              <xm:f>'RESUMO - licitante'!$GAO6:$GAO6</xm:f>
              <xm:sqref>GAO6</xm:sqref>
            </x14:sparkline>
            <x14:sparkline>
              <xm:f>'RESUMO - licitante'!$GAO7:$GAO7</xm:f>
              <xm:sqref>GAO7</xm:sqref>
            </x14:sparkline>
            <x14:sparkline>
              <xm:f>'RESUMO - licitante'!$GAP6:$GAP6</xm:f>
              <xm:sqref>GAP6</xm:sqref>
            </x14:sparkline>
            <x14:sparkline>
              <xm:f>'RESUMO - licitante'!$GAP7:$GAP7</xm:f>
              <xm:sqref>GAP7</xm:sqref>
            </x14:sparkline>
            <x14:sparkline>
              <xm:f>'RESUMO - licitante'!$GAQ6:$GAQ6</xm:f>
              <xm:sqref>GAQ6</xm:sqref>
            </x14:sparkline>
            <x14:sparkline>
              <xm:f>'RESUMO - licitante'!$GAQ7:$GAQ7</xm:f>
              <xm:sqref>GAQ7</xm:sqref>
            </x14:sparkline>
            <x14:sparkline>
              <xm:f>'RESUMO - licitante'!$GAR6:$GAR6</xm:f>
              <xm:sqref>GAR6</xm:sqref>
            </x14:sparkline>
            <x14:sparkline>
              <xm:f>'RESUMO - licitante'!$GAR7:$GAR7</xm:f>
              <xm:sqref>GAR7</xm:sqref>
            </x14:sparkline>
            <x14:sparkline>
              <xm:f>'RESUMO - licitante'!$GAS6:$GAS6</xm:f>
              <xm:sqref>GAS6</xm:sqref>
            </x14:sparkline>
            <x14:sparkline>
              <xm:f>'RESUMO - licitante'!$GAS7:$GAS7</xm:f>
              <xm:sqref>GAS7</xm:sqref>
            </x14:sparkline>
            <x14:sparkline>
              <xm:f>'RESUMO - licitante'!$GAT6:$GAT6</xm:f>
              <xm:sqref>GAT6</xm:sqref>
            </x14:sparkline>
            <x14:sparkline>
              <xm:f>'RESUMO - licitante'!$GAT7:$GAT7</xm:f>
              <xm:sqref>GAT7</xm:sqref>
            </x14:sparkline>
            <x14:sparkline>
              <xm:f>'RESUMO - licitante'!$GAU6:$GAU6</xm:f>
              <xm:sqref>GAU6</xm:sqref>
            </x14:sparkline>
            <x14:sparkline>
              <xm:f>'RESUMO - licitante'!$GAU7:$GAU7</xm:f>
              <xm:sqref>GAU7</xm:sqref>
            </x14:sparkline>
            <x14:sparkline>
              <xm:f>'RESUMO - licitante'!$GAV6:$GAV6</xm:f>
              <xm:sqref>GAV6</xm:sqref>
            </x14:sparkline>
            <x14:sparkline>
              <xm:f>'RESUMO - licitante'!$GAV7:$GAV7</xm:f>
              <xm:sqref>GAV7</xm:sqref>
            </x14:sparkline>
            <x14:sparkline>
              <xm:f>'RESUMO - licitante'!$GAW6:$GAW6</xm:f>
              <xm:sqref>GAW6</xm:sqref>
            </x14:sparkline>
            <x14:sparkline>
              <xm:f>'RESUMO - licitante'!$GAW7:$GAW7</xm:f>
              <xm:sqref>GAW7</xm:sqref>
            </x14:sparkline>
            <x14:sparkline>
              <xm:f>'RESUMO - licitante'!$GAX6:$GAX6</xm:f>
              <xm:sqref>GAX6</xm:sqref>
            </x14:sparkline>
            <x14:sparkline>
              <xm:f>'RESUMO - licitante'!$GAX7:$GAX7</xm:f>
              <xm:sqref>GAX7</xm:sqref>
            </x14:sparkline>
            <x14:sparkline>
              <xm:f>'RESUMO - licitante'!$GAY6:$GAY6</xm:f>
              <xm:sqref>GAY6</xm:sqref>
            </x14:sparkline>
            <x14:sparkline>
              <xm:f>'RESUMO - licitante'!$GAY7:$GAY7</xm:f>
              <xm:sqref>GAY7</xm:sqref>
            </x14:sparkline>
            <x14:sparkline>
              <xm:f>'RESUMO - licitante'!$GAZ6:$GAZ6</xm:f>
              <xm:sqref>GAZ6</xm:sqref>
            </x14:sparkline>
            <x14:sparkline>
              <xm:f>'RESUMO - licitante'!$GAZ7:$GAZ7</xm:f>
              <xm:sqref>GAZ7</xm:sqref>
            </x14:sparkline>
            <x14:sparkline>
              <xm:f>'RESUMO - licitante'!$GBA6:$GBA6</xm:f>
              <xm:sqref>GBA6</xm:sqref>
            </x14:sparkline>
            <x14:sparkline>
              <xm:f>'RESUMO - licitante'!$GBA7:$GBA7</xm:f>
              <xm:sqref>GBA7</xm:sqref>
            </x14:sparkline>
            <x14:sparkline>
              <xm:f>'RESUMO - licitante'!$GBB6:$GBB6</xm:f>
              <xm:sqref>GBB6</xm:sqref>
            </x14:sparkline>
            <x14:sparkline>
              <xm:f>'RESUMO - licitante'!$GBB7:$GBB7</xm:f>
              <xm:sqref>GBB7</xm:sqref>
            </x14:sparkline>
            <x14:sparkline>
              <xm:f>'RESUMO - licitante'!$GBC6:$GBC6</xm:f>
              <xm:sqref>GBC6</xm:sqref>
            </x14:sparkline>
            <x14:sparkline>
              <xm:f>'RESUMO - licitante'!$GBC7:$GBC7</xm:f>
              <xm:sqref>GBC7</xm:sqref>
            </x14:sparkline>
            <x14:sparkline>
              <xm:f>'RESUMO - licitante'!$GBD6:$GBD6</xm:f>
              <xm:sqref>GBD6</xm:sqref>
            </x14:sparkline>
            <x14:sparkline>
              <xm:f>'RESUMO - licitante'!$GBD7:$GBD7</xm:f>
              <xm:sqref>GBD7</xm:sqref>
            </x14:sparkline>
            <x14:sparkline>
              <xm:f>'RESUMO - licitante'!$GBE6:$GBE6</xm:f>
              <xm:sqref>GBE6</xm:sqref>
            </x14:sparkline>
            <x14:sparkline>
              <xm:f>'RESUMO - licitante'!$GBE7:$GBE7</xm:f>
              <xm:sqref>GBE7</xm:sqref>
            </x14:sparkline>
            <x14:sparkline>
              <xm:f>'RESUMO - licitante'!$GBF6:$GBF6</xm:f>
              <xm:sqref>GBF6</xm:sqref>
            </x14:sparkline>
            <x14:sparkline>
              <xm:f>'RESUMO - licitante'!$GBF7:$GBF7</xm:f>
              <xm:sqref>GBF7</xm:sqref>
            </x14:sparkline>
            <x14:sparkline>
              <xm:f>'RESUMO - licitante'!$GBG6:$GBG6</xm:f>
              <xm:sqref>GBG6</xm:sqref>
            </x14:sparkline>
            <x14:sparkline>
              <xm:f>'RESUMO - licitante'!$GBG7:$GBG7</xm:f>
              <xm:sqref>GBG7</xm:sqref>
            </x14:sparkline>
            <x14:sparkline>
              <xm:f>'RESUMO - licitante'!$GBH6:$GBH6</xm:f>
              <xm:sqref>GBH6</xm:sqref>
            </x14:sparkline>
            <x14:sparkline>
              <xm:f>'RESUMO - licitante'!$GBH7:$GBH7</xm:f>
              <xm:sqref>GBH7</xm:sqref>
            </x14:sparkline>
            <x14:sparkline>
              <xm:f>'RESUMO - licitante'!$GBI6:$GBI6</xm:f>
              <xm:sqref>GBI6</xm:sqref>
            </x14:sparkline>
            <x14:sparkline>
              <xm:f>'RESUMO - licitante'!$GBI7:$GBI7</xm:f>
              <xm:sqref>GBI7</xm:sqref>
            </x14:sparkline>
            <x14:sparkline>
              <xm:f>'RESUMO - licitante'!$GBJ6:$GBJ6</xm:f>
              <xm:sqref>GBJ6</xm:sqref>
            </x14:sparkline>
            <x14:sparkline>
              <xm:f>'RESUMO - licitante'!$GBJ7:$GBJ7</xm:f>
              <xm:sqref>GBJ7</xm:sqref>
            </x14:sparkline>
            <x14:sparkline>
              <xm:f>'RESUMO - licitante'!$GBK6:$GBK6</xm:f>
              <xm:sqref>GBK6</xm:sqref>
            </x14:sparkline>
            <x14:sparkline>
              <xm:f>'RESUMO - licitante'!$GBK7:$GBK7</xm:f>
              <xm:sqref>GBK7</xm:sqref>
            </x14:sparkline>
            <x14:sparkline>
              <xm:f>'RESUMO - licitante'!$GBL6:$GBL6</xm:f>
              <xm:sqref>GBL6</xm:sqref>
            </x14:sparkline>
            <x14:sparkline>
              <xm:f>'RESUMO - licitante'!$GBL7:$GBL7</xm:f>
              <xm:sqref>GBL7</xm:sqref>
            </x14:sparkline>
            <x14:sparkline>
              <xm:f>'RESUMO - licitante'!$GBM6:$GBM6</xm:f>
              <xm:sqref>GBM6</xm:sqref>
            </x14:sparkline>
            <x14:sparkline>
              <xm:f>'RESUMO - licitante'!$GBM7:$GBM7</xm:f>
              <xm:sqref>GBM7</xm:sqref>
            </x14:sparkline>
            <x14:sparkline>
              <xm:f>'RESUMO - licitante'!$GBN6:$GBN6</xm:f>
              <xm:sqref>GBN6</xm:sqref>
            </x14:sparkline>
            <x14:sparkline>
              <xm:f>'RESUMO - licitante'!$GBN7:$GBN7</xm:f>
              <xm:sqref>GBN7</xm:sqref>
            </x14:sparkline>
            <x14:sparkline>
              <xm:f>'RESUMO - licitante'!$GBO6:$GBO6</xm:f>
              <xm:sqref>GBO6</xm:sqref>
            </x14:sparkline>
            <x14:sparkline>
              <xm:f>'RESUMO - licitante'!$GBO7:$GBO7</xm:f>
              <xm:sqref>GBO7</xm:sqref>
            </x14:sparkline>
            <x14:sparkline>
              <xm:f>'RESUMO - licitante'!$GBP6:$GBP6</xm:f>
              <xm:sqref>GBP6</xm:sqref>
            </x14:sparkline>
            <x14:sparkline>
              <xm:f>'RESUMO - licitante'!$GBP7:$GBP7</xm:f>
              <xm:sqref>GBP7</xm:sqref>
            </x14:sparkline>
            <x14:sparkline>
              <xm:f>'RESUMO - licitante'!$GBQ6:$GBQ6</xm:f>
              <xm:sqref>GBQ6</xm:sqref>
            </x14:sparkline>
            <x14:sparkline>
              <xm:f>'RESUMO - licitante'!$GBQ7:$GBQ7</xm:f>
              <xm:sqref>GBQ7</xm:sqref>
            </x14:sparkline>
            <x14:sparkline>
              <xm:f>'RESUMO - licitante'!$GBR6:$GBR6</xm:f>
              <xm:sqref>GBR6</xm:sqref>
            </x14:sparkline>
            <x14:sparkline>
              <xm:f>'RESUMO - licitante'!$GBR7:$GBR7</xm:f>
              <xm:sqref>GBR7</xm:sqref>
            </x14:sparkline>
            <x14:sparkline>
              <xm:f>'RESUMO - licitante'!$GBS6:$GBS6</xm:f>
              <xm:sqref>GBS6</xm:sqref>
            </x14:sparkline>
            <x14:sparkline>
              <xm:f>'RESUMO - licitante'!$GBS7:$GBS7</xm:f>
              <xm:sqref>GBS7</xm:sqref>
            </x14:sparkline>
            <x14:sparkline>
              <xm:f>'RESUMO - licitante'!$GBT6:$GBT6</xm:f>
              <xm:sqref>GBT6</xm:sqref>
            </x14:sparkline>
            <x14:sparkline>
              <xm:f>'RESUMO - licitante'!$GBT7:$GBT7</xm:f>
              <xm:sqref>GBT7</xm:sqref>
            </x14:sparkline>
            <x14:sparkline>
              <xm:f>'RESUMO - licitante'!$GBU6:$GBU6</xm:f>
              <xm:sqref>GBU6</xm:sqref>
            </x14:sparkline>
            <x14:sparkline>
              <xm:f>'RESUMO - licitante'!$GBU7:$GBU7</xm:f>
              <xm:sqref>GBU7</xm:sqref>
            </x14:sparkline>
            <x14:sparkline>
              <xm:f>'RESUMO - licitante'!$GBV6:$GBV6</xm:f>
              <xm:sqref>GBV6</xm:sqref>
            </x14:sparkline>
            <x14:sparkline>
              <xm:f>'RESUMO - licitante'!$GBV7:$GBV7</xm:f>
              <xm:sqref>GBV7</xm:sqref>
            </x14:sparkline>
            <x14:sparkline>
              <xm:f>'RESUMO - licitante'!$GBW6:$GBW6</xm:f>
              <xm:sqref>GBW6</xm:sqref>
            </x14:sparkline>
            <x14:sparkline>
              <xm:f>'RESUMO - licitante'!$GBW7:$GBW7</xm:f>
              <xm:sqref>GBW7</xm:sqref>
            </x14:sparkline>
            <x14:sparkline>
              <xm:f>'RESUMO - licitante'!$GBX6:$GBX6</xm:f>
              <xm:sqref>GBX6</xm:sqref>
            </x14:sparkline>
            <x14:sparkline>
              <xm:f>'RESUMO - licitante'!$GBX7:$GBX7</xm:f>
              <xm:sqref>GBX7</xm:sqref>
            </x14:sparkline>
            <x14:sparkline>
              <xm:f>'RESUMO - licitante'!$GBY6:$GBY6</xm:f>
              <xm:sqref>GBY6</xm:sqref>
            </x14:sparkline>
            <x14:sparkline>
              <xm:f>'RESUMO - licitante'!$GBY7:$GBY7</xm:f>
              <xm:sqref>GBY7</xm:sqref>
            </x14:sparkline>
            <x14:sparkline>
              <xm:f>'RESUMO - licitante'!$GBZ6:$GBZ6</xm:f>
              <xm:sqref>GBZ6</xm:sqref>
            </x14:sparkline>
            <x14:sparkline>
              <xm:f>'RESUMO - licitante'!$GBZ7:$GBZ7</xm:f>
              <xm:sqref>GBZ7</xm:sqref>
            </x14:sparkline>
            <x14:sparkline>
              <xm:f>'RESUMO - licitante'!$GCA6:$GCA6</xm:f>
              <xm:sqref>GCA6</xm:sqref>
            </x14:sparkline>
            <x14:sparkline>
              <xm:f>'RESUMO - licitante'!$GCA7:$GCA7</xm:f>
              <xm:sqref>GCA7</xm:sqref>
            </x14:sparkline>
            <x14:sparkline>
              <xm:f>'RESUMO - licitante'!$GCB6:$GCB6</xm:f>
              <xm:sqref>GCB6</xm:sqref>
            </x14:sparkline>
            <x14:sparkline>
              <xm:f>'RESUMO - licitante'!$GCB7:$GCB7</xm:f>
              <xm:sqref>GCB7</xm:sqref>
            </x14:sparkline>
            <x14:sparkline>
              <xm:f>'RESUMO - licitante'!$GCC6:$GCC6</xm:f>
              <xm:sqref>GCC6</xm:sqref>
            </x14:sparkline>
            <x14:sparkline>
              <xm:f>'RESUMO - licitante'!$GCC7:$GCC7</xm:f>
              <xm:sqref>GCC7</xm:sqref>
            </x14:sparkline>
            <x14:sparkline>
              <xm:f>'RESUMO - licitante'!$GCD6:$GCD6</xm:f>
              <xm:sqref>GCD6</xm:sqref>
            </x14:sparkline>
            <x14:sparkline>
              <xm:f>'RESUMO - licitante'!$GCD7:$GCD7</xm:f>
              <xm:sqref>GCD7</xm:sqref>
            </x14:sparkline>
            <x14:sparkline>
              <xm:f>'RESUMO - licitante'!$GCE6:$GCE6</xm:f>
              <xm:sqref>GCE6</xm:sqref>
            </x14:sparkline>
            <x14:sparkline>
              <xm:f>'RESUMO - licitante'!$GCE7:$GCE7</xm:f>
              <xm:sqref>GCE7</xm:sqref>
            </x14:sparkline>
            <x14:sparkline>
              <xm:f>'RESUMO - licitante'!$GCF6:$GCF6</xm:f>
              <xm:sqref>GCF6</xm:sqref>
            </x14:sparkline>
            <x14:sparkline>
              <xm:f>'RESUMO - licitante'!$GCF7:$GCF7</xm:f>
              <xm:sqref>GCF7</xm:sqref>
            </x14:sparkline>
            <x14:sparkline>
              <xm:f>'RESUMO - licitante'!$GCG6:$GCG6</xm:f>
              <xm:sqref>GCG6</xm:sqref>
            </x14:sparkline>
            <x14:sparkline>
              <xm:f>'RESUMO - licitante'!$GCG7:$GCG7</xm:f>
              <xm:sqref>GCG7</xm:sqref>
            </x14:sparkline>
            <x14:sparkline>
              <xm:f>'RESUMO - licitante'!$GCH6:$GCH6</xm:f>
              <xm:sqref>GCH6</xm:sqref>
            </x14:sparkline>
            <x14:sparkline>
              <xm:f>'RESUMO - licitante'!$GCH7:$GCH7</xm:f>
              <xm:sqref>GCH7</xm:sqref>
            </x14:sparkline>
            <x14:sparkline>
              <xm:f>'RESUMO - licitante'!$GCI6:$GCI6</xm:f>
              <xm:sqref>GCI6</xm:sqref>
            </x14:sparkline>
            <x14:sparkline>
              <xm:f>'RESUMO - licitante'!$GCI7:$GCI7</xm:f>
              <xm:sqref>GCI7</xm:sqref>
            </x14:sparkline>
            <x14:sparkline>
              <xm:f>'RESUMO - licitante'!$GCJ6:$GCJ6</xm:f>
              <xm:sqref>GCJ6</xm:sqref>
            </x14:sparkline>
            <x14:sparkline>
              <xm:f>'RESUMO - licitante'!$GCJ7:$GCJ7</xm:f>
              <xm:sqref>GCJ7</xm:sqref>
            </x14:sparkline>
            <x14:sparkline>
              <xm:f>'RESUMO - licitante'!$GCK6:$GCK6</xm:f>
              <xm:sqref>GCK6</xm:sqref>
            </x14:sparkline>
            <x14:sparkline>
              <xm:f>'RESUMO - licitante'!$GCK7:$GCK7</xm:f>
              <xm:sqref>GCK7</xm:sqref>
            </x14:sparkline>
            <x14:sparkline>
              <xm:f>'RESUMO - licitante'!$GCL6:$GCL6</xm:f>
              <xm:sqref>GCL6</xm:sqref>
            </x14:sparkline>
            <x14:sparkline>
              <xm:f>'RESUMO - licitante'!$GCL7:$GCL7</xm:f>
              <xm:sqref>GCL7</xm:sqref>
            </x14:sparkline>
            <x14:sparkline>
              <xm:f>'RESUMO - licitante'!$GCM6:$GCM6</xm:f>
              <xm:sqref>GCM6</xm:sqref>
            </x14:sparkline>
            <x14:sparkline>
              <xm:f>'RESUMO - licitante'!$GCM7:$GCM7</xm:f>
              <xm:sqref>GCM7</xm:sqref>
            </x14:sparkline>
            <x14:sparkline>
              <xm:f>'RESUMO - licitante'!$GCN6:$GCN6</xm:f>
              <xm:sqref>GCN6</xm:sqref>
            </x14:sparkline>
            <x14:sparkline>
              <xm:f>'RESUMO - licitante'!$GCN7:$GCN7</xm:f>
              <xm:sqref>GCN7</xm:sqref>
            </x14:sparkline>
            <x14:sparkline>
              <xm:f>'RESUMO - licitante'!$GCO6:$GCO6</xm:f>
              <xm:sqref>GCO6</xm:sqref>
            </x14:sparkline>
            <x14:sparkline>
              <xm:f>'RESUMO - licitante'!$GCO7:$GCO7</xm:f>
              <xm:sqref>GCO7</xm:sqref>
            </x14:sparkline>
            <x14:sparkline>
              <xm:f>'RESUMO - licitante'!$GCP6:$GCP6</xm:f>
              <xm:sqref>GCP6</xm:sqref>
            </x14:sparkline>
            <x14:sparkline>
              <xm:f>'RESUMO - licitante'!$GCP7:$GCP7</xm:f>
              <xm:sqref>GCP7</xm:sqref>
            </x14:sparkline>
            <x14:sparkline>
              <xm:f>'RESUMO - licitante'!$GCQ6:$GCQ6</xm:f>
              <xm:sqref>GCQ6</xm:sqref>
            </x14:sparkline>
            <x14:sparkline>
              <xm:f>'RESUMO - licitante'!$GCQ7:$GCQ7</xm:f>
              <xm:sqref>GCQ7</xm:sqref>
            </x14:sparkline>
            <x14:sparkline>
              <xm:f>'RESUMO - licitante'!$GCR6:$GCR6</xm:f>
              <xm:sqref>GCR6</xm:sqref>
            </x14:sparkline>
            <x14:sparkline>
              <xm:f>'RESUMO - licitante'!$GCR7:$GCR7</xm:f>
              <xm:sqref>GCR7</xm:sqref>
            </x14:sparkline>
            <x14:sparkline>
              <xm:f>'RESUMO - licitante'!$GCS6:$GCS6</xm:f>
              <xm:sqref>GCS6</xm:sqref>
            </x14:sparkline>
            <x14:sparkline>
              <xm:f>'RESUMO - licitante'!$GCS7:$GCS7</xm:f>
              <xm:sqref>GCS7</xm:sqref>
            </x14:sparkline>
            <x14:sparkline>
              <xm:f>'RESUMO - licitante'!$GCT6:$GCT6</xm:f>
              <xm:sqref>GCT6</xm:sqref>
            </x14:sparkline>
            <x14:sparkline>
              <xm:f>'RESUMO - licitante'!$GCT7:$GCT7</xm:f>
              <xm:sqref>GCT7</xm:sqref>
            </x14:sparkline>
            <x14:sparkline>
              <xm:f>'RESUMO - licitante'!$GCU6:$GCU6</xm:f>
              <xm:sqref>GCU6</xm:sqref>
            </x14:sparkline>
            <x14:sparkline>
              <xm:f>'RESUMO - licitante'!$GCU7:$GCU7</xm:f>
              <xm:sqref>GCU7</xm:sqref>
            </x14:sparkline>
            <x14:sparkline>
              <xm:f>'RESUMO - licitante'!$GCV6:$GCV6</xm:f>
              <xm:sqref>GCV6</xm:sqref>
            </x14:sparkline>
            <x14:sparkline>
              <xm:f>'RESUMO - licitante'!$GCV7:$GCV7</xm:f>
              <xm:sqref>GCV7</xm:sqref>
            </x14:sparkline>
            <x14:sparkline>
              <xm:f>'RESUMO - licitante'!$GCW6:$GCW6</xm:f>
              <xm:sqref>GCW6</xm:sqref>
            </x14:sparkline>
            <x14:sparkline>
              <xm:f>'RESUMO - licitante'!$GCW7:$GCW7</xm:f>
              <xm:sqref>GCW7</xm:sqref>
            </x14:sparkline>
            <x14:sparkline>
              <xm:f>'RESUMO - licitante'!$GCX6:$GCX6</xm:f>
              <xm:sqref>GCX6</xm:sqref>
            </x14:sparkline>
            <x14:sparkline>
              <xm:f>'RESUMO - licitante'!$GCX7:$GCX7</xm:f>
              <xm:sqref>GCX7</xm:sqref>
            </x14:sparkline>
            <x14:sparkline>
              <xm:f>'RESUMO - licitante'!$GCY6:$GCY6</xm:f>
              <xm:sqref>GCY6</xm:sqref>
            </x14:sparkline>
            <x14:sparkline>
              <xm:f>'RESUMO - licitante'!$GCY7:$GCY7</xm:f>
              <xm:sqref>GCY7</xm:sqref>
            </x14:sparkline>
            <x14:sparkline>
              <xm:f>'RESUMO - licitante'!$GCZ6:$GCZ6</xm:f>
              <xm:sqref>GCZ6</xm:sqref>
            </x14:sparkline>
            <x14:sparkline>
              <xm:f>'RESUMO - licitante'!$GCZ7:$GCZ7</xm:f>
              <xm:sqref>GCZ7</xm:sqref>
            </x14:sparkline>
            <x14:sparkline>
              <xm:f>'RESUMO - licitante'!$GDA6:$GDA6</xm:f>
              <xm:sqref>GDA6</xm:sqref>
            </x14:sparkline>
            <x14:sparkline>
              <xm:f>'RESUMO - licitante'!$GDA7:$GDA7</xm:f>
              <xm:sqref>GDA7</xm:sqref>
            </x14:sparkline>
            <x14:sparkline>
              <xm:f>'RESUMO - licitante'!$GDB6:$GDB6</xm:f>
              <xm:sqref>GDB6</xm:sqref>
            </x14:sparkline>
            <x14:sparkline>
              <xm:f>'RESUMO - licitante'!$GDB7:$GDB7</xm:f>
              <xm:sqref>GDB7</xm:sqref>
            </x14:sparkline>
            <x14:sparkline>
              <xm:f>'RESUMO - licitante'!$GDC6:$GDC6</xm:f>
              <xm:sqref>GDC6</xm:sqref>
            </x14:sparkline>
            <x14:sparkline>
              <xm:f>'RESUMO - licitante'!$GDC7:$GDC7</xm:f>
              <xm:sqref>GDC7</xm:sqref>
            </x14:sparkline>
            <x14:sparkline>
              <xm:f>'RESUMO - licitante'!$GDD6:$GDD6</xm:f>
              <xm:sqref>GDD6</xm:sqref>
            </x14:sparkline>
            <x14:sparkline>
              <xm:f>'RESUMO - licitante'!$GDD7:$GDD7</xm:f>
              <xm:sqref>GDD7</xm:sqref>
            </x14:sparkline>
            <x14:sparkline>
              <xm:f>'RESUMO - licitante'!$GDE6:$GDE6</xm:f>
              <xm:sqref>GDE6</xm:sqref>
            </x14:sparkline>
            <x14:sparkline>
              <xm:f>'RESUMO - licitante'!$GDE7:$GDE7</xm:f>
              <xm:sqref>GDE7</xm:sqref>
            </x14:sparkline>
            <x14:sparkline>
              <xm:f>'RESUMO - licitante'!$GDF6:$GDF6</xm:f>
              <xm:sqref>GDF6</xm:sqref>
            </x14:sparkline>
            <x14:sparkline>
              <xm:f>'RESUMO - licitante'!$GDF7:$GDF7</xm:f>
              <xm:sqref>GDF7</xm:sqref>
            </x14:sparkline>
            <x14:sparkline>
              <xm:f>'RESUMO - licitante'!$GDG6:$GDG6</xm:f>
              <xm:sqref>GDG6</xm:sqref>
            </x14:sparkline>
            <x14:sparkline>
              <xm:f>'RESUMO - licitante'!$GDG7:$GDG7</xm:f>
              <xm:sqref>GDG7</xm:sqref>
            </x14:sparkline>
            <x14:sparkline>
              <xm:f>'RESUMO - licitante'!$GDH6:$GDH6</xm:f>
              <xm:sqref>GDH6</xm:sqref>
            </x14:sparkline>
            <x14:sparkline>
              <xm:f>'RESUMO - licitante'!$GDH7:$GDH7</xm:f>
              <xm:sqref>GDH7</xm:sqref>
            </x14:sparkline>
            <x14:sparkline>
              <xm:f>'RESUMO - licitante'!$GDI6:$GDI6</xm:f>
              <xm:sqref>GDI6</xm:sqref>
            </x14:sparkline>
            <x14:sparkline>
              <xm:f>'RESUMO - licitante'!$GDI7:$GDI7</xm:f>
              <xm:sqref>GDI7</xm:sqref>
            </x14:sparkline>
            <x14:sparkline>
              <xm:f>'RESUMO - licitante'!$GDJ6:$GDJ6</xm:f>
              <xm:sqref>GDJ6</xm:sqref>
            </x14:sparkline>
            <x14:sparkline>
              <xm:f>'RESUMO - licitante'!$GDJ7:$GDJ7</xm:f>
              <xm:sqref>GDJ7</xm:sqref>
            </x14:sparkline>
            <x14:sparkline>
              <xm:f>'RESUMO - licitante'!$GDK6:$GDK6</xm:f>
              <xm:sqref>GDK6</xm:sqref>
            </x14:sparkline>
            <x14:sparkline>
              <xm:f>'RESUMO - licitante'!$GDK7:$GDK7</xm:f>
              <xm:sqref>GDK7</xm:sqref>
            </x14:sparkline>
            <x14:sparkline>
              <xm:f>'RESUMO - licitante'!$GDL6:$GDL6</xm:f>
              <xm:sqref>GDL6</xm:sqref>
            </x14:sparkline>
            <x14:sparkline>
              <xm:f>'RESUMO - licitante'!$GDL7:$GDL7</xm:f>
              <xm:sqref>GDL7</xm:sqref>
            </x14:sparkline>
            <x14:sparkline>
              <xm:f>'RESUMO - licitante'!$GDM6:$GDM6</xm:f>
              <xm:sqref>GDM6</xm:sqref>
            </x14:sparkline>
            <x14:sparkline>
              <xm:f>'RESUMO - licitante'!$GDM7:$GDM7</xm:f>
              <xm:sqref>GDM7</xm:sqref>
            </x14:sparkline>
            <x14:sparkline>
              <xm:f>'RESUMO - licitante'!$GDN6:$GDN6</xm:f>
              <xm:sqref>GDN6</xm:sqref>
            </x14:sparkline>
            <x14:sparkline>
              <xm:f>'RESUMO - licitante'!$GDN7:$GDN7</xm:f>
              <xm:sqref>GDN7</xm:sqref>
            </x14:sparkline>
            <x14:sparkline>
              <xm:f>'RESUMO - licitante'!$GDO6:$GDO6</xm:f>
              <xm:sqref>GDO6</xm:sqref>
            </x14:sparkline>
            <x14:sparkline>
              <xm:f>'RESUMO - licitante'!$GDO7:$GDO7</xm:f>
              <xm:sqref>GDO7</xm:sqref>
            </x14:sparkline>
            <x14:sparkline>
              <xm:f>'RESUMO - licitante'!$GDP6:$GDP6</xm:f>
              <xm:sqref>GDP6</xm:sqref>
            </x14:sparkline>
            <x14:sparkline>
              <xm:f>'RESUMO - licitante'!$GDP7:$GDP7</xm:f>
              <xm:sqref>GDP7</xm:sqref>
            </x14:sparkline>
            <x14:sparkline>
              <xm:f>'RESUMO - licitante'!$GDQ6:$GDQ6</xm:f>
              <xm:sqref>GDQ6</xm:sqref>
            </x14:sparkline>
            <x14:sparkline>
              <xm:f>'RESUMO - licitante'!$GDQ7:$GDQ7</xm:f>
              <xm:sqref>GDQ7</xm:sqref>
            </x14:sparkline>
            <x14:sparkline>
              <xm:f>'RESUMO - licitante'!$GDR6:$GDR6</xm:f>
              <xm:sqref>GDR6</xm:sqref>
            </x14:sparkline>
            <x14:sparkline>
              <xm:f>'RESUMO - licitante'!$GDR7:$GDR7</xm:f>
              <xm:sqref>GDR7</xm:sqref>
            </x14:sparkline>
            <x14:sparkline>
              <xm:f>'RESUMO - licitante'!$GDS6:$GDS6</xm:f>
              <xm:sqref>GDS6</xm:sqref>
            </x14:sparkline>
            <x14:sparkline>
              <xm:f>'RESUMO - licitante'!$GDS7:$GDS7</xm:f>
              <xm:sqref>GDS7</xm:sqref>
            </x14:sparkline>
            <x14:sparkline>
              <xm:f>'RESUMO - licitante'!$GDT6:$GDT6</xm:f>
              <xm:sqref>GDT6</xm:sqref>
            </x14:sparkline>
            <x14:sparkline>
              <xm:f>'RESUMO - licitante'!$GDT7:$GDT7</xm:f>
              <xm:sqref>GDT7</xm:sqref>
            </x14:sparkline>
            <x14:sparkline>
              <xm:f>'RESUMO - licitante'!$GDU6:$GDU6</xm:f>
              <xm:sqref>GDU6</xm:sqref>
            </x14:sparkline>
            <x14:sparkline>
              <xm:f>'RESUMO - licitante'!$GDU7:$GDU7</xm:f>
              <xm:sqref>GDU7</xm:sqref>
            </x14:sparkline>
            <x14:sparkline>
              <xm:f>'RESUMO - licitante'!$GDV6:$GDV6</xm:f>
              <xm:sqref>GDV6</xm:sqref>
            </x14:sparkline>
            <x14:sparkline>
              <xm:f>'RESUMO - licitante'!$GDV7:$GDV7</xm:f>
              <xm:sqref>GDV7</xm:sqref>
            </x14:sparkline>
            <x14:sparkline>
              <xm:f>'RESUMO - licitante'!$GDW6:$GDW6</xm:f>
              <xm:sqref>GDW6</xm:sqref>
            </x14:sparkline>
            <x14:sparkline>
              <xm:f>'RESUMO - licitante'!$GDW7:$GDW7</xm:f>
              <xm:sqref>GDW7</xm:sqref>
            </x14:sparkline>
            <x14:sparkline>
              <xm:f>'RESUMO - licitante'!$GDX6:$GDX6</xm:f>
              <xm:sqref>GDX6</xm:sqref>
            </x14:sparkline>
            <x14:sparkline>
              <xm:f>'RESUMO - licitante'!$GDX7:$GDX7</xm:f>
              <xm:sqref>GDX7</xm:sqref>
            </x14:sparkline>
            <x14:sparkline>
              <xm:f>'RESUMO - licitante'!$GDY6:$GDY6</xm:f>
              <xm:sqref>GDY6</xm:sqref>
            </x14:sparkline>
            <x14:sparkline>
              <xm:f>'RESUMO - licitante'!$GDY7:$GDY7</xm:f>
              <xm:sqref>GDY7</xm:sqref>
            </x14:sparkline>
            <x14:sparkline>
              <xm:f>'RESUMO - licitante'!$GDZ6:$GDZ6</xm:f>
              <xm:sqref>GDZ6</xm:sqref>
            </x14:sparkline>
            <x14:sparkline>
              <xm:f>'RESUMO - licitante'!$GDZ7:$GDZ7</xm:f>
              <xm:sqref>GDZ7</xm:sqref>
            </x14:sparkline>
            <x14:sparkline>
              <xm:f>'RESUMO - licitante'!$GEA6:$GEA6</xm:f>
              <xm:sqref>GEA6</xm:sqref>
            </x14:sparkline>
            <x14:sparkline>
              <xm:f>'RESUMO - licitante'!$GEA7:$GEA7</xm:f>
              <xm:sqref>GEA7</xm:sqref>
            </x14:sparkline>
            <x14:sparkline>
              <xm:f>'RESUMO - licitante'!$GEB6:$GEB6</xm:f>
              <xm:sqref>GEB6</xm:sqref>
            </x14:sparkline>
            <x14:sparkline>
              <xm:f>'RESUMO - licitante'!$GEB7:$GEB7</xm:f>
              <xm:sqref>GEB7</xm:sqref>
            </x14:sparkline>
            <x14:sparkline>
              <xm:f>'RESUMO - licitante'!$GEC6:$GEC6</xm:f>
              <xm:sqref>GEC6</xm:sqref>
            </x14:sparkline>
            <x14:sparkline>
              <xm:f>'RESUMO - licitante'!$GEC7:$GEC7</xm:f>
              <xm:sqref>GEC7</xm:sqref>
            </x14:sparkline>
            <x14:sparkline>
              <xm:f>'RESUMO - licitante'!$GED6:$GED6</xm:f>
              <xm:sqref>GED6</xm:sqref>
            </x14:sparkline>
            <x14:sparkline>
              <xm:f>'RESUMO - licitante'!$GED7:$GED7</xm:f>
              <xm:sqref>GED7</xm:sqref>
            </x14:sparkline>
            <x14:sparkline>
              <xm:f>'RESUMO - licitante'!$GEE6:$GEE6</xm:f>
              <xm:sqref>GEE6</xm:sqref>
            </x14:sparkline>
            <x14:sparkline>
              <xm:f>'RESUMO - licitante'!$GEE7:$GEE7</xm:f>
              <xm:sqref>GEE7</xm:sqref>
            </x14:sparkline>
            <x14:sparkline>
              <xm:f>'RESUMO - licitante'!$GEF6:$GEF6</xm:f>
              <xm:sqref>GEF6</xm:sqref>
            </x14:sparkline>
            <x14:sparkline>
              <xm:f>'RESUMO - licitante'!$GEF7:$GEF7</xm:f>
              <xm:sqref>GEF7</xm:sqref>
            </x14:sparkline>
            <x14:sparkline>
              <xm:f>'RESUMO - licitante'!$GEG6:$GEG6</xm:f>
              <xm:sqref>GEG6</xm:sqref>
            </x14:sparkline>
            <x14:sparkline>
              <xm:f>'RESUMO - licitante'!$GEG7:$GEG7</xm:f>
              <xm:sqref>GEG7</xm:sqref>
            </x14:sparkline>
            <x14:sparkline>
              <xm:f>'RESUMO - licitante'!$GEH6:$GEH6</xm:f>
              <xm:sqref>GEH6</xm:sqref>
            </x14:sparkline>
            <x14:sparkline>
              <xm:f>'RESUMO - licitante'!$GEH7:$GEH7</xm:f>
              <xm:sqref>GEH7</xm:sqref>
            </x14:sparkline>
            <x14:sparkline>
              <xm:f>'RESUMO - licitante'!$GEI6:$GEI6</xm:f>
              <xm:sqref>GEI6</xm:sqref>
            </x14:sparkline>
            <x14:sparkline>
              <xm:f>'RESUMO - licitante'!$GEI7:$GEI7</xm:f>
              <xm:sqref>GEI7</xm:sqref>
            </x14:sparkline>
            <x14:sparkline>
              <xm:f>'RESUMO - licitante'!$GEJ6:$GEJ6</xm:f>
              <xm:sqref>GEJ6</xm:sqref>
            </x14:sparkline>
            <x14:sparkline>
              <xm:f>'RESUMO - licitante'!$GEJ7:$GEJ7</xm:f>
              <xm:sqref>GEJ7</xm:sqref>
            </x14:sparkline>
            <x14:sparkline>
              <xm:f>'RESUMO - licitante'!$GEK6:$GEK6</xm:f>
              <xm:sqref>GEK6</xm:sqref>
            </x14:sparkline>
            <x14:sparkline>
              <xm:f>'RESUMO - licitante'!$GEK7:$GEK7</xm:f>
              <xm:sqref>GEK7</xm:sqref>
            </x14:sparkline>
            <x14:sparkline>
              <xm:f>'RESUMO - licitante'!$GEL6:$GEL6</xm:f>
              <xm:sqref>GEL6</xm:sqref>
            </x14:sparkline>
            <x14:sparkline>
              <xm:f>'RESUMO - licitante'!$GEL7:$GEL7</xm:f>
              <xm:sqref>GEL7</xm:sqref>
            </x14:sparkline>
            <x14:sparkline>
              <xm:f>'RESUMO - licitante'!$GEM6:$GEM6</xm:f>
              <xm:sqref>GEM6</xm:sqref>
            </x14:sparkline>
            <x14:sparkline>
              <xm:f>'RESUMO - licitante'!$GEM7:$GEM7</xm:f>
              <xm:sqref>GEM7</xm:sqref>
            </x14:sparkline>
            <x14:sparkline>
              <xm:f>'RESUMO - licitante'!$GEN6:$GEN6</xm:f>
              <xm:sqref>GEN6</xm:sqref>
            </x14:sparkline>
            <x14:sparkline>
              <xm:f>'RESUMO - licitante'!$GEN7:$GEN7</xm:f>
              <xm:sqref>GEN7</xm:sqref>
            </x14:sparkline>
            <x14:sparkline>
              <xm:f>'RESUMO - licitante'!$GEO6:$GEO6</xm:f>
              <xm:sqref>GEO6</xm:sqref>
            </x14:sparkline>
            <x14:sparkline>
              <xm:f>'RESUMO - licitante'!$GEO7:$GEO7</xm:f>
              <xm:sqref>GEO7</xm:sqref>
            </x14:sparkline>
            <x14:sparkline>
              <xm:f>'RESUMO - licitante'!$GEP6:$GEP6</xm:f>
              <xm:sqref>GEP6</xm:sqref>
            </x14:sparkline>
            <x14:sparkline>
              <xm:f>'RESUMO - licitante'!$GEP7:$GEP7</xm:f>
              <xm:sqref>GEP7</xm:sqref>
            </x14:sparkline>
            <x14:sparkline>
              <xm:f>'RESUMO - licitante'!$GEQ6:$GEQ6</xm:f>
              <xm:sqref>GEQ6</xm:sqref>
            </x14:sparkline>
            <x14:sparkline>
              <xm:f>'RESUMO - licitante'!$GEQ7:$GEQ7</xm:f>
              <xm:sqref>GEQ7</xm:sqref>
            </x14:sparkline>
            <x14:sparkline>
              <xm:f>'RESUMO - licitante'!$GER6:$GER6</xm:f>
              <xm:sqref>GER6</xm:sqref>
            </x14:sparkline>
            <x14:sparkline>
              <xm:f>'RESUMO - licitante'!$GER7:$GER7</xm:f>
              <xm:sqref>GER7</xm:sqref>
            </x14:sparkline>
            <x14:sparkline>
              <xm:f>'RESUMO - licitante'!$GES6:$GES6</xm:f>
              <xm:sqref>GES6</xm:sqref>
            </x14:sparkline>
            <x14:sparkline>
              <xm:f>'RESUMO - licitante'!$GES7:$GES7</xm:f>
              <xm:sqref>GES7</xm:sqref>
            </x14:sparkline>
            <x14:sparkline>
              <xm:f>'RESUMO - licitante'!$GET6:$GET6</xm:f>
              <xm:sqref>GET6</xm:sqref>
            </x14:sparkline>
            <x14:sparkline>
              <xm:f>'RESUMO - licitante'!$GET7:$GET7</xm:f>
              <xm:sqref>GET7</xm:sqref>
            </x14:sparkline>
            <x14:sparkline>
              <xm:f>'RESUMO - licitante'!$GEU6:$GEU6</xm:f>
              <xm:sqref>GEU6</xm:sqref>
            </x14:sparkline>
            <x14:sparkline>
              <xm:f>'RESUMO - licitante'!$GEU7:$GEU7</xm:f>
              <xm:sqref>GEU7</xm:sqref>
            </x14:sparkline>
            <x14:sparkline>
              <xm:f>'RESUMO - licitante'!$GEV6:$GEV6</xm:f>
              <xm:sqref>GEV6</xm:sqref>
            </x14:sparkline>
            <x14:sparkline>
              <xm:f>'RESUMO - licitante'!$GEV7:$GEV7</xm:f>
              <xm:sqref>GEV7</xm:sqref>
            </x14:sparkline>
            <x14:sparkline>
              <xm:f>'RESUMO - licitante'!$GEW6:$GEW6</xm:f>
              <xm:sqref>GEW6</xm:sqref>
            </x14:sparkline>
            <x14:sparkline>
              <xm:f>'RESUMO - licitante'!$GEW7:$GEW7</xm:f>
              <xm:sqref>GEW7</xm:sqref>
            </x14:sparkline>
            <x14:sparkline>
              <xm:f>'RESUMO - licitante'!$GEX6:$GEX6</xm:f>
              <xm:sqref>GEX6</xm:sqref>
            </x14:sparkline>
            <x14:sparkline>
              <xm:f>'RESUMO - licitante'!$GEX7:$GEX7</xm:f>
              <xm:sqref>GEX7</xm:sqref>
            </x14:sparkline>
            <x14:sparkline>
              <xm:f>'RESUMO - licitante'!$GEY6:$GEY6</xm:f>
              <xm:sqref>GEY6</xm:sqref>
            </x14:sparkline>
            <x14:sparkline>
              <xm:f>'RESUMO - licitante'!$GEY7:$GEY7</xm:f>
              <xm:sqref>GEY7</xm:sqref>
            </x14:sparkline>
            <x14:sparkline>
              <xm:f>'RESUMO - licitante'!$GEZ6:$GEZ6</xm:f>
              <xm:sqref>GEZ6</xm:sqref>
            </x14:sparkline>
            <x14:sparkline>
              <xm:f>'RESUMO - licitante'!$GEZ7:$GEZ7</xm:f>
              <xm:sqref>GEZ7</xm:sqref>
            </x14:sparkline>
            <x14:sparkline>
              <xm:f>'RESUMO - licitante'!$GFA6:$GFA6</xm:f>
              <xm:sqref>GFA6</xm:sqref>
            </x14:sparkline>
            <x14:sparkline>
              <xm:f>'RESUMO - licitante'!$GFA7:$GFA7</xm:f>
              <xm:sqref>GFA7</xm:sqref>
            </x14:sparkline>
            <x14:sparkline>
              <xm:f>'RESUMO - licitante'!$GFB6:$GFB6</xm:f>
              <xm:sqref>GFB6</xm:sqref>
            </x14:sparkline>
            <x14:sparkline>
              <xm:f>'RESUMO - licitante'!$GFB7:$GFB7</xm:f>
              <xm:sqref>GFB7</xm:sqref>
            </x14:sparkline>
            <x14:sparkline>
              <xm:f>'RESUMO - licitante'!$GFC6:$GFC6</xm:f>
              <xm:sqref>GFC6</xm:sqref>
            </x14:sparkline>
            <x14:sparkline>
              <xm:f>'RESUMO - licitante'!$GFC7:$GFC7</xm:f>
              <xm:sqref>GFC7</xm:sqref>
            </x14:sparkline>
            <x14:sparkline>
              <xm:f>'RESUMO - licitante'!$GFD6:$GFD6</xm:f>
              <xm:sqref>GFD6</xm:sqref>
            </x14:sparkline>
            <x14:sparkline>
              <xm:f>'RESUMO - licitante'!$GFD7:$GFD7</xm:f>
              <xm:sqref>GFD7</xm:sqref>
            </x14:sparkline>
            <x14:sparkline>
              <xm:f>'RESUMO - licitante'!$GFE6:$GFE6</xm:f>
              <xm:sqref>GFE6</xm:sqref>
            </x14:sparkline>
            <x14:sparkline>
              <xm:f>'RESUMO - licitante'!$GFE7:$GFE7</xm:f>
              <xm:sqref>GFE7</xm:sqref>
            </x14:sparkline>
            <x14:sparkline>
              <xm:f>'RESUMO - licitante'!$GFF6:$GFF6</xm:f>
              <xm:sqref>GFF6</xm:sqref>
            </x14:sparkline>
            <x14:sparkline>
              <xm:f>'RESUMO - licitante'!$GFF7:$GFF7</xm:f>
              <xm:sqref>GFF7</xm:sqref>
            </x14:sparkline>
            <x14:sparkline>
              <xm:f>'RESUMO - licitante'!$GFG6:$GFG6</xm:f>
              <xm:sqref>GFG6</xm:sqref>
            </x14:sparkline>
            <x14:sparkline>
              <xm:f>'RESUMO - licitante'!$GFG7:$GFG7</xm:f>
              <xm:sqref>GFG7</xm:sqref>
            </x14:sparkline>
            <x14:sparkline>
              <xm:f>'RESUMO - licitante'!$GFH6:$GFH6</xm:f>
              <xm:sqref>GFH6</xm:sqref>
            </x14:sparkline>
            <x14:sparkline>
              <xm:f>'RESUMO - licitante'!$GFH7:$GFH7</xm:f>
              <xm:sqref>GFH7</xm:sqref>
            </x14:sparkline>
            <x14:sparkline>
              <xm:f>'RESUMO - licitante'!$GFI6:$GFI6</xm:f>
              <xm:sqref>GFI6</xm:sqref>
            </x14:sparkline>
            <x14:sparkline>
              <xm:f>'RESUMO - licitante'!$GFI7:$GFI7</xm:f>
              <xm:sqref>GFI7</xm:sqref>
            </x14:sparkline>
            <x14:sparkline>
              <xm:f>'RESUMO - licitante'!$GFJ6:$GFJ6</xm:f>
              <xm:sqref>GFJ6</xm:sqref>
            </x14:sparkline>
            <x14:sparkline>
              <xm:f>'RESUMO - licitante'!$GFJ7:$GFJ7</xm:f>
              <xm:sqref>GFJ7</xm:sqref>
            </x14:sparkline>
            <x14:sparkline>
              <xm:f>'RESUMO - licitante'!$GFK6:$GFK6</xm:f>
              <xm:sqref>GFK6</xm:sqref>
            </x14:sparkline>
            <x14:sparkline>
              <xm:f>'RESUMO - licitante'!$GFK7:$GFK7</xm:f>
              <xm:sqref>GFK7</xm:sqref>
            </x14:sparkline>
            <x14:sparkline>
              <xm:f>'RESUMO - licitante'!$GFL6:$GFL6</xm:f>
              <xm:sqref>GFL6</xm:sqref>
            </x14:sparkline>
            <x14:sparkline>
              <xm:f>'RESUMO - licitante'!$GFL7:$GFL7</xm:f>
              <xm:sqref>GFL7</xm:sqref>
            </x14:sparkline>
            <x14:sparkline>
              <xm:f>'RESUMO - licitante'!$GFM6:$GFM6</xm:f>
              <xm:sqref>GFM6</xm:sqref>
            </x14:sparkline>
            <x14:sparkline>
              <xm:f>'RESUMO - licitante'!$GFM7:$GFM7</xm:f>
              <xm:sqref>GFM7</xm:sqref>
            </x14:sparkline>
            <x14:sparkline>
              <xm:f>'RESUMO - licitante'!$GFN6:$GFN6</xm:f>
              <xm:sqref>GFN6</xm:sqref>
            </x14:sparkline>
            <x14:sparkline>
              <xm:f>'RESUMO - licitante'!$GFN7:$GFN7</xm:f>
              <xm:sqref>GFN7</xm:sqref>
            </x14:sparkline>
            <x14:sparkline>
              <xm:f>'RESUMO - licitante'!$GFO6:$GFO6</xm:f>
              <xm:sqref>GFO6</xm:sqref>
            </x14:sparkline>
            <x14:sparkline>
              <xm:f>'RESUMO - licitante'!$GFO7:$GFO7</xm:f>
              <xm:sqref>GFO7</xm:sqref>
            </x14:sparkline>
            <x14:sparkline>
              <xm:f>'RESUMO - licitante'!$GFP6:$GFP6</xm:f>
              <xm:sqref>GFP6</xm:sqref>
            </x14:sparkline>
            <x14:sparkline>
              <xm:f>'RESUMO - licitante'!$GFP7:$GFP7</xm:f>
              <xm:sqref>GFP7</xm:sqref>
            </x14:sparkline>
            <x14:sparkline>
              <xm:f>'RESUMO - licitante'!$GFQ6:$GFQ6</xm:f>
              <xm:sqref>GFQ6</xm:sqref>
            </x14:sparkline>
            <x14:sparkline>
              <xm:f>'RESUMO - licitante'!$GFQ7:$GFQ7</xm:f>
              <xm:sqref>GFQ7</xm:sqref>
            </x14:sparkline>
            <x14:sparkline>
              <xm:f>'RESUMO - licitante'!$GFR6:$GFR6</xm:f>
              <xm:sqref>GFR6</xm:sqref>
            </x14:sparkline>
            <x14:sparkline>
              <xm:f>'RESUMO - licitante'!$GFR7:$GFR7</xm:f>
              <xm:sqref>GFR7</xm:sqref>
            </x14:sparkline>
            <x14:sparkline>
              <xm:f>'RESUMO - licitante'!$GFS6:$GFS6</xm:f>
              <xm:sqref>GFS6</xm:sqref>
            </x14:sparkline>
            <x14:sparkline>
              <xm:f>'RESUMO - licitante'!$GFS7:$GFS7</xm:f>
              <xm:sqref>GFS7</xm:sqref>
            </x14:sparkline>
            <x14:sparkline>
              <xm:f>'RESUMO - licitante'!$GFT6:$GFT6</xm:f>
              <xm:sqref>GFT6</xm:sqref>
            </x14:sparkline>
            <x14:sparkline>
              <xm:f>'RESUMO - licitante'!$GFT7:$GFT7</xm:f>
              <xm:sqref>GFT7</xm:sqref>
            </x14:sparkline>
            <x14:sparkline>
              <xm:f>'RESUMO - licitante'!$GFU6:$GFU6</xm:f>
              <xm:sqref>GFU6</xm:sqref>
            </x14:sparkline>
            <x14:sparkline>
              <xm:f>'RESUMO - licitante'!$GFU7:$GFU7</xm:f>
              <xm:sqref>GFU7</xm:sqref>
            </x14:sparkline>
            <x14:sparkline>
              <xm:f>'RESUMO - licitante'!$GFV6:$GFV6</xm:f>
              <xm:sqref>GFV6</xm:sqref>
            </x14:sparkline>
            <x14:sparkline>
              <xm:f>'RESUMO - licitante'!$GFV7:$GFV7</xm:f>
              <xm:sqref>GFV7</xm:sqref>
            </x14:sparkline>
            <x14:sparkline>
              <xm:f>'RESUMO - licitante'!$GFW6:$GFW6</xm:f>
              <xm:sqref>GFW6</xm:sqref>
            </x14:sparkline>
            <x14:sparkline>
              <xm:f>'RESUMO - licitante'!$GFW7:$GFW7</xm:f>
              <xm:sqref>GFW7</xm:sqref>
            </x14:sparkline>
            <x14:sparkline>
              <xm:f>'RESUMO - licitante'!$GFX6:$GFX6</xm:f>
              <xm:sqref>GFX6</xm:sqref>
            </x14:sparkline>
            <x14:sparkline>
              <xm:f>'RESUMO - licitante'!$GFX7:$GFX7</xm:f>
              <xm:sqref>GFX7</xm:sqref>
            </x14:sparkline>
            <x14:sparkline>
              <xm:f>'RESUMO - licitante'!$GFY6:$GFY6</xm:f>
              <xm:sqref>GFY6</xm:sqref>
            </x14:sparkline>
            <x14:sparkline>
              <xm:f>'RESUMO - licitante'!$GFY7:$GFY7</xm:f>
              <xm:sqref>GFY7</xm:sqref>
            </x14:sparkline>
            <x14:sparkline>
              <xm:f>'RESUMO - licitante'!$GFZ6:$GFZ6</xm:f>
              <xm:sqref>GFZ6</xm:sqref>
            </x14:sparkline>
            <x14:sparkline>
              <xm:f>'RESUMO - licitante'!$GFZ7:$GFZ7</xm:f>
              <xm:sqref>GFZ7</xm:sqref>
            </x14:sparkline>
            <x14:sparkline>
              <xm:f>'RESUMO - licitante'!$GGA6:$GGA6</xm:f>
              <xm:sqref>GGA6</xm:sqref>
            </x14:sparkline>
            <x14:sparkline>
              <xm:f>'RESUMO - licitante'!$GGA7:$GGA7</xm:f>
              <xm:sqref>GGA7</xm:sqref>
            </x14:sparkline>
            <x14:sparkline>
              <xm:f>'RESUMO - licitante'!$GGB6:$GGB6</xm:f>
              <xm:sqref>GGB6</xm:sqref>
            </x14:sparkline>
            <x14:sparkline>
              <xm:f>'RESUMO - licitante'!$GGB7:$GGB7</xm:f>
              <xm:sqref>GGB7</xm:sqref>
            </x14:sparkline>
            <x14:sparkline>
              <xm:f>'RESUMO - licitante'!$GGC6:$GGC6</xm:f>
              <xm:sqref>GGC6</xm:sqref>
            </x14:sparkline>
            <x14:sparkline>
              <xm:f>'RESUMO - licitante'!$GGC7:$GGC7</xm:f>
              <xm:sqref>GGC7</xm:sqref>
            </x14:sparkline>
            <x14:sparkline>
              <xm:f>'RESUMO - licitante'!$GGD6:$GGD6</xm:f>
              <xm:sqref>GGD6</xm:sqref>
            </x14:sparkline>
            <x14:sparkline>
              <xm:f>'RESUMO - licitante'!$GGD7:$GGD7</xm:f>
              <xm:sqref>GGD7</xm:sqref>
            </x14:sparkline>
            <x14:sparkline>
              <xm:f>'RESUMO - licitante'!$GGE6:$GGE6</xm:f>
              <xm:sqref>GGE6</xm:sqref>
            </x14:sparkline>
            <x14:sparkline>
              <xm:f>'RESUMO - licitante'!$GGE7:$GGE7</xm:f>
              <xm:sqref>GGE7</xm:sqref>
            </x14:sparkline>
            <x14:sparkline>
              <xm:f>'RESUMO - licitante'!$GGF6:$GGF6</xm:f>
              <xm:sqref>GGF6</xm:sqref>
            </x14:sparkline>
            <x14:sparkline>
              <xm:f>'RESUMO - licitante'!$GGF7:$GGF7</xm:f>
              <xm:sqref>GGF7</xm:sqref>
            </x14:sparkline>
            <x14:sparkline>
              <xm:f>'RESUMO - licitante'!$GGG6:$GGG6</xm:f>
              <xm:sqref>GGG6</xm:sqref>
            </x14:sparkline>
            <x14:sparkline>
              <xm:f>'RESUMO - licitante'!$GGG7:$GGG7</xm:f>
              <xm:sqref>GGG7</xm:sqref>
            </x14:sparkline>
            <x14:sparkline>
              <xm:f>'RESUMO - licitante'!$GGH6:$GGH6</xm:f>
              <xm:sqref>GGH6</xm:sqref>
            </x14:sparkline>
            <x14:sparkline>
              <xm:f>'RESUMO - licitante'!$GGH7:$GGH7</xm:f>
              <xm:sqref>GGH7</xm:sqref>
            </x14:sparkline>
            <x14:sparkline>
              <xm:f>'RESUMO - licitante'!$GGI6:$GGI6</xm:f>
              <xm:sqref>GGI6</xm:sqref>
            </x14:sparkline>
            <x14:sparkline>
              <xm:f>'RESUMO - licitante'!$GGI7:$GGI7</xm:f>
              <xm:sqref>GGI7</xm:sqref>
            </x14:sparkline>
            <x14:sparkline>
              <xm:f>'RESUMO - licitante'!$GGJ6:$GGJ6</xm:f>
              <xm:sqref>GGJ6</xm:sqref>
            </x14:sparkline>
            <x14:sparkline>
              <xm:f>'RESUMO - licitante'!$GGJ7:$GGJ7</xm:f>
              <xm:sqref>GGJ7</xm:sqref>
            </x14:sparkline>
            <x14:sparkline>
              <xm:f>'RESUMO - licitante'!$GGK6:$GGK6</xm:f>
              <xm:sqref>GGK6</xm:sqref>
            </x14:sparkline>
            <x14:sparkline>
              <xm:f>'RESUMO - licitante'!$GGK7:$GGK7</xm:f>
              <xm:sqref>GGK7</xm:sqref>
            </x14:sparkline>
            <x14:sparkline>
              <xm:f>'RESUMO - licitante'!$GGL6:$GGL6</xm:f>
              <xm:sqref>GGL6</xm:sqref>
            </x14:sparkline>
            <x14:sparkline>
              <xm:f>'RESUMO - licitante'!$GGL7:$GGL7</xm:f>
              <xm:sqref>GGL7</xm:sqref>
            </x14:sparkline>
            <x14:sparkline>
              <xm:f>'RESUMO - licitante'!$GGM6:$GGM6</xm:f>
              <xm:sqref>GGM6</xm:sqref>
            </x14:sparkline>
            <x14:sparkline>
              <xm:f>'RESUMO - licitante'!$GGM7:$GGM7</xm:f>
              <xm:sqref>GGM7</xm:sqref>
            </x14:sparkline>
            <x14:sparkline>
              <xm:f>'RESUMO - licitante'!$GGN6:$GGN6</xm:f>
              <xm:sqref>GGN6</xm:sqref>
            </x14:sparkline>
            <x14:sparkline>
              <xm:f>'RESUMO - licitante'!$GGN7:$GGN7</xm:f>
              <xm:sqref>GGN7</xm:sqref>
            </x14:sparkline>
            <x14:sparkline>
              <xm:f>'RESUMO - licitante'!$GGO6:$GGO6</xm:f>
              <xm:sqref>GGO6</xm:sqref>
            </x14:sparkline>
            <x14:sparkline>
              <xm:f>'RESUMO - licitante'!$GGO7:$GGO7</xm:f>
              <xm:sqref>GGO7</xm:sqref>
            </x14:sparkline>
            <x14:sparkline>
              <xm:f>'RESUMO - licitante'!$GGP6:$GGP6</xm:f>
              <xm:sqref>GGP6</xm:sqref>
            </x14:sparkline>
            <x14:sparkline>
              <xm:f>'RESUMO - licitante'!$GGP7:$GGP7</xm:f>
              <xm:sqref>GGP7</xm:sqref>
            </x14:sparkline>
            <x14:sparkline>
              <xm:f>'RESUMO - licitante'!$GGQ6:$GGQ6</xm:f>
              <xm:sqref>GGQ6</xm:sqref>
            </x14:sparkline>
            <x14:sparkline>
              <xm:f>'RESUMO - licitante'!$GGQ7:$GGQ7</xm:f>
              <xm:sqref>GGQ7</xm:sqref>
            </x14:sparkline>
            <x14:sparkline>
              <xm:f>'RESUMO - licitante'!$GGR6:$GGR6</xm:f>
              <xm:sqref>GGR6</xm:sqref>
            </x14:sparkline>
            <x14:sparkline>
              <xm:f>'RESUMO - licitante'!$GGR7:$GGR7</xm:f>
              <xm:sqref>GGR7</xm:sqref>
            </x14:sparkline>
            <x14:sparkline>
              <xm:f>'RESUMO - licitante'!$GGS6:$GGS6</xm:f>
              <xm:sqref>GGS6</xm:sqref>
            </x14:sparkline>
            <x14:sparkline>
              <xm:f>'RESUMO - licitante'!$GGS7:$GGS7</xm:f>
              <xm:sqref>GGS7</xm:sqref>
            </x14:sparkline>
            <x14:sparkline>
              <xm:f>'RESUMO - licitante'!$GGT6:$GGT6</xm:f>
              <xm:sqref>GGT6</xm:sqref>
            </x14:sparkline>
            <x14:sparkline>
              <xm:f>'RESUMO - licitante'!$GGT7:$GGT7</xm:f>
              <xm:sqref>GGT7</xm:sqref>
            </x14:sparkline>
            <x14:sparkline>
              <xm:f>'RESUMO - licitante'!$GGU6:$GGU6</xm:f>
              <xm:sqref>GGU6</xm:sqref>
            </x14:sparkline>
            <x14:sparkline>
              <xm:f>'RESUMO - licitante'!$GGU7:$GGU7</xm:f>
              <xm:sqref>GGU7</xm:sqref>
            </x14:sparkline>
            <x14:sparkline>
              <xm:f>'RESUMO - licitante'!$GGV6:$GGV6</xm:f>
              <xm:sqref>GGV6</xm:sqref>
            </x14:sparkline>
            <x14:sparkline>
              <xm:f>'RESUMO - licitante'!$GGV7:$GGV7</xm:f>
              <xm:sqref>GGV7</xm:sqref>
            </x14:sparkline>
            <x14:sparkline>
              <xm:f>'RESUMO - licitante'!$GGW6:$GGW6</xm:f>
              <xm:sqref>GGW6</xm:sqref>
            </x14:sparkline>
            <x14:sparkline>
              <xm:f>'RESUMO - licitante'!$GGW7:$GGW7</xm:f>
              <xm:sqref>GGW7</xm:sqref>
            </x14:sparkline>
            <x14:sparkline>
              <xm:f>'RESUMO - licitante'!$GGX6:$GGX6</xm:f>
              <xm:sqref>GGX6</xm:sqref>
            </x14:sparkline>
            <x14:sparkline>
              <xm:f>'RESUMO - licitante'!$GGX7:$GGX7</xm:f>
              <xm:sqref>GGX7</xm:sqref>
            </x14:sparkline>
            <x14:sparkline>
              <xm:f>'RESUMO - licitante'!$GGY6:$GGY6</xm:f>
              <xm:sqref>GGY6</xm:sqref>
            </x14:sparkline>
            <x14:sparkline>
              <xm:f>'RESUMO - licitante'!$GGY7:$GGY7</xm:f>
              <xm:sqref>GGY7</xm:sqref>
            </x14:sparkline>
            <x14:sparkline>
              <xm:f>'RESUMO - licitante'!$GGZ6:$GGZ6</xm:f>
              <xm:sqref>GGZ6</xm:sqref>
            </x14:sparkline>
            <x14:sparkline>
              <xm:f>'RESUMO - licitante'!$GGZ7:$GGZ7</xm:f>
              <xm:sqref>GGZ7</xm:sqref>
            </x14:sparkline>
            <x14:sparkline>
              <xm:f>'RESUMO - licitante'!$GHA6:$GHA6</xm:f>
              <xm:sqref>GHA6</xm:sqref>
            </x14:sparkline>
            <x14:sparkline>
              <xm:f>'RESUMO - licitante'!$GHA7:$GHA7</xm:f>
              <xm:sqref>GHA7</xm:sqref>
            </x14:sparkline>
            <x14:sparkline>
              <xm:f>'RESUMO - licitante'!$GHB6:$GHB6</xm:f>
              <xm:sqref>GHB6</xm:sqref>
            </x14:sparkline>
            <x14:sparkline>
              <xm:f>'RESUMO - licitante'!$GHB7:$GHB7</xm:f>
              <xm:sqref>GHB7</xm:sqref>
            </x14:sparkline>
            <x14:sparkline>
              <xm:f>'RESUMO - licitante'!$GHC6:$GHC6</xm:f>
              <xm:sqref>GHC6</xm:sqref>
            </x14:sparkline>
            <x14:sparkline>
              <xm:f>'RESUMO - licitante'!$GHC7:$GHC7</xm:f>
              <xm:sqref>GHC7</xm:sqref>
            </x14:sparkline>
            <x14:sparkline>
              <xm:f>'RESUMO - licitante'!$GHD6:$GHD6</xm:f>
              <xm:sqref>GHD6</xm:sqref>
            </x14:sparkline>
            <x14:sparkline>
              <xm:f>'RESUMO - licitante'!$GHD7:$GHD7</xm:f>
              <xm:sqref>GHD7</xm:sqref>
            </x14:sparkline>
            <x14:sparkline>
              <xm:f>'RESUMO - licitante'!$GHE6:$GHE6</xm:f>
              <xm:sqref>GHE6</xm:sqref>
            </x14:sparkline>
            <x14:sparkline>
              <xm:f>'RESUMO - licitante'!$GHE7:$GHE7</xm:f>
              <xm:sqref>GHE7</xm:sqref>
            </x14:sparkline>
            <x14:sparkline>
              <xm:f>'RESUMO - licitante'!$GHF6:$GHF6</xm:f>
              <xm:sqref>GHF6</xm:sqref>
            </x14:sparkline>
            <x14:sparkline>
              <xm:f>'RESUMO - licitante'!$GHF7:$GHF7</xm:f>
              <xm:sqref>GHF7</xm:sqref>
            </x14:sparkline>
            <x14:sparkline>
              <xm:f>'RESUMO - licitante'!$GHG6:$GHG6</xm:f>
              <xm:sqref>GHG6</xm:sqref>
            </x14:sparkline>
            <x14:sparkline>
              <xm:f>'RESUMO - licitante'!$GHG7:$GHG7</xm:f>
              <xm:sqref>GHG7</xm:sqref>
            </x14:sparkline>
            <x14:sparkline>
              <xm:f>'RESUMO - licitante'!$GHH6:$GHH6</xm:f>
              <xm:sqref>GHH6</xm:sqref>
            </x14:sparkline>
            <x14:sparkline>
              <xm:f>'RESUMO - licitante'!$GHH7:$GHH7</xm:f>
              <xm:sqref>GHH7</xm:sqref>
            </x14:sparkline>
            <x14:sparkline>
              <xm:f>'RESUMO - licitante'!$GHI6:$GHI6</xm:f>
              <xm:sqref>GHI6</xm:sqref>
            </x14:sparkline>
            <x14:sparkline>
              <xm:f>'RESUMO - licitante'!$GHI7:$GHI7</xm:f>
              <xm:sqref>GHI7</xm:sqref>
            </x14:sparkline>
            <x14:sparkline>
              <xm:f>'RESUMO - licitante'!$GHJ6:$GHJ6</xm:f>
              <xm:sqref>GHJ6</xm:sqref>
            </x14:sparkline>
            <x14:sparkline>
              <xm:f>'RESUMO - licitante'!$GHJ7:$GHJ7</xm:f>
              <xm:sqref>GHJ7</xm:sqref>
            </x14:sparkline>
            <x14:sparkline>
              <xm:f>'RESUMO - licitante'!$GHK6:$GHK6</xm:f>
              <xm:sqref>GHK6</xm:sqref>
            </x14:sparkline>
            <x14:sparkline>
              <xm:f>'RESUMO - licitante'!$GHK7:$GHK7</xm:f>
              <xm:sqref>GHK7</xm:sqref>
            </x14:sparkline>
            <x14:sparkline>
              <xm:f>'RESUMO - licitante'!$GHL6:$GHL6</xm:f>
              <xm:sqref>GHL6</xm:sqref>
            </x14:sparkline>
            <x14:sparkline>
              <xm:f>'RESUMO - licitante'!$GHL7:$GHL7</xm:f>
              <xm:sqref>GHL7</xm:sqref>
            </x14:sparkline>
            <x14:sparkline>
              <xm:f>'RESUMO - licitante'!$GHM6:$GHM6</xm:f>
              <xm:sqref>GHM6</xm:sqref>
            </x14:sparkline>
            <x14:sparkline>
              <xm:f>'RESUMO - licitante'!$GHM7:$GHM7</xm:f>
              <xm:sqref>GHM7</xm:sqref>
            </x14:sparkline>
            <x14:sparkline>
              <xm:f>'RESUMO - licitante'!$GHN6:$GHN6</xm:f>
              <xm:sqref>GHN6</xm:sqref>
            </x14:sparkline>
            <x14:sparkline>
              <xm:f>'RESUMO - licitante'!$GHN7:$GHN7</xm:f>
              <xm:sqref>GHN7</xm:sqref>
            </x14:sparkline>
            <x14:sparkline>
              <xm:f>'RESUMO - licitante'!$GHO6:$GHO6</xm:f>
              <xm:sqref>GHO6</xm:sqref>
            </x14:sparkline>
            <x14:sparkline>
              <xm:f>'RESUMO - licitante'!$GHO7:$GHO7</xm:f>
              <xm:sqref>GHO7</xm:sqref>
            </x14:sparkline>
            <x14:sparkline>
              <xm:f>'RESUMO - licitante'!$GHP6:$GHP6</xm:f>
              <xm:sqref>GHP6</xm:sqref>
            </x14:sparkline>
            <x14:sparkline>
              <xm:f>'RESUMO - licitante'!$GHP7:$GHP7</xm:f>
              <xm:sqref>GHP7</xm:sqref>
            </x14:sparkline>
            <x14:sparkline>
              <xm:f>'RESUMO - licitante'!$GHQ6:$GHQ6</xm:f>
              <xm:sqref>GHQ6</xm:sqref>
            </x14:sparkline>
            <x14:sparkline>
              <xm:f>'RESUMO - licitante'!$GHQ7:$GHQ7</xm:f>
              <xm:sqref>GHQ7</xm:sqref>
            </x14:sparkline>
            <x14:sparkline>
              <xm:f>'RESUMO - licitante'!$GHR6:$GHR6</xm:f>
              <xm:sqref>GHR6</xm:sqref>
            </x14:sparkline>
            <x14:sparkline>
              <xm:f>'RESUMO - licitante'!$GHR7:$GHR7</xm:f>
              <xm:sqref>GHR7</xm:sqref>
            </x14:sparkline>
            <x14:sparkline>
              <xm:f>'RESUMO - licitante'!$GHS6:$GHS6</xm:f>
              <xm:sqref>GHS6</xm:sqref>
            </x14:sparkline>
            <x14:sparkline>
              <xm:f>'RESUMO - licitante'!$GHS7:$GHS7</xm:f>
              <xm:sqref>GHS7</xm:sqref>
            </x14:sparkline>
            <x14:sparkline>
              <xm:f>'RESUMO - licitante'!$GHT6:$GHT6</xm:f>
              <xm:sqref>GHT6</xm:sqref>
            </x14:sparkline>
            <x14:sparkline>
              <xm:f>'RESUMO - licitante'!$GHT7:$GHT7</xm:f>
              <xm:sqref>GHT7</xm:sqref>
            </x14:sparkline>
            <x14:sparkline>
              <xm:f>'RESUMO - licitante'!$GHU6:$GHU6</xm:f>
              <xm:sqref>GHU6</xm:sqref>
            </x14:sparkline>
            <x14:sparkline>
              <xm:f>'RESUMO - licitante'!$GHU7:$GHU7</xm:f>
              <xm:sqref>GHU7</xm:sqref>
            </x14:sparkline>
            <x14:sparkline>
              <xm:f>'RESUMO - licitante'!$GHV6:$GHV6</xm:f>
              <xm:sqref>GHV6</xm:sqref>
            </x14:sparkline>
            <x14:sparkline>
              <xm:f>'RESUMO - licitante'!$GHV7:$GHV7</xm:f>
              <xm:sqref>GHV7</xm:sqref>
            </x14:sparkline>
            <x14:sparkline>
              <xm:f>'RESUMO - licitante'!$GHW6:$GHW6</xm:f>
              <xm:sqref>GHW6</xm:sqref>
            </x14:sparkline>
            <x14:sparkline>
              <xm:f>'RESUMO - licitante'!$GHW7:$GHW7</xm:f>
              <xm:sqref>GHW7</xm:sqref>
            </x14:sparkline>
            <x14:sparkline>
              <xm:f>'RESUMO - licitante'!$GHX6:$GHX6</xm:f>
              <xm:sqref>GHX6</xm:sqref>
            </x14:sparkline>
            <x14:sparkline>
              <xm:f>'RESUMO - licitante'!$GHX7:$GHX7</xm:f>
              <xm:sqref>GHX7</xm:sqref>
            </x14:sparkline>
            <x14:sparkline>
              <xm:f>'RESUMO - licitante'!$GHY6:$GHY6</xm:f>
              <xm:sqref>GHY6</xm:sqref>
            </x14:sparkline>
            <x14:sparkline>
              <xm:f>'RESUMO - licitante'!$GHY7:$GHY7</xm:f>
              <xm:sqref>GHY7</xm:sqref>
            </x14:sparkline>
            <x14:sparkline>
              <xm:f>'RESUMO - licitante'!$GHZ6:$GHZ6</xm:f>
              <xm:sqref>GHZ6</xm:sqref>
            </x14:sparkline>
            <x14:sparkline>
              <xm:f>'RESUMO - licitante'!$GHZ7:$GHZ7</xm:f>
              <xm:sqref>GHZ7</xm:sqref>
            </x14:sparkline>
            <x14:sparkline>
              <xm:f>'RESUMO - licitante'!$GIA6:$GIA6</xm:f>
              <xm:sqref>GIA6</xm:sqref>
            </x14:sparkline>
            <x14:sparkline>
              <xm:f>'RESUMO - licitante'!$GIA7:$GIA7</xm:f>
              <xm:sqref>GIA7</xm:sqref>
            </x14:sparkline>
            <x14:sparkline>
              <xm:f>'RESUMO - licitante'!$GIB6:$GIB6</xm:f>
              <xm:sqref>GIB6</xm:sqref>
            </x14:sparkline>
            <x14:sparkline>
              <xm:f>'RESUMO - licitante'!$GIB7:$GIB7</xm:f>
              <xm:sqref>GIB7</xm:sqref>
            </x14:sparkline>
            <x14:sparkline>
              <xm:f>'RESUMO - licitante'!$GIC6:$GIC6</xm:f>
              <xm:sqref>GIC6</xm:sqref>
            </x14:sparkline>
            <x14:sparkline>
              <xm:f>'RESUMO - licitante'!$GIC7:$GIC7</xm:f>
              <xm:sqref>GIC7</xm:sqref>
            </x14:sparkline>
            <x14:sparkline>
              <xm:f>'RESUMO - licitante'!$GID6:$GID6</xm:f>
              <xm:sqref>GID6</xm:sqref>
            </x14:sparkline>
            <x14:sparkline>
              <xm:f>'RESUMO - licitante'!$GID7:$GID7</xm:f>
              <xm:sqref>GID7</xm:sqref>
            </x14:sparkline>
            <x14:sparkline>
              <xm:f>'RESUMO - licitante'!$GIE6:$GIE6</xm:f>
              <xm:sqref>GIE6</xm:sqref>
            </x14:sparkline>
            <x14:sparkline>
              <xm:f>'RESUMO - licitante'!$GIE7:$GIE7</xm:f>
              <xm:sqref>GIE7</xm:sqref>
            </x14:sparkline>
            <x14:sparkline>
              <xm:f>'RESUMO - licitante'!$GIF6:$GIF6</xm:f>
              <xm:sqref>GIF6</xm:sqref>
            </x14:sparkline>
            <x14:sparkline>
              <xm:f>'RESUMO - licitante'!$GIF7:$GIF7</xm:f>
              <xm:sqref>GIF7</xm:sqref>
            </x14:sparkline>
            <x14:sparkline>
              <xm:f>'RESUMO - licitante'!$GIG6:$GIG6</xm:f>
              <xm:sqref>GIG6</xm:sqref>
            </x14:sparkline>
            <x14:sparkline>
              <xm:f>'RESUMO - licitante'!$GIG7:$GIG7</xm:f>
              <xm:sqref>GIG7</xm:sqref>
            </x14:sparkline>
            <x14:sparkline>
              <xm:f>'RESUMO - licitante'!$GIH6:$GIH6</xm:f>
              <xm:sqref>GIH6</xm:sqref>
            </x14:sparkline>
            <x14:sparkline>
              <xm:f>'RESUMO - licitante'!$GIH7:$GIH7</xm:f>
              <xm:sqref>GIH7</xm:sqref>
            </x14:sparkline>
            <x14:sparkline>
              <xm:f>'RESUMO - licitante'!$GII6:$GII6</xm:f>
              <xm:sqref>GII6</xm:sqref>
            </x14:sparkline>
            <x14:sparkline>
              <xm:f>'RESUMO - licitante'!$GII7:$GII7</xm:f>
              <xm:sqref>GII7</xm:sqref>
            </x14:sparkline>
            <x14:sparkline>
              <xm:f>'RESUMO - licitante'!$GIJ6:$GIJ6</xm:f>
              <xm:sqref>GIJ6</xm:sqref>
            </x14:sparkline>
            <x14:sparkline>
              <xm:f>'RESUMO - licitante'!$GIJ7:$GIJ7</xm:f>
              <xm:sqref>GIJ7</xm:sqref>
            </x14:sparkline>
            <x14:sparkline>
              <xm:f>'RESUMO - licitante'!$GIK6:$GIK6</xm:f>
              <xm:sqref>GIK6</xm:sqref>
            </x14:sparkline>
            <x14:sparkline>
              <xm:f>'RESUMO - licitante'!$GIK7:$GIK7</xm:f>
              <xm:sqref>GIK7</xm:sqref>
            </x14:sparkline>
            <x14:sparkline>
              <xm:f>'RESUMO - licitante'!$GIL6:$GIL6</xm:f>
              <xm:sqref>GIL6</xm:sqref>
            </x14:sparkline>
            <x14:sparkline>
              <xm:f>'RESUMO - licitante'!$GIL7:$GIL7</xm:f>
              <xm:sqref>GIL7</xm:sqref>
            </x14:sparkline>
            <x14:sparkline>
              <xm:f>'RESUMO - licitante'!$GIM6:$GIM6</xm:f>
              <xm:sqref>GIM6</xm:sqref>
            </x14:sparkline>
            <x14:sparkline>
              <xm:f>'RESUMO - licitante'!$GIM7:$GIM7</xm:f>
              <xm:sqref>GIM7</xm:sqref>
            </x14:sparkline>
            <x14:sparkline>
              <xm:f>'RESUMO - licitante'!$GIN6:$GIN6</xm:f>
              <xm:sqref>GIN6</xm:sqref>
            </x14:sparkline>
            <x14:sparkline>
              <xm:f>'RESUMO - licitante'!$GIN7:$GIN7</xm:f>
              <xm:sqref>GIN7</xm:sqref>
            </x14:sparkline>
            <x14:sparkline>
              <xm:f>'RESUMO - licitante'!$GIO6:$GIO6</xm:f>
              <xm:sqref>GIO6</xm:sqref>
            </x14:sparkline>
            <x14:sparkline>
              <xm:f>'RESUMO - licitante'!$GIO7:$GIO7</xm:f>
              <xm:sqref>GIO7</xm:sqref>
            </x14:sparkline>
            <x14:sparkline>
              <xm:f>'RESUMO - licitante'!$GIP6:$GIP6</xm:f>
              <xm:sqref>GIP6</xm:sqref>
            </x14:sparkline>
            <x14:sparkline>
              <xm:f>'RESUMO - licitante'!$GIP7:$GIP7</xm:f>
              <xm:sqref>GIP7</xm:sqref>
            </x14:sparkline>
            <x14:sparkline>
              <xm:f>'RESUMO - licitante'!$GIQ6:$GIQ6</xm:f>
              <xm:sqref>GIQ6</xm:sqref>
            </x14:sparkline>
            <x14:sparkline>
              <xm:f>'RESUMO - licitante'!$GIQ7:$GIQ7</xm:f>
              <xm:sqref>GIQ7</xm:sqref>
            </x14:sparkline>
            <x14:sparkline>
              <xm:f>'RESUMO - licitante'!$GIR6:$GIR6</xm:f>
              <xm:sqref>GIR6</xm:sqref>
            </x14:sparkline>
            <x14:sparkline>
              <xm:f>'RESUMO - licitante'!$GIR7:$GIR7</xm:f>
              <xm:sqref>GIR7</xm:sqref>
            </x14:sparkline>
            <x14:sparkline>
              <xm:f>'RESUMO - licitante'!$GIS6:$GIS6</xm:f>
              <xm:sqref>GIS6</xm:sqref>
            </x14:sparkline>
            <x14:sparkline>
              <xm:f>'RESUMO - licitante'!$GIS7:$GIS7</xm:f>
              <xm:sqref>GIS7</xm:sqref>
            </x14:sparkline>
            <x14:sparkline>
              <xm:f>'RESUMO - licitante'!$GIT6:$GIT6</xm:f>
              <xm:sqref>GIT6</xm:sqref>
            </x14:sparkline>
            <x14:sparkline>
              <xm:f>'RESUMO - licitante'!$GIT7:$GIT7</xm:f>
              <xm:sqref>GIT7</xm:sqref>
            </x14:sparkline>
            <x14:sparkline>
              <xm:f>'RESUMO - licitante'!$GIU6:$GIU6</xm:f>
              <xm:sqref>GIU6</xm:sqref>
            </x14:sparkline>
            <x14:sparkline>
              <xm:f>'RESUMO - licitante'!$GIU7:$GIU7</xm:f>
              <xm:sqref>GIU7</xm:sqref>
            </x14:sparkline>
            <x14:sparkline>
              <xm:f>'RESUMO - licitante'!$GIV6:$GIV6</xm:f>
              <xm:sqref>GIV6</xm:sqref>
            </x14:sparkline>
            <x14:sparkline>
              <xm:f>'RESUMO - licitante'!$GIV7:$GIV7</xm:f>
              <xm:sqref>GIV7</xm:sqref>
            </x14:sparkline>
            <x14:sparkline>
              <xm:f>'RESUMO - licitante'!$GIW6:$GIW6</xm:f>
              <xm:sqref>GIW6</xm:sqref>
            </x14:sparkline>
            <x14:sparkline>
              <xm:f>'RESUMO - licitante'!$GIW7:$GIW7</xm:f>
              <xm:sqref>GIW7</xm:sqref>
            </x14:sparkline>
            <x14:sparkline>
              <xm:f>'RESUMO - licitante'!$GIX6:$GIX6</xm:f>
              <xm:sqref>GIX6</xm:sqref>
            </x14:sparkline>
            <x14:sparkline>
              <xm:f>'RESUMO - licitante'!$GIX7:$GIX7</xm:f>
              <xm:sqref>GIX7</xm:sqref>
            </x14:sparkline>
            <x14:sparkline>
              <xm:f>'RESUMO - licitante'!$GIY6:$GIY6</xm:f>
              <xm:sqref>GIY6</xm:sqref>
            </x14:sparkline>
            <x14:sparkline>
              <xm:f>'RESUMO - licitante'!$GIY7:$GIY7</xm:f>
              <xm:sqref>GIY7</xm:sqref>
            </x14:sparkline>
            <x14:sparkline>
              <xm:f>'RESUMO - licitante'!$GIZ6:$GIZ6</xm:f>
              <xm:sqref>GIZ6</xm:sqref>
            </x14:sparkline>
            <x14:sparkline>
              <xm:f>'RESUMO - licitante'!$GIZ7:$GIZ7</xm:f>
              <xm:sqref>GIZ7</xm:sqref>
            </x14:sparkline>
            <x14:sparkline>
              <xm:f>'RESUMO - licitante'!$GJA6:$GJA6</xm:f>
              <xm:sqref>GJA6</xm:sqref>
            </x14:sparkline>
            <x14:sparkline>
              <xm:f>'RESUMO - licitante'!$GJA7:$GJA7</xm:f>
              <xm:sqref>GJA7</xm:sqref>
            </x14:sparkline>
            <x14:sparkline>
              <xm:f>'RESUMO - licitante'!$GJB6:$GJB6</xm:f>
              <xm:sqref>GJB6</xm:sqref>
            </x14:sparkline>
            <x14:sparkline>
              <xm:f>'RESUMO - licitante'!$GJB7:$GJB7</xm:f>
              <xm:sqref>GJB7</xm:sqref>
            </x14:sparkline>
            <x14:sparkline>
              <xm:f>'RESUMO - licitante'!$GJC6:$GJC6</xm:f>
              <xm:sqref>GJC6</xm:sqref>
            </x14:sparkline>
            <x14:sparkline>
              <xm:f>'RESUMO - licitante'!$GJC7:$GJC7</xm:f>
              <xm:sqref>GJC7</xm:sqref>
            </x14:sparkline>
            <x14:sparkline>
              <xm:f>'RESUMO - licitante'!$GJD6:$GJD6</xm:f>
              <xm:sqref>GJD6</xm:sqref>
            </x14:sparkline>
            <x14:sparkline>
              <xm:f>'RESUMO - licitante'!$GJD7:$GJD7</xm:f>
              <xm:sqref>GJD7</xm:sqref>
            </x14:sparkline>
            <x14:sparkline>
              <xm:f>'RESUMO - licitante'!$GJE6:$GJE6</xm:f>
              <xm:sqref>GJE6</xm:sqref>
            </x14:sparkline>
            <x14:sparkline>
              <xm:f>'RESUMO - licitante'!$GJE7:$GJE7</xm:f>
              <xm:sqref>GJE7</xm:sqref>
            </x14:sparkline>
            <x14:sparkline>
              <xm:f>'RESUMO - licitante'!$GJF6:$GJF6</xm:f>
              <xm:sqref>GJF6</xm:sqref>
            </x14:sparkline>
            <x14:sparkline>
              <xm:f>'RESUMO - licitante'!$GJF7:$GJF7</xm:f>
              <xm:sqref>GJF7</xm:sqref>
            </x14:sparkline>
            <x14:sparkline>
              <xm:f>'RESUMO - licitante'!$GJG6:$GJG6</xm:f>
              <xm:sqref>GJG6</xm:sqref>
            </x14:sparkline>
            <x14:sparkline>
              <xm:f>'RESUMO - licitante'!$GJG7:$GJG7</xm:f>
              <xm:sqref>GJG7</xm:sqref>
            </x14:sparkline>
            <x14:sparkline>
              <xm:f>'RESUMO - licitante'!$GJH6:$GJH6</xm:f>
              <xm:sqref>GJH6</xm:sqref>
            </x14:sparkline>
            <x14:sparkline>
              <xm:f>'RESUMO - licitante'!$GJH7:$GJH7</xm:f>
              <xm:sqref>GJH7</xm:sqref>
            </x14:sparkline>
            <x14:sparkline>
              <xm:f>'RESUMO - licitante'!$GJI6:$GJI6</xm:f>
              <xm:sqref>GJI6</xm:sqref>
            </x14:sparkline>
            <x14:sparkline>
              <xm:f>'RESUMO - licitante'!$GJI7:$GJI7</xm:f>
              <xm:sqref>GJI7</xm:sqref>
            </x14:sparkline>
            <x14:sparkline>
              <xm:f>'RESUMO - licitante'!$GJJ6:$GJJ6</xm:f>
              <xm:sqref>GJJ6</xm:sqref>
            </x14:sparkline>
            <x14:sparkline>
              <xm:f>'RESUMO - licitante'!$GJJ7:$GJJ7</xm:f>
              <xm:sqref>GJJ7</xm:sqref>
            </x14:sparkline>
            <x14:sparkline>
              <xm:f>'RESUMO - licitante'!$GJK6:$GJK6</xm:f>
              <xm:sqref>GJK6</xm:sqref>
            </x14:sparkline>
            <x14:sparkline>
              <xm:f>'RESUMO - licitante'!$GJK7:$GJK7</xm:f>
              <xm:sqref>GJK7</xm:sqref>
            </x14:sparkline>
            <x14:sparkline>
              <xm:f>'RESUMO - licitante'!$GJL6:$GJL6</xm:f>
              <xm:sqref>GJL6</xm:sqref>
            </x14:sparkline>
            <x14:sparkline>
              <xm:f>'RESUMO - licitante'!$GJL7:$GJL7</xm:f>
              <xm:sqref>GJL7</xm:sqref>
            </x14:sparkline>
            <x14:sparkline>
              <xm:f>'RESUMO - licitante'!$GJM6:$GJM6</xm:f>
              <xm:sqref>GJM6</xm:sqref>
            </x14:sparkline>
            <x14:sparkline>
              <xm:f>'RESUMO - licitante'!$GJM7:$GJM7</xm:f>
              <xm:sqref>GJM7</xm:sqref>
            </x14:sparkline>
            <x14:sparkline>
              <xm:f>'RESUMO - licitante'!$GJN6:$GJN6</xm:f>
              <xm:sqref>GJN6</xm:sqref>
            </x14:sparkline>
            <x14:sparkline>
              <xm:f>'RESUMO - licitante'!$GJN7:$GJN7</xm:f>
              <xm:sqref>GJN7</xm:sqref>
            </x14:sparkline>
            <x14:sparkline>
              <xm:f>'RESUMO - licitante'!$GJO6:$GJO6</xm:f>
              <xm:sqref>GJO6</xm:sqref>
            </x14:sparkline>
            <x14:sparkline>
              <xm:f>'RESUMO - licitante'!$GJO7:$GJO7</xm:f>
              <xm:sqref>GJO7</xm:sqref>
            </x14:sparkline>
            <x14:sparkline>
              <xm:f>'RESUMO - licitante'!$GJP6:$GJP6</xm:f>
              <xm:sqref>GJP6</xm:sqref>
            </x14:sparkline>
            <x14:sparkline>
              <xm:f>'RESUMO - licitante'!$GJP7:$GJP7</xm:f>
              <xm:sqref>GJP7</xm:sqref>
            </x14:sparkline>
            <x14:sparkline>
              <xm:f>'RESUMO - licitante'!$GJQ6:$GJQ6</xm:f>
              <xm:sqref>GJQ6</xm:sqref>
            </x14:sparkline>
            <x14:sparkline>
              <xm:f>'RESUMO - licitante'!$GJQ7:$GJQ7</xm:f>
              <xm:sqref>GJQ7</xm:sqref>
            </x14:sparkline>
            <x14:sparkline>
              <xm:f>'RESUMO - licitante'!$GJR6:$GJR6</xm:f>
              <xm:sqref>GJR6</xm:sqref>
            </x14:sparkline>
            <x14:sparkline>
              <xm:f>'RESUMO - licitante'!$GJR7:$GJR7</xm:f>
              <xm:sqref>GJR7</xm:sqref>
            </x14:sparkline>
            <x14:sparkline>
              <xm:f>'RESUMO - licitante'!$GJS6:$GJS6</xm:f>
              <xm:sqref>GJS6</xm:sqref>
            </x14:sparkline>
            <x14:sparkline>
              <xm:f>'RESUMO - licitante'!$GJS7:$GJS7</xm:f>
              <xm:sqref>GJS7</xm:sqref>
            </x14:sparkline>
            <x14:sparkline>
              <xm:f>'RESUMO - licitante'!$GJT6:$GJT6</xm:f>
              <xm:sqref>GJT6</xm:sqref>
            </x14:sparkline>
            <x14:sparkline>
              <xm:f>'RESUMO - licitante'!$GJT7:$GJT7</xm:f>
              <xm:sqref>GJT7</xm:sqref>
            </x14:sparkline>
            <x14:sparkline>
              <xm:f>'RESUMO - licitante'!$GJU6:$GJU6</xm:f>
              <xm:sqref>GJU6</xm:sqref>
            </x14:sparkline>
            <x14:sparkline>
              <xm:f>'RESUMO - licitante'!$GJU7:$GJU7</xm:f>
              <xm:sqref>GJU7</xm:sqref>
            </x14:sparkline>
            <x14:sparkline>
              <xm:f>'RESUMO - licitante'!$GJV6:$GJV6</xm:f>
              <xm:sqref>GJV6</xm:sqref>
            </x14:sparkline>
            <x14:sparkline>
              <xm:f>'RESUMO - licitante'!$GJV7:$GJV7</xm:f>
              <xm:sqref>GJV7</xm:sqref>
            </x14:sparkline>
            <x14:sparkline>
              <xm:f>'RESUMO - licitante'!$GJW6:$GJW6</xm:f>
              <xm:sqref>GJW6</xm:sqref>
            </x14:sparkline>
            <x14:sparkline>
              <xm:f>'RESUMO - licitante'!$GJW7:$GJW7</xm:f>
              <xm:sqref>GJW7</xm:sqref>
            </x14:sparkline>
            <x14:sparkline>
              <xm:f>'RESUMO - licitante'!$GJX6:$GJX6</xm:f>
              <xm:sqref>GJX6</xm:sqref>
            </x14:sparkline>
            <x14:sparkline>
              <xm:f>'RESUMO - licitante'!$GJX7:$GJX7</xm:f>
              <xm:sqref>GJX7</xm:sqref>
            </x14:sparkline>
            <x14:sparkline>
              <xm:f>'RESUMO - licitante'!$GJY6:$GJY6</xm:f>
              <xm:sqref>GJY6</xm:sqref>
            </x14:sparkline>
            <x14:sparkline>
              <xm:f>'RESUMO - licitante'!$GJY7:$GJY7</xm:f>
              <xm:sqref>GJY7</xm:sqref>
            </x14:sparkline>
            <x14:sparkline>
              <xm:f>'RESUMO - licitante'!$GJZ6:$GJZ6</xm:f>
              <xm:sqref>GJZ6</xm:sqref>
            </x14:sparkline>
            <x14:sparkline>
              <xm:f>'RESUMO - licitante'!$GJZ7:$GJZ7</xm:f>
              <xm:sqref>GJZ7</xm:sqref>
            </x14:sparkline>
            <x14:sparkline>
              <xm:f>'RESUMO - licitante'!$GKA6:$GKA6</xm:f>
              <xm:sqref>GKA6</xm:sqref>
            </x14:sparkline>
            <x14:sparkline>
              <xm:f>'RESUMO - licitante'!$GKA7:$GKA7</xm:f>
              <xm:sqref>GKA7</xm:sqref>
            </x14:sparkline>
            <x14:sparkline>
              <xm:f>'RESUMO - licitante'!$GKB6:$GKB6</xm:f>
              <xm:sqref>GKB6</xm:sqref>
            </x14:sparkline>
            <x14:sparkline>
              <xm:f>'RESUMO - licitante'!$GKB7:$GKB7</xm:f>
              <xm:sqref>GKB7</xm:sqref>
            </x14:sparkline>
            <x14:sparkline>
              <xm:f>'RESUMO - licitante'!$GKC6:$GKC6</xm:f>
              <xm:sqref>GKC6</xm:sqref>
            </x14:sparkline>
            <x14:sparkline>
              <xm:f>'RESUMO - licitante'!$GKC7:$GKC7</xm:f>
              <xm:sqref>GKC7</xm:sqref>
            </x14:sparkline>
            <x14:sparkline>
              <xm:f>'RESUMO - licitante'!$GKD6:$GKD6</xm:f>
              <xm:sqref>GKD6</xm:sqref>
            </x14:sparkline>
            <x14:sparkline>
              <xm:f>'RESUMO - licitante'!$GKD7:$GKD7</xm:f>
              <xm:sqref>GKD7</xm:sqref>
            </x14:sparkline>
            <x14:sparkline>
              <xm:f>'RESUMO - licitante'!$GKE6:$GKE6</xm:f>
              <xm:sqref>GKE6</xm:sqref>
            </x14:sparkline>
            <x14:sparkline>
              <xm:f>'RESUMO - licitante'!$GKE7:$GKE7</xm:f>
              <xm:sqref>GKE7</xm:sqref>
            </x14:sparkline>
            <x14:sparkline>
              <xm:f>'RESUMO - licitante'!$GKF6:$GKF6</xm:f>
              <xm:sqref>GKF6</xm:sqref>
            </x14:sparkline>
            <x14:sparkline>
              <xm:f>'RESUMO - licitante'!$GKF7:$GKF7</xm:f>
              <xm:sqref>GKF7</xm:sqref>
            </x14:sparkline>
            <x14:sparkline>
              <xm:f>'RESUMO - licitante'!$GKG6:$GKG6</xm:f>
              <xm:sqref>GKG6</xm:sqref>
            </x14:sparkline>
            <x14:sparkline>
              <xm:f>'RESUMO - licitante'!$GKG7:$GKG7</xm:f>
              <xm:sqref>GKG7</xm:sqref>
            </x14:sparkline>
            <x14:sparkline>
              <xm:f>'RESUMO - licitante'!$GKH6:$GKH6</xm:f>
              <xm:sqref>GKH6</xm:sqref>
            </x14:sparkline>
            <x14:sparkline>
              <xm:f>'RESUMO - licitante'!$GKH7:$GKH7</xm:f>
              <xm:sqref>GKH7</xm:sqref>
            </x14:sparkline>
            <x14:sparkline>
              <xm:f>'RESUMO - licitante'!$GKI6:$GKI6</xm:f>
              <xm:sqref>GKI6</xm:sqref>
            </x14:sparkline>
            <x14:sparkline>
              <xm:f>'RESUMO - licitante'!$GKI7:$GKI7</xm:f>
              <xm:sqref>GKI7</xm:sqref>
            </x14:sparkline>
            <x14:sparkline>
              <xm:f>'RESUMO - licitante'!$GKJ6:$GKJ6</xm:f>
              <xm:sqref>GKJ6</xm:sqref>
            </x14:sparkline>
            <x14:sparkline>
              <xm:f>'RESUMO - licitante'!$GKJ7:$GKJ7</xm:f>
              <xm:sqref>GKJ7</xm:sqref>
            </x14:sparkline>
            <x14:sparkline>
              <xm:f>'RESUMO - licitante'!$GKK6:$GKK6</xm:f>
              <xm:sqref>GKK6</xm:sqref>
            </x14:sparkline>
            <x14:sparkline>
              <xm:f>'RESUMO - licitante'!$GKK7:$GKK7</xm:f>
              <xm:sqref>GKK7</xm:sqref>
            </x14:sparkline>
            <x14:sparkline>
              <xm:f>'RESUMO - licitante'!$GKL6:$GKL6</xm:f>
              <xm:sqref>GKL6</xm:sqref>
            </x14:sparkline>
            <x14:sparkline>
              <xm:f>'RESUMO - licitante'!$GKL7:$GKL7</xm:f>
              <xm:sqref>GKL7</xm:sqref>
            </x14:sparkline>
            <x14:sparkline>
              <xm:f>'RESUMO - licitante'!$GKM6:$GKM6</xm:f>
              <xm:sqref>GKM6</xm:sqref>
            </x14:sparkline>
            <x14:sparkline>
              <xm:f>'RESUMO - licitante'!$GKM7:$GKM7</xm:f>
              <xm:sqref>GKM7</xm:sqref>
            </x14:sparkline>
            <x14:sparkline>
              <xm:f>'RESUMO - licitante'!$GKN6:$GKN6</xm:f>
              <xm:sqref>GKN6</xm:sqref>
            </x14:sparkline>
            <x14:sparkline>
              <xm:f>'RESUMO - licitante'!$GKN7:$GKN7</xm:f>
              <xm:sqref>GKN7</xm:sqref>
            </x14:sparkline>
            <x14:sparkline>
              <xm:f>'RESUMO - licitante'!$GKO6:$GKO6</xm:f>
              <xm:sqref>GKO6</xm:sqref>
            </x14:sparkline>
            <x14:sparkline>
              <xm:f>'RESUMO - licitante'!$GKO7:$GKO7</xm:f>
              <xm:sqref>GKO7</xm:sqref>
            </x14:sparkline>
            <x14:sparkline>
              <xm:f>'RESUMO - licitante'!$GKP6:$GKP6</xm:f>
              <xm:sqref>GKP6</xm:sqref>
            </x14:sparkline>
            <x14:sparkline>
              <xm:f>'RESUMO - licitante'!$GKP7:$GKP7</xm:f>
              <xm:sqref>GKP7</xm:sqref>
            </x14:sparkline>
            <x14:sparkline>
              <xm:f>'RESUMO - licitante'!$GKQ6:$GKQ6</xm:f>
              <xm:sqref>GKQ6</xm:sqref>
            </x14:sparkline>
            <x14:sparkline>
              <xm:f>'RESUMO - licitante'!$GKQ7:$GKQ7</xm:f>
              <xm:sqref>GKQ7</xm:sqref>
            </x14:sparkline>
            <x14:sparkline>
              <xm:f>'RESUMO - licitante'!$GKR6:$GKR6</xm:f>
              <xm:sqref>GKR6</xm:sqref>
            </x14:sparkline>
            <x14:sparkline>
              <xm:f>'RESUMO - licitante'!$GKR7:$GKR7</xm:f>
              <xm:sqref>GKR7</xm:sqref>
            </x14:sparkline>
            <x14:sparkline>
              <xm:f>'RESUMO - licitante'!$GKS6:$GKS6</xm:f>
              <xm:sqref>GKS6</xm:sqref>
            </x14:sparkline>
            <x14:sparkline>
              <xm:f>'RESUMO - licitante'!$GKS7:$GKS7</xm:f>
              <xm:sqref>GKS7</xm:sqref>
            </x14:sparkline>
            <x14:sparkline>
              <xm:f>'RESUMO - licitante'!$GKT6:$GKT6</xm:f>
              <xm:sqref>GKT6</xm:sqref>
            </x14:sparkline>
            <x14:sparkline>
              <xm:f>'RESUMO - licitante'!$GKT7:$GKT7</xm:f>
              <xm:sqref>GKT7</xm:sqref>
            </x14:sparkline>
            <x14:sparkline>
              <xm:f>'RESUMO - licitante'!$GKU6:$GKU6</xm:f>
              <xm:sqref>GKU6</xm:sqref>
            </x14:sparkline>
            <x14:sparkline>
              <xm:f>'RESUMO - licitante'!$GKU7:$GKU7</xm:f>
              <xm:sqref>GKU7</xm:sqref>
            </x14:sparkline>
            <x14:sparkline>
              <xm:f>'RESUMO - licitante'!$GKV6:$GKV6</xm:f>
              <xm:sqref>GKV6</xm:sqref>
            </x14:sparkline>
            <x14:sparkline>
              <xm:f>'RESUMO - licitante'!$GKV7:$GKV7</xm:f>
              <xm:sqref>GKV7</xm:sqref>
            </x14:sparkline>
            <x14:sparkline>
              <xm:f>'RESUMO - licitante'!$GKW6:$GKW6</xm:f>
              <xm:sqref>GKW6</xm:sqref>
            </x14:sparkline>
            <x14:sparkline>
              <xm:f>'RESUMO - licitante'!$GKW7:$GKW7</xm:f>
              <xm:sqref>GKW7</xm:sqref>
            </x14:sparkline>
            <x14:sparkline>
              <xm:f>'RESUMO - licitante'!$GKX6:$GKX6</xm:f>
              <xm:sqref>GKX6</xm:sqref>
            </x14:sparkline>
            <x14:sparkline>
              <xm:f>'RESUMO - licitante'!$GKX7:$GKX7</xm:f>
              <xm:sqref>GKX7</xm:sqref>
            </x14:sparkline>
            <x14:sparkline>
              <xm:f>'RESUMO - licitante'!$GKY6:$GKY6</xm:f>
              <xm:sqref>GKY6</xm:sqref>
            </x14:sparkline>
            <x14:sparkline>
              <xm:f>'RESUMO - licitante'!$GKY7:$GKY7</xm:f>
              <xm:sqref>GKY7</xm:sqref>
            </x14:sparkline>
            <x14:sparkline>
              <xm:f>'RESUMO - licitante'!$GKZ6:$GKZ6</xm:f>
              <xm:sqref>GKZ6</xm:sqref>
            </x14:sparkline>
            <x14:sparkline>
              <xm:f>'RESUMO - licitante'!$GKZ7:$GKZ7</xm:f>
              <xm:sqref>GKZ7</xm:sqref>
            </x14:sparkline>
            <x14:sparkline>
              <xm:f>'RESUMO - licitante'!$GLA6:$GLA6</xm:f>
              <xm:sqref>GLA6</xm:sqref>
            </x14:sparkline>
            <x14:sparkline>
              <xm:f>'RESUMO - licitante'!$GLA7:$GLA7</xm:f>
              <xm:sqref>GLA7</xm:sqref>
            </x14:sparkline>
            <x14:sparkline>
              <xm:f>'RESUMO - licitante'!$GLB6:$GLB6</xm:f>
              <xm:sqref>GLB6</xm:sqref>
            </x14:sparkline>
            <x14:sparkline>
              <xm:f>'RESUMO - licitante'!$GLB7:$GLB7</xm:f>
              <xm:sqref>GLB7</xm:sqref>
            </x14:sparkline>
            <x14:sparkline>
              <xm:f>'RESUMO - licitante'!$GLC6:$GLC6</xm:f>
              <xm:sqref>GLC6</xm:sqref>
            </x14:sparkline>
            <x14:sparkline>
              <xm:f>'RESUMO - licitante'!$GLC7:$GLC7</xm:f>
              <xm:sqref>GLC7</xm:sqref>
            </x14:sparkline>
            <x14:sparkline>
              <xm:f>'RESUMO - licitante'!$GLD6:$GLD6</xm:f>
              <xm:sqref>GLD6</xm:sqref>
            </x14:sparkline>
            <x14:sparkline>
              <xm:f>'RESUMO - licitante'!$GLD7:$GLD7</xm:f>
              <xm:sqref>GLD7</xm:sqref>
            </x14:sparkline>
            <x14:sparkline>
              <xm:f>'RESUMO - licitante'!$GLE6:$GLE6</xm:f>
              <xm:sqref>GLE6</xm:sqref>
            </x14:sparkline>
            <x14:sparkline>
              <xm:f>'RESUMO - licitante'!$GLE7:$GLE7</xm:f>
              <xm:sqref>GLE7</xm:sqref>
            </x14:sparkline>
            <x14:sparkline>
              <xm:f>'RESUMO - licitante'!$GLF6:$GLF6</xm:f>
              <xm:sqref>GLF6</xm:sqref>
            </x14:sparkline>
            <x14:sparkline>
              <xm:f>'RESUMO - licitante'!$GLF7:$GLF7</xm:f>
              <xm:sqref>GLF7</xm:sqref>
            </x14:sparkline>
            <x14:sparkline>
              <xm:f>'RESUMO - licitante'!$GLG6:$GLG6</xm:f>
              <xm:sqref>GLG6</xm:sqref>
            </x14:sparkline>
            <x14:sparkline>
              <xm:f>'RESUMO - licitante'!$GLG7:$GLG7</xm:f>
              <xm:sqref>GLG7</xm:sqref>
            </x14:sparkline>
            <x14:sparkline>
              <xm:f>'RESUMO - licitante'!$GLH6:$GLH6</xm:f>
              <xm:sqref>GLH6</xm:sqref>
            </x14:sparkline>
            <x14:sparkline>
              <xm:f>'RESUMO - licitante'!$GLH7:$GLH7</xm:f>
              <xm:sqref>GLH7</xm:sqref>
            </x14:sparkline>
            <x14:sparkline>
              <xm:f>'RESUMO - licitante'!$GLI6:$GLI6</xm:f>
              <xm:sqref>GLI6</xm:sqref>
            </x14:sparkline>
            <x14:sparkline>
              <xm:f>'RESUMO - licitante'!$GLI7:$GLI7</xm:f>
              <xm:sqref>GLI7</xm:sqref>
            </x14:sparkline>
            <x14:sparkline>
              <xm:f>'RESUMO - licitante'!$GLJ6:$GLJ6</xm:f>
              <xm:sqref>GLJ6</xm:sqref>
            </x14:sparkline>
            <x14:sparkline>
              <xm:f>'RESUMO - licitante'!$GLJ7:$GLJ7</xm:f>
              <xm:sqref>GLJ7</xm:sqref>
            </x14:sparkline>
            <x14:sparkline>
              <xm:f>'RESUMO - licitante'!$GLK6:$GLK6</xm:f>
              <xm:sqref>GLK6</xm:sqref>
            </x14:sparkline>
            <x14:sparkline>
              <xm:f>'RESUMO - licitante'!$GLK7:$GLK7</xm:f>
              <xm:sqref>GLK7</xm:sqref>
            </x14:sparkline>
            <x14:sparkline>
              <xm:f>'RESUMO - licitante'!$GLL6:$GLL6</xm:f>
              <xm:sqref>GLL6</xm:sqref>
            </x14:sparkline>
            <x14:sparkline>
              <xm:f>'RESUMO - licitante'!$GLL7:$GLL7</xm:f>
              <xm:sqref>GLL7</xm:sqref>
            </x14:sparkline>
            <x14:sparkline>
              <xm:f>'RESUMO - licitante'!$GLM6:$GLM6</xm:f>
              <xm:sqref>GLM6</xm:sqref>
            </x14:sparkline>
            <x14:sparkline>
              <xm:f>'RESUMO - licitante'!$GLM7:$GLM7</xm:f>
              <xm:sqref>GLM7</xm:sqref>
            </x14:sparkline>
            <x14:sparkline>
              <xm:f>'RESUMO - licitante'!$GLN6:$GLN6</xm:f>
              <xm:sqref>GLN6</xm:sqref>
            </x14:sparkline>
            <x14:sparkline>
              <xm:f>'RESUMO - licitante'!$GLN7:$GLN7</xm:f>
              <xm:sqref>GLN7</xm:sqref>
            </x14:sparkline>
            <x14:sparkline>
              <xm:f>'RESUMO - licitante'!$GLO6:$GLO6</xm:f>
              <xm:sqref>GLO6</xm:sqref>
            </x14:sparkline>
            <x14:sparkline>
              <xm:f>'RESUMO - licitante'!$GLO7:$GLO7</xm:f>
              <xm:sqref>GLO7</xm:sqref>
            </x14:sparkline>
            <x14:sparkline>
              <xm:f>'RESUMO - licitante'!$GLP6:$GLP6</xm:f>
              <xm:sqref>GLP6</xm:sqref>
            </x14:sparkline>
            <x14:sparkline>
              <xm:f>'RESUMO - licitante'!$GLP7:$GLP7</xm:f>
              <xm:sqref>GLP7</xm:sqref>
            </x14:sparkline>
            <x14:sparkline>
              <xm:f>'RESUMO - licitante'!$GLQ6:$GLQ6</xm:f>
              <xm:sqref>GLQ6</xm:sqref>
            </x14:sparkline>
            <x14:sparkline>
              <xm:f>'RESUMO - licitante'!$GLQ7:$GLQ7</xm:f>
              <xm:sqref>GLQ7</xm:sqref>
            </x14:sparkline>
            <x14:sparkline>
              <xm:f>'RESUMO - licitante'!$GLR6:$GLR6</xm:f>
              <xm:sqref>GLR6</xm:sqref>
            </x14:sparkline>
            <x14:sparkline>
              <xm:f>'RESUMO - licitante'!$GLR7:$GLR7</xm:f>
              <xm:sqref>GLR7</xm:sqref>
            </x14:sparkline>
            <x14:sparkline>
              <xm:f>'RESUMO - licitante'!$GLS6:$GLS6</xm:f>
              <xm:sqref>GLS6</xm:sqref>
            </x14:sparkline>
            <x14:sparkline>
              <xm:f>'RESUMO - licitante'!$GLS7:$GLS7</xm:f>
              <xm:sqref>GLS7</xm:sqref>
            </x14:sparkline>
            <x14:sparkline>
              <xm:f>'RESUMO - licitante'!$GLT6:$GLT6</xm:f>
              <xm:sqref>GLT6</xm:sqref>
            </x14:sparkline>
            <x14:sparkline>
              <xm:f>'RESUMO - licitante'!$GLT7:$GLT7</xm:f>
              <xm:sqref>GLT7</xm:sqref>
            </x14:sparkline>
            <x14:sparkline>
              <xm:f>'RESUMO - licitante'!$GLU6:$GLU6</xm:f>
              <xm:sqref>GLU6</xm:sqref>
            </x14:sparkline>
            <x14:sparkline>
              <xm:f>'RESUMO - licitante'!$GLU7:$GLU7</xm:f>
              <xm:sqref>GLU7</xm:sqref>
            </x14:sparkline>
            <x14:sparkline>
              <xm:f>'RESUMO - licitante'!$GLV6:$GLV6</xm:f>
              <xm:sqref>GLV6</xm:sqref>
            </x14:sparkline>
            <x14:sparkline>
              <xm:f>'RESUMO - licitante'!$GLV7:$GLV7</xm:f>
              <xm:sqref>GLV7</xm:sqref>
            </x14:sparkline>
            <x14:sparkline>
              <xm:f>'RESUMO - licitante'!$GLW6:$GLW6</xm:f>
              <xm:sqref>GLW6</xm:sqref>
            </x14:sparkline>
            <x14:sparkline>
              <xm:f>'RESUMO - licitante'!$GLW7:$GLW7</xm:f>
              <xm:sqref>GLW7</xm:sqref>
            </x14:sparkline>
            <x14:sparkline>
              <xm:f>'RESUMO - licitante'!$GLX6:$GLX6</xm:f>
              <xm:sqref>GLX6</xm:sqref>
            </x14:sparkline>
            <x14:sparkline>
              <xm:f>'RESUMO - licitante'!$GLX7:$GLX7</xm:f>
              <xm:sqref>GLX7</xm:sqref>
            </x14:sparkline>
            <x14:sparkline>
              <xm:f>'RESUMO - licitante'!$GLY6:$GLY6</xm:f>
              <xm:sqref>GLY6</xm:sqref>
            </x14:sparkline>
            <x14:sparkline>
              <xm:f>'RESUMO - licitante'!$GLY7:$GLY7</xm:f>
              <xm:sqref>GLY7</xm:sqref>
            </x14:sparkline>
            <x14:sparkline>
              <xm:f>'RESUMO - licitante'!$GLZ6:$GLZ6</xm:f>
              <xm:sqref>GLZ6</xm:sqref>
            </x14:sparkline>
            <x14:sparkline>
              <xm:f>'RESUMO - licitante'!$GLZ7:$GLZ7</xm:f>
              <xm:sqref>GLZ7</xm:sqref>
            </x14:sparkline>
            <x14:sparkline>
              <xm:f>'RESUMO - licitante'!$GMA6:$GMA6</xm:f>
              <xm:sqref>GMA6</xm:sqref>
            </x14:sparkline>
            <x14:sparkline>
              <xm:f>'RESUMO - licitante'!$GMA7:$GMA7</xm:f>
              <xm:sqref>GMA7</xm:sqref>
            </x14:sparkline>
            <x14:sparkline>
              <xm:f>'RESUMO - licitante'!$GMB6:$GMB6</xm:f>
              <xm:sqref>GMB6</xm:sqref>
            </x14:sparkline>
            <x14:sparkline>
              <xm:f>'RESUMO - licitante'!$GMB7:$GMB7</xm:f>
              <xm:sqref>GMB7</xm:sqref>
            </x14:sparkline>
            <x14:sparkline>
              <xm:f>'RESUMO - licitante'!$GMC6:$GMC6</xm:f>
              <xm:sqref>GMC6</xm:sqref>
            </x14:sparkline>
            <x14:sparkline>
              <xm:f>'RESUMO - licitante'!$GMC7:$GMC7</xm:f>
              <xm:sqref>GMC7</xm:sqref>
            </x14:sparkline>
            <x14:sparkline>
              <xm:f>'RESUMO - licitante'!$GMD6:$GMD6</xm:f>
              <xm:sqref>GMD6</xm:sqref>
            </x14:sparkline>
            <x14:sparkline>
              <xm:f>'RESUMO - licitante'!$GMD7:$GMD7</xm:f>
              <xm:sqref>GMD7</xm:sqref>
            </x14:sparkline>
            <x14:sparkline>
              <xm:f>'RESUMO - licitante'!$GME6:$GME6</xm:f>
              <xm:sqref>GME6</xm:sqref>
            </x14:sparkline>
            <x14:sparkline>
              <xm:f>'RESUMO - licitante'!$GME7:$GME7</xm:f>
              <xm:sqref>GME7</xm:sqref>
            </x14:sparkline>
            <x14:sparkline>
              <xm:f>'RESUMO - licitante'!$GMF6:$GMF6</xm:f>
              <xm:sqref>GMF6</xm:sqref>
            </x14:sparkline>
            <x14:sparkline>
              <xm:f>'RESUMO - licitante'!$GMF7:$GMF7</xm:f>
              <xm:sqref>GMF7</xm:sqref>
            </x14:sparkline>
            <x14:sparkline>
              <xm:f>'RESUMO - licitante'!$GMG6:$GMG6</xm:f>
              <xm:sqref>GMG6</xm:sqref>
            </x14:sparkline>
            <x14:sparkline>
              <xm:f>'RESUMO - licitante'!$GMG7:$GMG7</xm:f>
              <xm:sqref>GMG7</xm:sqref>
            </x14:sparkline>
            <x14:sparkline>
              <xm:f>'RESUMO - licitante'!$GMH6:$GMH6</xm:f>
              <xm:sqref>GMH6</xm:sqref>
            </x14:sparkline>
            <x14:sparkline>
              <xm:f>'RESUMO - licitante'!$GMH7:$GMH7</xm:f>
              <xm:sqref>GMH7</xm:sqref>
            </x14:sparkline>
            <x14:sparkline>
              <xm:f>'RESUMO - licitante'!$GMI6:$GMI6</xm:f>
              <xm:sqref>GMI6</xm:sqref>
            </x14:sparkline>
            <x14:sparkline>
              <xm:f>'RESUMO - licitante'!$GMI7:$GMI7</xm:f>
              <xm:sqref>GMI7</xm:sqref>
            </x14:sparkline>
            <x14:sparkline>
              <xm:f>'RESUMO - licitante'!$GMJ6:$GMJ6</xm:f>
              <xm:sqref>GMJ6</xm:sqref>
            </x14:sparkline>
            <x14:sparkline>
              <xm:f>'RESUMO - licitante'!$GMJ7:$GMJ7</xm:f>
              <xm:sqref>GMJ7</xm:sqref>
            </x14:sparkline>
            <x14:sparkline>
              <xm:f>'RESUMO - licitante'!$GMK6:$GMK6</xm:f>
              <xm:sqref>GMK6</xm:sqref>
            </x14:sparkline>
            <x14:sparkline>
              <xm:f>'RESUMO - licitante'!$GMK7:$GMK7</xm:f>
              <xm:sqref>GMK7</xm:sqref>
            </x14:sparkline>
            <x14:sparkline>
              <xm:f>'RESUMO - licitante'!$GML6:$GML6</xm:f>
              <xm:sqref>GML6</xm:sqref>
            </x14:sparkline>
            <x14:sparkline>
              <xm:f>'RESUMO - licitante'!$GML7:$GML7</xm:f>
              <xm:sqref>GML7</xm:sqref>
            </x14:sparkline>
            <x14:sparkline>
              <xm:f>'RESUMO - licitante'!$GMM6:$GMM6</xm:f>
              <xm:sqref>GMM6</xm:sqref>
            </x14:sparkline>
            <x14:sparkline>
              <xm:f>'RESUMO - licitante'!$GMM7:$GMM7</xm:f>
              <xm:sqref>GMM7</xm:sqref>
            </x14:sparkline>
            <x14:sparkline>
              <xm:f>'RESUMO - licitante'!$GMN6:$GMN6</xm:f>
              <xm:sqref>GMN6</xm:sqref>
            </x14:sparkline>
            <x14:sparkline>
              <xm:f>'RESUMO - licitante'!$GMN7:$GMN7</xm:f>
              <xm:sqref>GMN7</xm:sqref>
            </x14:sparkline>
            <x14:sparkline>
              <xm:f>'RESUMO - licitante'!$GMO6:$GMO6</xm:f>
              <xm:sqref>GMO6</xm:sqref>
            </x14:sparkline>
            <x14:sparkline>
              <xm:f>'RESUMO - licitante'!$GMO7:$GMO7</xm:f>
              <xm:sqref>GMO7</xm:sqref>
            </x14:sparkline>
            <x14:sparkline>
              <xm:f>'RESUMO - licitante'!$GMP6:$GMP6</xm:f>
              <xm:sqref>GMP6</xm:sqref>
            </x14:sparkline>
            <x14:sparkline>
              <xm:f>'RESUMO - licitante'!$GMP7:$GMP7</xm:f>
              <xm:sqref>GMP7</xm:sqref>
            </x14:sparkline>
            <x14:sparkline>
              <xm:f>'RESUMO - licitante'!$GMQ6:$GMQ6</xm:f>
              <xm:sqref>GMQ6</xm:sqref>
            </x14:sparkline>
            <x14:sparkline>
              <xm:f>'RESUMO - licitante'!$GMQ7:$GMQ7</xm:f>
              <xm:sqref>GMQ7</xm:sqref>
            </x14:sparkline>
            <x14:sparkline>
              <xm:f>'RESUMO - licitante'!$GMR6:$GMR6</xm:f>
              <xm:sqref>GMR6</xm:sqref>
            </x14:sparkline>
            <x14:sparkline>
              <xm:f>'RESUMO - licitante'!$GMR7:$GMR7</xm:f>
              <xm:sqref>GMR7</xm:sqref>
            </x14:sparkline>
            <x14:sparkline>
              <xm:f>'RESUMO - licitante'!$GMS6:$GMS6</xm:f>
              <xm:sqref>GMS6</xm:sqref>
            </x14:sparkline>
            <x14:sparkline>
              <xm:f>'RESUMO - licitante'!$GMS7:$GMS7</xm:f>
              <xm:sqref>GMS7</xm:sqref>
            </x14:sparkline>
            <x14:sparkline>
              <xm:f>'RESUMO - licitante'!$GMT6:$GMT6</xm:f>
              <xm:sqref>GMT6</xm:sqref>
            </x14:sparkline>
            <x14:sparkline>
              <xm:f>'RESUMO - licitante'!$GMT7:$GMT7</xm:f>
              <xm:sqref>GMT7</xm:sqref>
            </x14:sparkline>
            <x14:sparkline>
              <xm:f>'RESUMO - licitante'!$GMU6:$GMU6</xm:f>
              <xm:sqref>GMU6</xm:sqref>
            </x14:sparkline>
            <x14:sparkline>
              <xm:f>'RESUMO - licitante'!$GMU7:$GMU7</xm:f>
              <xm:sqref>GMU7</xm:sqref>
            </x14:sparkline>
            <x14:sparkline>
              <xm:f>'RESUMO - licitante'!$GMV6:$GMV6</xm:f>
              <xm:sqref>GMV6</xm:sqref>
            </x14:sparkline>
            <x14:sparkline>
              <xm:f>'RESUMO - licitante'!$GMV7:$GMV7</xm:f>
              <xm:sqref>GMV7</xm:sqref>
            </x14:sparkline>
            <x14:sparkline>
              <xm:f>'RESUMO - licitante'!$GMW6:$GMW6</xm:f>
              <xm:sqref>GMW6</xm:sqref>
            </x14:sparkline>
            <x14:sparkline>
              <xm:f>'RESUMO - licitante'!$GMW7:$GMW7</xm:f>
              <xm:sqref>GMW7</xm:sqref>
            </x14:sparkline>
            <x14:sparkline>
              <xm:f>'RESUMO - licitante'!$GMX6:$GMX6</xm:f>
              <xm:sqref>GMX6</xm:sqref>
            </x14:sparkline>
            <x14:sparkline>
              <xm:f>'RESUMO - licitante'!$GMX7:$GMX7</xm:f>
              <xm:sqref>GMX7</xm:sqref>
            </x14:sparkline>
            <x14:sparkline>
              <xm:f>'RESUMO - licitante'!$GMY6:$GMY6</xm:f>
              <xm:sqref>GMY6</xm:sqref>
            </x14:sparkline>
            <x14:sparkline>
              <xm:f>'RESUMO - licitante'!$GMY7:$GMY7</xm:f>
              <xm:sqref>GMY7</xm:sqref>
            </x14:sparkline>
            <x14:sparkline>
              <xm:f>'RESUMO - licitante'!$GMZ6:$GMZ6</xm:f>
              <xm:sqref>GMZ6</xm:sqref>
            </x14:sparkline>
            <x14:sparkline>
              <xm:f>'RESUMO - licitante'!$GMZ7:$GMZ7</xm:f>
              <xm:sqref>GMZ7</xm:sqref>
            </x14:sparkline>
            <x14:sparkline>
              <xm:f>'RESUMO - licitante'!$GNA6:$GNA6</xm:f>
              <xm:sqref>GNA6</xm:sqref>
            </x14:sparkline>
            <x14:sparkline>
              <xm:f>'RESUMO - licitante'!$GNA7:$GNA7</xm:f>
              <xm:sqref>GNA7</xm:sqref>
            </x14:sparkline>
            <x14:sparkline>
              <xm:f>'RESUMO - licitante'!$GNB6:$GNB6</xm:f>
              <xm:sqref>GNB6</xm:sqref>
            </x14:sparkline>
            <x14:sparkline>
              <xm:f>'RESUMO - licitante'!$GNB7:$GNB7</xm:f>
              <xm:sqref>GNB7</xm:sqref>
            </x14:sparkline>
            <x14:sparkline>
              <xm:f>'RESUMO - licitante'!$GNC6:$GNC6</xm:f>
              <xm:sqref>GNC6</xm:sqref>
            </x14:sparkline>
            <x14:sparkline>
              <xm:f>'RESUMO - licitante'!$GNC7:$GNC7</xm:f>
              <xm:sqref>GNC7</xm:sqref>
            </x14:sparkline>
            <x14:sparkline>
              <xm:f>'RESUMO - licitante'!$GND6:$GND6</xm:f>
              <xm:sqref>GND6</xm:sqref>
            </x14:sparkline>
            <x14:sparkline>
              <xm:f>'RESUMO - licitante'!$GND7:$GND7</xm:f>
              <xm:sqref>GND7</xm:sqref>
            </x14:sparkline>
            <x14:sparkline>
              <xm:f>'RESUMO - licitante'!$GNE6:$GNE6</xm:f>
              <xm:sqref>GNE6</xm:sqref>
            </x14:sparkline>
            <x14:sparkline>
              <xm:f>'RESUMO - licitante'!$GNE7:$GNE7</xm:f>
              <xm:sqref>GNE7</xm:sqref>
            </x14:sparkline>
            <x14:sparkline>
              <xm:f>'RESUMO - licitante'!$GNF6:$GNF6</xm:f>
              <xm:sqref>GNF6</xm:sqref>
            </x14:sparkline>
            <x14:sparkline>
              <xm:f>'RESUMO - licitante'!$GNF7:$GNF7</xm:f>
              <xm:sqref>GNF7</xm:sqref>
            </x14:sparkline>
            <x14:sparkline>
              <xm:f>'RESUMO - licitante'!$GNG6:$GNG6</xm:f>
              <xm:sqref>GNG6</xm:sqref>
            </x14:sparkline>
            <x14:sparkline>
              <xm:f>'RESUMO - licitante'!$GNG7:$GNG7</xm:f>
              <xm:sqref>GNG7</xm:sqref>
            </x14:sparkline>
            <x14:sparkline>
              <xm:f>'RESUMO - licitante'!$GNH6:$GNH6</xm:f>
              <xm:sqref>GNH6</xm:sqref>
            </x14:sparkline>
            <x14:sparkline>
              <xm:f>'RESUMO - licitante'!$GNH7:$GNH7</xm:f>
              <xm:sqref>GNH7</xm:sqref>
            </x14:sparkline>
            <x14:sparkline>
              <xm:f>'RESUMO - licitante'!$GNI6:$GNI6</xm:f>
              <xm:sqref>GNI6</xm:sqref>
            </x14:sparkline>
            <x14:sparkline>
              <xm:f>'RESUMO - licitante'!$GNI7:$GNI7</xm:f>
              <xm:sqref>GNI7</xm:sqref>
            </x14:sparkline>
            <x14:sparkline>
              <xm:f>'RESUMO - licitante'!$GNJ6:$GNJ6</xm:f>
              <xm:sqref>GNJ6</xm:sqref>
            </x14:sparkline>
            <x14:sparkline>
              <xm:f>'RESUMO - licitante'!$GNJ7:$GNJ7</xm:f>
              <xm:sqref>GNJ7</xm:sqref>
            </x14:sparkline>
            <x14:sparkline>
              <xm:f>'RESUMO - licitante'!$GNK6:$GNK6</xm:f>
              <xm:sqref>GNK6</xm:sqref>
            </x14:sparkline>
            <x14:sparkline>
              <xm:f>'RESUMO - licitante'!$GNK7:$GNK7</xm:f>
              <xm:sqref>GNK7</xm:sqref>
            </x14:sparkline>
            <x14:sparkline>
              <xm:f>'RESUMO - licitante'!$GNL6:$GNL6</xm:f>
              <xm:sqref>GNL6</xm:sqref>
            </x14:sparkline>
            <x14:sparkline>
              <xm:f>'RESUMO - licitante'!$GNL7:$GNL7</xm:f>
              <xm:sqref>GNL7</xm:sqref>
            </x14:sparkline>
            <x14:sparkline>
              <xm:f>'RESUMO - licitante'!$GNM6:$GNM6</xm:f>
              <xm:sqref>GNM6</xm:sqref>
            </x14:sparkline>
            <x14:sparkline>
              <xm:f>'RESUMO - licitante'!$GNM7:$GNM7</xm:f>
              <xm:sqref>GNM7</xm:sqref>
            </x14:sparkline>
            <x14:sparkline>
              <xm:f>'RESUMO - licitante'!$GNN6:$GNN6</xm:f>
              <xm:sqref>GNN6</xm:sqref>
            </x14:sparkline>
            <x14:sparkline>
              <xm:f>'RESUMO - licitante'!$GNN7:$GNN7</xm:f>
              <xm:sqref>GNN7</xm:sqref>
            </x14:sparkline>
            <x14:sparkline>
              <xm:f>'RESUMO - licitante'!$GNO6:$GNO6</xm:f>
              <xm:sqref>GNO6</xm:sqref>
            </x14:sparkline>
            <x14:sparkline>
              <xm:f>'RESUMO - licitante'!$GNO7:$GNO7</xm:f>
              <xm:sqref>GNO7</xm:sqref>
            </x14:sparkline>
            <x14:sparkline>
              <xm:f>'RESUMO - licitante'!$GNP6:$GNP6</xm:f>
              <xm:sqref>GNP6</xm:sqref>
            </x14:sparkline>
            <x14:sparkline>
              <xm:f>'RESUMO - licitante'!$GNP7:$GNP7</xm:f>
              <xm:sqref>GNP7</xm:sqref>
            </x14:sparkline>
            <x14:sparkline>
              <xm:f>'RESUMO - licitante'!$GNQ6:$GNQ6</xm:f>
              <xm:sqref>GNQ6</xm:sqref>
            </x14:sparkline>
            <x14:sparkline>
              <xm:f>'RESUMO - licitante'!$GNQ7:$GNQ7</xm:f>
              <xm:sqref>GNQ7</xm:sqref>
            </x14:sparkline>
            <x14:sparkline>
              <xm:f>'RESUMO - licitante'!$GNR6:$GNR6</xm:f>
              <xm:sqref>GNR6</xm:sqref>
            </x14:sparkline>
            <x14:sparkline>
              <xm:f>'RESUMO - licitante'!$GNR7:$GNR7</xm:f>
              <xm:sqref>GNR7</xm:sqref>
            </x14:sparkline>
            <x14:sparkline>
              <xm:f>'RESUMO - licitante'!$GNS6:$GNS6</xm:f>
              <xm:sqref>GNS6</xm:sqref>
            </x14:sparkline>
            <x14:sparkline>
              <xm:f>'RESUMO - licitante'!$GNS7:$GNS7</xm:f>
              <xm:sqref>GNS7</xm:sqref>
            </x14:sparkline>
            <x14:sparkline>
              <xm:f>'RESUMO - licitante'!$GNT6:$GNT6</xm:f>
              <xm:sqref>GNT6</xm:sqref>
            </x14:sparkline>
            <x14:sparkline>
              <xm:f>'RESUMO - licitante'!$GNT7:$GNT7</xm:f>
              <xm:sqref>GNT7</xm:sqref>
            </x14:sparkline>
            <x14:sparkline>
              <xm:f>'RESUMO - licitante'!$GNU6:$GNU6</xm:f>
              <xm:sqref>GNU6</xm:sqref>
            </x14:sparkline>
            <x14:sparkline>
              <xm:f>'RESUMO - licitante'!$GNU7:$GNU7</xm:f>
              <xm:sqref>GNU7</xm:sqref>
            </x14:sparkline>
            <x14:sparkline>
              <xm:f>'RESUMO - licitante'!$GNV6:$GNV6</xm:f>
              <xm:sqref>GNV6</xm:sqref>
            </x14:sparkline>
            <x14:sparkline>
              <xm:f>'RESUMO - licitante'!$GNV7:$GNV7</xm:f>
              <xm:sqref>GNV7</xm:sqref>
            </x14:sparkline>
            <x14:sparkline>
              <xm:f>'RESUMO - licitante'!$GNW6:$GNW6</xm:f>
              <xm:sqref>GNW6</xm:sqref>
            </x14:sparkline>
            <x14:sparkline>
              <xm:f>'RESUMO - licitante'!$GNW7:$GNW7</xm:f>
              <xm:sqref>GNW7</xm:sqref>
            </x14:sparkline>
            <x14:sparkline>
              <xm:f>'RESUMO - licitante'!$GNX6:$GNX6</xm:f>
              <xm:sqref>GNX6</xm:sqref>
            </x14:sparkline>
            <x14:sparkline>
              <xm:f>'RESUMO - licitante'!$GNX7:$GNX7</xm:f>
              <xm:sqref>GNX7</xm:sqref>
            </x14:sparkline>
            <x14:sparkline>
              <xm:f>'RESUMO - licitante'!$GNY6:$GNY6</xm:f>
              <xm:sqref>GNY6</xm:sqref>
            </x14:sparkline>
            <x14:sparkline>
              <xm:f>'RESUMO - licitante'!$GNY7:$GNY7</xm:f>
              <xm:sqref>GNY7</xm:sqref>
            </x14:sparkline>
            <x14:sparkline>
              <xm:f>'RESUMO - licitante'!$GNZ6:$GNZ6</xm:f>
              <xm:sqref>GNZ6</xm:sqref>
            </x14:sparkline>
            <x14:sparkline>
              <xm:f>'RESUMO - licitante'!$GNZ7:$GNZ7</xm:f>
              <xm:sqref>GNZ7</xm:sqref>
            </x14:sparkline>
            <x14:sparkline>
              <xm:f>'RESUMO - licitante'!$GOA6:$GOA6</xm:f>
              <xm:sqref>GOA6</xm:sqref>
            </x14:sparkline>
            <x14:sparkline>
              <xm:f>'RESUMO - licitante'!$GOA7:$GOA7</xm:f>
              <xm:sqref>GOA7</xm:sqref>
            </x14:sparkline>
            <x14:sparkline>
              <xm:f>'RESUMO - licitante'!$GOB6:$GOB6</xm:f>
              <xm:sqref>GOB6</xm:sqref>
            </x14:sparkline>
            <x14:sparkline>
              <xm:f>'RESUMO - licitante'!$GOB7:$GOB7</xm:f>
              <xm:sqref>GOB7</xm:sqref>
            </x14:sparkline>
            <x14:sparkline>
              <xm:f>'RESUMO - licitante'!$GOC6:$GOC6</xm:f>
              <xm:sqref>GOC6</xm:sqref>
            </x14:sparkline>
            <x14:sparkline>
              <xm:f>'RESUMO - licitante'!$GOC7:$GOC7</xm:f>
              <xm:sqref>GOC7</xm:sqref>
            </x14:sparkline>
            <x14:sparkline>
              <xm:f>'RESUMO - licitante'!$GOD6:$GOD6</xm:f>
              <xm:sqref>GOD6</xm:sqref>
            </x14:sparkline>
            <x14:sparkline>
              <xm:f>'RESUMO - licitante'!$GOD7:$GOD7</xm:f>
              <xm:sqref>GOD7</xm:sqref>
            </x14:sparkline>
            <x14:sparkline>
              <xm:f>'RESUMO - licitante'!$GOE6:$GOE6</xm:f>
              <xm:sqref>GOE6</xm:sqref>
            </x14:sparkline>
            <x14:sparkline>
              <xm:f>'RESUMO - licitante'!$GOE7:$GOE7</xm:f>
              <xm:sqref>GOE7</xm:sqref>
            </x14:sparkline>
            <x14:sparkline>
              <xm:f>'RESUMO - licitante'!$GOF6:$GOF6</xm:f>
              <xm:sqref>GOF6</xm:sqref>
            </x14:sparkline>
            <x14:sparkline>
              <xm:f>'RESUMO - licitante'!$GOF7:$GOF7</xm:f>
              <xm:sqref>GOF7</xm:sqref>
            </x14:sparkline>
            <x14:sparkline>
              <xm:f>'RESUMO - licitante'!$GOG6:$GOG6</xm:f>
              <xm:sqref>GOG6</xm:sqref>
            </x14:sparkline>
            <x14:sparkline>
              <xm:f>'RESUMO - licitante'!$GOG7:$GOG7</xm:f>
              <xm:sqref>GOG7</xm:sqref>
            </x14:sparkline>
            <x14:sparkline>
              <xm:f>'RESUMO - licitante'!$GOH6:$GOH6</xm:f>
              <xm:sqref>GOH6</xm:sqref>
            </x14:sparkline>
            <x14:sparkline>
              <xm:f>'RESUMO - licitante'!$GOH7:$GOH7</xm:f>
              <xm:sqref>GOH7</xm:sqref>
            </x14:sparkline>
            <x14:sparkline>
              <xm:f>'RESUMO - licitante'!$GOI6:$GOI6</xm:f>
              <xm:sqref>GOI6</xm:sqref>
            </x14:sparkline>
            <x14:sparkline>
              <xm:f>'RESUMO - licitante'!$GOI7:$GOI7</xm:f>
              <xm:sqref>GOI7</xm:sqref>
            </x14:sparkline>
            <x14:sparkline>
              <xm:f>'RESUMO - licitante'!$GOJ6:$GOJ6</xm:f>
              <xm:sqref>GOJ6</xm:sqref>
            </x14:sparkline>
            <x14:sparkline>
              <xm:f>'RESUMO - licitante'!$GOJ7:$GOJ7</xm:f>
              <xm:sqref>GOJ7</xm:sqref>
            </x14:sparkline>
            <x14:sparkline>
              <xm:f>'RESUMO - licitante'!$GOK6:$GOK6</xm:f>
              <xm:sqref>GOK6</xm:sqref>
            </x14:sparkline>
            <x14:sparkline>
              <xm:f>'RESUMO - licitante'!$GOK7:$GOK7</xm:f>
              <xm:sqref>GOK7</xm:sqref>
            </x14:sparkline>
            <x14:sparkline>
              <xm:f>'RESUMO - licitante'!$GOL6:$GOL6</xm:f>
              <xm:sqref>GOL6</xm:sqref>
            </x14:sparkline>
            <x14:sparkline>
              <xm:f>'RESUMO - licitante'!$GOL7:$GOL7</xm:f>
              <xm:sqref>GOL7</xm:sqref>
            </x14:sparkline>
            <x14:sparkline>
              <xm:f>'RESUMO - licitante'!$GOM6:$GOM6</xm:f>
              <xm:sqref>GOM6</xm:sqref>
            </x14:sparkline>
            <x14:sparkline>
              <xm:f>'RESUMO - licitante'!$GOM7:$GOM7</xm:f>
              <xm:sqref>GOM7</xm:sqref>
            </x14:sparkline>
            <x14:sparkline>
              <xm:f>'RESUMO - licitante'!$GON6:$GON6</xm:f>
              <xm:sqref>GON6</xm:sqref>
            </x14:sparkline>
            <x14:sparkline>
              <xm:f>'RESUMO - licitante'!$GON7:$GON7</xm:f>
              <xm:sqref>GON7</xm:sqref>
            </x14:sparkline>
            <x14:sparkline>
              <xm:f>'RESUMO - licitante'!$GOO6:$GOO6</xm:f>
              <xm:sqref>GOO6</xm:sqref>
            </x14:sparkline>
            <x14:sparkline>
              <xm:f>'RESUMO - licitante'!$GOO7:$GOO7</xm:f>
              <xm:sqref>GOO7</xm:sqref>
            </x14:sparkline>
            <x14:sparkline>
              <xm:f>'RESUMO - licitante'!$GOP6:$GOP6</xm:f>
              <xm:sqref>GOP6</xm:sqref>
            </x14:sparkline>
            <x14:sparkline>
              <xm:f>'RESUMO - licitante'!$GOP7:$GOP7</xm:f>
              <xm:sqref>GOP7</xm:sqref>
            </x14:sparkline>
            <x14:sparkline>
              <xm:f>'RESUMO - licitante'!$GOQ6:$GOQ6</xm:f>
              <xm:sqref>GOQ6</xm:sqref>
            </x14:sparkline>
            <x14:sparkline>
              <xm:f>'RESUMO - licitante'!$GOQ7:$GOQ7</xm:f>
              <xm:sqref>GOQ7</xm:sqref>
            </x14:sparkline>
            <x14:sparkline>
              <xm:f>'RESUMO - licitante'!$GOR6:$GOR6</xm:f>
              <xm:sqref>GOR6</xm:sqref>
            </x14:sparkline>
            <x14:sparkline>
              <xm:f>'RESUMO - licitante'!$GOR7:$GOR7</xm:f>
              <xm:sqref>GOR7</xm:sqref>
            </x14:sparkline>
            <x14:sparkline>
              <xm:f>'RESUMO - licitante'!$GOS6:$GOS6</xm:f>
              <xm:sqref>GOS6</xm:sqref>
            </x14:sparkline>
            <x14:sparkline>
              <xm:f>'RESUMO - licitante'!$GOS7:$GOS7</xm:f>
              <xm:sqref>GOS7</xm:sqref>
            </x14:sparkline>
            <x14:sparkline>
              <xm:f>'RESUMO - licitante'!$GOT6:$GOT6</xm:f>
              <xm:sqref>GOT6</xm:sqref>
            </x14:sparkline>
            <x14:sparkline>
              <xm:f>'RESUMO - licitante'!$GOT7:$GOT7</xm:f>
              <xm:sqref>GOT7</xm:sqref>
            </x14:sparkline>
            <x14:sparkline>
              <xm:f>'RESUMO - licitante'!$GOU6:$GOU6</xm:f>
              <xm:sqref>GOU6</xm:sqref>
            </x14:sparkline>
            <x14:sparkline>
              <xm:f>'RESUMO - licitante'!$GOU7:$GOU7</xm:f>
              <xm:sqref>GOU7</xm:sqref>
            </x14:sparkline>
            <x14:sparkline>
              <xm:f>'RESUMO - licitante'!$GOV6:$GOV6</xm:f>
              <xm:sqref>GOV6</xm:sqref>
            </x14:sparkline>
            <x14:sparkline>
              <xm:f>'RESUMO - licitante'!$GOV7:$GOV7</xm:f>
              <xm:sqref>GOV7</xm:sqref>
            </x14:sparkline>
            <x14:sparkline>
              <xm:f>'RESUMO - licitante'!$GOW6:$GOW6</xm:f>
              <xm:sqref>GOW6</xm:sqref>
            </x14:sparkline>
            <x14:sparkline>
              <xm:f>'RESUMO - licitante'!$GOW7:$GOW7</xm:f>
              <xm:sqref>GOW7</xm:sqref>
            </x14:sparkline>
            <x14:sparkline>
              <xm:f>'RESUMO - licitante'!$GOX6:$GOX6</xm:f>
              <xm:sqref>GOX6</xm:sqref>
            </x14:sparkline>
            <x14:sparkline>
              <xm:f>'RESUMO - licitante'!$GOX7:$GOX7</xm:f>
              <xm:sqref>GOX7</xm:sqref>
            </x14:sparkline>
            <x14:sparkline>
              <xm:f>'RESUMO - licitante'!$GOY6:$GOY6</xm:f>
              <xm:sqref>GOY6</xm:sqref>
            </x14:sparkline>
            <x14:sparkline>
              <xm:f>'RESUMO - licitante'!$GOY7:$GOY7</xm:f>
              <xm:sqref>GOY7</xm:sqref>
            </x14:sparkline>
            <x14:sparkline>
              <xm:f>'RESUMO - licitante'!$GOZ6:$GOZ6</xm:f>
              <xm:sqref>GOZ6</xm:sqref>
            </x14:sparkline>
            <x14:sparkline>
              <xm:f>'RESUMO - licitante'!$GOZ7:$GOZ7</xm:f>
              <xm:sqref>GOZ7</xm:sqref>
            </x14:sparkline>
            <x14:sparkline>
              <xm:f>'RESUMO - licitante'!$GPA6:$GPA6</xm:f>
              <xm:sqref>GPA6</xm:sqref>
            </x14:sparkline>
            <x14:sparkline>
              <xm:f>'RESUMO - licitante'!$GPA7:$GPA7</xm:f>
              <xm:sqref>GPA7</xm:sqref>
            </x14:sparkline>
            <x14:sparkline>
              <xm:f>'RESUMO - licitante'!$GPB6:$GPB6</xm:f>
              <xm:sqref>GPB6</xm:sqref>
            </x14:sparkline>
            <x14:sparkline>
              <xm:f>'RESUMO - licitante'!$GPB7:$GPB7</xm:f>
              <xm:sqref>GPB7</xm:sqref>
            </x14:sparkline>
            <x14:sparkline>
              <xm:f>'RESUMO - licitante'!$GPC6:$GPC6</xm:f>
              <xm:sqref>GPC6</xm:sqref>
            </x14:sparkline>
            <x14:sparkline>
              <xm:f>'RESUMO - licitante'!$GPC7:$GPC7</xm:f>
              <xm:sqref>GPC7</xm:sqref>
            </x14:sparkline>
            <x14:sparkline>
              <xm:f>'RESUMO - licitante'!$GPD6:$GPD6</xm:f>
              <xm:sqref>GPD6</xm:sqref>
            </x14:sparkline>
            <x14:sparkline>
              <xm:f>'RESUMO - licitante'!$GPD7:$GPD7</xm:f>
              <xm:sqref>GPD7</xm:sqref>
            </x14:sparkline>
            <x14:sparkline>
              <xm:f>'RESUMO - licitante'!$GPE6:$GPE6</xm:f>
              <xm:sqref>GPE6</xm:sqref>
            </x14:sparkline>
            <x14:sparkline>
              <xm:f>'RESUMO - licitante'!$GPE7:$GPE7</xm:f>
              <xm:sqref>GPE7</xm:sqref>
            </x14:sparkline>
            <x14:sparkline>
              <xm:f>'RESUMO - licitante'!$GPF6:$GPF6</xm:f>
              <xm:sqref>GPF6</xm:sqref>
            </x14:sparkline>
            <x14:sparkline>
              <xm:f>'RESUMO - licitante'!$GPF7:$GPF7</xm:f>
              <xm:sqref>GPF7</xm:sqref>
            </x14:sparkline>
            <x14:sparkline>
              <xm:f>'RESUMO - licitante'!$GPG6:$GPG6</xm:f>
              <xm:sqref>GPG6</xm:sqref>
            </x14:sparkline>
            <x14:sparkline>
              <xm:f>'RESUMO - licitante'!$GPG7:$GPG7</xm:f>
              <xm:sqref>GPG7</xm:sqref>
            </x14:sparkline>
            <x14:sparkline>
              <xm:f>'RESUMO - licitante'!$GPH6:$GPH6</xm:f>
              <xm:sqref>GPH6</xm:sqref>
            </x14:sparkline>
            <x14:sparkline>
              <xm:f>'RESUMO - licitante'!$GPH7:$GPH7</xm:f>
              <xm:sqref>GPH7</xm:sqref>
            </x14:sparkline>
            <x14:sparkline>
              <xm:f>'RESUMO - licitante'!$GPI6:$GPI6</xm:f>
              <xm:sqref>GPI6</xm:sqref>
            </x14:sparkline>
            <x14:sparkline>
              <xm:f>'RESUMO - licitante'!$GPI7:$GPI7</xm:f>
              <xm:sqref>GPI7</xm:sqref>
            </x14:sparkline>
            <x14:sparkline>
              <xm:f>'RESUMO - licitante'!$GPJ6:$GPJ6</xm:f>
              <xm:sqref>GPJ6</xm:sqref>
            </x14:sparkline>
            <x14:sparkline>
              <xm:f>'RESUMO - licitante'!$GPJ7:$GPJ7</xm:f>
              <xm:sqref>GPJ7</xm:sqref>
            </x14:sparkline>
            <x14:sparkline>
              <xm:f>'RESUMO - licitante'!$GPK6:$GPK6</xm:f>
              <xm:sqref>GPK6</xm:sqref>
            </x14:sparkline>
            <x14:sparkline>
              <xm:f>'RESUMO - licitante'!$GPK7:$GPK7</xm:f>
              <xm:sqref>GPK7</xm:sqref>
            </x14:sparkline>
            <x14:sparkline>
              <xm:f>'RESUMO - licitante'!$GPL6:$GPL6</xm:f>
              <xm:sqref>GPL6</xm:sqref>
            </x14:sparkline>
            <x14:sparkline>
              <xm:f>'RESUMO - licitante'!$GPL7:$GPL7</xm:f>
              <xm:sqref>GPL7</xm:sqref>
            </x14:sparkline>
            <x14:sparkline>
              <xm:f>'RESUMO - licitante'!$GPM6:$GPM6</xm:f>
              <xm:sqref>GPM6</xm:sqref>
            </x14:sparkline>
            <x14:sparkline>
              <xm:f>'RESUMO - licitante'!$GPM7:$GPM7</xm:f>
              <xm:sqref>GPM7</xm:sqref>
            </x14:sparkline>
            <x14:sparkline>
              <xm:f>'RESUMO - licitante'!$GPN6:$GPN6</xm:f>
              <xm:sqref>GPN6</xm:sqref>
            </x14:sparkline>
            <x14:sparkline>
              <xm:f>'RESUMO - licitante'!$GPN7:$GPN7</xm:f>
              <xm:sqref>GPN7</xm:sqref>
            </x14:sparkline>
            <x14:sparkline>
              <xm:f>'RESUMO - licitante'!$GPO6:$GPO6</xm:f>
              <xm:sqref>GPO6</xm:sqref>
            </x14:sparkline>
            <x14:sparkline>
              <xm:f>'RESUMO - licitante'!$GPO7:$GPO7</xm:f>
              <xm:sqref>GPO7</xm:sqref>
            </x14:sparkline>
            <x14:sparkline>
              <xm:f>'RESUMO - licitante'!$GPP6:$GPP6</xm:f>
              <xm:sqref>GPP6</xm:sqref>
            </x14:sparkline>
            <x14:sparkline>
              <xm:f>'RESUMO - licitante'!$GPP7:$GPP7</xm:f>
              <xm:sqref>GPP7</xm:sqref>
            </x14:sparkline>
            <x14:sparkline>
              <xm:f>'RESUMO - licitante'!$GPQ6:$GPQ6</xm:f>
              <xm:sqref>GPQ6</xm:sqref>
            </x14:sparkline>
            <x14:sparkline>
              <xm:f>'RESUMO - licitante'!$GPQ7:$GPQ7</xm:f>
              <xm:sqref>GPQ7</xm:sqref>
            </x14:sparkline>
            <x14:sparkline>
              <xm:f>'RESUMO - licitante'!$GPR6:$GPR6</xm:f>
              <xm:sqref>GPR6</xm:sqref>
            </x14:sparkline>
            <x14:sparkline>
              <xm:f>'RESUMO - licitante'!$GPR7:$GPR7</xm:f>
              <xm:sqref>GPR7</xm:sqref>
            </x14:sparkline>
            <x14:sparkline>
              <xm:f>'RESUMO - licitante'!$GPS6:$GPS6</xm:f>
              <xm:sqref>GPS6</xm:sqref>
            </x14:sparkline>
            <x14:sparkline>
              <xm:f>'RESUMO - licitante'!$GPS7:$GPS7</xm:f>
              <xm:sqref>GPS7</xm:sqref>
            </x14:sparkline>
            <x14:sparkline>
              <xm:f>'RESUMO - licitante'!$GPT6:$GPT6</xm:f>
              <xm:sqref>GPT6</xm:sqref>
            </x14:sparkline>
            <x14:sparkline>
              <xm:f>'RESUMO - licitante'!$GPT7:$GPT7</xm:f>
              <xm:sqref>GPT7</xm:sqref>
            </x14:sparkline>
            <x14:sparkline>
              <xm:f>'RESUMO - licitante'!$GPU6:$GPU6</xm:f>
              <xm:sqref>GPU6</xm:sqref>
            </x14:sparkline>
            <x14:sparkline>
              <xm:f>'RESUMO - licitante'!$GPU7:$GPU7</xm:f>
              <xm:sqref>GPU7</xm:sqref>
            </x14:sparkline>
            <x14:sparkline>
              <xm:f>'RESUMO - licitante'!$GPV6:$GPV6</xm:f>
              <xm:sqref>GPV6</xm:sqref>
            </x14:sparkline>
            <x14:sparkline>
              <xm:f>'RESUMO - licitante'!$GPV7:$GPV7</xm:f>
              <xm:sqref>GPV7</xm:sqref>
            </x14:sparkline>
            <x14:sparkline>
              <xm:f>'RESUMO - licitante'!$GPW6:$GPW6</xm:f>
              <xm:sqref>GPW6</xm:sqref>
            </x14:sparkline>
            <x14:sparkline>
              <xm:f>'RESUMO - licitante'!$GPW7:$GPW7</xm:f>
              <xm:sqref>GPW7</xm:sqref>
            </x14:sparkline>
            <x14:sparkline>
              <xm:f>'RESUMO - licitante'!$GPX6:$GPX6</xm:f>
              <xm:sqref>GPX6</xm:sqref>
            </x14:sparkline>
            <x14:sparkline>
              <xm:f>'RESUMO - licitante'!$GPX7:$GPX7</xm:f>
              <xm:sqref>GPX7</xm:sqref>
            </x14:sparkline>
            <x14:sparkline>
              <xm:f>'RESUMO - licitante'!$GPY6:$GPY6</xm:f>
              <xm:sqref>GPY6</xm:sqref>
            </x14:sparkline>
            <x14:sparkline>
              <xm:f>'RESUMO - licitante'!$GPY7:$GPY7</xm:f>
              <xm:sqref>GPY7</xm:sqref>
            </x14:sparkline>
            <x14:sparkline>
              <xm:f>'RESUMO - licitante'!$GPZ6:$GPZ6</xm:f>
              <xm:sqref>GPZ6</xm:sqref>
            </x14:sparkline>
            <x14:sparkline>
              <xm:f>'RESUMO - licitante'!$GPZ7:$GPZ7</xm:f>
              <xm:sqref>GPZ7</xm:sqref>
            </x14:sparkline>
            <x14:sparkline>
              <xm:f>'RESUMO - licitante'!$GQA6:$GQA6</xm:f>
              <xm:sqref>GQA6</xm:sqref>
            </x14:sparkline>
            <x14:sparkline>
              <xm:f>'RESUMO - licitante'!$GQA7:$GQA7</xm:f>
              <xm:sqref>GQA7</xm:sqref>
            </x14:sparkline>
            <x14:sparkline>
              <xm:f>'RESUMO - licitante'!$GQB6:$GQB6</xm:f>
              <xm:sqref>GQB6</xm:sqref>
            </x14:sparkline>
            <x14:sparkline>
              <xm:f>'RESUMO - licitante'!$GQB7:$GQB7</xm:f>
              <xm:sqref>GQB7</xm:sqref>
            </x14:sparkline>
            <x14:sparkline>
              <xm:f>'RESUMO - licitante'!$GQC6:$GQC6</xm:f>
              <xm:sqref>GQC6</xm:sqref>
            </x14:sparkline>
            <x14:sparkline>
              <xm:f>'RESUMO - licitante'!$GQC7:$GQC7</xm:f>
              <xm:sqref>GQC7</xm:sqref>
            </x14:sparkline>
            <x14:sparkline>
              <xm:f>'RESUMO - licitante'!$GQD6:$GQD6</xm:f>
              <xm:sqref>GQD6</xm:sqref>
            </x14:sparkline>
            <x14:sparkline>
              <xm:f>'RESUMO - licitante'!$GQD7:$GQD7</xm:f>
              <xm:sqref>GQD7</xm:sqref>
            </x14:sparkline>
            <x14:sparkline>
              <xm:f>'RESUMO - licitante'!$GQE6:$GQE6</xm:f>
              <xm:sqref>GQE6</xm:sqref>
            </x14:sparkline>
            <x14:sparkline>
              <xm:f>'RESUMO - licitante'!$GQE7:$GQE7</xm:f>
              <xm:sqref>GQE7</xm:sqref>
            </x14:sparkline>
            <x14:sparkline>
              <xm:f>'RESUMO - licitante'!$GQF6:$GQF6</xm:f>
              <xm:sqref>GQF6</xm:sqref>
            </x14:sparkline>
            <x14:sparkline>
              <xm:f>'RESUMO - licitante'!$GQF7:$GQF7</xm:f>
              <xm:sqref>GQF7</xm:sqref>
            </x14:sparkline>
            <x14:sparkline>
              <xm:f>'RESUMO - licitante'!$GQG6:$GQG6</xm:f>
              <xm:sqref>GQG6</xm:sqref>
            </x14:sparkline>
            <x14:sparkline>
              <xm:f>'RESUMO - licitante'!$GQG7:$GQG7</xm:f>
              <xm:sqref>GQG7</xm:sqref>
            </x14:sparkline>
            <x14:sparkline>
              <xm:f>'RESUMO - licitante'!$GQH6:$GQH6</xm:f>
              <xm:sqref>GQH6</xm:sqref>
            </x14:sparkline>
            <x14:sparkline>
              <xm:f>'RESUMO - licitante'!$GQH7:$GQH7</xm:f>
              <xm:sqref>GQH7</xm:sqref>
            </x14:sparkline>
            <x14:sparkline>
              <xm:f>'RESUMO - licitante'!$GQI6:$GQI6</xm:f>
              <xm:sqref>GQI6</xm:sqref>
            </x14:sparkline>
            <x14:sparkline>
              <xm:f>'RESUMO - licitante'!$GQI7:$GQI7</xm:f>
              <xm:sqref>GQI7</xm:sqref>
            </x14:sparkline>
            <x14:sparkline>
              <xm:f>'RESUMO - licitante'!$GQJ6:$GQJ6</xm:f>
              <xm:sqref>GQJ6</xm:sqref>
            </x14:sparkline>
            <x14:sparkline>
              <xm:f>'RESUMO - licitante'!$GQJ7:$GQJ7</xm:f>
              <xm:sqref>GQJ7</xm:sqref>
            </x14:sparkline>
            <x14:sparkline>
              <xm:f>'RESUMO - licitante'!$GQK6:$GQK6</xm:f>
              <xm:sqref>GQK6</xm:sqref>
            </x14:sparkline>
            <x14:sparkline>
              <xm:f>'RESUMO - licitante'!$GQK7:$GQK7</xm:f>
              <xm:sqref>GQK7</xm:sqref>
            </x14:sparkline>
            <x14:sparkline>
              <xm:f>'RESUMO - licitante'!$GQL6:$GQL6</xm:f>
              <xm:sqref>GQL6</xm:sqref>
            </x14:sparkline>
            <x14:sparkline>
              <xm:f>'RESUMO - licitante'!$GQL7:$GQL7</xm:f>
              <xm:sqref>GQL7</xm:sqref>
            </x14:sparkline>
            <x14:sparkline>
              <xm:f>'RESUMO - licitante'!$GQM6:$GQM6</xm:f>
              <xm:sqref>GQM6</xm:sqref>
            </x14:sparkline>
            <x14:sparkline>
              <xm:f>'RESUMO - licitante'!$GQM7:$GQM7</xm:f>
              <xm:sqref>GQM7</xm:sqref>
            </x14:sparkline>
            <x14:sparkline>
              <xm:f>'RESUMO - licitante'!$GQN6:$GQN6</xm:f>
              <xm:sqref>GQN6</xm:sqref>
            </x14:sparkline>
            <x14:sparkline>
              <xm:f>'RESUMO - licitante'!$GQN7:$GQN7</xm:f>
              <xm:sqref>GQN7</xm:sqref>
            </x14:sparkline>
            <x14:sparkline>
              <xm:f>'RESUMO - licitante'!$GQO6:$GQO6</xm:f>
              <xm:sqref>GQO6</xm:sqref>
            </x14:sparkline>
            <x14:sparkline>
              <xm:f>'RESUMO - licitante'!$GQO7:$GQO7</xm:f>
              <xm:sqref>GQO7</xm:sqref>
            </x14:sparkline>
            <x14:sparkline>
              <xm:f>'RESUMO - licitante'!$GQP6:$GQP6</xm:f>
              <xm:sqref>GQP6</xm:sqref>
            </x14:sparkline>
            <x14:sparkline>
              <xm:f>'RESUMO - licitante'!$GQP7:$GQP7</xm:f>
              <xm:sqref>GQP7</xm:sqref>
            </x14:sparkline>
            <x14:sparkline>
              <xm:f>'RESUMO - licitante'!$GQQ6:$GQQ6</xm:f>
              <xm:sqref>GQQ6</xm:sqref>
            </x14:sparkline>
            <x14:sparkline>
              <xm:f>'RESUMO - licitante'!$GQQ7:$GQQ7</xm:f>
              <xm:sqref>GQQ7</xm:sqref>
            </x14:sparkline>
            <x14:sparkline>
              <xm:f>'RESUMO - licitante'!$GQR6:$GQR6</xm:f>
              <xm:sqref>GQR6</xm:sqref>
            </x14:sparkline>
            <x14:sparkline>
              <xm:f>'RESUMO - licitante'!$GQR7:$GQR7</xm:f>
              <xm:sqref>GQR7</xm:sqref>
            </x14:sparkline>
            <x14:sparkline>
              <xm:f>'RESUMO - licitante'!$GQS6:$GQS6</xm:f>
              <xm:sqref>GQS6</xm:sqref>
            </x14:sparkline>
            <x14:sparkline>
              <xm:f>'RESUMO - licitante'!$GQS7:$GQS7</xm:f>
              <xm:sqref>GQS7</xm:sqref>
            </x14:sparkline>
            <x14:sparkline>
              <xm:f>'RESUMO - licitante'!$GQT6:$GQT6</xm:f>
              <xm:sqref>GQT6</xm:sqref>
            </x14:sparkline>
            <x14:sparkline>
              <xm:f>'RESUMO - licitante'!$GQT7:$GQT7</xm:f>
              <xm:sqref>GQT7</xm:sqref>
            </x14:sparkline>
            <x14:sparkline>
              <xm:f>'RESUMO - licitante'!$GQU6:$GQU6</xm:f>
              <xm:sqref>GQU6</xm:sqref>
            </x14:sparkline>
            <x14:sparkline>
              <xm:f>'RESUMO - licitante'!$GQU7:$GQU7</xm:f>
              <xm:sqref>GQU7</xm:sqref>
            </x14:sparkline>
            <x14:sparkline>
              <xm:f>'RESUMO - licitante'!$GQV6:$GQV6</xm:f>
              <xm:sqref>GQV6</xm:sqref>
            </x14:sparkline>
            <x14:sparkline>
              <xm:f>'RESUMO - licitante'!$GQV7:$GQV7</xm:f>
              <xm:sqref>GQV7</xm:sqref>
            </x14:sparkline>
            <x14:sparkline>
              <xm:f>'RESUMO - licitante'!$GQW6:$GQW6</xm:f>
              <xm:sqref>GQW6</xm:sqref>
            </x14:sparkline>
            <x14:sparkline>
              <xm:f>'RESUMO - licitante'!$GQW7:$GQW7</xm:f>
              <xm:sqref>GQW7</xm:sqref>
            </x14:sparkline>
            <x14:sparkline>
              <xm:f>'RESUMO - licitante'!$GQX6:$GQX6</xm:f>
              <xm:sqref>GQX6</xm:sqref>
            </x14:sparkline>
            <x14:sparkline>
              <xm:f>'RESUMO - licitante'!$GQX7:$GQX7</xm:f>
              <xm:sqref>GQX7</xm:sqref>
            </x14:sparkline>
            <x14:sparkline>
              <xm:f>'RESUMO - licitante'!$GQY6:$GQY6</xm:f>
              <xm:sqref>GQY6</xm:sqref>
            </x14:sparkline>
            <x14:sparkline>
              <xm:f>'RESUMO - licitante'!$GQY7:$GQY7</xm:f>
              <xm:sqref>GQY7</xm:sqref>
            </x14:sparkline>
            <x14:sparkline>
              <xm:f>'RESUMO - licitante'!$GQZ6:$GQZ6</xm:f>
              <xm:sqref>GQZ6</xm:sqref>
            </x14:sparkline>
            <x14:sparkline>
              <xm:f>'RESUMO - licitante'!$GQZ7:$GQZ7</xm:f>
              <xm:sqref>GQZ7</xm:sqref>
            </x14:sparkline>
            <x14:sparkline>
              <xm:f>'RESUMO - licitante'!$GRA6:$GRA6</xm:f>
              <xm:sqref>GRA6</xm:sqref>
            </x14:sparkline>
            <x14:sparkline>
              <xm:f>'RESUMO - licitante'!$GRA7:$GRA7</xm:f>
              <xm:sqref>GRA7</xm:sqref>
            </x14:sparkline>
            <x14:sparkline>
              <xm:f>'RESUMO - licitante'!$GRB6:$GRB6</xm:f>
              <xm:sqref>GRB6</xm:sqref>
            </x14:sparkline>
            <x14:sparkline>
              <xm:f>'RESUMO - licitante'!$GRB7:$GRB7</xm:f>
              <xm:sqref>GRB7</xm:sqref>
            </x14:sparkline>
            <x14:sparkline>
              <xm:f>'RESUMO - licitante'!$GRC6:$GRC6</xm:f>
              <xm:sqref>GRC6</xm:sqref>
            </x14:sparkline>
            <x14:sparkline>
              <xm:f>'RESUMO - licitante'!$GRC7:$GRC7</xm:f>
              <xm:sqref>GRC7</xm:sqref>
            </x14:sparkline>
            <x14:sparkline>
              <xm:f>'RESUMO - licitante'!$GRD6:$GRD6</xm:f>
              <xm:sqref>GRD6</xm:sqref>
            </x14:sparkline>
            <x14:sparkline>
              <xm:f>'RESUMO - licitante'!$GRD7:$GRD7</xm:f>
              <xm:sqref>GRD7</xm:sqref>
            </x14:sparkline>
            <x14:sparkline>
              <xm:f>'RESUMO - licitante'!$GRE6:$GRE6</xm:f>
              <xm:sqref>GRE6</xm:sqref>
            </x14:sparkline>
            <x14:sparkline>
              <xm:f>'RESUMO - licitante'!$GRE7:$GRE7</xm:f>
              <xm:sqref>GRE7</xm:sqref>
            </x14:sparkline>
            <x14:sparkline>
              <xm:f>'RESUMO - licitante'!$GRF6:$GRF6</xm:f>
              <xm:sqref>GRF6</xm:sqref>
            </x14:sparkline>
            <x14:sparkline>
              <xm:f>'RESUMO - licitante'!$GRF7:$GRF7</xm:f>
              <xm:sqref>GRF7</xm:sqref>
            </x14:sparkline>
            <x14:sparkline>
              <xm:f>'RESUMO - licitante'!$GRG6:$GRG6</xm:f>
              <xm:sqref>GRG6</xm:sqref>
            </x14:sparkline>
            <x14:sparkline>
              <xm:f>'RESUMO - licitante'!$GRG7:$GRG7</xm:f>
              <xm:sqref>GRG7</xm:sqref>
            </x14:sparkline>
            <x14:sparkline>
              <xm:f>'RESUMO - licitante'!$GRH6:$GRH6</xm:f>
              <xm:sqref>GRH6</xm:sqref>
            </x14:sparkline>
            <x14:sparkline>
              <xm:f>'RESUMO - licitante'!$GRH7:$GRH7</xm:f>
              <xm:sqref>GRH7</xm:sqref>
            </x14:sparkline>
            <x14:sparkline>
              <xm:f>'RESUMO - licitante'!$GRI6:$GRI6</xm:f>
              <xm:sqref>GRI6</xm:sqref>
            </x14:sparkline>
            <x14:sparkline>
              <xm:f>'RESUMO - licitante'!$GRI7:$GRI7</xm:f>
              <xm:sqref>GRI7</xm:sqref>
            </x14:sparkline>
            <x14:sparkline>
              <xm:f>'RESUMO - licitante'!$GRJ6:$GRJ6</xm:f>
              <xm:sqref>GRJ6</xm:sqref>
            </x14:sparkline>
            <x14:sparkline>
              <xm:f>'RESUMO - licitante'!$GRJ7:$GRJ7</xm:f>
              <xm:sqref>GRJ7</xm:sqref>
            </x14:sparkline>
            <x14:sparkline>
              <xm:f>'RESUMO - licitante'!$GRK6:$GRK6</xm:f>
              <xm:sqref>GRK6</xm:sqref>
            </x14:sparkline>
            <x14:sparkline>
              <xm:f>'RESUMO - licitante'!$GRK7:$GRK7</xm:f>
              <xm:sqref>GRK7</xm:sqref>
            </x14:sparkline>
            <x14:sparkline>
              <xm:f>'RESUMO - licitante'!$GRL6:$GRL6</xm:f>
              <xm:sqref>GRL6</xm:sqref>
            </x14:sparkline>
            <x14:sparkline>
              <xm:f>'RESUMO - licitante'!$GRL7:$GRL7</xm:f>
              <xm:sqref>GRL7</xm:sqref>
            </x14:sparkline>
            <x14:sparkline>
              <xm:f>'RESUMO - licitante'!$GRM6:$GRM6</xm:f>
              <xm:sqref>GRM6</xm:sqref>
            </x14:sparkline>
            <x14:sparkline>
              <xm:f>'RESUMO - licitante'!$GRM7:$GRM7</xm:f>
              <xm:sqref>GRM7</xm:sqref>
            </x14:sparkline>
            <x14:sparkline>
              <xm:f>'RESUMO - licitante'!$GRN6:$GRN6</xm:f>
              <xm:sqref>GRN6</xm:sqref>
            </x14:sparkline>
            <x14:sparkline>
              <xm:f>'RESUMO - licitante'!$GRN7:$GRN7</xm:f>
              <xm:sqref>GRN7</xm:sqref>
            </x14:sparkline>
            <x14:sparkline>
              <xm:f>'RESUMO - licitante'!$GRO6:$GRO6</xm:f>
              <xm:sqref>GRO6</xm:sqref>
            </x14:sparkline>
            <x14:sparkline>
              <xm:f>'RESUMO - licitante'!$GRO7:$GRO7</xm:f>
              <xm:sqref>GRO7</xm:sqref>
            </x14:sparkline>
            <x14:sparkline>
              <xm:f>'RESUMO - licitante'!$GRP6:$GRP6</xm:f>
              <xm:sqref>GRP6</xm:sqref>
            </x14:sparkline>
            <x14:sparkline>
              <xm:f>'RESUMO - licitante'!$GRP7:$GRP7</xm:f>
              <xm:sqref>GRP7</xm:sqref>
            </x14:sparkline>
            <x14:sparkline>
              <xm:f>'RESUMO - licitante'!$GRQ6:$GRQ6</xm:f>
              <xm:sqref>GRQ6</xm:sqref>
            </x14:sparkline>
            <x14:sparkline>
              <xm:f>'RESUMO - licitante'!$GRQ7:$GRQ7</xm:f>
              <xm:sqref>GRQ7</xm:sqref>
            </x14:sparkline>
            <x14:sparkline>
              <xm:f>'RESUMO - licitante'!$GRR6:$GRR6</xm:f>
              <xm:sqref>GRR6</xm:sqref>
            </x14:sparkline>
            <x14:sparkline>
              <xm:f>'RESUMO - licitante'!$GRR7:$GRR7</xm:f>
              <xm:sqref>GRR7</xm:sqref>
            </x14:sparkline>
            <x14:sparkline>
              <xm:f>'RESUMO - licitante'!$GRS6:$GRS6</xm:f>
              <xm:sqref>GRS6</xm:sqref>
            </x14:sparkline>
            <x14:sparkline>
              <xm:f>'RESUMO - licitante'!$GRS7:$GRS7</xm:f>
              <xm:sqref>GRS7</xm:sqref>
            </x14:sparkline>
            <x14:sparkline>
              <xm:f>'RESUMO - licitante'!$GRT6:$GRT6</xm:f>
              <xm:sqref>GRT6</xm:sqref>
            </x14:sparkline>
            <x14:sparkline>
              <xm:f>'RESUMO - licitante'!$GRT7:$GRT7</xm:f>
              <xm:sqref>GRT7</xm:sqref>
            </x14:sparkline>
            <x14:sparkline>
              <xm:f>'RESUMO - licitante'!$GRU6:$GRU6</xm:f>
              <xm:sqref>GRU6</xm:sqref>
            </x14:sparkline>
            <x14:sparkline>
              <xm:f>'RESUMO - licitante'!$GRU7:$GRU7</xm:f>
              <xm:sqref>GRU7</xm:sqref>
            </x14:sparkline>
            <x14:sparkline>
              <xm:f>'RESUMO - licitante'!$GRV6:$GRV6</xm:f>
              <xm:sqref>GRV6</xm:sqref>
            </x14:sparkline>
            <x14:sparkline>
              <xm:f>'RESUMO - licitante'!$GRV7:$GRV7</xm:f>
              <xm:sqref>GRV7</xm:sqref>
            </x14:sparkline>
            <x14:sparkline>
              <xm:f>'RESUMO - licitante'!$GRW6:$GRW6</xm:f>
              <xm:sqref>GRW6</xm:sqref>
            </x14:sparkline>
            <x14:sparkline>
              <xm:f>'RESUMO - licitante'!$GRW7:$GRW7</xm:f>
              <xm:sqref>GRW7</xm:sqref>
            </x14:sparkline>
            <x14:sparkline>
              <xm:f>'RESUMO - licitante'!$GRX6:$GRX6</xm:f>
              <xm:sqref>GRX6</xm:sqref>
            </x14:sparkline>
            <x14:sparkline>
              <xm:f>'RESUMO - licitante'!$GRX7:$GRX7</xm:f>
              <xm:sqref>GRX7</xm:sqref>
            </x14:sparkline>
            <x14:sparkline>
              <xm:f>'RESUMO - licitante'!$GRY6:$GRY6</xm:f>
              <xm:sqref>GRY6</xm:sqref>
            </x14:sparkline>
            <x14:sparkline>
              <xm:f>'RESUMO - licitante'!$GRY7:$GRY7</xm:f>
              <xm:sqref>GRY7</xm:sqref>
            </x14:sparkline>
            <x14:sparkline>
              <xm:f>'RESUMO - licitante'!$GRZ6:$GRZ6</xm:f>
              <xm:sqref>GRZ6</xm:sqref>
            </x14:sparkline>
            <x14:sparkline>
              <xm:f>'RESUMO - licitante'!$GRZ7:$GRZ7</xm:f>
              <xm:sqref>GRZ7</xm:sqref>
            </x14:sparkline>
            <x14:sparkline>
              <xm:f>'RESUMO - licitante'!$GSA6:$GSA6</xm:f>
              <xm:sqref>GSA6</xm:sqref>
            </x14:sparkline>
            <x14:sparkline>
              <xm:f>'RESUMO - licitante'!$GSA7:$GSA7</xm:f>
              <xm:sqref>GSA7</xm:sqref>
            </x14:sparkline>
            <x14:sparkline>
              <xm:f>'RESUMO - licitante'!$GSB6:$GSB6</xm:f>
              <xm:sqref>GSB6</xm:sqref>
            </x14:sparkline>
            <x14:sparkline>
              <xm:f>'RESUMO - licitante'!$GSB7:$GSB7</xm:f>
              <xm:sqref>GSB7</xm:sqref>
            </x14:sparkline>
            <x14:sparkline>
              <xm:f>'RESUMO - licitante'!$GSC6:$GSC6</xm:f>
              <xm:sqref>GSC6</xm:sqref>
            </x14:sparkline>
            <x14:sparkline>
              <xm:f>'RESUMO - licitante'!$GSC7:$GSC7</xm:f>
              <xm:sqref>GSC7</xm:sqref>
            </x14:sparkline>
            <x14:sparkline>
              <xm:f>'RESUMO - licitante'!$GSD6:$GSD6</xm:f>
              <xm:sqref>GSD6</xm:sqref>
            </x14:sparkline>
            <x14:sparkline>
              <xm:f>'RESUMO - licitante'!$GSD7:$GSD7</xm:f>
              <xm:sqref>GSD7</xm:sqref>
            </x14:sparkline>
            <x14:sparkline>
              <xm:f>'RESUMO - licitante'!$GSE6:$GSE6</xm:f>
              <xm:sqref>GSE6</xm:sqref>
            </x14:sparkline>
            <x14:sparkline>
              <xm:f>'RESUMO - licitante'!$GSE7:$GSE7</xm:f>
              <xm:sqref>GSE7</xm:sqref>
            </x14:sparkline>
            <x14:sparkline>
              <xm:f>'RESUMO - licitante'!$GSF6:$GSF6</xm:f>
              <xm:sqref>GSF6</xm:sqref>
            </x14:sparkline>
            <x14:sparkline>
              <xm:f>'RESUMO - licitante'!$GSF7:$GSF7</xm:f>
              <xm:sqref>GSF7</xm:sqref>
            </x14:sparkline>
            <x14:sparkline>
              <xm:f>'RESUMO - licitante'!$GSG6:$GSG6</xm:f>
              <xm:sqref>GSG6</xm:sqref>
            </x14:sparkline>
            <x14:sparkline>
              <xm:f>'RESUMO - licitante'!$GSG7:$GSG7</xm:f>
              <xm:sqref>GSG7</xm:sqref>
            </x14:sparkline>
            <x14:sparkline>
              <xm:f>'RESUMO - licitante'!$GSH6:$GSH6</xm:f>
              <xm:sqref>GSH6</xm:sqref>
            </x14:sparkline>
            <x14:sparkline>
              <xm:f>'RESUMO - licitante'!$GSH7:$GSH7</xm:f>
              <xm:sqref>GSH7</xm:sqref>
            </x14:sparkline>
            <x14:sparkline>
              <xm:f>'RESUMO - licitante'!$GSI6:$GSI6</xm:f>
              <xm:sqref>GSI6</xm:sqref>
            </x14:sparkline>
            <x14:sparkline>
              <xm:f>'RESUMO - licitante'!$GSI7:$GSI7</xm:f>
              <xm:sqref>GSI7</xm:sqref>
            </x14:sparkline>
            <x14:sparkline>
              <xm:f>'RESUMO - licitante'!$GSJ6:$GSJ6</xm:f>
              <xm:sqref>GSJ6</xm:sqref>
            </x14:sparkline>
            <x14:sparkline>
              <xm:f>'RESUMO - licitante'!$GSJ7:$GSJ7</xm:f>
              <xm:sqref>GSJ7</xm:sqref>
            </x14:sparkline>
            <x14:sparkline>
              <xm:f>'RESUMO - licitante'!$GSK6:$GSK6</xm:f>
              <xm:sqref>GSK6</xm:sqref>
            </x14:sparkline>
            <x14:sparkline>
              <xm:f>'RESUMO - licitante'!$GSK7:$GSK7</xm:f>
              <xm:sqref>GSK7</xm:sqref>
            </x14:sparkline>
            <x14:sparkline>
              <xm:f>'RESUMO - licitante'!$GSL6:$GSL6</xm:f>
              <xm:sqref>GSL6</xm:sqref>
            </x14:sparkline>
            <x14:sparkline>
              <xm:f>'RESUMO - licitante'!$GSL7:$GSL7</xm:f>
              <xm:sqref>GSL7</xm:sqref>
            </x14:sparkline>
            <x14:sparkline>
              <xm:f>'RESUMO - licitante'!$GSM6:$GSM6</xm:f>
              <xm:sqref>GSM6</xm:sqref>
            </x14:sparkline>
            <x14:sparkline>
              <xm:f>'RESUMO - licitante'!$GSM7:$GSM7</xm:f>
              <xm:sqref>GSM7</xm:sqref>
            </x14:sparkline>
            <x14:sparkline>
              <xm:f>'RESUMO - licitante'!$GSN6:$GSN6</xm:f>
              <xm:sqref>GSN6</xm:sqref>
            </x14:sparkline>
            <x14:sparkline>
              <xm:f>'RESUMO - licitante'!$GSN7:$GSN7</xm:f>
              <xm:sqref>GSN7</xm:sqref>
            </x14:sparkline>
            <x14:sparkline>
              <xm:f>'RESUMO - licitante'!$GSO6:$GSO6</xm:f>
              <xm:sqref>GSO6</xm:sqref>
            </x14:sparkline>
            <x14:sparkline>
              <xm:f>'RESUMO - licitante'!$GSO7:$GSO7</xm:f>
              <xm:sqref>GSO7</xm:sqref>
            </x14:sparkline>
            <x14:sparkline>
              <xm:f>'RESUMO - licitante'!$GSP6:$GSP6</xm:f>
              <xm:sqref>GSP6</xm:sqref>
            </x14:sparkline>
            <x14:sparkline>
              <xm:f>'RESUMO - licitante'!$GSP7:$GSP7</xm:f>
              <xm:sqref>GSP7</xm:sqref>
            </x14:sparkline>
            <x14:sparkline>
              <xm:f>'RESUMO - licitante'!$GSQ6:$GSQ6</xm:f>
              <xm:sqref>GSQ6</xm:sqref>
            </x14:sparkline>
            <x14:sparkline>
              <xm:f>'RESUMO - licitante'!$GSQ7:$GSQ7</xm:f>
              <xm:sqref>GSQ7</xm:sqref>
            </x14:sparkline>
            <x14:sparkline>
              <xm:f>'RESUMO - licitante'!$GSR6:$GSR6</xm:f>
              <xm:sqref>GSR6</xm:sqref>
            </x14:sparkline>
            <x14:sparkline>
              <xm:f>'RESUMO - licitante'!$GSR7:$GSR7</xm:f>
              <xm:sqref>GSR7</xm:sqref>
            </x14:sparkline>
            <x14:sparkline>
              <xm:f>'RESUMO - licitante'!$GSS6:$GSS6</xm:f>
              <xm:sqref>GSS6</xm:sqref>
            </x14:sparkline>
            <x14:sparkline>
              <xm:f>'RESUMO - licitante'!$GSS7:$GSS7</xm:f>
              <xm:sqref>GSS7</xm:sqref>
            </x14:sparkline>
            <x14:sparkline>
              <xm:f>'RESUMO - licitante'!$GST6:$GST6</xm:f>
              <xm:sqref>GST6</xm:sqref>
            </x14:sparkline>
            <x14:sparkline>
              <xm:f>'RESUMO - licitante'!$GST7:$GST7</xm:f>
              <xm:sqref>GST7</xm:sqref>
            </x14:sparkline>
            <x14:sparkline>
              <xm:f>'RESUMO - licitante'!$GSU6:$GSU6</xm:f>
              <xm:sqref>GSU6</xm:sqref>
            </x14:sparkline>
            <x14:sparkline>
              <xm:f>'RESUMO - licitante'!$GSU7:$GSU7</xm:f>
              <xm:sqref>GSU7</xm:sqref>
            </x14:sparkline>
            <x14:sparkline>
              <xm:f>'RESUMO - licitante'!$GSV6:$GSV6</xm:f>
              <xm:sqref>GSV6</xm:sqref>
            </x14:sparkline>
            <x14:sparkline>
              <xm:f>'RESUMO - licitante'!$GSV7:$GSV7</xm:f>
              <xm:sqref>GSV7</xm:sqref>
            </x14:sparkline>
            <x14:sparkline>
              <xm:f>'RESUMO - licitante'!$GSW6:$GSW6</xm:f>
              <xm:sqref>GSW6</xm:sqref>
            </x14:sparkline>
            <x14:sparkline>
              <xm:f>'RESUMO - licitante'!$GSW7:$GSW7</xm:f>
              <xm:sqref>GSW7</xm:sqref>
            </x14:sparkline>
            <x14:sparkline>
              <xm:f>'RESUMO - licitante'!$GSX6:$GSX6</xm:f>
              <xm:sqref>GSX6</xm:sqref>
            </x14:sparkline>
            <x14:sparkline>
              <xm:f>'RESUMO - licitante'!$GSX7:$GSX7</xm:f>
              <xm:sqref>GSX7</xm:sqref>
            </x14:sparkline>
            <x14:sparkline>
              <xm:f>'RESUMO - licitante'!$GSY6:$GSY6</xm:f>
              <xm:sqref>GSY6</xm:sqref>
            </x14:sparkline>
            <x14:sparkline>
              <xm:f>'RESUMO - licitante'!$GSY7:$GSY7</xm:f>
              <xm:sqref>GSY7</xm:sqref>
            </x14:sparkline>
            <x14:sparkline>
              <xm:f>'RESUMO - licitante'!$GSZ6:$GSZ6</xm:f>
              <xm:sqref>GSZ6</xm:sqref>
            </x14:sparkline>
            <x14:sparkline>
              <xm:f>'RESUMO - licitante'!$GSZ7:$GSZ7</xm:f>
              <xm:sqref>GSZ7</xm:sqref>
            </x14:sparkline>
            <x14:sparkline>
              <xm:f>'RESUMO - licitante'!$GTA6:$GTA6</xm:f>
              <xm:sqref>GTA6</xm:sqref>
            </x14:sparkline>
            <x14:sparkline>
              <xm:f>'RESUMO - licitante'!$GTA7:$GTA7</xm:f>
              <xm:sqref>GTA7</xm:sqref>
            </x14:sparkline>
            <x14:sparkline>
              <xm:f>'RESUMO - licitante'!$GTB6:$GTB6</xm:f>
              <xm:sqref>GTB6</xm:sqref>
            </x14:sparkline>
            <x14:sparkline>
              <xm:f>'RESUMO - licitante'!$GTB7:$GTB7</xm:f>
              <xm:sqref>GTB7</xm:sqref>
            </x14:sparkline>
            <x14:sparkline>
              <xm:f>'RESUMO - licitante'!$GTC6:$GTC6</xm:f>
              <xm:sqref>GTC6</xm:sqref>
            </x14:sparkline>
            <x14:sparkline>
              <xm:f>'RESUMO - licitante'!$GTC7:$GTC7</xm:f>
              <xm:sqref>GTC7</xm:sqref>
            </x14:sparkline>
            <x14:sparkline>
              <xm:f>'RESUMO - licitante'!$GTD6:$GTD6</xm:f>
              <xm:sqref>GTD6</xm:sqref>
            </x14:sparkline>
            <x14:sparkline>
              <xm:f>'RESUMO - licitante'!$GTD7:$GTD7</xm:f>
              <xm:sqref>GTD7</xm:sqref>
            </x14:sparkline>
            <x14:sparkline>
              <xm:f>'RESUMO - licitante'!$GTE6:$GTE6</xm:f>
              <xm:sqref>GTE6</xm:sqref>
            </x14:sparkline>
            <x14:sparkline>
              <xm:f>'RESUMO - licitante'!$GTE7:$GTE7</xm:f>
              <xm:sqref>GTE7</xm:sqref>
            </x14:sparkline>
            <x14:sparkline>
              <xm:f>'RESUMO - licitante'!$GTF6:$GTF6</xm:f>
              <xm:sqref>GTF6</xm:sqref>
            </x14:sparkline>
            <x14:sparkline>
              <xm:f>'RESUMO - licitante'!$GTF7:$GTF7</xm:f>
              <xm:sqref>GTF7</xm:sqref>
            </x14:sparkline>
            <x14:sparkline>
              <xm:f>'RESUMO - licitante'!$GTG6:$GTG6</xm:f>
              <xm:sqref>GTG6</xm:sqref>
            </x14:sparkline>
            <x14:sparkline>
              <xm:f>'RESUMO - licitante'!$GTG7:$GTG7</xm:f>
              <xm:sqref>GTG7</xm:sqref>
            </x14:sparkline>
            <x14:sparkline>
              <xm:f>'RESUMO - licitante'!$GTH6:$GTH6</xm:f>
              <xm:sqref>GTH6</xm:sqref>
            </x14:sparkline>
            <x14:sparkline>
              <xm:f>'RESUMO - licitante'!$GTH7:$GTH7</xm:f>
              <xm:sqref>GTH7</xm:sqref>
            </x14:sparkline>
            <x14:sparkline>
              <xm:f>'RESUMO - licitante'!$GTI6:$GTI6</xm:f>
              <xm:sqref>GTI6</xm:sqref>
            </x14:sparkline>
            <x14:sparkline>
              <xm:f>'RESUMO - licitante'!$GTI7:$GTI7</xm:f>
              <xm:sqref>GTI7</xm:sqref>
            </x14:sparkline>
            <x14:sparkline>
              <xm:f>'RESUMO - licitante'!$GTJ6:$GTJ6</xm:f>
              <xm:sqref>GTJ6</xm:sqref>
            </x14:sparkline>
            <x14:sparkline>
              <xm:f>'RESUMO - licitante'!$GTJ7:$GTJ7</xm:f>
              <xm:sqref>GTJ7</xm:sqref>
            </x14:sparkline>
            <x14:sparkline>
              <xm:f>'RESUMO - licitante'!$GTK6:$GTK6</xm:f>
              <xm:sqref>GTK6</xm:sqref>
            </x14:sparkline>
            <x14:sparkline>
              <xm:f>'RESUMO - licitante'!$GTK7:$GTK7</xm:f>
              <xm:sqref>GTK7</xm:sqref>
            </x14:sparkline>
            <x14:sparkline>
              <xm:f>'RESUMO - licitante'!$GTL6:$GTL6</xm:f>
              <xm:sqref>GTL6</xm:sqref>
            </x14:sparkline>
            <x14:sparkline>
              <xm:f>'RESUMO - licitante'!$GTL7:$GTL7</xm:f>
              <xm:sqref>GTL7</xm:sqref>
            </x14:sparkline>
            <x14:sparkline>
              <xm:f>'RESUMO - licitante'!$GTM6:$GTM6</xm:f>
              <xm:sqref>GTM6</xm:sqref>
            </x14:sparkline>
            <x14:sparkline>
              <xm:f>'RESUMO - licitante'!$GTM7:$GTM7</xm:f>
              <xm:sqref>GTM7</xm:sqref>
            </x14:sparkline>
            <x14:sparkline>
              <xm:f>'RESUMO - licitante'!$GTN6:$GTN6</xm:f>
              <xm:sqref>GTN6</xm:sqref>
            </x14:sparkline>
            <x14:sparkline>
              <xm:f>'RESUMO - licitante'!$GTN7:$GTN7</xm:f>
              <xm:sqref>GTN7</xm:sqref>
            </x14:sparkline>
            <x14:sparkline>
              <xm:f>'RESUMO - licitante'!$GTO6:$GTO6</xm:f>
              <xm:sqref>GTO6</xm:sqref>
            </x14:sparkline>
            <x14:sparkline>
              <xm:f>'RESUMO - licitante'!$GTO7:$GTO7</xm:f>
              <xm:sqref>GTO7</xm:sqref>
            </x14:sparkline>
            <x14:sparkline>
              <xm:f>'RESUMO - licitante'!$GTP6:$GTP6</xm:f>
              <xm:sqref>GTP6</xm:sqref>
            </x14:sparkline>
            <x14:sparkline>
              <xm:f>'RESUMO - licitante'!$GTP7:$GTP7</xm:f>
              <xm:sqref>GTP7</xm:sqref>
            </x14:sparkline>
            <x14:sparkline>
              <xm:f>'RESUMO - licitante'!$GTQ6:$GTQ6</xm:f>
              <xm:sqref>GTQ6</xm:sqref>
            </x14:sparkline>
            <x14:sparkline>
              <xm:f>'RESUMO - licitante'!$GTQ7:$GTQ7</xm:f>
              <xm:sqref>GTQ7</xm:sqref>
            </x14:sparkline>
            <x14:sparkline>
              <xm:f>'RESUMO - licitante'!$GTR6:$GTR6</xm:f>
              <xm:sqref>GTR6</xm:sqref>
            </x14:sparkline>
            <x14:sparkline>
              <xm:f>'RESUMO - licitante'!$GTR7:$GTR7</xm:f>
              <xm:sqref>GTR7</xm:sqref>
            </x14:sparkline>
            <x14:sparkline>
              <xm:f>'RESUMO - licitante'!$GTS6:$GTS6</xm:f>
              <xm:sqref>GTS6</xm:sqref>
            </x14:sparkline>
            <x14:sparkline>
              <xm:f>'RESUMO - licitante'!$GTS7:$GTS7</xm:f>
              <xm:sqref>GTS7</xm:sqref>
            </x14:sparkline>
            <x14:sparkline>
              <xm:f>'RESUMO - licitante'!$GTT6:$GTT6</xm:f>
              <xm:sqref>GTT6</xm:sqref>
            </x14:sparkline>
            <x14:sparkline>
              <xm:f>'RESUMO - licitante'!$GTT7:$GTT7</xm:f>
              <xm:sqref>GTT7</xm:sqref>
            </x14:sparkline>
            <x14:sparkline>
              <xm:f>'RESUMO - licitante'!$GTU6:$GTU6</xm:f>
              <xm:sqref>GTU6</xm:sqref>
            </x14:sparkline>
            <x14:sparkline>
              <xm:f>'RESUMO - licitante'!$GTU7:$GTU7</xm:f>
              <xm:sqref>GTU7</xm:sqref>
            </x14:sparkline>
            <x14:sparkline>
              <xm:f>'RESUMO - licitante'!$GTV6:$GTV6</xm:f>
              <xm:sqref>GTV6</xm:sqref>
            </x14:sparkline>
            <x14:sparkline>
              <xm:f>'RESUMO - licitante'!$GTV7:$GTV7</xm:f>
              <xm:sqref>GTV7</xm:sqref>
            </x14:sparkline>
            <x14:sparkline>
              <xm:f>'RESUMO - licitante'!$GTW6:$GTW6</xm:f>
              <xm:sqref>GTW6</xm:sqref>
            </x14:sparkline>
            <x14:sparkline>
              <xm:f>'RESUMO - licitante'!$GTW7:$GTW7</xm:f>
              <xm:sqref>GTW7</xm:sqref>
            </x14:sparkline>
            <x14:sparkline>
              <xm:f>'RESUMO - licitante'!$GTX6:$GTX6</xm:f>
              <xm:sqref>GTX6</xm:sqref>
            </x14:sparkline>
            <x14:sparkline>
              <xm:f>'RESUMO - licitante'!$GTX7:$GTX7</xm:f>
              <xm:sqref>GTX7</xm:sqref>
            </x14:sparkline>
            <x14:sparkline>
              <xm:f>'RESUMO - licitante'!$GTY6:$GTY6</xm:f>
              <xm:sqref>GTY6</xm:sqref>
            </x14:sparkline>
            <x14:sparkline>
              <xm:f>'RESUMO - licitante'!$GTY7:$GTY7</xm:f>
              <xm:sqref>GTY7</xm:sqref>
            </x14:sparkline>
            <x14:sparkline>
              <xm:f>'RESUMO - licitante'!$GTZ6:$GTZ6</xm:f>
              <xm:sqref>GTZ6</xm:sqref>
            </x14:sparkline>
            <x14:sparkline>
              <xm:f>'RESUMO - licitante'!$GTZ7:$GTZ7</xm:f>
              <xm:sqref>GTZ7</xm:sqref>
            </x14:sparkline>
            <x14:sparkline>
              <xm:f>'RESUMO - licitante'!$GUA6:$GUA6</xm:f>
              <xm:sqref>GUA6</xm:sqref>
            </x14:sparkline>
            <x14:sparkline>
              <xm:f>'RESUMO - licitante'!$GUA7:$GUA7</xm:f>
              <xm:sqref>GUA7</xm:sqref>
            </x14:sparkline>
            <x14:sparkline>
              <xm:f>'RESUMO - licitante'!$GUB6:$GUB6</xm:f>
              <xm:sqref>GUB6</xm:sqref>
            </x14:sparkline>
            <x14:sparkline>
              <xm:f>'RESUMO - licitante'!$GUB7:$GUB7</xm:f>
              <xm:sqref>GUB7</xm:sqref>
            </x14:sparkline>
            <x14:sparkline>
              <xm:f>'RESUMO - licitante'!$GUC6:$GUC6</xm:f>
              <xm:sqref>GUC6</xm:sqref>
            </x14:sparkline>
            <x14:sparkline>
              <xm:f>'RESUMO - licitante'!$GUC7:$GUC7</xm:f>
              <xm:sqref>GUC7</xm:sqref>
            </x14:sparkline>
            <x14:sparkline>
              <xm:f>'RESUMO - licitante'!$GUD6:$GUD6</xm:f>
              <xm:sqref>GUD6</xm:sqref>
            </x14:sparkline>
            <x14:sparkline>
              <xm:f>'RESUMO - licitante'!$GUD7:$GUD7</xm:f>
              <xm:sqref>GUD7</xm:sqref>
            </x14:sparkline>
            <x14:sparkline>
              <xm:f>'RESUMO - licitante'!$GUE6:$GUE6</xm:f>
              <xm:sqref>GUE6</xm:sqref>
            </x14:sparkline>
            <x14:sparkline>
              <xm:f>'RESUMO - licitante'!$GUE7:$GUE7</xm:f>
              <xm:sqref>GUE7</xm:sqref>
            </x14:sparkline>
            <x14:sparkline>
              <xm:f>'RESUMO - licitante'!$GUF6:$GUF6</xm:f>
              <xm:sqref>GUF6</xm:sqref>
            </x14:sparkline>
            <x14:sparkline>
              <xm:f>'RESUMO - licitante'!$GUF7:$GUF7</xm:f>
              <xm:sqref>GUF7</xm:sqref>
            </x14:sparkline>
            <x14:sparkline>
              <xm:f>'RESUMO - licitante'!$GUG6:$GUG6</xm:f>
              <xm:sqref>GUG6</xm:sqref>
            </x14:sparkline>
            <x14:sparkline>
              <xm:f>'RESUMO - licitante'!$GUG7:$GUG7</xm:f>
              <xm:sqref>GUG7</xm:sqref>
            </x14:sparkline>
            <x14:sparkline>
              <xm:f>'RESUMO - licitante'!$GUH6:$GUH6</xm:f>
              <xm:sqref>GUH6</xm:sqref>
            </x14:sparkline>
            <x14:sparkline>
              <xm:f>'RESUMO - licitante'!$GUH7:$GUH7</xm:f>
              <xm:sqref>GUH7</xm:sqref>
            </x14:sparkline>
            <x14:sparkline>
              <xm:f>'RESUMO - licitante'!$GUI6:$GUI6</xm:f>
              <xm:sqref>GUI6</xm:sqref>
            </x14:sparkline>
            <x14:sparkline>
              <xm:f>'RESUMO - licitante'!$GUI7:$GUI7</xm:f>
              <xm:sqref>GUI7</xm:sqref>
            </x14:sparkline>
            <x14:sparkline>
              <xm:f>'RESUMO - licitante'!$GUJ6:$GUJ6</xm:f>
              <xm:sqref>GUJ6</xm:sqref>
            </x14:sparkline>
            <x14:sparkline>
              <xm:f>'RESUMO - licitante'!$GUJ7:$GUJ7</xm:f>
              <xm:sqref>GUJ7</xm:sqref>
            </x14:sparkline>
            <x14:sparkline>
              <xm:f>'RESUMO - licitante'!$GUK6:$GUK6</xm:f>
              <xm:sqref>GUK6</xm:sqref>
            </x14:sparkline>
            <x14:sparkline>
              <xm:f>'RESUMO - licitante'!$GUK7:$GUK7</xm:f>
              <xm:sqref>GUK7</xm:sqref>
            </x14:sparkline>
            <x14:sparkline>
              <xm:f>'RESUMO - licitante'!$GUL6:$GUL6</xm:f>
              <xm:sqref>GUL6</xm:sqref>
            </x14:sparkline>
            <x14:sparkline>
              <xm:f>'RESUMO - licitante'!$GUL7:$GUL7</xm:f>
              <xm:sqref>GUL7</xm:sqref>
            </x14:sparkline>
            <x14:sparkline>
              <xm:f>'RESUMO - licitante'!$GUM6:$GUM6</xm:f>
              <xm:sqref>GUM6</xm:sqref>
            </x14:sparkline>
            <x14:sparkline>
              <xm:f>'RESUMO - licitante'!$GUM7:$GUM7</xm:f>
              <xm:sqref>GUM7</xm:sqref>
            </x14:sparkline>
            <x14:sparkline>
              <xm:f>'RESUMO - licitante'!$GUN6:$GUN6</xm:f>
              <xm:sqref>GUN6</xm:sqref>
            </x14:sparkline>
            <x14:sparkline>
              <xm:f>'RESUMO - licitante'!$GUN7:$GUN7</xm:f>
              <xm:sqref>GUN7</xm:sqref>
            </x14:sparkline>
            <x14:sparkline>
              <xm:f>'RESUMO - licitante'!$GUO6:$GUO6</xm:f>
              <xm:sqref>GUO6</xm:sqref>
            </x14:sparkline>
            <x14:sparkline>
              <xm:f>'RESUMO - licitante'!$GUO7:$GUO7</xm:f>
              <xm:sqref>GUO7</xm:sqref>
            </x14:sparkline>
            <x14:sparkline>
              <xm:f>'RESUMO - licitante'!$GUP6:$GUP6</xm:f>
              <xm:sqref>GUP6</xm:sqref>
            </x14:sparkline>
            <x14:sparkline>
              <xm:f>'RESUMO - licitante'!$GUP7:$GUP7</xm:f>
              <xm:sqref>GUP7</xm:sqref>
            </x14:sparkline>
            <x14:sparkline>
              <xm:f>'RESUMO - licitante'!$GUQ6:$GUQ6</xm:f>
              <xm:sqref>GUQ6</xm:sqref>
            </x14:sparkline>
            <x14:sparkline>
              <xm:f>'RESUMO - licitante'!$GUQ7:$GUQ7</xm:f>
              <xm:sqref>GUQ7</xm:sqref>
            </x14:sparkline>
            <x14:sparkline>
              <xm:f>'RESUMO - licitante'!$GUR6:$GUR6</xm:f>
              <xm:sqref>GUR6</xm:sqref>
            </x14:sparkline>
            <x14:sparkline>
              <xm:f>'RESUMO - licitante'!$GUR7:$GUR7</xm:f>
              <xm:sqref>GUR7</xm:sqref>
            </x14:sparkline>
            <x14:sparkline>
              <xm:f>'RESUMO - licitante'!$GUS6:$GUS6</xm:f>
              <xm:sqref>GUS6</xm:sqref>
            </x14:sparkline>
            <x14:sparkline>
              <xm:f>'RESUMO - licitante'!$GUS7:$GUS7</xm:f>
              <xm:sqref>GUS7</xm:sqref>
            </x14:sparkline>
            <x14:sparkline>
              <xm:f>'RESUMO - licitante'!$GUT6:$GUT6</xm:f>
              <xm:sqref>GUT6</xm:sqref>
            </x14:sparkline>
            <x14:sparkline>
              <xm:f>'RESUMO - licitante'!$GUT7:$GUT7</xm:f>
              <xm:sqref>GUT7</xm:sqref>
            </x14:sparkline>
            <x14:sparkline>
              <xm:f>'RESUMO - licitante'!$GUU6:$GUU6</xm:f>
              <xm:sqref>GUU6</xm:sqref>
            </x14:sparkline>
            <x14:sparkline>
              <xm:f>'RESUMO - licitante'!$GUU7:$GUU7</xm:f>
              <xm:sqref>GUU7</xm:sqref>
            </x14:sparkline>
            <x14:sparkline>
              <xm:f>'RESUMO - licitante'!$GUV6:$GUV6</xm:f>
              <xm:sqref>GUV6</xm:sqref>
            </x14:sparkline>
            <x14:sparkline>
              <xm:f>'RESUMO - licitante'!$GUV7:$GUV7</xm:f>
              <xm:sqref>GUV7</xm:sqref>
            </x14:sparkline>
            <x14:sparkline>
              <xm:f>'RESUMO - licitante'!$GUW6:$GUW6</xm:f>
              <xm:sqref>GUW6</xm:sqref>
            </x14:sparkline>
            <x14:sparkline>
              <xm:f>'RESUMO - licitante'!$GUW7:$GUW7</xm:f>
              <xm:sqref>GUW7</xm:sqref>
            </x14:sparkline>
            <x14:sparkline>
              <xm:f>'RESUMO - licitante'!$GUX6:$GUX6</xm:f>
              <xm:sqref>GUX6</xm:sqref>
            </x14:sparkline>
            <x14:sparkline>
              <xm:f>'RESUMO - licitante'!$GUX7:$GUX7</xm:f>
              <xm:sqref>GUX7</xm:sqref>
            </x14:sparkline>
            <x14:sparkline>
              <xm:f>'RESUMO - licitante'!$GUY6:$GUY6</xm:f>
              <xm:sqref>GUY6</xm:sqref>
            </x14:sparkline>
            <x14:sparkline>
              <xm:f>'RESUMO - licitante'!$GUY7:$GUY7</xm:f>
              <xm:sqref>GUY7</xm:sqref>
            </x14:sparkline>
            <x14:sparkline>
              <xm:f>'RESUMO - licitante'!$GUZ6:$GUZ6</xm:f>
              <xm:sqref>GUZ6</xm:sqref>
            </x14:sparkline>
            <x14:sparkline>
              <xm:f>'RESUMO - licitante'!$GUZ7:$GUZ7</xm:f>
              <xm:sqref>GUZ7</xm:sqref>
            </x14:sparkline>
            <x14:sparkline>
              <xm:f>'RESUMO - licitante'!$GVA6:$GVA6</xm:f>
              <xm:sqref>GVA6</xm:sqref>
            </x14:sparkline>
            <x14:sparkline>
              <xm:f>'RESUMO - licitante'!$GVA7:$GVA7</xm:f>
              <xm:sqref>GVA7</xm:sqref>
            </x14:sparkline>
            <x14:sparkline>
              <xm:f>'RESUMO - licitante'!$GVB6:$GVB6</xm:f>
              <xm:sqref>GVB6</xm:sqref>
            </x14:sparkline>
            <x14:sparkline>
              <xm:f>'RESUMO - licitante'!$GVB7:$GVB7</xm:f>
              <xm:sqref>GVB7</xm:sqref>
            </x14:sparkline>
            <x14:sparkline>
              <xm:f>'RESUMO - licitante'!$GVC6:$GVC6</xm:f>
              <xm:sqref>GVC6</xm:sqref>
            </x14:sparkline>
            <x14:sparkline>
              <xm:f>'RESUMO - licitante'!$GVC7:$GVC7</xm:f>
              <xm:sqref>GVC7</xm:sqref>
            </x14:sparkline>
            <x14:sparkline>
              <xm:f>'RESUMO - licitante'!$GVD6:$GVD6</xm:f>
              <xm:sqref>GVD6</xm:sqref>
            </x14:sparkline>
            <x14:sparkline>
              <xm:f>'RESUMO - licitante'!$GVD7:$GVD7</xm:f>
              <xm:sqref>GVD7</xm:sqref>
            </x14:sparkline>
            <x14:sparkline>
              <xm:f>'RESUMO - licitante'!$GVE6:$GVE6</xm:f>
              <xm:sqref>GVE6</xm:sqref>
            </x14:sparkline>
            <x14:sparkline>
              <xm:f>'RESUMO - licitante'!$GVE7:$GVE7</xm:f>
              <xm:sqref>GVE7</xm:sqref>
            </x14:sparkline>
            <x14:sparkline>
              <xm:f>'RESUMO - licitante'!$GVF6:$GVF6</xm:f>
              <xm:sqref>GVF6</xm:sqref>
            </x14:sparkline>
            <x14:sparkline>
              <xm:f>'RESUMO - licitante'!$GVF7:$GVF7</xm:f>
              <xm:sqref>GVF7</xm:sqref>
            </x14:sparkline>
            <x14:sparkline>
              <xm:f>'RESUMO - licitante'!$GVG6:$GVG6</xm:f>
              <xm:sqref>GVG6</xm:sqref>
            </x14:sparkline>
            <x14:sparkline>
              <xm:f>'RESUMO - licitante'!$GVG7:$GVG7</xm:f>
              <xm:sqref>GVG7</xm:sqref>
            </x14:sparkline>
            <x14:sparkline>
              <xm:f>'RESUMO - licitante'!$GVH6:$GVH6</xm:f>
              <xm:sqref>GVH6</xm:sqref>
            </x14:sparkline>
            <x14:sparkline>
              <xm:f>'RESUMO - licitante'!$GVH7:$GVH7</xm:f>
              <xm:sqref>GVH7</xm:sqref>
            </x14:sparkline>
            <x14:sparkline>
              <xm:f>'RESUMO - licitante'!$GVI6:$GVI6</xm:f>
              <xm:sqref>GVI6</xm:sqref>
            </x14:sparkline>
            <x14:sparkline>
              <xm:f>'RESUMO - licitante'!$GVI7:$GVI7</xm:f>
              <xm:sqref>GVI7</xm:sqref>
            </x14:sparkline>
            <x14:sparkline>
              <xm:f>'RESUMO - licitante'!$GVJ6:$GVJ6</xm:f>
              <xm:sqref>GVJ6</xm:sqref>
            </x14:sparkline>
            <x14:sparkline>
              <xm:f>'RESUMO - licitante'!$GVJ7:$GVJ7</xm:f>
              <xm:sqref>GVJ7</xm:sqref>
            </x14:sparkline>
            <x14:sparkline>
              <xm:f>'RESUMO - licitante'!$GVK6:$GVK6</xm:f>
              <xm:sqref>GVK6</xm:sqref>
            </x14:sparkline>
            <x14:sparkline>
              <xm:f>'RESUMO - licitante'!$GVK7:$GVK7</xm:f>
              <xm:sqref>GVK7</xm:sqref>
            </x14:sparkline>
            <x14:sparkline>
              <xm:f>'RESUMO - licitante'!$GVL6:$GVL6</xm:f>
              <xm:sqref>GVL6</xm:sqref>
            </x14:sparkline>
            <x14:sparkline>
              <xm:f>'RESUMO - licitante'!$GVL7:$GVL7</xm:f>
              <xm:sqref>GVL7</xm:sqref>
            </x14:sparkline>
            <x14:sparkline>
              <xm:f>'RESUMO - licitante'!$GVM6:$GVM6</xm:f>
              <xm:sqref>GVM6</xm:sqref>
            </x14:sparkline>
            <x14:sparkline>
              <xm:f>'RESUMO - licitante'!$GVM7:$GVM7</xm:f>
              <xm:sqref>GVM7</xm:sqref>
            </x14:sparkline>
            <x14:sparkline>
              <xm:f>'RESUMO - licitante'!$GVN6:$GVN6</xm:f>
              <xm:sqref>GVN6</xm:sqref>
            </x14:sparkline>
            <x14:sparkline>
              <xm:f>'RESUMO - licitante'!$GVN7:$GVN7</xm:f>
              <xm:sqref>GVN7</xm:sqref>
            </x14:sparkline>
            <x14:sparkline>
              <xm:f>'RESUMO - licitante'!$GVO6:$GVO6</xm:f>
              <xm:sqref>GVO6</xm:sqref>
            </x14:sparkline>
            <x14:sparkline>
              <xm:f>'RESUMO - licitante'!$GVO7:$GVO7</xm:f>
              <xm:sqref>GVO7</xm:sqref>
            </x14:sparkline>
            <x14:sparkline>
              <xm:f>'RESUMO - licitante'!$GVP6:$GVP6</xm:f>
              <xm:sqref>GVP6</xm:sqref>
            </x14:sparkline>
            <x14:sparkline>
              <xm:f>'RESUMO - licitante'!$GVP7:$GVP7</xm:f>
              <xm:sqref>GVP7</xm:sqref>
            </x14:sparkline>
            <x14:sparkline>
              <xm:f>'RESUMO - licitante'!$GVQ6:$GVQ6</xm:f>
              <xm:sqref>GVQ6</xm:sqref>
            </x14:sparkline>
            <x14:sparkline>
              <xm:f>'RESUMO - licitante'!$GVQ7:$GVQ7</xm:f>
              <xm:sqref>GVQ7</xm:sqref>
            </x14:sparkline>
            <x14:sparkline>
              <xm:f>'RESUMO - licitante'!$GVR6:$GVR6</xm:f>
              <xm:sqref>GVR6</xm:sqref>
            </x14:sparkline>
            <x14:sparkline>
              <xm:f>'RESUMO - licitante'!$GVR7:$GVR7</xm:f>
              <xm:sqref>GVR7</xm:sqref>
            </x14:sparkline>
            <x14:sparkline>
              <xm:f>'RESUMO - licitante'!$GVS6:$GVS6</xm:f>
              <xm:sqref>GVS6</xm:sqref>
            </x14:sparkline>
            <x14:sparkline>
              <xm:f>'RESUMO - licitante'!$GVS7:$GVS7</xm:f>
              <xm:sqref>GVS7</xm:sqref>
            </x14:sparkline>
            <x14:sparkline>
              <xm:f>'RESUMO - licitante'!$GVT6:$GVT6</xm:f>
              <xm:sqref>GVT6</xm:sqref>
            </x14:sparkline>
            <x14:sparkline>
              <xm:f>'RESUMO - licitante'!$GVT7:$GVT7</xm:f>
              <xm:sqref>GVT7</xm:sqref>
            </x14:sparkline>
            <x14:sparkline>
              <xm:f>'RESUMO - licitante'!$GVU6:$GVU6</xm:f>
              <xm:sqref>GVU6</xm:sqref>
            </x14:sparkline>
            <x14:sparkline>
              <xm:f>'RESUMO - licitante'!$GVU7:$GVU7</xm:f>
              <xm:sqref>GVU7</xm:sqref>
            </x14:sparkline>
            <x14:sparkline>
              <xm:f>'RESUMO - licitante'!$GVV6:$GVV6</xm:f>
              <xm:sqref>GVV6</xm:sqref>
            </x14:sparkline>
            <x14:sparkline>
              <xm:f>'RESUMO - licitante'!$GVV7:$GVV7</xm:f>
              <xm:sqref>GVV7</xm:sqref>
            </x14:sparkline>
            <x14:sparkline>
              <xm:f>'RESUMO - licitante'!$GVW6:$GVW6</xm:f>
              <xm:sqref>GVW6</xm:sqref>
            </x14:sparkline>
            <x14:sparkline>
              <xm:f>'RESUMO - licitante'!$GVW7:$GVW7</xm:f>
              <xm:sqref>GVW7</xm:sqref>
            </x14:sparkline>
            <x14:sparkline>
              <xm:f>'RESUMO - licitante'!$GVX6:$GVX6</xm:f>
              <xm:sqref>GVX6</xm:sqref>
            </x14:sparkline>
            <x14:sparkline>
              <xm:f>'RESUMO - licitante'!$GVX7:$GVX7</xm:f>
              <xm:sqref>GVX7</xm:sqref>
            </x14:sparkline>
            <x14:sparkline>
              <xm:f>'RESUMO - licitante'!$GVY6:$GVY6</xm:f>
              <xm:sqref>GVY6</xm:sqref>
            </x14:sparkline>
            <x14:sparkline>
              <xm:f>'RESUMO - licitante'!$GVY7:$GVY7</xm:f>
              <xm:sqref>GVY7</xm:sqref>
            </x14:sparkline>
            <x14:sparkline>
              <xm:f>'RESUMO - licitante'!$GVZ6:$GVZ6</xm:f>
              <xm:sqref>GVZ6</xm:sqref>
            </x14:sparkline>
            <x14:sparkline>
              <xm:f>'RESUMO - licitante'!$GVZ7:$GVZ7</xm:f>
              <xm:sqref>GVZ7</xm:sqref>
            </x14:sparkline>
            <x14:sparkline>
              <xm:f>'RESUMO - licitante'!$GWA6:$GWA6</xm:f>
              <xm:sqref>GWA6</xm:sqref>
            </x14:sparkline>
            <x14:sparkline>
              <xm:f>'RESUMO - licitante'!$GWA7:$GWA7</xm:f>
              <xm:sqref>GWA7</xm:sqref>
            </x14:sparkline>
            <x14:sparkline>
              <xm:f>'RESUMO - licitante'!$GWB6:$GWB6</xm:f>
              <xm:sqref>GWB6</xm:sqref>
            </x14:sparkline>
            <x14:sparkline>
              <xm:f>'RESUMO - licitante'!$GWB7:$GWB7</xm:f>
              <xm:sqref>GWB7</xm:sqref>
            </x14:sparkline>
            <x14:sparkline>
              <xm:f>'RESUMO - licitante'!$GWC6:$GWC6</xm:f>
              <xm:sqref>GWC6</xm:sqref>
            </x14:sparkline>
            <x14:sparkline>
              <xm:f>'RESUMO - licitante'!$GWC7:$GWC7</xm:f>
              <xm:sqref>GWC7</xm:sqref>
            </x14:sparkline>
            <x14:sparkline>
              <xm:f>'RESUMO - licitante'!$GWD6:$GWD6</xm:f>
              <xm:sqref>GWD6</xm:sqref>
            </x14:sparkline>
            <x14:sparkline>
              <xm:f>'RESUMO - licitante'!$GWD7:$GWD7</xm:f>
              <xm:sqref>GWD7</xm:sqref>
            </x14:sparkline>
            <x14:sparkline>
              <xm:f>'RESUMO - licitante'!$GWE6:$GWE6</xm:f>
              <xm:sqref>GWE6</xm:sqref>
            </x14:sparkline>
            <x14:sparkline>
              <xm:f>'RESUMO - licitante'!$GWE7:$GWE7</xm:f>
              <xm:sqref>GWE7</xm:sqref>
            </x14:sparkline>
            <x14:sparkline>
              <xm:f>'RESUMO - licitante'!$GWF6:$GWF6</xm:f>
              <xm:sqref>GWF6</xm:sqref>
            </x14:sparkline>
            <x14:sparkline>
              <xm:f>'RESUMO - licitante'!$GWF7:$GWF7</xm:f>
              <xm:sqref>GWF7</xm:sqref>
            </x14:sparkline>
            <x14:sparkline>
              <xm:f>'RESUMO - licitante'!$GWG6:$GWG6</xm:f>
              <xm:sqref>GWG6</xm:sqref>
            </x14:sparkline>
            <x14:sparkline>
              <xm:f>'RESUMO - licitante'!$GWG7:$GWG7</xm:f>
              <xm:sqref>GWG7</xm:sqref>
            </x14:sparkline>
            <x14:sparkline>
              <xm:f>'RESUMO - licitante'!$GWH6:$GWH6</xm:f>
              <xm:sqref>GWH6</xm:sqref>
            </x14:sparkline>
            <x14:sparkline>
              <xm:f>'RESUMO - licitante'!$GWH7:$GWH7</xm:f>
              <xm:sqref>GWH7</xm:sqref>
            </x14:sparkline>
            <x14:sparkline>
              <xm:f>'RESUMO - licitante'!$GWI6:$GWI6</xm:f>
              <xm:sqref>GWI6</xm:sqref>
            </x14:sparkline>
            <x14:sparkline>
              <xm:f>'RESUMO - licitante'!$GWI7:$GWI7</xm:f>
              <xm:sqref>GWI7</xm:sqref>
            </x14:sparkline>
            <x14:sparkline>
              <xm:f>'RESUMO - licitante'!$GWJ6:$GWJ6</xm:f>
              <xm:sqref>GWJ6</xm:sqref>
            </x14:sparkline>
            <x14:sparkline>
              <xm:f>'RESUMO - licitante'!$GWJ7:$GWJ7</xm:f>
              <xm:sqref>GWJ7</xm:sqref>
            </x14:sparkline>
            <x14:sparkline>
              <xm:f>'RESUMO - licitante'!$GWK6:$GWK6</xm:f>
              <xm:sqref>GWK6</xm:sqref>
            </x14:sparkline>
            <x14:sparkline>
              <xm:f>'RESUMO - licitante'!$GWK7:$GWK7</xm:f>
              <xm:sqref>GWK7</xm:sqref>
            </x14:sparkline>
            <x14:sparkline>
              <xm:f>'RESUMO - licitante'!$GWL6:$GWL6</xm:f>
              <xm:sqref>GWL6</xm:sqref>
            </x14:sparkline>
            <x14:sparkline>
              <xm:f>'RESUMO - licitante'!$GWL7:$GWL7</xm:f>
              <xm:sqref>GWL7</xm:sqref>
            </x14:sparkline>
            <x14:sparkline>
              <xm:f>'RESUMO - licitante'!$GWM6:$GWM6</xm:f>
              <xm:sqref>GWM6</xm:sqref>
            </x14:sparkline>
            <x14:sparkline>
              <xm:f>'RESUMO - licitante'!$GWM7:$GWM7</xm:f>
              <xm:sqref>GWM7</xm:sqref>
            </x14:sparkline>
            <x14:sparkline>
              <xm:f>'RESUMO - licitante'!$GWN6:$GWN6</xm:f>
              <xm:sqref>GWN6</xm:sqref>
            </x14:sparkline>
            <x14:sparkline>
              <xm:f>'RESUMO - licitante'!$GWN7:$GWN7</xm:f>
              <xm:sqref>GWN7</xm:sqref>
            </x14:sparkline>
            <x14:sparkline>
              <xm:f>'RESUMO - licitante'!$GWO6:$GWO6</xm:f>
              <xm:sqref>GWO6</xm:sqref>
            </x14:sparkline>
            <x14:sparkline>
              <xm:f>'RESUMO - licitante'!$GWO7:$GWO7</xm:f>
              <xm:sqref>GWO7</xm:sqref>
            </x14:sparkline>
            <x14:sparkline>
              <xm:f>'RESUMO - licitante'!$GWP6:$GWP6</xm:f>
              <xm:sqref>GWP6</xm:sqref>
            </x14:sparkline>
            <x14:sparkline>
              <xm:f>'RESUMO - licitante'!$GWP7:$GWP7</xm:f>
              <xm:sqref>GWP7</xm:sqref>
            </x14:sparkline>
            <x14:sparkline>
              <xm:f>'RESUMO - licitante'!$GWQ6:$GWQ6</xm:f>
              <xm:sqref>GWQ6</xm:sqref>
            </x14:sparkline>
            <x14:sparkline>
              <xm:f>'RESUMO - licitante'!$GWQ7:$GWQ7</xm:f>
              <xm:sqref>GWQ7</xm:sqref>
            </x14:sparkline>
            <x14:sparkline>
              <xm:f>'RESUMO - licitante'!$GWR6:$GWR6</xm:f>
              <xm:sqref>GWR6</xm:sqref>
            </x14:sparkline>
            <x14:sparkline>
              <xm:f>'RESUMO - licitante'!$GWR7:$GWR7</xm:f>
              <xm:sqref>GWR7</xm:sqref>
            </x14:sparkline>
            <x14:sparkline>
              <xm:f>'RESUMO - licitante'!$GWS6:$GWS6</xm:f>
              <xm:sqref>GWS6</xm:sqref>
            </x14:sparkline>
            <x14:sparkline>
              <xm:f>'RESUMO - licitante'!$GWS7:$GWS7</xm:f>
              <xm:sqref>GWS7</xm:sqref>
            </x14:sparkline>
            <x14:sparkline>
              <xm:f>'RESUMO - licitante'!$GWT6:$GWT6</xm:f>
              <xm:sqref>GWT6</xm:sqref>
            </x14:sparkline>
            <x14:sparkline>
              <xm:f>'RESUMO - licitante'!$GWT7:$GWT7</xm:f>
              <xm:sqref>GWT7</xm:sqref>
            </x14:sparkline>
            <x14:sparkline>
              <xm:f>'RESUMO - licitante'!$GWU6:$GWU6</xm:f>
              <xm:sqref>GWU6</xm:sqref>
            </x14:sparkline>
            <x14:sparkline>
              <xm:f>'RESUMO - licitante'!$GWU7:$GWU7</xm:f>
              <xm:sqref>GWU7</xm:sqref>
            </x14:sparkline>
            <x14:sparkline>
              <xm:f>'RESUMO - licitante'!$GWV6:$GWV6</xm:f>
              <xm:sqref>GWV6</xm:sqref>
            </x14:sparkline>
            <x14:sparkline>
              <xm:f>'RESUMO - licitante'!$GWV7:$GWV7</xm:f>
              <xm:sqref>GWV7</xm:sqref>
            </x14:sparkline>
            <x14:sparkline>
              <xm:f>'RESUMO - licitante'!$GWW6:$GWW6</xm:f>
              <xm:sqref>GWW6</xm:sqref>
            </x14:sparkline>
            <x14:sparkline>
              <xm:f>'RESUMO - licitante'!$GWW7:$GWW7</xm:f>
              <xm:sqref>GWW7</xm:sqref>
            </x14:sparkline>
            <x14:sparkline>
              <xm:f>'RESUMO - licitante'!$GWX6:$GWX6</xm:f>
              <xm:sqref>GWX6</xm:sqref>
            </x14:sparkline>
            <x14:sparkline>
              <xm:f>'RESUMO - licitante'!$GWX7:$GWX7</xm:f>
              <xm:sqref>GWX7</xm:sqref>
            </x14:sparkline>
            <x14:sparkline>
              <xm:f>'RESUMO - licitante'!$GWY6:$GWY6</xm:f>
              <xm:sqref>GWY6</xm:sqref>
            </x14:sparkline>
            <x14:sparkline>
              <xm:f>'RESUMO - licitante'!$GWY7:$GWY7</xm:f>
              <xm:sqref>GWY7</xm:sqref>
            </x14:sparkline>
            <x14:sparkline>
              <xm:f>'RESUMO - licitante'!$GWZ6:$GWZ6</xm:f>
              <xm:sqref>GWZ6</xm:sqref>
            </x14:sparkline>
            <x14:sparkline>
              <xm:f>'RESUMO - licitante'!$GWZ7:$GWZ7</xm:f>
              <xm:sqref>GWZ7</xm:sqref>
            </x14:sparkline>
            <x14:sparkline>
              <xm:f>'RESUMO - licitante'!$GXA6:$GXA6</xm:f>
              <xm:sqref>GXA6</xm:sqref>
            </x14:sparkline>
            <x14:sparkline>
              <xm:f>'RESUMO - licitante'!$GXA7:$GXA7</xm:f>
              <xm:sqref>GXA7</xm:sqref>
            </x14:sparkline>
            <x14:sparkline>
              <xm:f>'RESUMO - licitante'!$GXB6:$GXB6</xm:f>
              <xm:sqref>GXB6</xm:sqref>
            </x14:sparkline>
            <x14:sparkline>
              <xm:f>'RESUMO - licitante'!$GXB7:$GXB7</xm:f>
              <xm:sqref>GXB7</xm:sqref>
            </x14:sparkline>
            <x14:sparkline>
              <xm:f>'RESUMO - licitante'!$GXC6:$GXC6</xm:f>
              <xm:sqref>GXC6</xm:sqref>
            </x14:sparkline>
            <x14:sparkline>
              <xm:f>'RESUMO - licitante'!$GXC7:$GXC7</xm:f>
              <xm:sqref>GXC7</xm:sqref>
            </x14:sparkline>
            <x14:sparkline>
              <xm:f>'RESUMO - licitante'!$GXD6:$GXD6</xm:f>
              <xm:sqref>GXD6</xm:sqref>
            </x14:sparkline>
            <x14:sparkline>
              <xm:f>'RESUMO - licitante'!$GXD7:$GXD7</xm:f>
              <xm:sqref>GXD7</xm:sqref>
            </x14:sparkline>
            <x14:sparkline>
              <xm:f>'RESUMO - licitante'!$GXE6:$GXE6</xm:f>
              <xm:sqref>GXE6</xm:sqref>
            </x14:sparkline>
            <x14:sparkline>
              <xm:f>'RESUMO - licitante'!$GXE7:$GXE7</xm:f>
              <xm:sqref>GXE7</xm:sqref>
            </x14:sparkline>
            <x14:sparkline>
              <xm:f>'RESUMO - licitante'!$GXF6:$GXF6</xm:f>
              <xm:sqref>GXF6</xm:sqref>
            </x14:sparkline>
            <x14:sparkline>
              <xm:f>'RESUMO - licitante'!$GXF7:$GXF7</xm:f>
              <xm:sqref>GXF7</xm:sqref>
            </x14:sparkline>
            <x14:sparkline>
              <xm:f>'RESUMO - licitante'!$GXG6:$GXG6</xm:f>
              <xm:sqref>GXG6</xm:sqref>
            </x14:sparkline>
            <x14:sparkline>
              <xm:f>'RESUMO - licitante'!$GXG7:$GXG7</xm:f>
              <xm:sqref>GXG7</xm:sqref>
            </x14:sparkline>
            <x14:sparkline>
              <xm:f>'RESUMO - licitante'!$GXH6:$GXH6</xm:f>
              <xm:sqref>GXH6</xm:sqref>
            </x14:sparkline>
            <x14:sparkline>
              <xm:f>'RESUMO - licitante'!$GXH7:$GXH7</xm:f>
              <xm:sqref>GXH7</xm:sqref>
            </x14:sparkline>
            <x14:sparkline>
              <xm:f>'RESUMO - licitante'!$GXI6:$GXI6</xm:f>
              <xm:sqref>GXI6</xm:sqref>
            </x14:sparkline>
            <x14:sparkline>
              <xm:f>'RESUMO - licitante'!$GXI7:$GXI7</xm:f>
              <xm:sqref>GXI7</xm:sqref>
            </x14:sparkline>
            <x14:sparkline>
              <xm:f>'RESUMO - licitante'!$GXJ6:$GXJ6</xm:f>
              <xm:sqref>GXJ6</xm:sqref>
            </x14:sparkline>
            <x14:sparkline>
              <xm:f>'RESUMO - licitante'!$GXJ7:$GXJ7</xm:f>
              <xm:sqref>GXJ7</xm:sqref>
            </x14:sparkline>
            <x14:sparkline>
              <xm:f>'RESUMO - licitante'!$GXK6:$GXK6</xm:f>
              <xm:sqref>GXK6</xm:sqref>
            </x14:sparkline>
            <x14:sparkline>
              <xm:f>'RESUMO - licitante'!$GXK7:$GXK7</xm:f>
              <xm:sqref>GXK7</xm:sqref>
            </x14:sparkline>
            <x14:sparkline>
              <xm:f>'RESUMO - licitante'!$GXL6:$GXL6</xm:f>
              <xm:sqref>GXL6</xm:sqref>
            </x14:sparkline>
            <x14:sparkline>
              <xm:f>'RESUMO - licitante'!$GXL7:$GXL7</xm:f>
              <xm:sqref>GXL7</xm:sqref>
            </x14:sparkline>
            <x14:sparkline>
              <xm:f>'RESUMO - licitante'!$GXM6:$GXM6</xm:f>
              <xm:sqref>GXM6</xm:sqref>
            </x14:sparkline>
            <x14:sparkline>
              <xm:f>'RESUMO - licitante'!$GXM7:$GXM7</xm:f>
              <xm:sqref>GXM7</xm:sqref>
            </x14:sparkline>
            <x14:sparkline>
              <xm:f>'RESUMO - licitante'!$GXN6:$GXN6</xm:f>
              <xm:sqref>GXN6</xm:sqref>
            </x14:sparkline>
            <x14:sparkline>
              <xm:f>'RESUMO - licitante'!$GXN7:$GXN7</xm:f>
              <xm:sqref>GXN7</xm:sqref>
            </x14:sparkline>
            <x14:sparkline>
              <xm:f>'RESUMO - licitante'!$GXO6:$GXO6</xm:f>
              <xm:sqref>GXO6</xm:sqref>
            </x14:sparkline>
            <x14:sparkline>
              <xm:f>'RESUMO - licitante'!$GXO7:$GXO7</xm:f>
              <xm:sqref>GXO7</xm:sqref>
            </x14:sparkline>
            <x14:sparkline>
              <xm:f>'RESUMO - licitante'!$GXP6:$GXP6</xm:f>
              <xm:sqref>GXP6</xm:sqref>
            </x14:sparkline>
            <x14:sparkline>
              <xm:f>'RESUMO - licitante'!$GXP7:$GXP7</xm:f>
              <xm:sqref>GXP7</xm:sqref>
            </x14:sparkline>
            <x14:sparkline>
              <xm:f>'RESUMO - licitante'!$GXQ6:$GXQ6</xm:f>
              <xm:sqref>GXQ6</xm:sqref>
            </x14:sparkline>
            <x14:sparkline>
              <xm:f>'RESUMO - licitante'!$GXQ7:$GXQ7</xm:f>
              <xm:sqref>GXQ7</xm:sqref>
            </x14:sparkline>
            <x14:sparkline>
              <xm:f>'RESUMO - licitante'!$GXR6:$GXR6</xm:f>
              <xm:sqref>GXR6</xm:sqref>
            </x14:sparkline>
            <x14:sparkline>
              <xm:f>'RESUMO - licitante'!$GXR7:$GXR7</xm:f>
              <xm:sqref>GXR7</xm:sqref>
            </x14:sparkline>
            <x14:sparkline>
              <xm:f>'RESUMO - licitante'!$GXS6:$GXS6</xm:f>
              <xm:sqref>GXS6</xm:sqref>
            </x14:sparkline>
            <x14:sparkline>
              <xm:f>'RESUMO - licitante'!$GXS7:$GXS7</xm:f>
              <xm:sqref>GXS7</xm:sqref>
            </x14:sparkline>
            <x14:sparkline>
              <xm:f>'RESUMO - licitante'!$GXT6:$GXT6</xm:f>
              <xm:sqref>GXT6</xm:sqref>
            </x14:sparkline>
            <x14:sparkline>
              <xm:f>'RESUMO - licitante'!$GXT7:$GXT7</xm:f>
              <xm:sqref>GXT7</xm:sqref>
            </x14:sparkline>
            <x14:sparkline>
              <xm:f>'RESUMO - licitante'!$GXU6:$GXU6</xm:f>
              <xm:sqref>GXU6</xm:sqref>
            </x14:sparkline>
            <x14:sparkline>
              <xm:f>'RESUMO - licitante'!$GXU7:$GXU7</xm:f>
              <xm:sqref>GXU7</xm:sqref>
            </x14:sparkline>
            <x14:sparkline>
              <xm:f>'RESUMO - licitante'!$GXV6:$GXV6</xm:f>
              <xm:sqref>GXV6</xm:sqref>
            </x14:sparkline>
            <x14:sparkline>
              <xm:f>'RESUMO - licitante'!$GXV7:$GXV7</xm:f>
              <xm:sqref>GXV7</xm:sqref>
            </x14:sparkline>
            <x14:sparkline>
              <xm:f>'RESUMO - licitante'!$GXW6:$GXW6</xm:f>
              <xm:sqref>GXW6</xm:sqref>
            </x14:sparkline>
            <x14:sparkline>
              <xm:f>'RESUMO - licitante'!$GXW7:$GXW7</xm:f>
              <xm:sqref>GXW7</xm:sqref>
            </x14:sparkline>
            <x14:sparkline>
              <xm:f>'RESUMO - licitante'!$GXX6:$GXX6</xm:f>
              <xm:sqref>GXX6</xm:sqref>
            </x14:sparkline>
            <x14:sparkline>
              <xm:f>'RESUMO - licitante'!$GXX7:$GXX7</xm:f>
              <xm:sqref>GXX7</xm:sqref>
            </x14:sparkline>
            <x14:sparkline>
              <xm:f>'RESUMO - licitante'!$GXY6:$GXY6</xm:f>
              <xm:sqref>GXY6</xm:sqref>
            </x14:sparkline>
            <x14:sparkline>
              <xm:f>'RESUMO - licitante'!$GXY7:$GXY7</xm:f>
              <xm:sqref>GXY7</xm:sqref>
            </x14:sparkline>
            <x14:sparkline>
              <xm:f>'RESUMO - licitante'!$GXZ6:$GXZ6</xm:f>
              <xm:sqref>GXZ6</xm:sqref>
            </x14:sparkline>
            <x14:sparkline>
              <xm:f>'RESUMO - licitante'!$GXZ7:$GXZ7</xm:f>
              <xm:sqref>GXZ7</xm:sqref>
            </x14:sparkline>
            <x14:sparkline>
              <xm:f>'RESUMO - licitante'!$GYA6:$GYA6</xm:f>
              <xm:sqref>GYA6</xm:sqref>
            </x14:sparkline>
            <x14:sparkline>
              <xm:f>'RESUMO - licitante'!$GYA7:$GYA7</xm:f>
              <xm:sqref>GYA7</xm:sqref>
            </x14:sparkline>
            <x14:sparkline>
              <xm:f>'RESUMO - licitante'!$GYB6:$GYB6</xm:f>
              <xm:sqref>GYB6</xm:sqref>
            </x14:sparkline>
            <x14:sparkline>
              <xm:f>'RESUMO - licitante'!$GYB7:$GYB7</xm:f>
              <xm:sqref>GYB7</xm:sqref>
            </x14:sparkline>
            <x14:sparkline>
              <xm:f>'RESUMO - licitante'!$GYC6:$GYC6</xm:f>
              <xm:sqref>GYC6</xm:sqref>
            </x14:sparkline>
            <x14:sparkline>
              <xm:f>'RESUMO - licitante'!$GYC7:$GYC7</xm:f>
              <xm:sqref>GYC7</xm:sqref>
            </x14:sparkline>
            <x14:sparkline>
              <xm:f>'RESUMO - licitante'!$GYD6:$GYD6</xm:f>
              <xm:sqref>GYD6</xm:sqref>
            </x14:sparkline>
            <x14:sparkline>
              <xm:f>'RESUMO - licitante'!$GYD7:$GYD7</xm:f>
              <xm:sqref>GYD7</xm:sqref>
            </x14:sparkline>
            <x14:sparkline>
              <xm:f>'RESUMO - licitante'!$GYE6:$GYE6</xm:f>
              <xm:sqref>GYE6</xm:sqref>
            </x14:sparkline>
            <x14:sparkline>
              <xm:f>'RESUMO - licitante'!$GYE7:$GYE7</xm:f>
              <xm:sqref>GYE7</xm:sqref>
            </x14:sparkline>
            <x14:sparkline>
              <xm:f>'RESUMO - licitante'!$GYF6:$GYF6</xm:f>
              <xm:sqref>GYF6</xm:sqref>
            </x14:sparkline>
            <x14:sparkline>
              <xm:f>'RESUMO - licitante'!$GYF7:$GYF7</xm:f>
              <xm:sqref>GYF7</xm:sqref>
            </x14:sparkline>
            <x14:sparkline>
              <xm:f>'RESUMO - licitante'!$GYG6:$GYG6</xm:f>
              <xm:sqref>GYG6</xm:sqref>
            </x14:sparkline>
            <x14:sparkline>
              <xm:f>'RESUMO - licitante'!$GYG7:$GYG7</xm:f>
              <xm:sqref>GYG7</xm:sqref>
            </x14:sparkline>
            <x14:sparkline>
              <xm:f>'RESUMO - licitante'!$GYH6:$GYH6</xm:f>
              <xm:sqref>GYH6</xm:sqref>
            </x14:sparkline>
            <x14:sparkline>
              <xm:f>'RESUMO - licitante'!$GYH7:$GYH7</xm:f>
              <xm:sqref>GYH7</xm:sqref>
            </x14:sparkline>
            <x14:sparkline>
              <xm:f>'RESUMO - licitante'!$GYI6:$GYI6</xm:f>
              <xm:sqref>GYI6</xm:sqref>
            </x14:sparkline>
            <x14:sparkline>
              <xm:f>'RESUMO - licitante'!$GYI7:$GYI7</xm:f>
              <xm:sqref>GYI7</xm:sqref>
            </x14:sparkline>
            <x14:sparkline>
              <xm:f>'RESUMO - licitante'!$GYJ6:$GYJ6</xm:f>
              <xm:sqref>GYJ6</xm:sqref>
            </x14:sparkline>
            <x14:sparkline>
              <xm:f>'RESUMO - licitante'!$GYJ7:$GYJ7</xm:f>
              <xm:sqref>GYJ7</xm:sqref>
            </x14:sparkline>
            <x14:sparkline>
              <xm:f>'RESUMO - licitante'!$GYK6:$GYK6</xm:f>
              <xm:sqref>GYK6</xm:sqref>
            </x14:sparkline>
            <x14:sparkline>
              <xm:f>'RESUMO - licitante'!$GYK7:$GYK7</xm:f>
              <xm:sqref>GYK7</xm:sqref>
            </x14:sparkline>
            <x14:sparkline>
              <xm:f>'RESUMO - licitante'!$GYL6:$GYL6</xm:f>
              <xm:sqref>GYL6</xm:sqref>
            </x14:sparkline>
            <x14:sparkline>
              <xm:f>'RESUMO - licitante'!$GYL7:$GYL7</xm:f>
              <xm:sqref>GYL7</xm:sqref>
            </x14:sparkline>
            <x14:sparkline>
              <xm:f>'RESUMO - licitante'!$GYM6:$GYM6</xm:f>
              <xm:sqref>GYM6</xm:sqref>
            </x14:sparkline>
            <x14:sparkline>
              <xm:f>'RESUMO - licitante'!$GYM7:$GYM7</xm:f>
              <xm:sqref>GYM7</xm:sqref>
            </x14:sparkline>
            <x14:sparkline>
              <xm:f>'RESUMO - licitante'!$GYN6:$GYN6</xm:f>
              <xm:sqref>GYN6</xm:sqref>
            </x14:sparkline>
            <x14:sparkline>
              <xm:f>'RESUMO - licitante'!$GYN7:$GYN7</xm:f>
              <xm:sqref>GYN7</xm:sqref>
            </x14:sparkline>
            <x14:sparkline>
              <xm:f>'RESUMO - licitante'!$GYO6:$GYO6</xm:f>
              <xm:sqref>GYO6</xm:sqref>
            </x14:sparkline>
            <x14:sparkline>
              <xm:f>'RESUMO - licitante'!$GYO7:$GYO7</xm:f>
              <xm:sqref>GYO7</xm:sqref>
            </x14:sparkline>
            <x14:sparkline>
              <xm:f>'RESUMO - licitante'!$GYP6:$GYP6</xm:f>
              <xm:sqref>GYP6</xm:sqref>
            </x14:sparkline>
            <x14:sparkline>
              <xm:f>'RESUMO - licitante'!$GYP7:$GYP7</xm:f>
              <xm:sqref>GYP7</xm:sqref>
            </x14:sparkline>
            <x14:sparkline>
              <xm:f>'RESUMO - licitante'!$GYQ6:$GYQ6</xm:f>
              <xm:sqref>GYQ6</xm:sqref>
            </x14:sparkline>
            <x14:sparkline>
              <xm:f>'RESUMO - licitante'!$GYQ7:$GYQ7</xm:f>
              <xm:sqref>GYQ7</xm:sqref>
            </x14:sparkline>
            <x14:sparkline>
              <xm:f>'RESUMO - licitante'!$GYR6:$GYR6</xm:f>
              <xm:sqref>GYR6</xm:sqref>
            </x14:sparkline>
            <x14:sparkline>
              <xm:f>'RESUMO - licitante'!$GYR7:$GYR7</xm:f>
              <xm:sqref>GYR7</xm:sqref>
            </x14:sparkline>
            <x14:sparkline>
              <xm:f>'RESUMO - licitante'!$GYS6:$GYS6</xm:f>
              <xm:sqref>GYS6</xm:sqref>
            </x14:sparkline>
            <x14:sparkline>
              <xm:f>'RESUMO - licitante'!$GYS7:$GYS7</xm:f>
              <xm:sqref>GYS7</xm:sqref>
            </x14:sparkline>
            <x14:sparkline>
              <xm:f>'RESUMO - licitante'!$GYT6:$GYT6</xm:f>
              <xm:sqref>GYT6</xm:sqref>
            </x14:sparkline>
            <x14:sparkline>
              <xm:f>'RESUMO - licitante'!$GYT7:$GYT7</xm:f>
              <xm:sqref>GYT7</xm:sqref>
            </x14:sparkline>
            <x14:sparkline>
              <xm:f>'RESUMO - licitante'!$GYU6:$GYU6</xm:f>
              <xm:sqref>GYU6</xm:sqref>
            </x14:sparkline>
            <x14:sparkline>
              <xm:f>'RESUMO - licitante'!$GYU7:$GYU7</xm:f>
              <xm:sqref>GYU7</xm:sqref>
            </x14:sparkline>
            <x14:sparkline>
              <xm:f>'RESUMO - licitante'!$GYV6:$GYV6</xm:f>
              <xm:sqref>GYV6</xm:sqref>
            </x14:sparkline>
            <x14:sparkline>
              <xm:f>'RESUMO - licitante'!$GYV7:$GYV7</xm:f>
              <xm:sqref>GYV7</xm:sqref>
            </x14:sparkline>
            <x14:sparkline>
              <xm:f>'RESUMO - licitante'!$GYW6:$GYW6</xm:f>
              <xm:sqref>GYW6</xm:sqref>
            </x14:sparkline>
            <x14:sparkline>
              <xm:f>'RESUMO - licitante'!$GYW7:$GYW7</xm:f>
              <xm:sqref>GYW7</xm:sqref>
            </x14:sparkline>
            <x14:sparkline>
              <xm:f>'RESUMO - licitante'!$GYX6:$GYX6</xm:f>
              <xm:sqref>GYX6</xm:sqref>
            </x14:sparkline>
            <x14:sparkline>
              <xm:f>'RESUMO - licitante'!$GYX7:$GYX7</xm:f>
              <xm:sqref>GYX7</xm:sqref>
            </x14:sparkline>
            <x14:sparkline>
              <xm:f>'RESUMO - licitante'!$GYY6:$GYY6</xm:f>
              <xm:sqref>GYY6</xm:sqref>
            </x14:sparkline>
            <x14:sparkline>
              <xm:f>'RESUMO - licitante'!$GYY7:$GYY7</xm:f>
              <xm:sqref>GYY7</xm:sqref>
            </x14:sparkline>
            <x14:sparkline>
              <xm:f>'RESUMO - licitante'!$GYZ6:$GYZ6</xm:f>
              <xm:sqref>GYZ6</xm:sqref>
            </x14:sparkline>
            <x14:sparkline>
              <xm:f>'RESUMO - licitante'!$GYZ7:$GYZ7</xm:f>
              <xm:sqref>GYZ7</xm:sqref>
            </x14:sparkline>
            <x14:sparkline>
              <xm:f>'RESUMO - licitante'!$GZA6:$GZA6</xm:f>
              <xm:sqref>GZA6</xm:sqref>
            </x14:sparkline>
            <x14:sparkline>
              <xm:f>'RESUMO - licitante'!$GZA7:$GZA7</xm:f>
              <xm:sqref>GZA7</xm:sqref>
            </x14:sparkline>
            <x14:sparkline>
              <xm:f>'RESUMO - licitante'!$GZB6:$GZB6</xm:f>
              <xm:sqref>GZB6</xm:sqref>
            </x14:sparkline>
            <x14:sparkline>
              <xm:f>'RESUMO - licitante'!$GZB7:$GZB7</xm:f>
              <xm:sqref>GZB7</xm:sqref>
            </x14:sparkline>
            <x14:sparkline>
              <xm:f>'RESUMO - licitante'!$GZC6:$GZC6</xm:f>
              <xm:sqref>GZC6</xm:sqref>
            </x14:sparkline>
            <x14:sparkline>
              <xm:f>'RESUMO - licitante'!$GZC7:$GZC7</xm:f>
              <xm:sqref>GZC7</xm:sqref>
            </x14:sparkline>
            <x14:sparkline>
              <xm:f>'RESUMO - licitante'!$GZD6:$GZD6</xm:f>
              <xm:sqref>GZD6</xm:sqref>
            </x14:sparkline>
            <x14:sparkline>
              <xm:f>'RESUMO - licitante'!$GZD7:$GZD7</xm:f>
              <xm:sqref>GZD7</xm:sqref>
            </x14:sparkline>
            <x14:sparkline>
              <xm:f>'RESUMO - licitante'!$GZE6:$GZE6</xm:f>
              <xm:sqref>GZE6</xm:sqref>
            </x14:sparkline>
            <x14:sparkline>
              <xm:f>'RESUMO - licitante'!$GZE7:$GZE7</xm:f>
              <xm:sqref>GZE7</xm:sqref>
            </x14:sparkline>
            <x14:sparkline>
              <xm:f>'RESUMO - licitante'!$GZF6:$GZF6</xm:f>
              <xm:sqref>GZF6</xm:sqref>
            </x14:sparkline>
            <x14:sparkline>
              <xm:f>'RESUMO - licitante'!$GZF7:$GZF7</xm:f>
              <xm:sqref>GZF7</xm:sqref>
            </x14:sparkline>
            <x14:sparkline>
              <xm:f>'RESUMO - licitante'!$GZG6:$GZG6</xm:f>
              <xm:sqref>GZG6</xm:sqref>
            </x14:sparkline>
            <x14:sparkline>
              <xm:f>'RESUMO - licitante'!$GZG7:$GZG7</xm:f>
              <xm:sqref>GZG7</xm:sqref>
            </x14:sparkline>
            <x14:sparkline>
              <xm:f>'RESUMO - licitante'!$GZH6:$GZH6</xm:f>
              <xm:sqref>GZH6</xm:sqref>
            </x14:sparkline>
            <x14:sparkline>
              <xm:f>'RESUMO - licitante'!$GZH7:$GZH7</xm:f>
              <xm:sqref>GZH7</xm:sqref>
            </x14:sparkline>
            <x14:sparkline>
              <xm:f>'RESUMO - licitante'!$GZI6:$GZI6</xm:f>
              <xm:sqref>GZI6</xm:sqref>
            </x14:sparkline>
            <x14:sparkline>
              <xm:f>'RESUMO - licitante'!$GZI7:$GZI7</xm:f>
              <xm:sqref>GZI7</xm:sqref>
            </x14:sparkline>
            <x14:sparkline>
              <xm:f>'RESUMO - licitante'!$GZJ6:$GZJ6</xm:f>
              <xm:sqref>GZJ6</xm:sqref>
            </x14:sparkline>
            <x14:sparkline>
              <xm:f>'RESUMO - licitante'!$GZJ7:$GZJ7</xm:f>
              <xm:sqref>GZJ7</xm:sqref>
            </x14:sparkline>
            <x14:sparkline>
              <xm:f>'RESUMO - licitante'!$GZK6:$GZK6</xm:f>
              <xm:sqref>GZK6</xm:sqref>
            </x14:sparkline>
            <x14:sparkline>
              <xm:f>'RESUMO - licitante'!$GZK7:$GZK7</xm:f>
              <xm:sqref>GZK7</xm:sqref>
            </x14:sparkline>
            <x14:sparkline>
              <xm:f>'RESUMO - licitante'!$GZL6:$GZL6</xm:f>
              <xm:sqref>GZL6</xm:sqref>
            </x14:sparkline>
            <x14:sparkline>
              <xm:f>'RESUMO - licitante'!$GZL7:$GZL7</xm:f>
              <xm:sqref>GZL7</xm:sqref>
            </x14:sparkline>
            <x14:sparkline>
              <xm:f>'RESUMO - licitante'!$GZM6:$GZM6</xm:f>
              <xm:sqref>GZM6</xm:sqref>
            </x14:sparkline>
            <x14:sparkline>
              <xm:f>'RESUMO - licitante'!$GZM7:$GZM7</xm:f>
              <xm:sqref>GZM7</xm:sqref>
            </x14:sparkline>
            <x14:sparkline>
              <xm:f>'RESUMO - licitante'!$GZN6:$GZN6</xm:f>
              <xm:sqref>GZN6</xm:sqref>
            </x14:sparkline>
            <x14:sparkline>
              <xm:f>'RESUMO - licitante'!$GZN7:$GZN7</xm:f>
              <xm:sqref>GZN7</xm:sqref>
            </x14:sparkline>
            <x14:sparkline>
              <xm:f>'RESUMO - licitante'!$GZO6:$GZO6</xm:f>
              <xm:sqref>GZO6</xm:sqref>
            </x14:sparkline>
            <x14:sparkline>
              <xm:f>'RESUMO - licitante'!$GZO7:$GZO7</xm:f>
              <xm:sqref>GZO7</xm:sqref>
            </x14:sparkline>
            <x14:sparkline>
              <xm:f>'RESUMO - licitante'!$GZP6:$GZP6</xm:f>
              <xm:sqref>GZP6</xm:sqref>
            </x14:sparkline>
            <x14:sparkline>
              <xm:f>'RESUMO - licitante'!$GZP7:$GZP7</xm:f>
              <xm:sqref>GZP7</xm:sqref>
            </x14:sparkline>
            <x14:sparkline>
              <xm:f>'RESUMO - licitante'!$GZQ6:$GZQ6</xm:f>
              <xm:sqref>GZQ6</xm:sqref>
            </x14:sparkline>
            <x14:sparkline>
              <xm:f>'RESUMO - licitante'!$GZQ7:$GZQ7</xm:f>
              <xm:sqref>GZQ7</xm:sqref>
            </x14:sparkline>
            <x14:sparkline>
              <xm:f>'RESUMO - licitante'!$GZR6:$GZR6</xm:f>
              <xm:sqref>GZR6</xm:sqref>
            </x14:sparkline>
            <x14:sparkline>
              <xm:f>'RESUMO - licitante'!$GZR7:$GZR7</xm:f>
              <xm:sqref>GZR7</xm:sqref>
            </x14:sparkline>
            <x14:sparkline>
              <xm:f>'RESUMO - licitante'!$GZS6:$GZS6</xm:f>
              <xm:sqref>GZS6</xm:sqref>
            </x14:sparkline>
            <x14:sparkline>
              <xm:f>'RESUMO - licitante'!$GZS7:$GZS7</xm:f>
              <xm:sqref>GZS7</xm:sqref>
            </x14:sparkline>
            <x14:sparkline>
              <xm:f>'RESUMO - licitante'!$GZT6:$GZT6</xm:f>
              <xm:sqref>GZT6</xm:sqref>
            </x14:sparkline>
            <x14:sparkline>
              <xm:f>'RESUMO - licitante'!$GZT7:$GZT7</xm:f>
              <xm:sqref>GZT7</xm:sqref>
            </x14:sparkline>
            <x14:sparkline>
              <xm:f>'RESUMO - licitante'!$GZU6:$GZU6</xm:f>
              <xm:sqref>GZU6</xm:sqref>
            </x14:sparkline>
            <x14:sparkline>
              <xm:f>'RESUMO - licitante'!$GZU7:$GZU7</xm:f>
              <xm:sqref>GZU7</xm:sqref>
            </x14:sparkline>
            <x14:sparkline>
              <xm:f>'RESUMO - licitante'!$GZV6:$GZV6</xm:f>
              <xm:sqref>GZV6</xm:sqref>
            </x14:sparkline>
            <x14:sparkline>
              <xm:f>'RESUMO - licitante'!$GZV7:$GZV7</xm:f>
              <xm:sqref>GZV7</xm:sqref>
            </x14:sparkline>
            <x14:sparkline>
              <xm:f>'RESUMO - licitante'!$GZW6:$GZW6</xm:f>
              <xm:sqref>GZW6</xm:sqref>
            </x14:sparkline>
            <x14:sparkline>
              <xm:f>'RESUMO - licitante'!$GZW7:$GZW7</xm:f>
              <xm:sqref>GZW7</xm:sqref>
            </x14:sparkline>
            <x14:sparkline>
              <xm:f>'RESUMO - licitante'!$GZX6:$GZX6</xm:f>
              <xm:sqref>GZX6</xm:sqref>
            </x14:sparkline>
            <x14:sparkline>
              <xm:f>'RESUMO - licitante'!$GZX7:$GZX7</xm:f>
              <xm:sqref>GZX7</xm:sqref>
            </x14:sparkline>
            <x14:sparkline>
              <xm:f>'RESUMO - licitante'!$GZY6:$GZY6</xm:f>
              <xm:sqref>GZY6</xm:sqref>
            </x14:sparkline>
            <x14:sparkline>
              <xm:f>'RESUMO - licitante'!$GZY7:$GZY7</xm:f>
              <xm:sqref>GZY7</xm:sqref>
            </x14:sparkline>
            <x14:sparkline>
              <xm:f>'RESUMO - licitante'!$GZZ6:$GZZ6</xm:f>
              <xm:sqref>GZZ6</xm:sqref>
            </x14:sparkline>
            <x14:sparkline>
              <xm:f>'RESUMO - licitante'!$GZZ7:$GZZ7</xm:f>
              <xm:sqref>GZZ7</xm:sqref>
            </x14:sparkline>
            <x14:sparkline>
              <xm:f>'RESUMO - licitante'!$HAA6:$HAA6</xm:f>
              <xm:sqref>HAA6</xm:sqref>
            </x14:sparkline>
            <x14:sparkline>
              <xm:f>'RESUMO - licitante'!$HAA7:$HAA7</xm:f>
              <xm:sqref>HAA7</xm:sqref>
            </x14:sparkline>
            <x14:sparkline>
              <xm:f>'RESUMO - licitante'!$HAB6:$HAB6</xm:f>
              <xm:sqref>HAB6</xm:sqref>
            </x14:sparkline>
            <x14:sparkline>
              <xm:f>'RESUMO - licitante'!$HAB7:$HAB7</xm:f>
              <xm:sqref>HAB7</xm:sqref>
            </x14:sparkline>
            <x14:sparkline>
              <xm:f>'RESUMO - licitante'!$HAC6:$HAC6</xm:f>
              <xm:sqref>HAC6</xm:sqref>
            </x14:sparkline>
            <x14:sparkline>
              <xm:f>'RESUMO - licitante'!$HAC7:$HAC7</xm:f>
              <xm:sqref>HAC7</xm:sqref>
            </x14:sparkline>
            <x14:sparkline>
              <xm:f>'RESUMO - licitante'!$HAD6:$HAD6</xm:f>
              <xm:sqref>HAD6</xm:sqref>
            </x14:sparkline>
            <x14:sparkline>
              <xm:f>'RESUMO - licitante'!$HAD7:$HAD7</xm:f>
              <xm:sqref>HAD7</xm:sqref>
            </x14:sparkline>
            <x14:sparkline>
              <xm:f>'RESUMO - licitante'!$HAE6:$HAE6</xm:f>
              <xm:sqref>HAE6</xm:sqref>
            </x14:sparkline>
            <x14:sparkline>
              <xm:f>'RESUMO - licitante'!$HAE7:$HAE7</xm:f>
              <xm:sqref>HAE7</xm:sqref>
            </x14:sparkline>
            <x14:sparkline>
              <xm:f>'RESUMO - licitante'!$HAF6:$HAF6</xm:f>
              <xm:sqref>HAF6</xm:sqref>
            </x14:sparkline>
            <x14:sparkline>
              <xm:f>'RESUMO - licitante'!$HAF7:$HAF7</xm:f>
              <xm:sqref>HAF7</xm:sqref>
            </x14:sparkline>
            <x14:sparkline>
              <xm:f>'RESUMO - licitante'!$HAG6:$HAG6</xm:f>
              <xm:sqref>HAG6</xm:sqref>
            </x14:sparkline>
            <x14:sparkline>
              <xm:f>'RESUMO - licitante'!$HAG7:$HAG7</xm:f>
              <xm:sqref>HAG7</xm:sqref>
            </x14:sparkline>
            <x14:sparkline>
              <xm:f>'RESUMO - licitante'!$HAH6:$HAH6</xm:f>
              <xm:sqref>HAH6</xm:sqref>
            </x14:sparkline>
            <x14:sparkline>
              <xm:f>'RESUMO - licitante'!$HAH7:$HAH7</xm:f>
              <xm:sqref>HAH7</xm:sqref>
            </x14:sparkline>
            <x14:sparkline>
              <xm:f>'RESUMO - licitante'!$HAI6:$HAI6</xm:f>
              <xm:sqref>HAI6</xm:sqref>
            </x14:sparkline>
            <x14:sparkline>
              <xm:f>'RESUMO - licitante'!$HAI7:$HAI7</xm:f>
              <xm:sqref>HAI7</xm:sqref>
            </x14:sparkline>
            <x14:sparkline>
              <xm:f>'RESUMO - licitante'!$HAJ6:$HAJ6</xm:f>
              <xm:sqref>HAJ6</xm:sqref>
            </x14:sparkline>
            <x14:sparkline>
              <xm:f>'RESUMO - licitante'!$HAJ7:$HAJ7</xm:f>
              <xm:sqref>HAJ7</xm:sqref>
            </x14:sparkline>
            <x14:sparkline>
              <xm:f>'RESUMO - licitante'!$HAK6:$HAK6</xm:f>
              <xm:sqref>HAK6</xm:sqref>
            </x14:sparkline>
            <x14:sparkline>
              <xm:f>'RESUMO - licitante'!$HAK7:$HAK7</xm:f>
              <xm:sqref>HAK7</xm:sqref>
            </x14:sparkline>
            <x14:sparkline>
              <xm:f>'RESUMO - licitante'!$HAL6:$HAL6</xm:f>
              <xm:sqref>HAL6</xm:sqref>
            </x14:sparkline>
            <x14:sparkline>
              <xm:f>'RESUMO - licitante'!$HAL7:$HAL7</xm:f>
              <xm:sqref>HAL7</xm:sqref>
            </x14:sparkline>
            <x14:sparkline>
              <xm:f>'RESUMO - licitante'!$HAM6:$HAM6</xm:f>
              <xm:sqref>HAM6</xm:sqref>
            </x14:sparkline>
            <x14:sparkline>
              <xm:f>'RESUMO - licitante'!$HAM7:$HAM7</xm:f>
              <xm:sqref>HAM7</xm:sqref>
            </x14:sparkline>
            <x14:sparkline>
              <xm:f>'RESUMO - licitante'!$HAN6:$HAN6</xm:f>
              <xm:sqref>HAN6</xm:sqref>
            </x14:sparkline>
            <x14:sparkline>
              <xm:f>'RESUMO - licitante'!$HAN7:$HAN7</xm:f>
              <xm:sqref>HAN7</xm:sqref>
            </x14:sparkline>
            <x14:sparkline>
              <xm:f>'RESUMO - licitante'!$HAO6:$HAO6</xm:f>
              <xm:sqref>HAO6</xm:sqref>
            </x14:sparkline>
            <x14:sparkline>
              <xm:f>'RESUMO - licitante'!$HAO7:$HAO7</xm:f>
              <xm:sqref>HAO7</xm:sqref>
            </x14:sparkline>
            <x14:sparkline>
              <xm:f>'RESUMO - licitante'!$HAP6:$HAP6</xm:f>
              <xm:sqref>HAP6</xm:sqref>
            </x14:sparkline>
            <x14:sparkline>
              <xm:f>'RESUMO - licitante'!$HAP7:$HAP7</xm:f>
              <xm:sqref>HAP7</xm:sqref>
            </x14:sparkline>
            <x14:sparkline>
              <xm:f>'RESUMO - licitante'!$HAQ6:$HAQ6</xm:f>
              <xm:sqref>HAQ6</xm:sqref>
            </x14:sparkline>
            <x14:sparkline>
              <xm:f>'RESUMO - licitante'!$HAQ7:$HAQ7</xm:f>
              <xm:sqref>HAQ7</xm:sqref>
            </x14:sparkline>
            <x14:sparkline>
              <xm:f>'RESUMO - licitante'!$HAR6:$HAR6</xm:f>
              <xm:sqref>HAR6</xm:sqref>
            </x14:sparkline>
            <x14:sparkline>
              <xm:f>'RESUMO - licitante'!$HAR7:$HAR7</xm:f>
              <xm:sqref>HAR7</xm:sqref>
            </x14:sparkline>
            <x14:sparkline>
              <xm:f>'RESUMO - licitante'!$HAS6:$HAS6</xm:f>
              <xm:sqref>HAS6</xm:sqref>
            </x14:sparkline>
            <x14:sparkline>
              <xm:f>'RESUMO - licitante'!$HAS7:$HAS7</xm:f>
              <xm:sqref>HAS7</xm:sqref>
            </x14:sparkline>
            <x14:sparkline>
              <xm:f>'RESUMO - licitante'!$HAT6:$HAT6</xm:f>
              <xm:sqref>HAT6</xm:sqref>
            </x14:sparkline>
            <x14:sparkline>
              <xm:f>'RESUMO - licitante'!$HAT7:$HAT7</xm:f>
              <xm:sqref>HAT7</xm:sqref>
            </x14:sparkline>
            <x14:sparkline>
              <xm:f>'RESUMO - licitante'!$HAU6:$HAU6</xm:f>
              <xm:sqref>HAU6</xm:sqref>
            </x14:sparkline>
            <x14:sparkline>
              <xm:f>'RESUMO - licitante'!$HAU7:$HAU7</xm:f>
              <xm:sqref>HAU7</xm:sqref>
            </x14:sparkline>
            <x14:sparkline>
              <xm:f>'RESUMO - licitante'!$HAV6:$HAV6</xm:f>
              <xm:sqref>HAV6</xm:sqref>
            </x14:sparkline>
            <x14:sparkline>
              <xm:f>'RESUMO - licitante'!$HAV7:$HAV7</xm:f>
              <xm:sqref>HAV7</xm:sqref>
            </x14:sparkline>
            <x14:sparkline>
              <xm:f>'RESUMO - licitante'!$HAW6:$HAW6</xm:f>
              <xm:sqref>HAW6</xm:sqref>
            </x14:sparkline>
            <x14:sparkline>
              <xm:f>'RESUMO - licitante'!$HAW7:$HAW7</xm:f>
              <xm:sqref>HAW7</xm:sqref>
            </x14:sparkline>
            <x14:sparkline>
              <xm:f>'RESUMO - licitante'!$HAX6:$HAX6</xm:f>
              <xm:sqref>HAX6</xm:sqref>
            </x14:sparkline>
            <x14:sparkline>
              <xm:f>'RESUMO - licitante'!$HAX7:$HAX7</xm:f>
              <xm:sqref>HAX7</xm:sqref>
            </x14:sparkline>
            <x14:sparkline>
              <xm:f>'RESUMO - licitante'!$HAY6:$HAY6</xm:f>
              <xm:sqref>HAY6</xm:sqref>
            </x14:sparkline>
            <x14:sparkline>
              <xm:f>'RESUMO - licitante'!$HAY7:$HAY7</xm:f>
              <xm:sqref>HAY7</xm:sqref>
            </x14:sparkline>
            <x14:sparkline>
              <xm:f>'RESUMO - licitante'!$HAZ6:$HAZ6</xm:f>
              <xm:sqref>HAZ6</xm:sqref>
            </x14:sparkline>
            <x14:sparkline>
              <xm:f>'RESUMO - licitante'!$HAZ7:$HAZ7</xm:f>
              <xm:sqref>HAZ7</xm:sqref>
            </x14:sparkline>
            <x14:sparkline>
              <xm:f>'RESUMO - licitante'!$HBA6:$HBA6</xm:f>
              <xm:sqref>HBA6</xm:sqref>
            </x14:sparkline>
            <x14:sparkline>
              <xm:f>'RESUMO - licitante'!$HBA7:$HBA7</xm:f>
              <xm:sqref>HBA7</xm:sqref>
            </x14:sparkline>
            <x14:sparkline>
              <xm:f>'RESUMO - licitante'!$HBB6:$HBB6</xm:f>
              <xm:sqref>HBB6</xm:sqref>
            </x14:sparkline>
            <x14:sparkline>
              <xm:f>'RESUMO - licitante'!$HBB7:$HBB7</xm:f>
              <xm:sqref>HBB7</xm:sqref>
            </x14:sparkline>
            <x14:sparkline>
              <xm:f>'RESUMO - licitante'!$HBC6:$HBC6</xm:f>
              <xm:sqref>HBC6</xm:sqref>
            </x14:sparkline>
            <x14:sparkline>
              <xm:f>'RESUMO - licitante'!$HBC7:$HBC7</xm:f>
              <xm:sqref>HBC7</xm:sqref>
            </x14:sparkline>
            <x14:sparkline>
              <xm:f>'RESUMO - licitante'!$HBD6:$HBD6</xm:f>
              <xm:sqref>HBD6</xm:sqref>
            </x14:sparkline>
            <x14:sparkline>
              <xm:f>'RESUMO - licitante'!$HBD7:$HBD7</xm:f>
              <xm:sqref>HBD7</xm:sqref>
            </x14:sparkline>
            <x14:sparkline>
              <xm:f>'RESUMO - licitante'!$HBE6:$HBE6</xm:f>
              <xm:sqref>HBE6</xm:sqref>
            </x14:sparkline>
            <x14:sparkline>
              <xm:f>'RESUMO - licitante'!$HBE7:$HBE7</xm:f>
              <xm:sqref>HBE7</xm:sqref>
            </x14:sparkline>
            <x14:sparkline>
              <xm:f>'RESUMO - licitante'!$HBF6:$HBF6</xm:f>
              <xm:sqref>HBF6</xm:sqref>
            </x14:sparkline>
            <x14:sparkline>
              <xm:f>'RESUMO - licitante'!$HBF7:$HBF7</xm:f>
              <xm:sqref>HBF7</xm:sqref>
            </x14:sparkline>
            <x14:sparkline>
              <xm:f>'RESUMO - licitante'!$HBG6:$HBG6</xm:f>
              <xm:sqref>HBG6</xm:sqref>
            </x14:sparkline>
            <x14:sparkline>
              <xm:f>'RESUMO - licitante'!$HBG7:$HBG7</xm:f>
              <xm:sqref>HBG7</xm:sqref>
            </x14:sparkline>
            <x14:sparkline>
              <xm:f>'RESUMO - licitante'!$HBH6:$HBH6</xm:f>
              <xm:sqref>HBH6</xm:sqref>
            </x14:sparkline>
            <x14:sparkline>
              <xm:f>'RESUMO - licitante'!$HBH7:$HBH7</xm:f>
              <xm:sqref>HBH7</xm:sqref>
            </x14:sparkline>
            <x14:sparkline>
              <xm:f>'RESUMO - licitante'!$HBI6:$HBI6</xm:f>
              <xm:sqref>HBI6</xm:sqref>
            </x14:sparkline>
            <x14:sparkline>
              <xm:f>'RESUMO - licitante'!$HBI7:$HBI7</xm:f>
              <xm:sqref>HBI7</xm:sqref>
            </x14:sparkline>
            <x14:sparkline>
              <xm:f>'RESUMO - licitante'!$HBJ6:$HBJ6</xm:f>
              <xm:sqref>HBJ6</xm:sqref>
            </x14:sparkline>
            <x14:sparkline>
              <xm:f>'RESUMO - licitante'!$HBJ7:$HBJ7</xm:f>
              <xm:sqref>HBJ7</xm:sqref>
            </x14:sparkline>
            <x14:sparkline>
              <xm:f>'RESUMO - licitante'!$HBK6:$HBK6</xm:f>
              <xm:sqref>HBK6</xm:sqref>
            </x14:sparkline>
            <x14:sparkline>
              <xm:f>'RESUMO - licitante'!$HBK7:$HBK7</xm:f>
              <xm:sqref>HBK7</xm:sqref>
            </x14:sparkline>
            <x14:sparkline>
              <xm:f>'RESUMO - licitante'!$HBL6:$HBL6</xm:f>
              <xm:sqref>HBL6</xm:sqref>
            </x14:sparkline>
            <x14:sparkline>
              <xm:f>'RESUMO - licitante'!$HBL7:$HBL7</xm:f>
              <xm:sqref>HBL7</xm:sqref>
            </x14:sparkline>
            <x14:sparkline>
              <xm:f>'RESUMO - licitante'!$HBM6:$HBM6</xm:f>
              <xm:sqref>HBM6</xm:sqref>
            </x14:sparkline>
            <x14:sparkline>
              <xm:f>'RESUMO - licitante'!$HBM7:$HBM7</xm:f>
              <xm:sqref>HBM7</xm:sqref>
            </x14:sparkline>
            <x14:sparkline>
              <xm:f>'RESUMO - licitante'!$HBN6:$HBN6</xm:f>
              <xm:sqref>HBN6</xm:sqref>
            </x14:sparkline>
            <x14:sparkline>
              <xm:f>'RESUMO - licitante'!$HBN7:$HBN7</xm:f>
              <xm:sqref>HBN7</xm:sqref>
            </x14:sparkline>
            <x14:sparkline>
              <xm:f>'RESUMO - licitante'!$HBO6:$HBO6</xm:f>
              <xm:sqref>HBO6</xm:sqref>
            </x14:sparkline>
            <x14:sparkline>
              <xm:f>'RESUMO - licitante'!$HBO7:$HBO7</xm:f>
              <xm:sqref>HBO7</xm:sqref>
            </x14:sparkline>
            <x14:sparkline>
              <xm:f>'RESUMO - licitante'!$HBP6:$HBP6</xm:f>
              <xm:sqref>HBP6</xm:sqref>
            </x14:sparkline>
            <x14:sparkline>
              <xm:f>'RESUMO - licitante'!$HBP7:$HBP7</xm:f>
              <xm:sqref>HBP7</xm:sqref>
            </x14:sparkline>
            <x14:sparkline>
              <xm:f>'RESUMO - licitante'!$HBQ6:$HBQ6</xm:f>
              <xm:sqref>HBQ6</xm:sqref>
            </x14:sparkline>
            <x14:sparkline>
              <xm:f>'RESUMO - licitante'!$HBQ7:$HBQ7</xm:f>
              <xm:sqref>HBQ7</xm:sqref>
            </x14:sparkline>
            <x14:sparkline>
              <xm:f>'RESUMO - licitante'!$HBR6:$HBR6</xm:f>
              <xm:sqref>HBR6</xm:sqref>
            </x14:sparkline>
            <x14:sparkline>
              <xm:f>'RESUMO - licitante'!$HBR7:$HBR7</xm:f>
              <xm:sqref>HBR7</xm:sqref>
            </x14:sparkline>
            <x14:sparkline>
              <xm:f>'RESUMO - licitante'!$HBS6:$HBS6</xm:f>
              <xm:sqref>HBS6</xm:sqref>
            </x14:sparkline>
            <x14:sparkline>
              <xm:f>'RESUMO - licitante'!$HBS7:$HBS7</xm:f>
              <xm:sqref>HBS7</xm:sqref>
            </x14:sparkline>
            <x14:sparkline>
              <xm:f>'RESUMO - licitante'!$HBT6:$HBT6</xm:f>
              <xm:sqref>HBT6</xm:sqref>
            </x14:sparkline>
            <x14:sparkline>
              <xm:f>'RESUMO - licitante'!$HBT7:$HBT7</xm:f>
              <xm:sqref>HBT7</xm:sqref>
            </x14:sparkline>
            <x14:sparkline>
              <xm:f>'RESUMO - licitante'!$HBU6:$HBU6</xm:f>
              <xm:sqref>HBU6</xm:sqref>
            </x14:sparkline>
            <x14:sparkline>
              <xm:f>'RESUMO - licitante'!$HBU7:$HBU7</xm:f>
              <xm:sqref>HBU7</xm:sqref>
            </x14:sparkline>
            <x14:sparkline>
              <xm:f>'RESUMO - licitante'!$HBV6:$HBV6</xm:f>
              <xm:sqref>HBV6</xm:sqref>
            </x14:sparkline>
            <x14:sparkline>
              <xm:f>'RESUMO - licitante'!$HBV7:$HBV7</xm:f>
              <xm:sqref>HBV7</xm:sqref>
            </x14:sparkline>
            <x14:sparkline>
              <xm:f>'RESUMO - licitante'!$HBW6:$HBW6</xm:f>
              <xm:sqref>HBW6</xm:sqref>
            </x14:sparkline>
            <x14:sparkline>
              <xm:f>'RESUMO - licitante'!$HBW7:$HBW7</xm:f>
              <xm:sqref>HBW7</xm:sqref>
            </x14:sparkline>
            <x14:sparkline>
              <xm:f>'RESUMO - licitante'!$HBX6:$HBX6</xm:f>
              <xm:sqref>HBX6</xm:sqref>
            </x14:sparkline>
            <x14:sparkline>
              <xm:f>'RESUMO - licitante'!$HBX7:$HBX7</xm:f>
              <xm:sqref>HBX7</xm:sqref>
            </x14:sparkline>
            <x14:sparkline>
              <xm:f>'RESUMO - licitante'!$HBY6:$HBY6</xm:f>
              <xm:sqref>HBY6</xm:sqref>
            </x14:sparkline>
            <x14:sparkline>
              <xm:f>'RESUMO - licitante'!$HBY7:$HBY7</xm:f>
              <xm:sqref>HBY7</xm:sqref>
            </x14:sparkline>
            <x14:sparkline>
              <xm:f>'RESUMO - licitante'!$HBZ6:$HBZ6</xm:f>
              <xm:sqref>HBZ6</xm:sqref>
            </x14:sparkline>
            <x14:sparkline>
              <xm:f>'RESUMO - licitante'!$HBZ7:$HBZ7</xm:f>
              <xm:sqref>HBZ7</xm:sqref>
            </x14:sparkline>
            <x14:sparkline>
              <xm:f>'RESUMO - licitante'!$HCA6:$HCA6</xm:f>
              <xm:sqref>HCA6</xm:sqref>
            </x14:sparkline>
            <x14:sparkline>
              <xm:f>'RESUMO - licitante'!$HCA7:$HCA7</xm:f>
              <xm:sqref>HCA7</xm:sqref>
            </x14:sparkline>
            <x14:sparkline>
              <xm:f>'RESUMO - licitante'!$HCB6:$HCB6</xm:f>
              <xm:sqref>HCB6</xm:sqref>
            </x14:sparkline>
            <x14:sparkline>
              <xm:f>'RESUMO - licitante'!$HCB7:$HCB7</xm:f>
              <xm:sqref>HCB7</xm:sqref>
            </x14:sparkline>
            <x14:sparkline>
              <xm:f>'RESUMO - licitante'!$HCC6:$HCC6</xm:f>
              <xm:sqref>HCC6</xm:sqref>
            </x14:sparkline>
            <x14:sparkline>
              <xm:f>'RESUMO - licitante'!$HCC7:$HCC7</xm:f>
              <xm:sqref>HCC7</xm:sqref>
            </x14:sparkline>
            <x14:sparkline>
              <xm:f>'RESUMO - licitante'!$HCD6:$HCD6</xm:f>
              <xm:sqref>HCD6</xm:sqref>
            </x14:sparkline>
            <x14:sparkline>
              <xm:f>'RESUMO - licitante'!$HCD7:$HCD7</xm:f>
              <xm:sqref>HCD7</xm:sqref>
            </x14:sparkline>
            <x14:sparkline>
              <xm:f>'RESUMO - licitante'!$HCE6:$HCE6</xm:f>
              <xm:sqref>HCE6</xm:sqref>
            </x14:sparkline>
            <x14:sparkline>
              <xm:f>'RESUMO - licitante'!$HCE7:$HCE7</xm:f>
              <xm:sqref>HCE7</xm:sqref>
            </x14:sparkline>
            <x14:sparkline>
              <xm:f>'RESUMO - licitante'!$HCF6:$HCF6</xm:f>
              <xm:sqref>HCF6</xm:sqref>
            </x14:sparkline>
            <x14:sparkline>
              <xm:f>'RESUMO - licitante'!$HCF7:$HCF7</xm:f>
              <xm:sqref>HCF7</xm:sqref>
            </x14:sparkline>
            <x14:sparkline>
              <xm:f>'RESUMO - licitante'!$HCG6:$HCG6</xm:f>
              <xm:sqref>HCG6</xm:sqref>
            </x14:sparkline>
            <x14:sparkline>
              <xm:f>'RESUMO - licitante'!$HCG7:$HCG7</xm:f>
              <xm:sqref>HCG7</xm:sqref>
            </x14:sparkline>
            <x14:sparkline>
              <xm:f>'RESUMO - licitante'!$HCH6:$HCH6</xm:f>
              <xm:sqref>HCH6</xm:sqref>
            </x14:sparkline>
            <x14:sparkline>
              <xm:f>'RESUMO - licitante'!$HCH7:$HCH7</xm:f>
              <xm:sqref>HCH7</xm:sqref>
            </x14:sparkline>
            <x14:sparkline>
              <xm:f>'RESUMO - licitante'!$HCI6:$HCI6</xm:f>
              <xm:sqref>HCI6</xm:sqref>
            </x14:sparkline>
            <x14:sparkline>
              <xm:f>'RESUMO - licitante'!$HCI7:$HCI7</xm:f>
              <xm:sqref>HCI7</xm:sqref>
            </x14:sparkline>
            <x14:sparkline>
              <xm:f>'RESUMO - licitante'!$HCJ6:$HCJ6</xm:f>
              <xm:sqref>HCJ6</xm:sqref>
            </x14:sparkline>
            <x14:sparkline>
              <xm:f>'RESUMO - licitante'!$HCJ7:$HCJ7</xm:f>
              <xm:sqref>HCJ7</xm:sqref>
            </x14:sparkline>
            <x14:sparkline>
              <xm:f>'RESUMO - licitante'!$HCK6:$HCK6</xm:f>
              <xm:sqref>HCK6</xm:sqref>
            </x14:sparkline>
            <x14:sparkline>
              <xm:f>'RESUMO - licitante'!$HCK7:$HCK7</xm:f>
              <xm:sqref>HCK7</xm:sqref>
            </x14:sparkline>
            <x14:sparkline>
              <xm:f>'RESUMO - licitante'!$HCL6:$HCL6</xm:f>
              <xm:sqref>HCL6</xm:sqref>
            </x14:sparkline>
            <x14:sparkline>
              <xm:f>'RESUMO - licitante'!$HCL7:$HCL7</xm:f>
              <xm:sqref>HCL7</xm:sqref>
            </x14:sparkline>
            <x14:sparkline>
              <xm:f>'RESUMO - licitante'!$HCM6:$HCM6</xm:f>
              <xm:sqref>HCM6</xm:sqref>
            </x14:sparkline>
            <x14:sparkline>
              <xm:f>'RESUMO - licitante'!$HCM7:$HCM7</xm:f>
              <xm:sqref>HCM7</xm:sqref>
            </x14:sparkline>
            <x14:sparkline>
              <xm:f>'RESUMO - licitante'!$HCN6:$HCN6</xm:f>
              <xm:sqref>HCN6</xm:sqref>
            </x14:sparkline>
            <x14:sparkline>
              <xm:f>'RESUMO - licitante'!$HCN7:$HCN7</xm:f>
              <xm:sqref>HCN7</xm:sqref>
            </x14:sparkline>
            <x14:sparkline>
              <xm:f>'RESUMO - licitante'!$HCO6:$HCO6</xm:f>
              <xm:sqref>HCO6</xm:sqref>
            </x14:sparkline>
            <x14:sparkline>
              <xm:f>'RESUMO - licitante'!$HCO7:$HCO7</xm:f>
              <xm:sqref>HCO7</xm:sqref>
            </x14:sparkline>
            <x14:sparkline>
              <xm:f>'RESUMO - licitante'!$HCP6:$HCP6</xm:f>
              <xm:sqref>HCP6</xm:sqref>
            </x14:sparkline>
            <x14:sparkline>
              <xm:f>'RESUMO - licitante'!$HCP7:$HCP7</xm:f>
              <xm:sqref>HCP7</xm:sqref>
            </x14:sparkline>
            <x14:sparkline>
              <xm:f>'RESUMO - licitante'!$HCQ6:$HCQ6</xm:f>
              <xm:sqref>HCQ6</xm:sqref>
            </x14:sparkline>
            <x14:sparkline>
              <xm:f>'RESUMO - licitante'!$HCQ7:$HCQ7</xm:f>
              <xm:sqref>HCQ7</xm:sqref>
            </x14:sparkline>
            <x14:sparkline>
              <xm:f>'RESUMO - licitante'!$HCR6:$HCR6</xm:f>
              <xm:sqref>HCR6</xm:sqref>
            </x14:sparkline>
            <x14:sparkline>
              <xm:f>'RESUMO - licitante'!$HCR7:$HCR7</xm:f>
              <xm:sqref>HCR7</xm:sqref>
            </x14:sparkline>
            <x14:sparkline>
              <xm:f>'RESUMO - licitante'!$HCS6:$HCS6</xm:f>
              <xm:sqref>HCS6</xm:sqref>
            </x14:sparkline>
            <x14:sparkline>
              <xm:f>'RESUMO - licitante'!$HCS7:$HCS7</xm:f>
              <xm:sqref>HCS7</xm:sqref>
            </x14:sparkline>
            <x14:sparkline>
              <xm:f>'RESUMO - licitante'!$HCT6:$HCT6</xm:f>
              <xm:sqref>HCT6</xm:sqref>
            </x14:sparkline>
            <x14:sparkline>
              <xm:f>'RESUMO - licitante'!$HCT7:$HCT7</xm:f>
              <xm:sqref>HCT7</xm:sqref>
            </x14:sparkline>
            <x14:sparkline>
              <xm:f>'RESUMO - licitante'!$HCU6:$HCU6</xm:f>
              <xm:sqref>HCU6</xm:sqref>
            </x14:sparkline>
            <x14:sparkline>
              <xm:f>'RESUMO - licitante'!$HCU7:$HCU7</xm:f>
              <xm:sqref>HCU7</xm:sqref>
            </x14:sparkline>
            <x14:sparkline>
              <xm:f>'RESUMO - licitante'!$HCV6:$HCV6</xm:f>
              <xm:sqref>HCV6</xm:sqref>
            </x14:sparkline>
            <x14:sparkline>
              <xm:f>'RESUMO - licitante'!$HCV7:$HCV7</xm:f>
              <xm:sqref>HCV7</xm:sqref>
            </x14:sparkline>
            <x14:sparkline>
              <xm:f>'RESUMO - licitante'!$HCW6:$HCW6</xm:f>
              <xm:sqref>HCW6</xm:sqref>
            </x14:sparkline>
            <x14:sparkline>
              <xm:f>'RESUMO - licitante'!$HCW7:$HCW7</xm:f>
              <xm:sqref>HCW7</xm:sqref>
            </x14:sparkline>
            <x14:sparkline>
              <xm:f>'RESUMO - licitante'!$HCX6:$HCX6</xm:f>
              <xm:sqref>HCX6</xm:sqref>
            </x14:sparkline>
            <x14:sparkline>
              <xm:f>'RESUMO - licitante'!$HCX7:$HCX7</xm:f>
              <xm:sqref>HCX7</xm:sqref>
            </x14:sparkline>
            <x14:sparkline>
              <xm:f>'RESUMO - licitante'!$HCY6:$HCY6</xm:f>
              <xm:sqref>HCY6</xm:sqref>
            </x14:sparkline>
            <x14:sparkline>
              <xm:f>'RESUMO - licitante'!$HCY7:$HCY7</xm:f>
              <xm:sqref>HCY7</xm:sqref>
            </x14:sparkline>
            <x14:sparkline>
              <xm:f>'RESUMO - licitante'!$HCZ6:$HCZ6</xm:f>
              <xm:sqref>HCZ6</xm:sqref>
            </x14:sparkline>
            <x14:sparkline>
              <xm:f>'RESUMO - licitante'!$HCZ7:$HCZ7</xm:f>
              <xm:sqref>HCZ7</xm:sqref>
            </x14:sparkline>
            <x14:sparkline>
              <xm:f>'RESUMO - licitante'!$HDA6:$HDA6</xm:f>
              <xm:sqref>HDA6</xm:sqref>
            </x14:sparkline>
            <x14:sparkline>
              <xm:f>'RESUMO - licitante'!$HDA7:$HDA7</xm:f>
              <xm:sqref>HDA7</xm:sqref>
            </x14:sparkline>
            <x14:sparkline>
              <xm:f>'RESUMO - licitante'!$HDB6:$HDB6</xm:f>
              <xm:sqref>HDB6</xm:sqref>
            </x14:sparkline>
            <x14:sparkline>
              <xm:f>'RESUMO - licitante'!$HDB7:$HDB7</xm:f>
              <xm:sqref>HDB7</xm:sqref>
            </x14:sparkline>
            <x14:sparkline>
              <xm:f>'RESUMO - licitante'!$HDC6:$HDC6</xm:f>
              <xm:sqref>HDC6</xm:sqref>
            </x14:sparkline>
            <x14:sparkline>
              <xm:f>'RESUMO - licitante'!$HDC7:$HDC7</xm:f>
              <xm:sqref>HDC7</xm:sqref>
            </x14:sparkline>
            <x14:sparkline>
              <xm:f>'RESUMO - licitante'!$HDD6:$HDD6</xm:f>
              <xm:sqref>HDD6</xm:sqref>
            </x14:sparkline>
            <x14:sparkline>
              <xm:f>'RESUMO - licitante'!$HDD7:$HDD7</xm:f>
              <xm:sqref>HDD7</xm:sqref>
            </x14:sparkline>
            <x14:sparkline>
              <xm:f>'RESUMO - licitante'!$HDE6:$HDE6</xm:f>
              <xm:sqref>HDE6</xm:sqref>
            </x14:sparkline>
            <x14:sparkline>
              <xm:f>'RESUMO - licitante'!$HDE7:$HDE7</xm:f>
              <xm:sqref>HDE7</xm:sqref>
            </x14:sparkline>
            <x14:sparkline>
              <xm:f>'RESUMO - licitante'!$HDF6:$HDF6</xm:f>
              <xm:sqref>HDF6</xm:sqref>
            </x14:sparkline>
            <x14:sparkline>
              <xm:f>'RESUMO - licitante'!$HDF7:$HDF7</xm:f>
              <xm:sqref>HDF7</xm:sqref>
            </x14:sparkline>
            <x14:sparkline>
              <xm:f>'RESUMO - licitante'!$HDG6:$HDG6</xm:f>
              <xm:sqref>HDG6</xm:sqref>
            </x14:sparkline>
            <x14:sparkline>
              <xm:f>'RESUMO - licitante'!$HDG7:$HDG7</xm:f>
              <xm:sqref>HDG7</xm:sqref>
            </x14:sparkline>
            <x14:sparkline>
              <xm:f>'RESUMO - licitante'!$HDH6:$HDH6</xm:f>
              <xm:sqref>HDH6</xm:sqref>
            </x14:sparkline>
            <x14:sparkline>
              <xm:f>'RESUMO - licitante'!$HDH7:$HDH7</xm:f>
              <xm:sqref>HDH7</xm:sqref>
            </x14:sparkline>
            <x14:sparkline>
              <xm:f>'RESUMO - licitante'!$HDI6:$HDI6</xm:f>
              <xm:sqref>HDI6</xm:sqref>
            </x14:sparkline>
            <x14:sparkline>
              <xm:f>'RESUMO - licitante'!$HDI7:$HDI7</xm:f>
              <xm:sqref>HDI7</xm:sqref>
            </x14:sparkline>
            <x14:sparkline>
              <xm:f>'RESUMO - licitante'!$HDJ6:$HDJ6</xm:f>
              <xm:sqref>HDJ6</xm:sqref>
            </x14:sparkline>
            <x14:sparkline>
              <xm:f>'RESUMO - licitante'!$HDJ7:$HDJ7</xm:f>
              <xm:sqref>HDJ7</xm:sqref>
            </x14:sparkline>
            <x14:sparkline>
              <xm:f>'RESUMO - licitante'!$HDK6:$HDK6</xm:f>
              <xm:sqref>HDK6</xm:sqref>
            </x14:sparkline>
            <x14:sparkline>
              <xm:f>'RESUMO - licitante'!$HDK7:$HDK7</xm:f>
              <xm:sqref>HDK7</xm:sqref>
            </x14:sparkline>
            <x14:sparkline>
              <xm:f>'RESUMO - licitante'!$HDL6:$HDL6</xm:f>
              <xm:sqref>HDL6</xm:sqref>
            </x14:sparkline>
            <x14:sparkline>
              <xm:f>'RESUMO - licitante'!$HDL7:$HDL7</xm:f>
              <xm:sqref>HDL7</xm:sqref>
            </x14:sparkline>
            <x14:sparkline>
              <xm:f>'RESUMO - licitante'!$HDM6:$HDM6</xm:f>
              <xm:sqref>HDM6</xm:sqref>
            </x14:sparkline>
            <x14:sparkline>
              <xm:f>'RESUMO - licitante'!$HDM7:$HDM7</xm:f>
              <xm:sqref>HDM7</xm:sqref>
            </x14:sparkline>
            <x14:sparkline>
              <xm:f>'RESUMO - licitante'!$HDN6:$HDN6</xm:f>
              <xm:sqref>HDN6</xm:sqref>
            </x14:sparkline>
            <x14:sparkline>
              <xm:f>'RESUMO - licitante'!$HDN7:$HDN7</xm:f>
              <xm:sqref>HDN7</xm:sqref>
            </x14:sparkline>
            <x14:sparkline>
              <xm:f>'RESUMO - licitante'!$HDO6:$HDO6</xm:f>
              <xm:sqref>HDO6</xm:sqref>
            </x14:sparkline>
            <x14:sparkline>
              <xm:f>'RESUMO - licitante'!$HDO7:$HDO7</xm:f>
              <xm:sqref>HDO7</xm:sqref>
            </x14:sparkline>
            <x14:sparkline>
              <xm:f>'RESUMO - licitante'!$HDP6:$HDP6</xm:f>
              <xm:sqref>HDP6</xm:sqref>
            </x14:sparkline>
            <x14:sparkline>
              <xm:f>'RESUMO - licitante'!$HDP7:$HDP7</xm:f>
              <xm:sqref>HDP7</xm:sqref>
            </x14:sparkline>
            <x14:sparkline>
              <xm:f>'RESUMO - licitante'!$HDQ6:$HDQ6</xm:f>
              <xm:sqref>HDQ6</xm:sqref>
            </x14:sparkline>
            <x14:sparkline>
              <xm:f>'RESUMO - licitante'!$HDQ7:$HDQ7</xm:f>
              <xm:sqref>HDQ7</xm:sqref>
            </x14:sparkline>
            <x14:sparkline>
              <xm:f>'RESUMO - licitante'!$HDR6:$HDR6</xm:f>
              <xm:sqref>HDR6</xm:sqref>
            </x14:sparkline>
            <x14:sparkline>
              <xm:f>'RESUMO - licitante'!$HDR7:$HDR7</xm:f>
              <xm:sqref>HDR7</xm:sqref>
            </x14:sparkline>
            <x14:sparkline>
              <xm:f>'RESUMO - licitante'!$HDS6:$HDS6</xm:f>
              <xm:sqref>HDS6</xm:sqref>
            </x14:sparkline>
            <x14:sparkline>
              <xm:f>'RESUMO - licitante'!$HDS7:$HDS7</xm:f>
              <xm:sqref>HDS7</xm:sqref>
            </x14:sparkline>
            <x14:sparkline>
              <xm:f>'RESUMO - licitante'!$HDT6:$HDT6</xm:f>
              <xm:sqref>HDT6</xm:sqref>
            </x14:sparkline>
            <x14:sparkline>
              <xm:f>'RESUMO - licitante'!$HDT7:$HDT7</xm:f>
              <xm:sqref>HDT7</xm:sqref>
            </x14:sparkline>
            <x14:sparkline>
              <xm:f>'RESUMO - licitante'!$HDU6:$HDU6</xm:f>
              <xm:sqref>HDU6</xm:sqref>
            </x14:sparkline>
            <x14:sparkline>
              <xm:f>'RESUMO - licitante'!$HDU7:$HDU7</xm:f>
              <xm:sqref>HDU7</xm:sqref>
            </x14:sparkline>
            <x14:sparkline>
              <xm:f>'RESUMO - licitante'!$HDV6:$HDV6</xm:f>
              <xm:sqref>HDV6</xm:sqref>
            </x14:sparkline>
            <x14:sparkline>
              <xm:f>'RESUMO - licitante'!$HDV7:$HDV7</xm:f>
              <xm:sqref>HDV7</xm:sqref>
            </x14:sparkline>
            <x14:sparkline>
              <xm:f>'RESUMO - licitante'!$HDW6:$HDW6</xm:f>
              <xm:sqref>HDW6</xm:sqref>
            </x14:sparkline>
            <x14:sparkline>
              <xm:f>'RESUMO - licitante'!$HDW7:$HDW7</xm:f>
              <xm:sqref>HDW7</xm:sqref>
            </x14:sparkline>
            <x14:sparkline>
              <xm:f>'RESUMO - licitante'!$HDX6:$HDX6</xm:f>
              <xm:sqref>HDX6</xm:sqref>
            </x14:sparkline>
            <x14:sparkline>
              <xm:f>'RESUMO - licitante'!$HDX7:$HDX7</xm:f>
              <xm:sqref>HDX7</xm:sqref>
            </x14:sparkline>
            <x14:sparkline>
              <xm:f>'RESUMO - licitante'!$HDY6:$HDY6</xm:f>
              <xm:sqref>HDY6</xm:sqref>
            </x14:sparkline>
            <x14:sparkline>
              <xm:f>'RESUMO - licitante'!$HDY7:$HDY7</xm:f>
              <xm:sqref>HDY7</xm:sqref>
            </x14:sparkline>
            <x14:sparkline>
              <xm:f>'RESUMO - licitante'!$HDZ6:$HDZ6</xm:f>
              <xm:sqref>HDZ6</xm:sqref>
            </x14:sparkline>
            <x14:sparkline>
              <xm:f>'RESUMO - licitante'!$HDZ7:$HDZ7</xm:f>
              <xm:sqref>HDZ7</xm:sqref>
            </x14:sparkline>
            <x14:sparkline>
              <xm:f>'RESUMO - licitante'!$HEA6:$HEA6</xm:f>
              <xm:sqref>HEA6</xm:sqref>
            </x14:sparkline>
            <x14:sparkline>
              <xm:f>'RESUMO - licitante'!$HEA7:$HEA7</xm:f>
              <xm:sqref>HEA7</xm:sqref>
            </x14:sparkline>
            <x14:sparkline>
              <xm:f>'RESUMO - licitante'!$HEB6:$HEB6</xm:f>
              <xm:sqref>HEB6</xm:sqref>
            </x14:sparkline>
            <x14:sparkline>
              <xm:f>'RESUMO - licitante'!$HEB7:$HEB7</xm:f>
              <xm:sqref>HEB7</xm:sqref>
            </x14:sparkline>
            <x14:sparkline>
              <xm:f>'RESUMO - licitante'!$HEC6:$HEC6</xm:f>
              <xm:sqref>HEC6</xm:sqref>
            </x14:sparkline>
            <x14:sparkline>
              <xm:f>'RESUMO - licitante'!$HEC7:$HEC7</xm:f>
              <xm:sqref>HEC7</xm:sqref>
            </x14:sparkline>
            <x14:sparkline>
              <xm:f>'RESUMO - licitante'!$HED6:$HED6</xm:f>
              <xm:sqref>HED6</xm:sqref>
            </x14:sparkline>
            <x14:sparkline>
              <xm:f>'RESUMO - licitante'!$HED7:$HED7</xm:f>
              <xm:sqref>HED7</xm:sqref>
            </x14:sparkline>
            <x14:sparkline>
              <xm:f>'RESUMO - licitante'!$HEE6:$HEE6</xm:f>
              <xm:sqref>HEE6</xm:sqref>
            </x14:sparkline>
            <x14:sparkline>
              <xm:f>'RESUMO - licitante'!$HEE7:$HEE7</xm:f>
              <xm:sqref>HEE7</xm:sqref>
            </x14:sparkline>
            <x14:sparkline>
              <xm:f>'RESUMO - licitante'!$HEF6:$HEF6</xm:f>
              <xm:sqref>HEF6</xm:sqref>
            </x14:sparkline>
            <x14:sparkline>
              <xm:f>'RESUMO - licitante'!$HEF7:$HEF7</xm:f>
              <xm:sqref>HEF7</xm:sqref>
            </x14:sparkline>
            <x14:sparkline>
              <xm:f>'RESUMO - licitante'!$HEG6:$HEG6</xm:f>
              <xm:sqref>HEG6</xm:sqref>
            </x14:sparkline>
            <x14:sparkline>
              <xm:f>'RESUMO - licitante'!$HEG7:$HEG7</xm:f>
              <xm:sqref>HEG7</xm:sqref>
            </x14:sparkline>
            <x14:sparkline>
              <xm:f>'RESUMO - licitante'!$HEH6:$HEH6</xm:f>
              <xm:sqref>HEH6</xm:sqref>
            </x14:sparkline>
            <x14:sparkline>
              <xm:f>'RESUMO - licitante'!$HEH7:$HEH7</xm:f>
              <xm:sqref>HEH7</xm:sqref>
            </x14:sparkline>
            <x14:sparkline>
              <xm:f>'RESUMO - licitante'!$HEI6:$HEI6</xm:f>
              <xm:sqref>HEI6</xm:sqref>
            </x14:sparkline>
            <x14:sparkline>
              <xm:f>'RESUMO - licitante'!$HEI7:$HEI7</xm:f>
              <xm:sqref>HEI7</xm:sqref>
            </x14:sparkline>
            <x14:sparkline>
              <xm:f>'RESUMO - licitante'!$HEJ6:$HEJ6</xm:f>
              <xm:sqref>HEJ6</xm:sqref>
            </x14:sparkline>
            <x14:sparkline>
              <xm:f>'RESUMO - licitante'!$HEJ7:$HEJ7</xm:f>
              <xm:sqref>HEJ7</xm:sqref>
            </x14:sparkline>
            <x14:sparkline>
              <xm:f>'RESUMO - licitante'!$HEK6:$HEK6</xm:f>
              <xm:sqref>HEK6</xm:sqref>
            </x14:sparkline>
            <x14:sparkline>
              <xm:f>'RESUMO - licitante'!$HEK7:$HEK7</xm:f>
              <xm:sqref>HEK7</xm:sqref>
            </x14:sparkline>
            <x14:sparkline>
              <xm:f>'RESUMO - licitante'!$HEL6:$HEL6</xm:f>
              <xm:sqref>HEL6</xm:sqref>
            </x14:sparkline>
            <x14:sparkline>
              <xm:f>'RESUMO - licitante'!$HEL7:$HEL7</xm:f>
              <xm:sqref>HEL7</xm:sqref>
            </x14:sparkline>
            <x14:sparkline>
              <xm:f>'RESUMO - licitante'!$HEM6:$HEM6</xm:f>
              <xm:sqref>HEM6</xm:sqref>
            </x14:sparkline>
            <x14:sparkline>
              <xm:f>'RESUMO - licitante'!$HEM7:$HEM7</xm:f>
              <xm:sqref>HEM7</xm:sqref>
            </x14:sparkline>
            <x14:sparkline>
              <xm:f>'RESUMO - licitante'!$HEN6:$HEN6</xm:f>
              <xm:sqref>HEN6</xm:sqref>
            </x14:sparkline>
            <x14:sparkline>
              <xm:f>'RESUMO - licitante'!$HEN7:$HEN7</xm:f>
              <xm:sqref>HEN7</xm:sqref>
            </x14:sparkline>
            <x14:sparkline>
              <xm:f>'RESUMO - licitante'!$HEO6:$HEO6</xm:f>
              <xm:sqref>HEO6</xm:sqref>
            </x14:sparkline>
            <x14:sparkline>
              <xm:f>'RESUMO - licitante'!$HEO7:$HEO7</xm:f>
              <xm:sqref>HEO7</xm:sqref>
            </x14:sparkline>
            <x14:sparkline>
              <xm:f>'RESUMO - licitante'!$HEP6:$HEP6</xm:f>
              <xm:sqref>HEP6</xm:sqref>
            </x14:sparkline>
            <x14:sparkline>
              <xm:f>'RESUMO - licitante'!$HEP7:$HEP7</xm:f>
              <xm:sqref>HEP7</xm:sqref>
            </x14:sparkline>
            <x14:sparkline>
              <xm:f>'RESUMO - licitante'!$HEQ6:$HEQ6</xm:f>
              <xm:sqref>HEQ6</xm:sqref>
            </x14:sparkline>
            <x14:sparkline>
              <xm:f>'RESUMO - licitante'!$HEQ7:$HEQ7</xm:f>
              <xm:sqref>HEQ7</xm:sqref>
            </x14:sparkline>
            <x14:sparkline>
              <xm:f>'RESUMO - licitante'!$HER6:$HER6</xm:f>
              <xm:sqref>HER6</xm:sqref>
            </x14:sparkline>
            <x14:sparkline>
              <xm:f>'RESUMO - licitante'!$HER7:$HER7</xm:f>
              <xm:sqref>HER7</xm:sqref>
            </x14:sparkline>
            <x14:sparkline>
              <xm:f>'RESUMO - licitante'!$HES6:$HES6</xm:f>
              <xm:sqref>HES6</xm:sqref>
            </x14:sparkline>
            <x14:sparkline>
              <xm:f>'RESUMO - licitante'!$HES7:$HES7</xm:f>
              <xm:sqref>HES7</xm:sqref>
            </x14:sparkline>
            <x14:sparkline>
              <xm:f>'RESUMO - licitante'!$HET6:$HET6</xm:f>
              <xm:sqref>HET6</xm:sqref>
            </x14:sparkline>
            <x14:sparkline>
              <xm:f>'RESUMO - licitante'!$HET7:$HET7</xm:f>
              <xm:sqref>HET7</xm:sqref>
            </x14:sparkline>
            <x14:sparkline>
              <xm:f>'RESUMO - licitante'!$HEU6:$HEU6</xm:f>
              <xm:sqref>HEU6</xm:sqref>
            </x14:sparkline>
            <x14:sparkline>
              <xm:f>'RESUMO - licitante'!$HEU7:$HEU7</xm:f>
              <xm:sqref>HEU7</xm:sqref>
            </x14:sparkline>
            <x14:sparkline>
              <xm:f>'RESUMO - licitante'!$HEV6:$HEV6</xm:f>
              <xm:sqref>HEV6</xm:sqref>
            </x14:sparkline>
            <x14:sparkline>
              <xm:f>'RESUMO - licitante'!$HEV7:$HEV7</xm:f>
              <xm:sqref>HEV7</xm:sqref>
            </x14:sparkline>
            <x14:sparkline>
              <xm:f>'RESUMO - licitante'!$HEW6:$HEW6</xm:f>
              <xm:sqref>HEW6</xm:sqref>
            </x14:sparkline>
            <x14:sparkline>
              <xm:f>'RESUMO - licitante'!$HEW7:$HEW7</xm:f>
              <xm:sqref>HEW7</xm:sqref>
            </x14:sparkline>
            <x14:sparkline>
              <xm:f>'RESUMO - licitante'!$HEX6:$HEX6</xm:f>
              <xm:sqref>HEX6</xm:sqref>
            </x14:sparkline>
            <x14:sparkline>
              <xm:f>'RESUMO - licitante'!$HEX7:$HEX7</xm:f>
              <xm:sqref>HEX7</xm:sqref>
            </x14:sparkline>
            <x14:sparkline>
              <xm:f>'RESUMO - licitante'!$HEY6:$HEY6</xm:f>
              <xm:sqref>HEY6</xm:sqref>
            </x14:sparkline>
            <x14:sparkline>
              <xm:f>'RESUMO - licitante'!$HEY7:$HEY7</xm:f>
              <xm:sqref>HEY7</xm:sqref>
            </x14:sparkline>
            <x14:sparkline>
              <xm:f>'RESUMO - licitante'!$HEZ6:$HEZ6</xm:f>
              <xm:sqref>HEZ6</xm:sqref>
            </x14:sparkline>
            <x14:sparkline>
              <xm:f>'RESUMO - licitante'!$HEZ7:$HEZ7</xm:f>
              <xm:sqref>HEZ7</xm:sqref>
            </x14:sparkline>
            <x14:sparkline>
              <xm:f>'RESUMO - licitante'!$HFA6:$HFA6</xm:f>
              <xm:sqref>HFA6</xm:sqref>
            </x14:sparkline>
            <x14:sparkline>
              <xm:f>'RESUMO - licitante'!$HFA7:$HFA7</xm:f>
              <xm:sqref>HFA7</xm:sqref>
            </x14:sparkline>
            <x14:sparkline>
              <xm:f>'RESUMO - licitante'!$HFB6:$HFB6</xm:f>
              <xm:sqref>HFB6</xm:sqref>
            </x14:sparkline>
            <x14:sparkline>
              <xm:f>'RESUMO - licitante'!$HFB7:$HFB7</xm:f>
              <xm:sqref>HFB7</xm:sqref>
            </x14:sparkline>
            <x14:sparkline>
              <xm:f>'RESUMO - licitante'!$HFC6:$HFC6</xm:f>
              <xm:sqref>HFC6</xm:sqref>
            </x14:sparkline>
            <x14:sparkline>
              <xm:f>'RESUMO - licitante'!$HFC7:$HFC7</xm:f>
              <xm:sqref>HFC7</xm:sqref>
            </x14:sparkline>
            <x14:sparkline>
              <xm:f>'RESUMO - licitante'!$HFD6:$HFD6</xm:f>
              <xm:sqref>HFD6</xm:sqref>
            </x14:sparkline>
            <x14:sparkline>
              <xm:f>'RESUMO - licitante'!$HFD7:$HFD7</xm:f>
              <xm:sqref>HFD7</xm:sqref>
            </x14:sparkline>
            <x14:sparkline>
              <xm:f>'RESUMO - licitante'!$HFE6:$HFE6</xm:f>
              <xm:sqref>HFE6</xm:sqref>
            </x14:sparkline>
            <x14:sparkline>
              <xm:f>'RESUMO - licitante'!$HFE7:$HFE7</xm:f>
              <xm:sqref>HFE7</xm:sqref>
            </x14:sparkline>
            <x14:sparkline>
              <xm:f>'RESUMO - licitante'!$HFF6:$HFF6</xm:f>
              <xm:sqref>HFF6</xm:sqref>
            </x14:sparkline>
            <x14:sparkline>
              <xm:f>'RESUMO - licitante'!$HFF7:$HFF7</xm:f>
              <xm:sqref>HFF7</xm:sqref>
            </x14:sparkline>
            <x14:sparkline>
              <xm:f>'RESUMO - licitante'!$HFG6:$HFG6</xm:f>
              <xm:sqref>HFG6</xm:sqref>
            </x14:sparkline>
            <x14:sparkline>
              <xm:f>'RESUMO - licitante'!$HFG7:$HFG7</xm:f>
              <xm:sqref>HFG7</xm:sqref>
            </x14:sparkline>
            <x14:sparkline>
              <xm:f>'RESUMO - licitante'!$HFH6:$HFH6</xm:f>
              <xm:sqref>HFH6</xm:sqref>
            </x14:sparkline>
            <x14:sparkline>
              <xm:f>'RESUMO - licitante'!$HFH7:$HFH7</xm:f>
              <xm:sqref>HFH7</xm:sqref>
            </x14:sparkline>
            <x14:sparkline>
              <xm:f>'RESUMO - licitante'!$HFI6:$HFI6</xm:f>
              <xm:sqref>HFI6</xm:sqref>
            </x14:sparkline>
            <x14:sparkline>
              <xm:f>'RESUMO - licitante'!$HFI7:$HFI7</xm:f>
              <xm:sqref>HFI7</xm:sqref>
            </x14:sparkline>
            <x14:sparkline>
              <xm:f>'RESUMO - licitante'!$HFJ6:$HFJ6</xm:f>
              <xm:sqref>HFJ6</xm:sqref>
            </x14:sparkline>
            <x14:sparkline>
              <xm:f>'RESUMO - licitante'!$HFJ7:$HFJ7</xm:f>
              <xm:sqref>HFJ7</xm:sqref>
            </x14:sparkline>
            <x14:sparkline>
              <xm:f>'RESUMO - licitante'!$HFK6:$HFK6</xm:f>
              <xm:sqref>HFK6</xm:sqref>
            </x14:sparkline>
            <x14:sparkline>
              <xm:f>'RESUMO - licitante'!$HFK7:$HFK7</xm:f>
              <xm:sqref>HFK7</xm:sqref>
            </x14:sparkline>
            <x14:sparkline>
              <xm:f>'RESUMO - licitante'!$HFL6:$HFL6</xm:f>
              <xm:sqref>HFL6</xm:sqref>
            </x14:sparkline>
            <x14:sparkline>
              <xm:f>'RESUMO - licitante'!$HFL7:$HFL7</xm:f>
              <xm:sqref>HFL7</xm:sqref>
            </x14:sparkline>
            <x14:sparkline>
              <xm:f>'RESUMO - licitante'!$HFM6:$HFM6</xm:f>
              <xm:sqref>HFM6</xm:sqref>
            </x14:sparkline>
            <x14:sparkline>
              <xm:f>'RESUMO - licitante'!$HFM7:$HFM7</xm:f>
              <xm:sqref>HFM7</xm:sqref>
            </x14:sparkline>
            <x14:sparkline>
              <xm:f>'RESUMO - licitante'!$HFN6:$HFN6</xm:f>
              <xm:sqref>HFN6</xm:sqref>
            </x14:sparkline>
            <x14:sparkline>
              <xm:f>'RESUMO - licitante'!$HFN7:$HFN7</xm:f>
              <xm:sqref>HFN7</xm:sqref>
            </x14:sparkline>
            <x14:sparkline>
              <xm:f>'RESUMO - licitante'!$HFO6:$HFO6</xm:f>
              <xm:sqref>HFO6</xm:sqref>
            </x14:sparkline>
            <x14:sparkline>
              <xm:f>'RESUMO - licitante'!$HFO7:$HFO7</xm:f>
              <xm:sqref>HFO7</xm:sqref>
            </x14:sparkline>
            <x14:sparkline>
              <xm:f>'RESUMO - licitante'!$HFP6:$HFP6</xm:f>
              <xm:sqref>HFP6</xm:sqref>
            </x14:sparkline>
            <x14:sparkline>
              <xm:f>'RESUMO - licitante'!$HFP7:$HFP7</xm:f>
              <xm:sqref>HFP7</xm:sqref>
            </x14:sparkline>
            <x14:sparkline>
              <xm:f>'RESUMO - licitante'!$HFQ6:$HFQ6</xm:f>
              <xm:sqref>HFQ6</xm:sqref>
            </x14:sparkline>
            <x14:sparkline>
              <xm:f>'RESUMO - licitante'!$HFQ7:$HFQ7</xm:f>
              <xm:sqref>HFQ7</xm:sqref>
            </x14:sparkline>
            <x14:sparkline>
              <xm:f>'RESUMO - licitante'!$HFR6:$HFR6</xm:f>
              <xm:sqref>HFR6</xm:sqref>
            </x14:sparkline>
            <x14:sparkline>
              <xm:f>'RESUMO - licitante'!$HFR7:$HFR7</xm:f>
              <xm:sqref>HFR7</xm:sqref>
            </x14:sparkline>
            <x14:sparkline>
              <xm:f>'RESUMO - licitante'!$HFS6:$HFS6</xm:f>
              <xm:sqref>HFS6</xm:sqref>
            </x14:sparkline>
            <x14:sparkline>
              <xm:f>'RESUMO - licitante'!$HFS7:$HFS7</xm:f>
              <xm:sqref>HFS7</xm:sqref>
            </x14:sparkline>
            <x14:sparkline>
              <xm:f>'RESUMO - licitante'!$HFT6:$HFT6</xm:f>
              <xm:sqref>HFT6</xm:sqref>
            </x14:sparkline>
            <x14:sparkline>
              <xm:f>'RESUMO - licitante'!$HFT7:$HFT7</xm:f>
              <xm:sqref>HFT7</xm:sqref>
            </x14:sparkline>
            <x14:sparkline>
              <xm:f>'RESUMO - licitante'!$HFU6:$HFU6</xm:f>
              <xm:sqref>HFU6</xm:sqref>
            </x14:sparkline>
            <x14:sparkline>
              <xm:f>'RESUMO - licitante'!$HFU7:$HFU7</xm:f>
              <xm:sqref>HFU7</xm:sqref>
            </x14:sparkline>
            <x14:sparkline>
              <xm:f>'RESUMO - licitante'!$HFV6:$HFV6</xm:f>
              <xm:sqref>HFV6</xm:sqref>
            </x14:sparkline>
            <x14:sparkline>
              <xm:f>'RESUMO - licitante'!$HFV7:$HFV7</xm:f>
              <xm:sqref>HFV7</xm:sqref>
            </x14:sparkline>
            <x14:sparkline>
              <xm:f>'RESUMO - licitante'!$HFW6:$HFW6</xm:f>
              <xm:sqref>HFW6</xm:sqref>
            </x14:sparkline>
            <x14:sparkline>
              <xm:f>'RESUMO - licitante'!$HFW7:$HFW7</xm:f>
              <xm:sqref>HFW7</xm:sqref>
            </x14:sparkline>
            <x14:sparkline>
              <xm:f>'RESUMO - licitante'!$HFX6:$HFX6</xm:f>
              <xm:sqref>HFX6</xm:sqref>
            </x14:sparkline>
            <x14:sparkline>
              <xm:f>'RESUMO - licitante'!$HFX7:$HFX7</xm:f>
              <xm:sqref>HFX7</xm:sqref>
            </x14:sparkline>
            <x14:sparkline>
              <xm:f>'RESUMO - licitante'!$HFY6:$HFY6</xm:f>
              <xm:sqref>HFY6</xm:sqref>
            </x14:sparkline>
            <x14:sparkline>
              <xm:f>'RESUMO - licitante'!$HFY7:$HFY7</xm:f>
              <xm:sqref>HFY7</xm:sqref>
            </x14:sparkline>
            <x14:sparkline>
              <xm:f>'RESUMO - licitante'!$HFZ6:$HFZ6</xm:f>
              <xm:sqref>HFZ6</xm:sqref>
            </x14:sparkline>
            <x14:sparkline>
              <xm:f>'RESUMO - licitante'!$HFZ7:$HFZ7</xm:f>
              <xm:sqref>HFZ7</xm:sqref>
            </x14:sparkline>
            <x14:sparkline>
              <xm:f>'RESUMO - licitante'!$HGA6:$HGA6</xm:f>
              <xm:sqref>HGA6</xm:sqref>
            </x14:sparkline>
            <x14:sparkline>
              <xm:f>'RESUMO - licitante'!$HGA7:$HGA7</xm:f>
              <xm:sqref>HGA7</xm:sqref>
            </x14:sparkline>
            <x14:sparkline>
              <xm:f>'RESUMO - licitante'!$HGB6:$HGB6</xm:f>
              <xm:sqref>HGB6</xm:sqref>
            </x14:sparkline>
            <x14:sparkline>
              <xm:f>'RESUMO - licitante'!$HGB7:$HGB7</xm:f>
              <xm:sqref>HGB7</xm:sqref>
            </x14:sparkline>
            <x14:sparkline>
              <xm:f>'RESUMO - licitante'!$HGC6:$HGC6</xm:f>
              <xm:sqref>HGC6</xm:sqref>
            </x14:sparkline>
            <x14:sparkline>
              <xm:f>'RESUMO - licitante'!$HGC7:$HGC7</xm:f>
              <xm:sqref>HGC7</xm:sqref>
            </x14:sparkline>
            <x14:sparkline>
              <xm:f>'RESUMO - licitante'!$HGD6:$HGD6</xm:f>
              <xm:sqref>HGD6</xm:sqref>
            </x14:sparkline>
            <x14:sparkline>
              <xm:f>'RESUMO - licitante'!$HGD7:$HGD7</xm:f>
              <xm:sqref>HGD7</xm:sqref>
            </x14:sparkline>
            <x14:sparkline>
              <xm:f>'RESUMO - licitante'!$HGE6:$HGE6</xm:f>
              <xm:sqref>HGE6</xm:sqref>
            </x14:sparkline>
            <x14:sparkline>
              <xm:f>'RESUMO - licitante'!$HGE7:$HGE7</xm:f>
              <xm:sqref>HGE7</xm:sqref>
            </x14:sparkline>
            <x14:sparkline>
              <xm:f>'RESUMO - licitante'!$HGF6:$HGF6</xm:f>
              <xm:sqref>HGF6</xm:sqref>
            </x14:sparkline>
            <x14:sparkline>
              <xm:f>'RESUMO - licitante'!$HGF7:$HGF7</xm:f>
              <xm:sqref>HGF7</xm:sqref>
            </x14:sparkline>
            <x14:sparkline>
              <xm:f>'RESUMO - licitante'!$HGG6:$HGG6</xm:f>
              <xm:sqref>HGG6</xm:sqref>
            </x14:sparkline>
            <x14:sparkline>
              <xm:f>'RESUMO - licitante'!$HGG7:$HGG7</xm:f>
              <xm:sqref>HGG7</xm:sqref>
            </x14:sparkline>
            <x14:sparkline>
              <xm:f>'RESUMO - licitante'!$HGH6:$HGH6</xm:f>
              <xm:sqref>HGH6</xm:sqref>
            </x14:sparkline>
            <x14:sparkline>
              <xm:f>'RESUMO - licitante'!$HGH7:$HGH7</xm:f>
              <xm:sqref>HGH7</xm:sqref>
            </x14:sparkline>
            <x14:sparkline>
              <xm:f>'RESUMO - licitante'!$HGI6:$HGI6</xm:f>
              <xm:sqref>HGI6</xm:sqref>
            </x14:sparkline>
            <x14:sparkline>
              <xm:f>'RESUMO - licitante'!$HGI7:$HGI7</xm:f>
              <xm:sqref>HGI7</xm:sqref>
            </x14:sparkline>
            <x14:sparkline>
              <xm:f>'RESUMO - licitante'!$HGJ6:$HGJ6</xm:f>
              <xm:sqref>HGJ6</xm:sqref>
            </x14:sparkline>
            <x14:sparkline>
              <xm:f>'RESUMO - licitante'!$HGJ7:$HGJ7</xm:f>
              <xm:sqref>HGJ7</xm:sqref>
            </x14:sparkline>
            <x14:sparkline>
              <xm:f>'RESUMO - licitante'!$HGK6:$HGK6</xm:f>
              <xm:sqref>HGK6</xm:sqref>
            </x14:sparkline>
            <x14:sparkline>
              <xm:f>'RESUMO - licitante'!$HGK7:$HGK7</xm:f>
              <xm:sqref>HGK7</xm:sqref>
            </x14:sparkline>
            <x14:sparkline>
              <xm:f>'RESUMO - licitante'!$HGL6:$HGL6</xm:f>
              <xm:sqref>HGL6</xm:sqref>
            </x14:sparkline>
            <x14:sparkline>
              <xm:f>'RESUMO - licitante'!$HGL7:$HGL7</xm:f>
              <xm:sqref>HGL7</xm:sqref>
            </x14:sparkline>
            <x14:sparkline>
              <xm:f>'RESUMO - licitante'!$HGM6:$HGM6</xm:f>
              <xm:sqref>HGM6</xm:sqref>
            </x14:sparkline>
            <x14:sparkline>
              <xm:f>'RESUMO - licitante'!$HGM7:$HGM7</xm:f>
              <xm:sqref>HGM7</xm:sqref>
            </x14:sparkline>
            <x14:sparkline>
              <xm:f>'RESUMO - licitante'!$HGN6:$HGN6</xm:f>
              <xm:sqref>HGN6</xm:sqref>
            </x14:sparkline>
            <x14:sparkline>
              <xm:f>'RESUMO - licitante'!$HGN7:$HGN7</xm:f>
              <xm:sqref>HGN7</xm:sqref>
            </x14:sparkline>
            <x14:sparkline>
              <xm:f>'RESUMO - licitante'!$HGO6:$HGO6</xm:f>
              <xm:sqref>HGO6</xm:sqref>
            </x14:sparkline>
            <x14:sparkline>
              <xm:f>'RESUMO - licitante'!$HGO7:$HGO7</xm:f>
              <xm:sqref>HGO7</xm:sqref>
            </x14:sparkline>
            <x14:sparkline>
              <xm:f>'RESUMO - licitante'!$HGP6:$HGP6</xm:f>
              <xm:sqref>HGP6</xm:sqref>
            </x14:sparkline>
            <x14:sparkline>
              <xm:f>'RESUMO - licitante'!$HGP7:$HGP7</xm:f>
              <xm:sqref>HGP7</xm:sqref>
            </x14:sparkline>
            <x14:sparkline>
              <xm:f>'RESUMO - licitante'!$HGQ6:$HGQ6</xm:f>
              <xm:sqref>HGQ6</xm:sqref>
            </x14:sparkline>
            <x14:sparkline>
              <xm:f>'RESUMO - licitante'!$HGQ7:$HGQ7</xm:f>
              <xm:sqref>HGQ7</xm:sqref>
            </x14:sparkline>
            <x14:sparkline>
              <xm:f>'RESUMO - licitante'!$HGR6:$HGR6</xm:f>
              <xm:sqref>HGR6</xm:sqref>
            </x14:sparkline>
            <x14:sparkline>
              <xm:f>'RESUMO - licitante'!$HGR7:$HGR7</xm:f>
              <xm:sqref>HGR7</xm:sqref>
            </x14:sparkline>
            <x14:sparkline>
              <xm:f>'RESUMO - licitante'!$HGS6:$HGS6</xm:f>
              <xm:sqref>HGS6</xm:sqref>
            </x14:sparkline>
            <x14:sparkline>
              <xm:f>'RESUMO - licitante'!$HGS7:$HGS7</xm:f>
              <xm:sqref>HGS7</xm:sqref>
            </x14:sparkline>
            <x14:sparkline>
              <xm:f>'RESUMO - licitante'!$HGT6:$HGT6</xm:f>
              <xm:sqref>HGT6</xm:sqref>
            </x14:sparkline>
            <x14:sparkline>
              <xm:f>'RESUMO - licitante'!$HGT7:$HGT7</xm:f>
              <xm:sqref>HGT7</xm:sqref>
            </x14:sparkline>
            <x14:sparkline>
              <xm:f>'RESUMO - licitante'!$HGU6:$HGU6</xm:f>
              <xm:sqref>HGU6</xm:sqref>
            </x14:sparkline>
            <x14:sparkline>
              <xm:f>'RESUMO - licitante'!$HGU7:$HGU7</xm:f>
              <xm:sqref>HGU7</xm:sqref>
            </x14:sparkline>
            <x14:sparkline>
              <xm:f>'RESUMO - licitante'!$HGV6:$HGV6</xm:f>
              <xm:sqref>HGV6</xm:sqref>
            </x14:sparkline>
            <x14:sparkline>
              <xm:f>'RESUMO - licitante'!$HGV7:$HGV7</xm:f>
              <xm:sqref>HGV7</xm:sqref>
            </x14:sparkline>
            <x14:sparkline>
              <xm:f>'RESUMO - licitante'!$HGW6:$HGW6</xm:f>
              <xm:sqref>HGW6</xm:sqref>
            </x14:sparkline>
            <x14:sparkline>
              <xm:f>'RESUMO - licitante'!$HGW7:$HGW7</xm:f>
              <xm:sqref>HGW7</xm:sqref>
            </x14:sparkline>
            <x14:sparkline>
              <xm:f>'RESUMO - licitante'!$HGX6:$HGX6</xm:f>
              <xm:sqref>HGX6</xm:sqref>
            </x14:sparkline>
            <x14:sparkline>
              <xm:f>'RESUMO - licitante'!$HGX7:$HGX7</xm:f>
              <xm:sqref>HGX7</xm:sqref>
            </x14:sparkline>
            <x14:sparkline>
              <xm:f>'RESUMO - licitante'!$HGY6:$HGY6</xm:f>
              <xm:sqref>HGY6</xm:sqref>
            </x14:sparkline>
            <x14:sparkline>
              <xm:f>'RESUMO - licitante'!$HGY7:$HGY7</xm:f>
              <xm:sqref>HGY7</xm:sqref>
            </x14:sparkline>
            <x14:sparkline>
              <xm:f>'RESUMO - licitante'!$HGZ6:$HGZ6</xm:f>
              <xm:sqref>HGZ6</xm:sqref>
            </x14:sparkline>
            <x14:sparkline>
              <xm:f>'RESUMO - licitante'!$HGZ7:$HGZ7</xm:f>
              <xm:sqref>HGZ7</xm:sqref>
            </x14:sparkline>
            <x14:sparkline>
              <xm:f>'RESUMO - licitante'!$HHA6:$HHA6</xm:f>
              <xm:sqref>HHA6</xm:sqref>
            </x14:sparkline>
            <x14:sparkline>
              <xm:f>'RESUMO - licitante'!$HHA7:$HHA7</xm:f>
              <xm:sqref>HHA7</xm:sqref>
            </x14:sparkline>
            <x14:sparkline>
              <xm:f>'RESUMO - licitante'!$HHB6:$HHB6</xm:f>
              <xm:sqref>HHB6</xm:sqref>
            </x14:sparkline>
            <x14:sparkline>
              <xm:f>'RESUMO - licitante'!$HHB7:$HHB7</xm:f>
              <xm:sqref>HHB7</xm:sqref>
            </x14:sparkline>
            <x14:sparkline>
              <xm:f>'RESUMO - licitante'!$HHC6:$HHC6</xm:f>
              <xm:sqref>HHC6</xm:sqref>
            </x14:sparkline>
            <x14:sparkline>
              <xm:f>'RESUMO - licitante'!$HHC7:$HHC7</xm:f>
              <xm:sqref>HHC7</xm:sqref>
            </x14:sparkline>
            <x14:sparkline>
              <xm:f>'RESUMO - licitante'!$HHD6:$HHD6</xm:f>
              <xm:sqref>HHD6</xm:sqref>
            </x14:sparkline>
            <x14:sparkline>
              <xm:f>'RESUMO - licitante'!$HHD7:$HHD7</xm:f>
              <xm:sqref>HHD7</xm:sqref>
            </x14:sparkline>
            <x14:sparkline>
              <xm:f>'RESUMO - licitante'!$HHE6:$HHE6</xm:f>
              <xm:sqref>HHE6</xm:sqref>
            </x14:sparkline>
            <x14:sparkline>
              <xm:f>'RESUMO - licitante'!$HHE7:$HHE7</xm:f>
              <xm:sqref>HHE7</xm:sqref>
            </x14:sparkline>
            <x14:sparkline>
              <xm:f>'RESUMO - licitante'!$HHF6:$HHF6</xm:f>
              <xm:sqref>HHF6</xm:sqref>
            </x14:sparkline>
            <x14:sparkline>
              <xm:f>'RESUMO - licitante'!$HHF7:$HHF7</xm:f>
              <xm:sqref>HHF7</xm:sqref>
            </x14:sparkline>
            <x14:sparkline>
              <xm:f>'RESUMO - licitante'!$HHG6:$HHG6</xm:f>
              <xm:sqref>HHG6</xm:sqref>
            </x14:sparkline>
            <x14:sparkline>
              <xm:f>'RESUMO - licitante'!$HHG7:$HHG7</xm:f>
              <xm:sqref>HHG7</xm:sqref>
            </x14:sparkline>
            <x14:sparkline>
              <xm:f>'RESUMO - licitante'!$HHH6:$HHH6</xm:f>
              <xm:sqref>HHH6</xm:sqref>
            </x14:sparkline>
            <x14:sparkline>
              <xm:f>'RESUMO - licitante'!$HHH7:$HHH7</xm:f>
              <xm:sqref>HHH7</xm:sqref>
            </x14:sparkline>
            <x14:sparkline>
              <xm:f>'RESUMO - licitante'!$HHI6:$HHI6</xm:f>
              <xm:sqref>HHI6</xm:sqref>
            </x14:sparkline>
            <x14:sparkline>
              <xm:f>'RESUMO - licitante'!$HHI7:$HHI7</xm:f>
              <xm:sqref>HHI7</xm:sqref>
            </x14:sparkline>
            <x14:sparkline>
              <xm:f>'RESUMO - licitante'!$HHJ6:$HHJ6</xm:f>
              <xm:sqref>HHJ6</xm:sqref>
            </x14:sparkline>
            <x14:sparkline>
              <xm:f>'RESUMO - licitante'!$HHJ7:$HHJ7</xm:f>
              <xm:sqref>HHJ7</xm:sqref>
            </x14:sparkline>
            <x14:sparkline>
              <xm:f>'RESUMO - licitante'!$HHK6:$HHK6</xm:f>
              <xm:sqref>HHK6</xm:sqref>
            </x14:sparkline>
            <x14:sparkline>
              <xm:f>'RESUMO - licitante'!$HHK7:$HHK7</xm:f>
              <xm:sqref>HHK7</xm:sqref>
            </x14:sparkline>
            <x14:sparkline>
              <xm:f>'RESUMO - licitante'!$HHL6:$HHL6</xm:f>
              <xm:sqref>HHL6</xm:sqref>
            </x14:sparkline>
            <x14:sparkline>
              <xm:f>'RESUMO - licitante'!$HHL7:$HHL7</xm:f>
              <xm:sqref>HHL7</xm:sqref>
            </x14:sparkline>
            <x14:sparkline>
              <xm:f>'RESUMO - licitante'!$HHM6:$HHM6</xm:f>
              <xm:sqref>HHM6</xm:sqref>
            </x14:sparkline>
            <x14:sparkline>
              <xm:f>'RESUMO - licitante'!$HHM7:$HHM7</xm:f>
              <xm:sqref>HHM7</xm:sqref>
            </x14:sparkline>
            <x14:sparkline>
              <xm:f>'RESUMO - licitante'!$HHN6:$HHN6</xm:f>
              <xm:sqref>HHN6</xm:sqref>
            </x14:sparkline>
            <x14:sparkline>
              <xm:f>'RESUMO - licitante'!$HHN7:$HHN7</xm:f>
              <xm:sqref>HHN7</xm:sqref>
            </x14:sparkline>
            <x14:sparkline>
              <xm:f>'RESUMO - licitante'!$HHO6:$HHO6</xm:f>
              <xm:sqref>HHO6</xm:sqref>
            </x14:sparkline>
            <x14:sparkline>
              <xm:f>'RESUMO - licitante'!$HHO7:$HHO7</xm:f>
              <xm:sqref>HHO7</xm:sqref>
            </x14:sparkline>
            <x14:sparkline>
              <xm:f>'RESUMO - licitante'!$HHP6:$HHP6</xm:f>
              <xm:sqref>HHP6</xm:sqref>
            </x14:sparkline>
            <x14:sparkline>
              <xm:f>'RESUMO - licitante'!$HHP7:$HHP7</xm:f>
              <xm:sqref>HHP7</xm:sqref>
            </x14:sparkline>
            <x14:sparkline>
              <xm:f>'RESUMO - licitante'!$HHQ6:$HHQ6</xm:f>
              <xm:sqref>HHQ6</xm:sqref>
            </x14:sparkline>
            <x14:sparkline>
              <xm:f>'RESUMO - licitante'!$HHQ7:$HHQ7</xm:f>
              <xm:sqref>HHQ7</xm:sqref>
            </x14:sparkline>
            <x14:sparkline>
              <xm:f>'RESUMO - licitante'!$HHR6:$HHR6</xm:f>
              <xm:sqref>HHR6</xm:sqref>
            </x14:sparkline>
            <x14:sparkline>
              <xm:f>'RESUMO - licitante'!$HHR7:$HHR7</xm:f>
              <xm:sqref>HHR7</xm:sqref>
            </x14:sparkline>
            <x14:sparkline>
              <xm:f>'RESUMO - licitante'!$HHS6:$HHS6</xm:f>
              <xm:sqref>HHS6</xm:sqref>
            </x14:sparkline>
            <x14:sparkline>
              <xm:f>'RESUMO - licitante'!$HHS7:$HHS7</xm:f>
              <xm:sqref>HHS7</xm:sqref>
            </x14:sparkline>
            <x14:sparkline>
              <xm:f>'RESUMO - licitante'!$HHT6:$HHT6</xm:f>
              <xm:sqref>HHT6</xm:sqref>
            </x14:sparkline>
            <x14:sparkline>
              <xm:f>'RESUMO - licitante'!$HHT7:$HHT7</xm:f>
              <xm:sqref>HHT7</xm:sqref>
            </x14:sparkline>
            <x14:sparkline>
              <xm:f>'RESUMO - licitante'!$HHU6:$HHU6</xm:f>
              <xm:sqref>HHU6</xm:sqref>
            </x14:sparkline>
            <x14:sparkline>
              <xm:f>'RESUMO - licitante'!$HHU7:$HHU7</xm:f>
              <xm:sqref>HHU7</xm:sqref>
            </x14:sparkline>
            <x14:sparkline>
              <xm:f>'RESUMO - licitante'!$HHV6:$HHV6</xm:f>
              <xm:sqref>HHV6</xm:sqref>
            </x14:sparkline>
            <x14:sparkline>
              <xm:f>'RESUMO - licitante'!$HHV7:$HHV7</xm:f>
              <xm:sqref>HHV7</xm:sqref>
            </x14:sparkline>
            <x14:sparkline>
              <xm:f>'RESUMO - licitante'!$HHW6:$HHW6</xm:f>
              <xm:sqref>HHW6</xm:sqref>
            </x14:sparkline>
            <x14:sparkline>
              <xm:f>'RESUMO - licitante'!$HHW7:$HHW7</xm:f>
              <xm:sqref>HHW7</xm:sqref>
            </x14:sparkline>
            <x14:sparkline>
              <xm:f>'RESUMO - licitante'!$HHX6:$HHX6</xm:f>
              <xm:sqref>HHX6</xm:sqref>
            </x14:sparkline>
            <x14:sparkline>
              <xm:f>'RESUMO - licitante'!$HHX7:$HHX7</xm:f>
              <xm:sqref>HHX7</xm:sqref>
            </x14:sparkline>
            <x14:sparkline>
              <xm:f>'RESUMO - licitante'!$HHY6:$HHY6</xm:f>
              <xm:sqref>HHY6</xm:sqref>
            </x14:sparkline>
            <x14:sparkline>
              <xm:f>'RESUMO - licitante'!$HHY7:$HHY7</xm:f>
              <xm:sqref>HHY7</xm:sqref>
            </x14:sparkline>
            <x14:sparkline>
              <xm:f>'RESUMO - licitante'!$HHZ6:$HHZ6</xm:f>
              <xm:sqref>HHZ6</xm:sqref>
            </x14:sparkline>
            <x14:sparkline>
              <xm:f>'RESUMO - licitante'!$HHZ7:$HHZ7</xm:f>
              <xm:sqref>HHZ7</xm:sqref>
            </x14:sparkline>
            <x14:sparkline>
              <xm:f>'RESUMO - licitante'!$HIA6:$HIA6</xm:f>
              <xm:sqref>HIA6</xm:sqref>
            </x14:sparkline>
            <x14:sparkline>
              <xm:f>'RESUMO - licitante'!$HIA7:$HIA7</xm:f>
              <xm:sqref>HIA7</xm:sqref>
            </x14:sparkline>
            <x14:sparkline>
              <xm:f>'RESUMO - licitante'!$HIB6:$HIB6</xm:f>
              <xm:sqref>HIB6</xm:sqref>
            </x14:sparkline>
            <x14:sparkline>
              <xm:f>'RESUMO - licitante'!$HIB7:$HIB7</xm:f>
              <xm:sqref>HIB7</xm:sqref>
            </x14:sparkline>
            <x14:sparkline>
              <xm:f>'RESUMO - licitante'!$HIC6:$HIC6</xm:f>
              <xm:sqref>HIC6</xm:sqref>
            </x14:sparkline>
            <x14:sparkline>
              <xm:f>'RESUMO - licitante'!$HIC7:$HIC7</xm:f>
              <xm:sqref>HIC7</xm:sqref>
            </x14:sparkline>
            <x14:sparkline>
              <xm:f>'RESUMO - licitante'!$HID6:$HID6</xm:f>
              <xm:sqref>HID6</xm:sqref>
            </x14:sparkline>
            <x14:sparkline>
              <xm:f>'RESUMO - licitante'!$HID7:$HID7</xm:f>
              <xm:sqref>HID7</xm:sqref>
            </x14:sparkline>
            <x14:sparkline>
              <xm:f>'RESUMO - licitante'!$HIE6:$HIE6</xm:f>
              <xm:sqref>HIE6</xm:sqref>
            </x14:sparkline>
            <x14:sparkline>
              <xm:f>'RESUMO - licitante'!$HIE7:$HIE7</xm:f>
              <xm:sqref>HIE7</xm:sqref>
            </x14:sparkline>
            <x14:sparkline>
              <xm:f>'RESUMO - licitante'!$HIF6:$HIF6</xm:f>
              <xm:sqref>HIF6</xm:sqref>
            </x14:sparkline>
            <x14:sparkline>
              <xm:f>'RESUMO - licitante'!$HIF7:$HIF7</xm:f>
              <xm:sqref>HIF7</xm:sqref>
            </x14:sparkline>
            <x14:sparkline>
              <xm:f>'RESUMO - licitante'!$HIG6:$HIG6</xm:f>
              <xm:sqref>HIG6</xm:sqref>
            </x14:sparkline>
            <x14:sparkline>
              <xm:f>'RESUMO - licitante'!$HIG7:$HIG7</xm:f>
              <xm:sqref>HIG7</xm:sqref>
            </x14:sparkline>
            <x14:sparkline>
              <xm:f>'RESUMO - licitante'!$HIH6:$HIH6</xm:f>
              <xm:sqref>HIH6</xm:sqref>
            </x14:sparkline>
            <x14:sparkline>
              <xm:f>'RESUMO - licitante'!$HIH7:$HIH7</xm:f>
              <xm:sqref>HIH7</xm:sqref>
            </x14:sparkline>
            <x14:sparkline>
              <xm:f>'RESUMO - licitante'!$HII6:$HII6</xm:f>
              <xm:sqref>HII6</xm:sqref>
            </x14:sparkline>
            <x14:sparkline>
              <xm:f>'RESUMO - licitante'!$HII7:$HII7</xm:f>
              <xm:sqref>HII7</xm:sqref>
            </x14:sparkline>
            <x14:sparkline>
              <xm:f>'RESUMO - licitante'!$HIJ6:$HIJ6</xm:f>
              <xm:sqref>HIJ6</xm:sqref>
            </x14:sparkline>
            <x14:sparkline>
              <xm:f>'RESUMO - licitante'!$HIJ7:$HIJ7</xm:f>
              <xm:sqref>HIJ7</xm:sqref>
            </x14:sparkline>
            <x14:sparkline>
              <xm:f>'RESUMO - licitante'!$HIK6:$HIK6</xm:f>
              <xm:sqref>HIK6</xm:sqref>
            </x14:sparkline>
            <x14:sparkline>
              <xm:f>'RESUMO - licitante'!$HIK7:$HIK7</xm:f>
              <xm:sqref>HIK7</xm:sqref>
            </x14:sparkline>
            <x14:sparkline>
              <xm:f>'RESUMO - licitante'!$HIL6:$HIL6</xm:f>
              <xm:sqref>HIL6</xm:sqref>
            </x14:sparkline>
            <x14:sparkline>
              <xm:f>'RESUMO - licitante'!$HIL7:$HIL7</xm:f>
              <xm:sqref>HIL7</xm:sqref>
            </x14:sparkline>
            <x14:sparkline>
              <xm:f>'RESUMO - licitante'!$HIM6:$HIM6</xm:f>
              <xm:sqref>HIM6</xm:sqref>
            </x14:sparkline>
            <x14:sparkline>
              <xm:f>'RESUMO - licitante'!$HIM7:$HIM7</xm:f>
              <xm:sqref>HIM7</xm:sqref>
            </x14:sparkline>
            <x14:sparkline>
              <xm:f>'RESUMO - licitante'!$HIN6:$HIN6</xm:f>
              <xm:sqref>HIN6</xm:sqref>
            </x14:sparkline>
            <x14:sparkline>
              <xm:f>'RESUMO - licitante'!$HIN7:$HIN7</xm:f>
              <xm:sqref>HIN7</xm:sqref>
            </x14:sparkline>
            <x14:sparkline>
              <xm:f>'RESUMO - licitante'!$HIO6:$HIO6</xm:f>
              <xm:sqref>HIO6</xm:sqref>
            </x14:sparkline>
            <x14:sparkline>
              <xm:f>'RESUMO - licitante'!$HIO7:$HIO7</xm:f>
              <xm:sqref>HIO7</xm:sqref>
            </x14:sparkline>
            <x14:sparkline>
              <xm:f>'RESUMO - licitante'!$HIP6:$HIP6</xm:f>
              <xm:sqref>HIP6</xm:sqref>
            </x14:sparkline>
            <x14:sparkline>
              <xm:f>'RESUMO - licitante'!$HIP7:$HIP7</xm:f>
              <xm:sqref>HIP7</xm:sqref>
            </x14:sparkline>
            <x14:sparkline>
              <xm:f>'RESUMO - licitante'!$HIQ6:$HIQ6</xm:f>
              <xm:sqref>HIQ6</xm:sqref>
            </x14:sparkline>
            <x14:sparkline>
              <xm:f>'RESUMO - licitante'!$HIQ7:$HIQ7</xm:f>
              <xm:sqref>HIQ7</xm:sqref>
            </x14:sparkline>
            <x14:sparkline>
              <xm:f>'RESUMO - licitante'!$HIR6:$HIR6</xm:f>
              <xm:sqref>HIR6</xm:sqref>
            </x14:sparkline>
            <x14:sparkline>
              <xm:f>'RESUMO - licitante'!$HIR7:$HIR7</xm:f>
              <xm:sqref>HIR7</xm:sqref>
            </x14:sparkline>
            <x14:sparkline>
              <xm:f>'RESUMO - licitante'!$HIS6:$HIS6</xm:f>
              <xm:sqref>HIS6</xm:sqref>
            </x14:sparkline>
            <x14:sparkline>
              <xm:f>'RESUMO - licitante'!$HIS7:$HIS7</xm:f>
              <xm:sqref>HIS7</xm:sqref>
            </x14:sparkline>
            <x14:sparkline>
              <xm:f>'RESUMO - licitante'!$HIT6:$HIT6</xm:f>
              <xm:sqref>HIT6</xm:sqref>
            </x14:sparkline>
            <x14:sparkline>
              <xm:f>'RESUMO - licitante'!$HIT7:$HIT7</xm:f>
              <xm:sqref>HIT7</xm:sqref>
            </x14:sparkline>
            <x14:sparkline>
              <xm:f>'RESUMO - licitante'!$HIU6:$HIU6</xm:f>
              <xm:sqref>HIU6</xm:sqref>
            </x14:sparkline>
            <x14:sparkline>
              <xm:f>'RESUMO - licitante'!$HIU7:$HIU7</xm:f>
              <xm:sqref>HIU7</xm:sqref>
            </x14:sparkline>
            <x14:sparkline>
              <xm:f>'RESUMO - licitante'!$HIV6:$HIV6</xm:f>
              <xm:sqref>HIV6</xm:sqref>
            </x14:sparkline>
            <x14:sparkline>
              <xm:f>'RESUMO - licitante'!$HIV7:$HIV7</xm:f>
              <xm:sqref>HIV7</xm:sqref>
            </x14:sparkline>
            <x14:sparkline>
              <xm:f>'RESUMO - licitante'!$HIW6:$HIW6</xm:f>
              <xm:sqref>HIW6</xm:sqref>
            </x14:sparkline>
            <x14:sparkline>
              <xm:f>'RESUMO - licitante'!$HIW7:$HIW7</xm:f>
              <xm:sqref>HIW7</xm:sqref>
            </x14:sparkline>
            <x14:sparkline>
              <xm:f>'RESUMO - licitante'!$HIX6:$HIX6</xm:f>
              <xm:sqref>HIX6</xm:sqref>
            </x14:sparkline>
            <x14:sparkline>
              <xm:f>'RESUMO - licitante'!$HIX7:$HIX7</xm:f>
              <xm:sqref>HIX7</xm:sqref>
            </x14:sparkline>
            <x14:sparkline>
              <xm:f>'RESUMO - licitante'!$HIY6:$HIY6</xm:f>
              <xm:sqref>HIY6</xm:sqref>
            </x14:sparkline>
            <x14:sparkline>
              <xm:f>'RESUMO - licitante'!$HIY7:$HIY7</xm:f>
              <xm:sqref>HIY7</xm:sqref>
            </x14:sparkline>
            <x14:sparkline>
              <xm:f>'RESUMO - licitante'!$HIZ6:$HIZ6</xm:f>
              <xm:sqref>HIZ6</xm:sqref>
            </x14:sparkline>
            <x14:sparkline>
              <xm:f>'RESUMO - licitante'!$HIZ7:$HIZ7</xm:f>
              <xm:sqref>HIZ7</xm:sqref>
            </x14:sparkline>
            <x14:sparkline>
              <xm:f>'RESUMO - licitante'!$HJA6:$HJA6</xm:f>
              <xm:sqref>HJA6</xm:sqref>
            </x14:sparkline>
            <x14:sparkline>
              <xm:f>'RESUMO - licitante'!$HJA7:$HJA7</xm:f>
              <xm:sqref>HJA7</xm:sqref>
            </x14:sparkline>
            <x14:sparkline>
              <xm:f>'RESUMO - licitante'!$HJB6:$HJB6</xm:f>
              <xm:sqref>HJB6</xm:sqref>
            </x14:sparkline>
            <x14:sparkline>
              <xm:f>'RESUMO - licitante'!$HJB7:$HJB7</xm:f>
              <xm:sqref>HJB7</xm:sqref>
            </x14:sparkline>
            <x14:sparkline>
              <xm:f>'RESUMO - licitante'!$HJC6:$HJC6</xm:f>
              <xm:sqref>HJC6</xm:sqref>
            </x14:sparkline>
            <x14:sparkline>
              <xm:f>'RESUMO - licitante'!$HJC7:$HJC7</xm:f>
              <xm:sqref>HJC7</xm:sqref>
            </x14:sparkline>
            <x14:sparkline>
              <xm:f>'RESUMO - licitante'!$HJD6:$HJD6</xm:f>
              <xm:sqref>HJD6</xm:sqref>
            </x14:sparkline>
            <x14:sparkline>
              <xm:f>'RESUMO - licitante'!$HJD7:$HJD7</xm:f>
              <xm:sqref>HJD7</xm:sqref>
            </x14:sparkline>
            <x14:sparkline>
              <xm:f>'RESUMO - licitante'!$HJE6:$HJE6</xm:f>
              <xm:sqref>HJE6</xm:sqref>
            </x14:sparkline>
            <x14:sparkline>
              <xm:f>'RESUMO - licitante'!$HJE7:$HJE7</xm:f>
              <xm:sqref>HJE7</xm:sqref>
            </x14:sparkline>
            <x14:sparkline>
              <xm:f>'RESUMO - licitante'!$HJF6:$HJF6</xm:f>
              <xm:sqref>HJF6</xm:sqref>
            </x14:sparkline>
            <x14:sparkline>
              <xm:f>'RESUMO - licitante'!$HJF7:$HJF7</xm:f>
              <xm:sqref>HJF7</xm:sqref>
            </x14:sparkline>
            <x14:sparkline>
              <xm:f>'RESUMO - licitante'!$HJG6:$HJG6</xm:f>
              <xm:sqref>HJG6</xm:sqref>
            </x14:sparkline>
            <x14:sparkline>
              <xm:f>'RESUMO - licitante'!$HJG7:$HJG7</xm:f>
              <xm:sqref>HJG7</xm:sqref>
            </x14:sparkline>
            <x14:sparkline>
              <xm:f>'RESUMO - licitante'!$HJH6:$HJH6</xm:f>
              <xm:sqref>HJH6</xm:sqref>
            </x14:sparkline>
            <x14:sparkline>
              <xm:f>'RESUMO - licitante'!$HJH7:$HJH7</xm:f>
              <xm:sqref>HJH7</xm:sqref>
            </x14:sparkline>
            <x14:sparkline>
              <xm:f>'RESUMO - licitante'!$HJI6:$HJI6</xm:f>
              <xm:sqref>HJI6</xm:sqref>
            </x14:sparkline>
            <x14:sparkline>
              <xm:f>'RESUMO - licitante'!$HJI7:$HJI7</xm:f>
              <xm:sqref>HJI7</xm:sqref>
            </x14:sparkline>
            <x14:sparkline>
              <xm:f>'RESUMO - licitante'!$HJJ6:$HJJ6</xm:f>
              <xm:sqref>HJJ6</xm:sqref>
            </x14:sparkline>
            <x14:sparkline>
              <xm:f>'RESUMO - licitante'!$HJJ7:$HJJ7</xm:f>
              <xm:sqref>HJJ7</xm:sqref>
            </x14:sparkline>
            <x14:sparkline>
              <xm:f>'RESUMO - licitante'!$HJK6:$HJK6</xm:f>
              <xm:sqref>HJK6</xm:sqref>
            </x14:sparkline>
            <x14:sparkline>
              <xm:f>'RESUMO - licitante'!$HJK7:$HJK7</xm:f>
              <xm:sqref>HJK7</xm:sqref>
            </x14:sparkline>
            <x14:sparkline>
              <xm:f>'RESUMO - licitante'!$HJL6:$HJL6</xm:f>
              <xm:sqref>HJL6</xm:sqref>
            </x14:sparkline>
            <x14:sparkline>
              <xm:f>'RESUMO - licitante'!$HJL7:$HJL7</xm:f>
              <xm:sqref>HJL7</xm:sqref>
            </x14:sparkline>
            <x14:sparkline>
              <xm:f>'RESUMO - licitante'!$HJM6:$HJM6</xm:f>
              <xm:sqref>HJM6</xm:sqref>
            </x14:sparkline>
            <x14:sparkline>
              <xm:f>'RESUMO - licitante'!$HJM7:$HJM7</xm:f>
              <xm:sqref>HJM7</xm:sqref>
            </x14:sparkline>
            <x14:sparkline>
              <xm:f>'RESUMO - licitante'!$HJN6:$HJN6</xm:f>
              <xm:sqref>HJN6</xm:sqref>
            </x14:sparkline>
            <x14:sparkline>
              <xm:f>'RESUMO - licitante'!$HJN7:$HJN7</xm:f>
              <xm:sqref>HJN7</xm:sqref>
            </x14:sparkline>
            <x14:sparkline>
              <xm:f>'RESUMO - licitante'!$HJO6:$HJO6</xm:f>
              <xm:sqref>HJO6</xm:sqref>
            </x14:sparkline>
            <x14:sparkline>
              <xm:f>'RESUMO - licitante'!$HJO7:$HJO7</xm:f>
              <xm:sqref>HJO7</xm:sqref>
            </x14:sparkline>
            <x14:sparkline>
              <xm:f>'RESUMO - licitante'!$HJP6:$HJP6</xm:f>
              <xm:sqref>HJP6</xm:sqref>
            </x14:sparkline>
            <x14:sparkline>
              <xm:f>'RESUMO - licitante'!$HJP7:$HJP7</xm:f>
              <xm:sqref>HJP7</xm:sqref>
            </x14:sparkline>
            <x14:sparkline>
              <xm:f>'RESUMO - licitante'!$HJQ6:$HJQ6</xm:f>
              <xm:sqref>HJQ6</xm:sqref>
            </x14:sparkline>
            <x14:sparkline>
              <xm:f>'RESUMO - licitante'!$HJQ7:$HJQ7</xm:f>
              <xm:sqref>HJQ7</xm:sqref>
            </x14:sparkline>
            <x14:sparkline>
              <xm:f>'RESUMO - licitante'!$HJR6:$HJR6</xm:f>
              <xm:sqref>HJR6</xm:sqref>
            </x14:sparkline>
            <x14:sparkline>
              <xm:f>'RESUMO - licitante'!$HJR7:$HJR7</xm:f>
              <xm:sqref>HJR7</xm:sqref>
            </x14:sparkline>
            <x14:sparkline>
              <xm:f>'RESUMO - licitante'!$HJS6:$HJS6</xm:f>
              <xm:sqref>HJS6</xm:sqref>
            </x14:sparkline>
            <x14:sparkline>
              <xm:f>'RESUMO - licitante'!$HJS7:$HJS7</xm:f>
              <xm:sqref>HJS7</xm:sqref>
            </x14:sparkline>
            <x14:sparkline>
              <xm:f>'RESUMO - licitante'!$HJT6:$HJT6</xm:f>
              <xm:sqref>HJT6</xm:sqref>
            </x14:sparkline>
            <x14:sparkline>
              <xm:f>'RESUMO - licitante'!$HJT7:$HJT7</xm:f>
              <xm:sqref>HJT7</xm:sqref>
            </x14:sparkline>
            <x14:sparkline>
              <xm:f>'RESUMO - licitante'!$HJU6:$HJU6</xm:f>
              <xm:sqref>HJU6</xm:sqref>
            </x14:sparkline>
            <x14:sparkline>
              <xm:f>'RESUMO - licitante'!$HJU7:$HJU7</xm:f>
              <xm:sqref>HJU7</xm:sqref>
            </x14:sparkline>
            <x14:sparkline>
              <xm:f>'RESUMO - licitante'!$HJV6:$HJV6</xm:f>
              <xm:sqref>HJV6</xm:sqref>
            </x14:sparkline>
            <x14:sparkline>
              <xm:f>'RESUMO - licitante'!$HJV7:$HJV7</xm:f>
              <xm:sqref>HJV7</xm:sqref>
            </x14:sparkline>
            <x14:sparkline>
              <xm:f>'RESUMO - licitante'!$HJW6:$HJW6</xm:f>
              <xm:sqref>HJW6</xm:sqref>
            </x14:sparkline>
            <x14:sparkline>
              <xm:f>'RESUMO - licitante'!$HJW7:$HJW7</xm:f>
              <xm:sqref>HJW7</xm:sqref>
            </x14:sparkline>
            <x14:sparkline>
              <xm:f>'RESUMO - licitante'!$HJX6:$HJX6</xm:f>
              <xm:sqref>HJX6</xm:sqref>
            </x14:sparkline>
            <x14:sparkline>
              <xm:f>'RESUMO - licitante'!$HJX7:$HJX7</xm:f>
              <xm:sqref>HJX7</xm:sqref>
            </x14:sparkline>
            <x14:sparkline>
              <xm:f>'RESUMO - licitante'!$HJY6:$HJY6</xm:f>
              <xm:sqref>HJY6</xm:sqref>
            </x14:sparkline>
            <x14:sparkline>
              <xm:f>'RESUMO - licitante'!$HJY7:$HJY7</xm:f>
              <xm:sqref>HJY7</xm:sqref>
            </x14:sparkline>
            <x14:sparkline>
              <xm:f>'RESUMO - licitante'!$HJZ6:$HJZ6</xm:f>
              <xm:sqref>HJZ6</xm:sqref>
            </x14:sparkline>
            <x14:sparkline>
              <xm:f>'RESUMO - licitante'!$HJZ7:$HJZ7</xm:f>
              <xm:sqref>HJZ7</xm:sqref>
            </x14:sparkline>
            <x14:sparkline>
              <xm:f>'RESUMO - licitante'!$HKA6:$HKA6</xm:f>
              <xm:sqref>HKA6</xm:sqref>
            </x14:sparkline>
            <x14:sparkline>
              <xm:f>'RESUMO - licitante'!$HKA7:$HKA7</xm:f>
              <xm:sqref>HKA7</xm:sqref>
            </x14:sparkline>
            <x14:sparkline>
              <xm:f>'RESUMO - licitante'!$HKB6:$HKB6</xm:f>
              <xm:sqref>HKB6</xm:sqref>
            </x14:sparkline>
            <x14:sparkline>
              <xm:f>'RESUMO - licitante'!$HKB7:$HKB7</xm:f>
              <xm:sqref>HKB7</xm:sqref>
            </x14:sparkline>
            <x14:sparkline>
              <xm:f>'RESUMO - licitante'!$HKC6:$HKC6</xm:f>
              <xm:sqref>HKC6</xm:sqref>
            </x14:sparkline>
            <x14:sparkline>
              <xm:f>'RESUMO - licitante'!$HKC7:$HKC7</xm:f>
              <xm:sqref>HKC7</xm:sqref>
            </x14:sparkline>
            <x14:sparkline>
              <xm:f>'RESUMO - licitante'!$HKD6:$HKD6</xm:f>
              <xm:sqref>HKD6</xm:sqref>
            </x14:sparkline>
            <x14:sparkline>
              <xm:f>'RESUMO - licitante'!$HKD7:$HKD7</xm:f>
              <xm:sqref>HKD7</xm:sqref>
            </x14:sparkline>
            <x14:sparkline>
              <xm:f>'RESUMO - licitante'!$HKE6:$HKE6</xm:f>
              <xm:sqref>HKE6</xm:sqref>
            </x14:sparkline>
            <x14:sparkline>
              <xm:f>'RESUMO - licitante'!$HKE7:$HKE7</xm:f>
              <xm:sqref>HKE7</xm:sqref>
            </x14:sparkline>
            <x14:sparkline>
              <xm:f>'RESUMO - licitante'!$HKF6:$HKF6</xm:f>
              <xm:sqref>HKF6</xm:sqref>
            </x14:sparkline>
            <x14:sparkline>
              <xm:f>'RESUMO - licitante'!$HKF7:$HKF7</xm:f>
              <xm:sqref>HKF7</xm:sqref>
            </x14:sparkline>
            <x14:sparkline>
              <xm:f>'RESUMO - licitante'!$HKG6:$HKG6</xm:f>
              <xm:sqref>HKG6</xm:sqref>
            </x14:sparkline>
            <x14:sparkline>
              <xm:f>'RESUMO - licitante'!$HKG7:$HKG7</xm:f>
              <xm:sqref>HKG7</xm:sqref>
            </x14:sparkline>
            <x14:sparkline>
              <xm:f>'RESUMO - licitante'!$HKH6:$HKH6</xm:f>
              <xm:sqref>HKH6</xm:sqref>
            </x14:sparkline>
            <x14:sparkline>
              <xm:f>'RESUMO - licitante'!$HKH7:$HKH7</xm:f>
              <xm:sqref>HKH7</xm:sqref>
            </x14:sparkline>
            <x14:sparkline>
              <xm:f>'RESUMO - licitante'!$HKI6:$HKI6</xm:f>
              <xm:sqref>HKI6</xm:sqref>
            </x14:sparkline>
            <x14:sparkline>
              <xm:f>'RESUMO - licitante'!$HKI7:$HKI7</xm:f>
              <xm:sqref>HKI7</xm:sqref>
            </x14:sparkline>
            <x14:sparkline>
              <xm:f>'RESUMO - licitante'!$HKJ6:$HKJ6</xm:f>
              <xm:sqref>HKJ6</xm:sqref>
            </x14:sparkline>
            <x14:sparkline>
              <xm:f>'RESUMO - licitante'!$HKJ7:$HKJ7</xm:f>
              <xm:sqref>HKJ7</xm:sqref>
            </x14:sparkline>
            <x14:sparkline>
              <xm:f>'RESUMO - licitante'!$HKK6:$HKK6</xm:f>
              <xm:sqref>HKK6</xm:sqref>
            </x14:sparkline>
            <x14:sparkline>
              <xm:f>'RESUMO - licitante'!$HKK7:$HKK7</xm:f>
              <xm:sqref>HKK7</xm:sqref>
            </x14:sparkline>
            <x14:sparkline>
              <xm:f>'RESUMO - licitante'!$HKL6:$HKL6</xm:f>
              <xm:sqref>HKL6</xm:sqref>
            </x14:sparkline>
            <x14:sparkline>
              <xm:f>'RESUMO - licitante'!$HKL7:$HKL7</xm:f>
              <xm:sqref>HKL7</xm:sqref>
            </x14:sparkline>
            <x14:sparkline>
              <xm:f>'RESUMO - licitante'!$HKM6:$HKM6</xm:f>
              <xm:sqref>HKM6</xm:sqref>
            </x14:sparkline>
            <x14:sparkline>
              <xm:f>'RESUMO - licitante'!$HKM7:$HKM7</xm:f>
              <xm:sqref>HKM7</xm:sqref>
            </x14:sparkline>
            <x14:sparkline>
              <xm:f>'RESUMO - licitante'!$HKN6:$HKN6</xm:f>
              <xm:sqref>HKN6</xm:sqref>
            </x14:sparkline>
            <x14:sparkline>
              <xm:f>'RESUMO - licitante'!$HKN7:$HKN7</xm:f>
              <xm:sqref>HKN7</xm:sqref>
            </x14:sparkline>
            <x14:sparkline>
              <xm:f>'RESUMO - licitante'!$HKO6:$HKO6</xm:f>
              <xm:sqref>HKO6</xm:sqref>
            </x14:sparkline>
            <x14:sparkline>
              <xm:f>'RESUMO - licitante'!$HKO7:$HKO7</xm:f>
              <xm:sqref>HKO7</xm:sqref>
            </x14:sparkline>
            <x14:sparkline>
              <xm:f>'RESUMO - licitante'!$HKP6:$HKP6</xm:f>
              <xm:sqref>HKP6</xm:sqref>
            </x14:sparkline>
            <x14:sparkline>
              <xm:f>'RESUMO - licitante'!$HKP7:$HKP7</xm:f>
              <xm:sqref>HKP7</xm:sqref>
            </x14:sparkline>
            <x14:sparkline>
              <xm:f>'RESUMO - licitante'!$HKQ6:$HKQ6</xm:f>
              <xm:sqref>HKQ6</xm:sqref>
            </x14:sparkline>
            <x14:sparkline>
              <xm:f>'RESUMO - licitante'!$HKQ7:$HKQ7</xm:f>
              <xm:sqref>HKQ7</xm:sqref>
            </x14:sparkline>
            <x14:sparkline>
              <xm:f>'RESUMO - licitante'!$HKR6:$HKR6</xm:f>
              <xm:sqref>HKR6</xm:sqref>
            </x14:sparkline>
            <x14:sparkline>
              <xm:f>'RESUMO - licitante'!$HKR7:$HKR7</xm:f>
              <xm:sqref>HKR7</xm:sqref>
            </x14:sparkline>
            <x14:sparkline>
              <xm:f>'RESUMO - licitante'!$HKS6:$HKS6</xm:f>
              <xm:sqref>HKS6</xm:sqref>
            </x14:sparkline>
            <x14:sparkline>
              <xm:f>'RESUMO - licitante'!$HKS7:$HKS7</xm:f>
              <xm:sqref>HKS7</xm:sqref>
            </x14:sparkline>
            <x14:sparkline>
              <xm:f>'RESUMO - licitante'!$HKT6:$HKT6</xm:f>
              <xm:sqref>HKT6</xm:sqref>
            </x14:sparkline>
            <x14:sparkline>
              <xm:f>'RESUMO - licitante'!$HKT7:$HKT7</xm:f>
              <xm:sqref>HKT7</xm:sqref>
            </x14:sparkline>
            <x14:sparkline>
              <xm:f>'RESUMO - licitante'!$HKU6:$HKU6</xm:f>
              <xm:sqref>HKU6</xm:sqref>
            </x14:sparkline>
            <x14:sparkline>
              <xm:f>'RESUMO - licitante'!$HKU7:$HKU7</xm:f>
              <xm:sqref>HKU7</xm:sqref>
            </x14:sparkline>
            <x14:sparkline>
              <xm:f>'RESUMO - licitante'!$HKV6:$HKV6</xm:f>
              <xm:sqref>HKV6</xm:sqref>
            </x14:sparkline>
            <x14:sparkline>
              <xm:f>'RESUMO - licitante'!$HKV7:$HKV7</xm:f>
              <xm:sqref>HKV7</xm:sqref>
            </x14:sparkline>
            <x14:sparkline>
              <xm:f>'RESUMO - licitante'!$HKW6:$HKW6</xm:f>
              <xm:sqref>HKW6</xm:sqref>
            </x14:sparkline>
            <x14:sparkline>
              <xm:f>'RESUMO - licitante'!$HKW7:$HKW7</xm:f>
              <xm:sqref>HKW7</xm:sqref>
            </x14:sparkline>
            <x14:sparkline>
              <xm:f>'RESUMO - licitante'!$HKX6:$HKX6</xm:f>
              <xm:sqref>HKX6</xm:sqref>
            </x14:sparkline>
            <x14:sparkline>
              <xm:f>'RESUMO - licitante'!$HKX7:$HKX7</xm:f>
              <xm:sqref>HKX7</xm:sqref>
            </x14:sparkline>
            <x14:sparkline>
              <xm:f>'RESUMO - licitante'!$HKY6:$HKY6</xm:f>
              <xm:sqref>HKY6</xm:sqref>
            </x14:sparkline>
            <x14:sparkline>
              <xm:f>'RESUMO - licitante'!$HKY7:$HKY7</xm:f>
              <xm:sqref>HKY7</xm:sqref>
            </x14:sparkline>
            <x14:sparkline>
              <xm:f>'RESUMO - licitante'!$HKZ6:$HKZ6</xm:f>
              <xm:sqref>HKZ6</xm:sqref>
            </x14:sparkline>
            <x14:sparkline>
              <xm:f>'RESUMO - licitante'!$HKZ7:$HKZ7</xm:f>
              <xm:sqref>HKZ7</xm:sqref>
            </x14:sparkline>
            <x14:sparkline>
              <xm:f>'RESUMO - licitante'!$HLA6:$HLA6</xm:f>
              <xm:sqref>HLA6</xm:sqref>
            </x14:sparkline>
            <x14:sparkline>
              <xm:f>'RESUMO - licitante'!$HLA7:$HLA7</xm:f>
              <xm:sqref>HLA7</xm:sqref>
            </x14:sparkline>
            <x14:sparkline>
              <xm:f>'RESUMO - licitante'!$HLB6:$HLB6</xm:f>
              <xm:sqref>HLB6</xm:sqref>
            </x14:sparkline>
            <x14:sparkline>
              <xm:f>'RESUMO - licitante'!$HLB7:$HLB7</xm:f>
              <xm:sqref>HLB7</xm:sqref>
            </x14:sparkline>
            <x14:sparkline>
              <xm:f>'RESUMO - licitante'!$HLC6:$HLC6</xm:f>
              <xm:sqref>HLC6</xm:sqref>
            </x14:sparkline>
            <x14:sparkline>
              <xm:f>'RESUMO - licitante'!$HLC7:$HLC7</xm:f>
              <xm:sqref>HLC7</xm:sqref>
            </x14:sparkline>
            <x14:sparkline>
              <xm:f>'RESUMO - licitante'!$HLD6:$HLD6</xm:f>
              <xm:sqref>HLD6</xm:sqref>
            </x14:sparkline>
            <x14:sparkline>
              <xm:f>'RESUMO - licitante'!$HLD7:$HLD7</xm:f>
              <xm:sqref>HLD7</xm:sqref>
            </x14:sparkline>
            <x14:sparkline>
              <xm:f>'RESUMO - licitante'!$HLE6:$HLE6</xm:f>
              <xm:sqref>HLE6</xm:sqref>
            </x14:sparkline>
            <x14:sparkline>
              <xm:f>'RESUMO - licitante'!$HLE7:$HLE7</xm:f>
              <xm:sqref>HLE7</xm:sqref>
            </x14:sparkline>
            <x14:sparkline>
              <xm:f>'RESUMO - licitante'!$HLF6:$HLF6</xm:f>
              <xm:sqref>HLF6</xm:sqref>
            </x14:sparkline>
            <x14:sparkline>
              <xm:f>'RESUMO - licitante'!$HLF7:$HLF7</xm:f>
              <xm:sqref>HLF7</xm:sqref>
            </x14:sparkline>
            <x14:sparkline>
              <xm:f>'RESUMO - licitante'!$HLG6:$HLG6</xm:f>
              <xm:sqref>HLG6</xm:sqref>
            </x14:sparkline>
            <x14:sparkline>
              <xm:f>'RESUMO - licitante'!$HLG7:$HLG7</xm:f>
              <xm:sqref>HLG7</xm:sqref>
            </x14:sparkline>
            <x14:sparkline>
              <xm:f>'RESUMO - licitante'!$HLH6:$HLH6</xm:f>
              <xm:sqref>HLH6</xm:sqref>
            </x14:sparkline>
            <x14:sparkline>
              <xm:f>'RESUMO - licitante'!$HLH7:$HLH7</xm:f>
              <xm:sqref>HLH7</xm:sqref>
            </x14:sparkline>
            <x14:sparkline>
              <xm:f>'RESUMO - licitante'!$HLI6:$HLI6</xm:f>
              <xm:sqref>HLI6</xm:sqref>
            </x14:sparkline>
            <x14:sparkline>
              <xm:f>'RESUMO - licitante'!$HLI7:$HLI7</xm:f>
              <xm:sqref>HLI7</xm:sqref>
            </x14:sparkline>
            <x14:sparkline>
              <xm:f>'RESUMO - licitante'!$HLJ6:$HLJ6</xm:f>
              <xm:sqref>HLJ6</xm:sqref>
            </x14:sparkline>
            <x14:sparkline>
              <xm:f>'RESUMO - licitante'!$HLJ7:$HLJ7</xm:f>
              <xm:sqref>HLJ7</xm:sqref>
            </x14:sparkline>
            <x14:sparkline>
              <xm:f>'RESUMO - licitante'!$HLK6:$HLK6</xm:f>
              <xm:sqref>HLK6</xm:sqref>
            </x14:sparkline>
            <x14:sparkline>
              <xm:f>'RESUMO - licitante'!$HLK7:$HLK7</xm:f>
              <xm:sqref>HLK7</xm:sqref>
            </x14:sparkline>
            <x14:sparkline>
              <xm:f>'RESUMO - licitante'!$HLL6:$HLL6</xm:f>
              <xm:sqref>HLL6</xm:sqref>
            </x14:sparkline>
            <x14:sparkline>
              <xm:f>'RESUMO - licitante'!$HLL7:$HLL7</xm:f>
              <xm:sqref>HLL7</xm:sqref>
            </x14:sparkline>
            <x14:sparkline>
              <xm:f>'RESUMO - licitante'!$HLM6:$HLM6</xm:f>
              <xm:sqref>HLM6</xm:sqref>
            </x14:sparkline>
            <x14:sparkline>
              <xm:f>'RESUMO - licitante'!$HLM7:$HLM7</xm:f>
              <xm:sqref>HLM7</xm:sqref>
            </x14:sparkline>
            <x14:sparkline>
              <xm:f>'RESUMO - licitante'!$HLN6:$HLN6</xm:f>
              <xm:sqref>HLN6</xm:sqref>
            </x14:sparkline>
            <x14:sparkline>
              <xm:f>'RESUMO - licitante'!$HLN7:$HLN7</xm:f>
              <xm:sqref>HLN7</xm:sqref>
            </x14:sparkline>
            <x14:sparkline>
              <xm:f>'RESUMO - licitante'!$HLO6:$HLO6</xm:f>
              <xm:sqref>HLO6</xm:sqref>
            </x14:sparkline>
            <x14:sparkline>
              <xm:f>'RESUMO - licitante'!$HLO7:$HLO7</xm:f>
              <xm:sqref>HLO7</xm:sqref>
            </x14:sparkline>
            <x14:sparkline>
              <xm:f>'RESUMO - licitante'!$HLP6:$HLP6</xm:f>
              <xm:sqref>HLP6</xm:sqref>
            </x14:sparkline>
            <x14:sparkline>
              <xm:f>'RESUMO - licitante'!$HLP7:$HLP7</xm:f>
              <xm:sqref>HLP7</xm:sqref>
            </x14:sparkline>
            <x14:sparkline>
              <xm:f>'RESUMO - licitante'!$HLQ6:$HLQ6</xm:f>
              <xm:sqref>HLQ6</xm:sqref>
            </x14:sparkline>
            <x14:sparkline>
              <xm:f>'RESUMO - licitante'!$HLQ7:$HLQ7</xm:f>
              <xm:sqref>HLQ7</xm:sqref>
            </x14:sparkline>
            <x14:sparkline>
              <xm:f>'RESUMO - licitante'!$HLR6:$HLR6</xm:f>
              <xm:sqref>HLR6</xm:sqref>
            </x14:sparkline>
            <x14:sparkline>
              <xm:f>'RESUMO - licitante'!$HLR7:$HLR7</xm:f>
              <xm:sqref>HLR7</xm:sqref>
            </x14:sparkline>
            <x14:sparkline>
              <xm:f>'RESUMO - licitante'!$HLS6:$HLS6</xm:f>
              <xm:sqref>HLS6</xm:sqref>
            </x14:sparkline>
            <x14:sparkline>
              <xm:f>'RESUMO - licitante'!$HLS7:$HLS7</xm:f>
              <xm:sqref>HLS7</xm:sqref>
            </x14:sparkline>
            <x14:sparkline>
              <xm:f>'RESUMO - licitante'!$HLT6:$HLT6</xm:f>
              <xm:sqref>HLT6</xm:sqref>
            </x14:sparkline>
            <x14:sparkline>
              <xm:f>'RESUMO - licitante'!$HLT7:$HLT7</xm:f>
              <xm:sqref>HLT7</xm:sqref>
            </x14:sparkline>
            <x14:sparkline>
              <xm:f>'RESUMO - licitante'!$HLU6:$HLU6</xm:f>
              <xm:sqref>HLU6</xm:sqref>
            </x14:sparkline>
            <x14:sparkline>
              <xm:f>'RESUMO - licitante'!$HLU7:$HLU7</xm:f>
              <xm:sqref>HLU7</xm:sqref>
            </x14:sparkline>
            <x14:sparkline>
              <xm:f>'RESUMO - licitante'!$HLV6:$HLV6</xm:f>
              <xm:sqref>HLV6</xm:sqref>
            </x14:sparkline>
            <x14:sparkline>
              <xm:f>'RESUMO - licitante'!$HLV7:$HLV7</xm:f>
              <xm:sqref>HLV7</xm:sqref>
            </x14:sparkline>
            <x14:sparkline>
              <xm:f>'RESUMO - licitante'!$HLW6:$HLW6</xm:f>
              <xm:sqref>HLW6</xm:sqref>
            </x14:sparkline>
            <x14:sparkline>
              <xm:f>'RESUMO - licitante'!$HLW7:$HLW7</xm:f>
              <xm:sqref>HLW7</xm:sqref>
            </x14:sparkline>
            <x14:sparkline>
              <xm:f>'RESUMO - licitante'!$HLX6:$HLX6</xm:f>
              <xm:sqref>HLX6</xm:sqref>
            </x14:sparkline>
            <x14:sparkline>
              <xm:f>'RESUMO - licitante'!$HLX7:$HLX7</xm:f>
              <xm:sqref>HLX7</xm:sqref>
            </x14:sparkline>
            <x14:sparkline>
              <xm:f>'RESUMO - licitante'!$HLY6:$HLY6</xm:f>
              <xm:sqref>HLY6</xm:sqref>
            </x14:sparkline>
            <x14:sparkline>
              <xm:f>'RESUMO - licitante'!$HLY7:$HLY7</xm:f>
              <xm:sqref>HLY7</xm:sqref>
            </x14:sparkline>
            <x14:sparkline>
              <xm:f>'RESUMO - licitante'!$HLZ6:$HLZ6</xm:f>
              <xm:sqref>HLZ6</xm:sqref>
            </x14:sparkline>
            <x14:sparkline>
              <xm:f>'RESUMO - licitante'!$HLZ7:$HLZ7</xm:f>
              <xm:sqref>HLZ7</xm:sqref>
            </x14:sparkline>
            <x14:sparkline>
              <xm:f>'RESUMO - licitante'!$HMA6:$HMA6</xm:f>
              <xm:sqref>HMA6</xm:sqref>
            </x14:sparkline>
            <x14:sparkline>
              <xm:f>'RESUMO - licitante'!$HMA7:$HMA7</xm:f>
              <xm:sqref>HMA7</xm:sqref>
            </x14:sparkline>
            <x14:sparkline>
              <xm:f>'RESUMO - licitante'!$HMB6:$HMB6</xm:f>
              <xm:sqref>HMB6</xm:sqref>
            </x14:sparkline>
            <x14:sparkline>
              <xm:f>'RESUMO - licitante'!$HMB7:$HMB7</xm:f>
              <xm:sqref>HMB7</xm:sqref>
            </x14:sparkline>
            <x14:sparkline>
              <xm:f>'RESUMO - licitante'!$HMC6:$HMC6</xm:f>
              <xm:sqref>HMC6</xm:sqref>
            </x14:sparkline>
            <x14:sparkline>
              <xm:f>'RESUMO - licitante'!$HMC7:$HMC7</xm:f>
              <xm:sqref>HMC7</xm:sqref>
            </x14:sparkline>
            <x14:sparkline>
              <xm:f>'RESUMO - licitante'!$HMD6:$HMD6</xm:f>
              <xm:sqref>HMD6</xm:sqref>
            </x14:sparkline>
            <x14:sparkline>
              <xm:f>'RESUMO - licitante'!$HMD7:$HMD7</xm:f>
              <xm:sqref>HMD7</xm:sqref>
            </x14:sparkline>
            <x14:sparkline>
              <xm:f>'RESUMO - licitante'!$HME6:$HME6</xm:f>
              <xm:sqref>HME6</xm:sqref>
            </x14:sparkline>
            <x14:sparkline>
              <xm:f>'RESUMO - licitante'!$HME7:$HME7</xm:f>
              <xm:sqref>HME7</xm:sqref>
            </x14:sparkline>
            <x14:sparkline>
              <xm:f>'RESUMO - licitante'!$HMF6:$HMF6</xm:f>
              <xm:sqref>HMF6</xm:sqref>
            </x14:sparkline>
            <x14:sparkline>
              <xm:f>'RESUMO - licitante'!$HMF7:$HMF7</xm:f>
              <xm:sqref>HMF7</xm:sqref>
            </x14:sparkline>
            <x14:sparkline>
              <xm:f>'RESUMO - licitante'!$HMG6:$HMG6</xm:f>
              <xm:sqref>HMG6</xm:sqref>
            </x14:sparkline>
            <x14:sparkline>
              <xm:f>'RESUMO - licitante'!$HMG7:$HMG7</xm:f>
              <xm:sqref>HMG7</xm:sqref>
            </x14:sparkline>
            <x14:sparkline>
              <xm:f>'RESUMO - licitante'!$HMH6:$HMH6</xm:f>
              <xm:sqref>HMH6</xm:sqref>
            </x14:sparkline>
            <x14:sparkline>
              <xm:f>'RESUMO - licitante'!$HMH7:$HMH7</xm:f>
              <xm:sqref>HMH7</xm:sqref>
            </x14:sparkline>
            <x14:sparkline>
              <xm:f>'RESUMO - licitante'!$HMI6:$HMI6</xm:f>
              <xm:sqref>HMI6</xm:sqref>
            </x14:sparkline>
            <x14:sparkline>
              <xm:f>'RESUMO - licitante'!$HMI7:$HMI7</xm:f>
              <xm:sqref>HMI7</xm:sqref>
            </x14:sparkline>
            <x14:sparkline>
              <xm:f>'RESUMO - licitante'!$HMJ6:$HMJ6</xm:f>
              <xm:sqref>HMJ6</xm:sqref>
            </x14:sparkline>
            <x14:sparkline>
              <xm:f>'RESUMO - licitante'!$HMJ7:$HMJ7</xm:f>
              <xm:sqref>HMJ7</xm:sqref>
            </x14:sparkline>
            <x14:sparkline>
              <xm:f>'RESUMO - licitante'!$HMK6:$HMK6</xm:f>
              <xm:sqref>HMK6</xm:sqref>
            </x14:sparkline>
            <x14:sparkline>
              <xm:f>'RESUMO - licitante'!$HMK7:$HMK7</xm:f>
              <xm:sqref>HMK7</xm:sqref>
            </x14:sparkline>
            <x14:sparkline>
              <xm:f>'RESUMO - licitante'!$HML6:$HML6</xm:f>
              <xm:sqref>HML6</xm:sqref>
            </x14:sparkline>
            <x14:sparkline>
              <xm:f>'RESUMO - licitante'!$HML7:$HML7</xm:f>
              <xm:sqref>HML7</xm:sqref>
            </x14:sparkline>
            <x14:sparkline>
              <xm:f>'RESUMO - licitante'!$HMM6:$HMM6</xm:f>
              <xm:sqref>HMM6</xm:sqref>
            </x14:sparkline>
            <x14:sparkline>
              <xm:f>'RESUMO - licitante'!$HMM7:$HMM7</xm:f>
              <xm:sqref>HMM7</xm:sqref>
            </x14:sparkline>
            <x14:sparkline>
              <xm:f>'RESUMO - licitante'!$HMN6:$HMN6</xm:f>
              <xm:sqref>HMN6</xm:sqref>
            </x14:sparkline>
            <x14:sparkline>
              <xm:f>'RESUMO - licitante'!$HMN7:$HMN7</xm:f>
              <xm:sqref>HMN7</xm:sqref>
            </x14:sparkline>
            <x14:sparkline>
              <xm:f>'RESUMO - licitante'!$HMO6:$HMO6</xm:f>
              <xm:sqref>HMO6</xm:sqref>
            </x14:sparkline>
            <x14:sparkline>
              <xm:f>'RESUMO - licitante'!$HMO7:$HMO7</xm:f>
              <xm:sqref>HMO7</xm:sqref>
            </x14:sparkline>
            <x14:sparkline>
              <xm:f>'RESUMO - licitante'!$HMP6:$HMP6</xm:f>
              <xm:sqref>HMP6</xm:sqref>
            </x14:sparkline>
            <x14:sparkline>
              <xm:f>'RESUMO - licitante'!$HMP7:$HMP7</xm:f>
              <xm:sqref>HMP7</xm:sqref>
            </x14:sparkline>
            <x14:sparkline>
              <xm:f>'RESUMO - licitante'!$HMQ6:$HMQ6</xm:f>
              <xm:sqref>HMQ6</xm:sqref>
            </x14:sparkline>
            <x14:sparkline>
              <xm:f>'RESUMO - licitante'!$HMQ7:$HMQ7</xm:f>
              <xm:sqref>HMQ7</xm:sqref>
            </x14:sparkline>
            <x14:sparkline>
              <xm:f>'RESUMO - licitante'!$HMR6:$HMR6</xm:f>
              <xm:sqref>HMR6</xm:sqref>
            </x14:sparkline>
            <x14:sparkline>
              <xm:f>'RESUMO - licitante'!$HMR7:$HMR7</xm:f>
              <xm:sqref>HMR7</xm:sqref>
            </x14:sparkline>
            <x14:sparkline>
              <xm:f>'RESUMO - licitante'!$HMS6:$HMS6</xm:f>
              <xm:sqref>HMS6</xm:sqref>
            </x14:sparkline>
            <x14:sparkline>
              <xm:f>'RESUMO - licitante'!$HMS7:$HMS7</xm:f>
              <xm:sqref>HMS7</xm:sqref>
            </x14:sparkline>
            <x14:sparkline>
              <xm:f>'RESUMO - licitante'!$HMT6:$HMT6</xm:f>
              <xm:sqref>HMT6</xm:sqref>
            </x14:sparkline>
            <x14:sparkline>
              <xm:f>'RESUMO - licitante'!$HMT7:$HMT7</xm:f>
              <xm:sqref>HMT7</xm:sqref>
            </x14:sparkline>
            <x14:sparkline>
              <xm:f>'RESUMO - licitante'!$HMU6:$HMU6</xm:f>
              <xm:sqref>HMU6</xm:sqref>
            </x14:sparkline>
            <x14:sparkline>
              <xm:f>'RESUMO - licitante'!$HMU7:$HMU7</xm:f>
              <xm:sqref>HMU7</xm:sqref>
            </x14:sparkline>
            <x14:sparkline>
              <xm:f>'RESUMO - licitante'!$HMV6:$HMV6</xm:f>
              <xm:sqref>HMV6</xm:sqref>
            </x14:sparkline>
            <x14:sparkline>
              <xm:f>'RESUMO - licitante'!$HMV7:$HMV7</xm:f>
              <xm:sqref>HMV7</xm:sqref>
            </x14:sparkline>
            <x14:sparkline>
              <xm:f>'RESUMO - licitante'!$HMW6:$HMW6</xm:f>
              <xm:sqref>HMW6</xm:sqref>
            </x14:sparkline>
            <x14:sparkline>
              <xm:f>'RESUMO - licitante'!$HMW7:$HMW7</xm:f>
              <xm:sqref>HMW7</xm:sqref>
            </x14:sparkline>
            <x14:sparkline>
              <xm:f>'RESUMO - licitante'!$HMX6:$HMX6</xm:f>
              <xm:sqref>HMX6</xm:sqref>
            </x14:sparkline>
            <x14:sparkline>
              <xm:f>'RESUMO - licitante'!$HMX7:$HMX7</xm:f>
              <xm:sqref>HMX7</xm:sqref>
            </x14:sparkline>
            <x14:sparkline>
              <xm:f>'RESUMO - licitante'!$HMY6:$HMY6</xm:f>
              <xm:sqref>HMY6</xm:sqref>
            </x14:sparkline>
            <x14:sparkline>
              <xm:f>'RESUMO - licitante'!$HMY7:$HMY7</xm:f>
              <xm:sqref>HMY7</xm:sqref>
            </x14:sparkline>
            <x14:sparkline>
              <xm:f>'RESUMO - licitante'!$HMZ6:$HMZ6</xm:f>
              <xm:sqref>HMZ6</xm:sqref>
            </x14:sparkline>
            <x14:sparkline>
              <xm:f>'RESUMO - licitante'!$HMZ7:$HMZ7</xm:f>
              <xm:sqref>HMZ7</xm:sqref>
            </x14:sparkline>
            <x14:sparkline>
              <xm:f>'RESUMO - licitante'!$HNA6:$HNA6</xm:f>
              <xm:sqref>HNA6</xm:sqref>
            </x14:sparkline>
            <x14:sparkline>
              <xm:f>'RESUMO - licitante'!$HNA7:$HNA7</xm:f>
              <xm:sqref>HNA7</xm:sqref>
            </x14:sparkline>
            <x14:sparkline>
              <xm:f>'RESUMO - licitante'!$HNB6:$HNB6</xm:f>
              <xm:sqref>HNB6</xm:sqref>
            </x14:sparkline>
            <x14:sparkline>
              <xm:f>'RESUMO - licitante'!$HNB7:$HNB7</xm:f>
              <xm:sqref>HNB7</xm:sqref>
            </x14:sparkline>
            <x14:sparkline>
              <xm:f>'RESUMO - licitante'!$HNC6:$HNC6</xm:f>
              <xm:sqref>HNC6</xm:sqref>
            </x14:sparkline>
            <x14:sparkline>
              <xm:f>'RESUMO - licitante'!$HNC7:$HNC7</xm:f>
              <xm:sqref>HNC7</xm:sqref>
            </x14:sparkline>
            <x14:sparkline>
              <xm:f>'RESUMO - licitante'!$HND6:$HND6</xm:f>
              <xm:sqref>HND6</xm:sqref>
            </x14:sparkline>
            <x14:sparkline>
              <xm:f>'RESUMO - licitante'!$HND7:$HND7</xm:f>
              <xm:sqref>HND7</xm:sqref>
            </x14:sparkline>
            <x14:sparkline>
              <xm:f>'RESUMO - licitante'!$HNE6:$HNE6</xm:f>
              <xm:sqref>HNE6</xm:sqref>
            </x14:sparkline>
            <x14:sparkline>
              <xm:f>'RESUMO - licitante'!$HNE7:$HNE7</xm:f>
              <xm:sqref>HNE7</xm:sqref>
            </x14:sparkline>
            <x14:sparkline>
              <xm:f>'RESUMO - licitante'!$HNF6:$HNF6</xm:f>
              <xm:sqref>HNF6</xm:sqref>
            </x14:sparkline>
            <x14:sparkline>
              <xm:f>'RESUMO - licitante'!$HNF7:$HNF7</xm:f>
              <xm:sqref>HNF7</xm:sqref>
            </x14:sparkline>
            <x14:sparkline>
              <xm:f>'RESUMO - licitante'!$HNG6:$HNG6</xm:f>
              <xm:sqref>HNG6</xm:sqref>
            </x14:sparkline>
            <x14:sparkline>
              <xm:f>'RESUMO - licitante'!$HNG7:$HNG7</xm:f>
              <xm:sqref>HNG7</xm:sqref>
            </x14:sparkline>
            <x14:sparkline>
              <xm:f>'RESUMO - licitante'!$HNH6:$HNH6</xm:f>
              <xm:sqref>HNH6</xm:sqref>
            </x14:sparkline>
            <x14:sparkline>
              <xm:f>'RESUMO - licitante'!$HNH7:$HNH7</xm:f>
              <xm:sqref>HNH7</xm:sqref>
            </x14:sparkline>
            <x14:sparkline>
              <xm:f>'RESUMO - licitante'!$HNI6:$HNI6</xm:f>
              <xm:sqref>HNI6</xm:sqref>
            </x14:sparkline>
            <x14:sparkline>
              <xm:f>'RESUMO - licitante'!$HNI7:$HNI7</xm:f>
              <xm:sqref>HNI7</xm:sqref>
            </x14:sparkline>
            <x14:sparkline>
              <xm:f>'RESUMO - licitante'!$HNJ6:$HNJ6</xm:f>
              <xm:sqref>HNJ6</xm:sqref>
            </x14:sparkline>
            <x14:sparkline>
              <xm:f>'RESUMO - licitante'!$HNJ7:$HNJ7</xm:f>
              <xm:sqref>HNJ7</xm:sqref>
            </x14:sparkline>
            <x14:sparkline>
              <xm:f>'RESUMO - licitante'!$HNK6:$HNK6</xm:f>
              <xm:sqref>HNK6</xm:sqref>
            </x14:sparkline>
            <x14:sparkline>
              <xm:f>'RESUMO - licitante'!$HNK7:$HNK7</xm:f>
              <xm:sqref>HNK7</xm:sqref>
            </x14:sparkline>
            <x14:sparkline>
              <xm:f>'RESUMO - licitante'!$HNL6:$HNL6</xm:f>
              <xm:sqref>HNL6</xm:sqref>
            </x14:sparkline>
            <x14:sparkline>
              <xm:f>'RESUMO - licitante'!$HNL7:$HNL7</xm:f>
              <xm:sqref>HNL7</xm:sqref>
            </x14:sparkline>
            <x14:sparkline>
              <xm:f>'RESUMO - licitante'!$HNM6:$HNM6</xm:f>
              <xm:sqref>HNM6</xm:sqref>
            </x14:sparkline>
            <x14:sparkline>
              <xm:f>'RESUMO - licitante'!$HNM7:$HNM7</xm:f>
              <xm:sqref>HNM7</xm:sqref>
            </x14:sparkline>
            <x14:sparkline>
              <xm:f>'RESUMO - licitante'!$HNN6:$HNN6</xm:f>
              <xm:sqref>HNN6</xm:sqref>
            </x14:sparkline>
            <x14:sparkline>
              <xm:f>'RESUMO - licitante'!$HNN7:$HNN7</xm:f>
              <xm:sqref>HNN7</xm:sqref>
            </x14:sparkline>
            <x14:sparkline>
              <xm:f>'RESUMO - licitante'!$HNO6:$HNO6</xm:f>
              <xm:sqref>HNO6</xm:sqref>
            </x14:sparkline>
            <x14:sparkline>
              <xm:f>'RESUMO - licitante'!$HNO7:$HNO7</xm:f>
              <xm:sqref>HNO7</xm:sqref>
            </x14:sparkline>
            <x14:sparkline>
              <xm:f>'RESUMO - licitante'!$HNP6:$HNP6</xm:f>
              <xm:sqref>HNP6</xm:sqref>
            </x14:sparkline>
            <x14:sparkline>
              <xm:f>'RESUMO - licitante'!$HNP7:$HNP7</xm:f>
              <xm:sqref>HNP7</xm:sqref>
            </x14:sparkline>
            <x14:sparkline>
              <xm:f>'RESUMO - licitante'!$HNQ6:$HNQ6</xm:f>
              <xm:sqref>HNQ6</xm:sqref>
            </x14:sparkline>
            <x14:sparkline>
              <xm:f>'RESUMO - licitante'!$HNQ7:$HNQ7</xm:f>
              <xm:sqref>HNQ7</xm:sqref>
            </x14:sparkline>
            <x14:sparkline>
              <xm:f>'RESUMO - licitante'!$HNR6:$HNR6</xm:f>
              <xm:sqref>HNR6</xm:sqref>
            </x14:sparkline>
            <x14:sparkline>
              <xm:f>'RESUMO - licitante'!$HNR7:$HNR7</xm:f>
              <xm:sqref>HNR7</xm:sqref>
            </x14:sparkline>
            <x14:sparkline>
              <xm:f>'RESUMO - licitante'!$HNS6:$HNS6</xm:f>
              <xm:sqref>HNS6</xm:sqref>
            </x14:sparkline>
            <x14:sparkline>
              <xm:f>'RESUMO - licitante'!$HNS7:$HNS7</xm:f>
              <xm:sqref>HNS7</xm:sqref>
            </x14:sparkline>
            <x14:sparkline>
              <xm:f>'RESUMO - licitante'!$HNT6:$HNT6</xm:f>
              <xm:sqref>HNT6</xm:sqref>
            </x14:sparkline>
            <x14:sparkline>
              <xm:f>'RESUMO - licitante'!$HNT7:$HNT7</xm:f>
              <xm:sqref>HNT7</xm:sqref>
            </x14:sparkline>
            <x14:sparkline>
              <xm:f>'RESUMO - licitante'!$HNU6:$HNU6</xm:f>
              <xm:sqref>HNU6</xm:sqref>
            </x14:sparkline>
            <x14:sparkline>
              <xm:f>'RESUMO - licitante'!$HNU7:$HNU7</xm:f>
              <xm:sqref>HNU7</xm:sqref>
            </x14:sparkline>
            <x14:sparkline>
              <xm:f>'RESUMO - licitante'!$HNV6:$HNV6</xm:f>
              <xm:sqref>HNV6</xm:sqref>
            </x14:sparkline>
            <x14:sparkline>
              <xm:f>'RESUMO - licitante'!$HNV7:$HNV7</xm:f>
              <xm:sqref>HNV7</xm:sqref>
            </x14:sparkline>
            <x14:sparkline>
              <xm:f>'RESUMO - licitante'!$HNW6:$HNW6</xm:f>
              <xm:sqref>HNW6</xm:sqref>
            </x14:sparkline>
            <x14:sparkline>
              <xm:f>'RESUMO - licitante'!$HNW7:$HNW7</xm:f>
              <xm:sqref>HNW7</xm:sqref>
            </x14:sparkline>
            <x14:sparkline>
              <xm:f>'RESUMO - licitante'!$HNX6:$HNX6</xm:f>
              <xm:sqref>HNX6</xm:sqref>
            </x14:sparkline>
            <x14:sparkline>
              <xm:f>'RESUMO - licitante'!$HNX7:$HNX7</xm:f>
              <xm:sqref>HNX7</xm:sqref>
            </x14:sparkline>
            <x14:sparkline>
              <xm:f>'RESUMO - licitante'!$HNY6:$HNY6</xm:f>
              <xm:sqref>HNY6</xm:sqref>
            </x14:sparkline>
            <x14:sparkline>
              <xm:f>'RESUMO - licitante'!$HNY7:$HNY7</xm:f>
              <xm:sqref>HNY7</xm:sqref>
            </x14:sparkline>
            <x14:sparkline>
              <xm:f>'RESUMO - licitante'!$HNZ6:$HNZ6</xm:f>
              <xm:sqref>HNZ6</xm:sqref>
            </x14:sparkline>
            <x14:sparkline>
              <xm:f>'RESUMO - licitante'!$HNZ7:$HNZ7</xm:f>
              <xm:sqref>HNZ7</xm:sqref>
            </x14:sparkline>
            <x14:sparkline>
              <xm:f>'RESUMO - licitante'!$HOA6:$HOA6</xm:f>
              <xm:sqref>HOA6</xm:sqref>
            </x14:sparkline>
            <x14:sparkline>
              <xm:f>'RESUMO - licitante'!$HOA7:$HOA7</xm:f>
              <xm:sqref>HOA7</xm:sqref>
            </x14:sparkline>
            <x14:sparkline>
              <xm:f>'RESUMO - licitante'!$HOB6:$HOB6</xm:f>
              <xm:sqref>HOB6</xm:sqref>
            </x14:sparkline>
            <x14:sparkline>
              <xm:f>'RESUMO - licitante'!$HOB7:$HOB7</xm:f>
              <xm:sqref>HOB7</xm:sqref>
            </x14:sparkline>
            <x14:sparkline>
              <xm:f>'RESUMO - licitante'!$HOC6:$HOC6</xm:f>
              <xm:sqref>HOC6</xm:sqref>
            </x14:sparkline>
            <x14:sparkline>
              <xm:f>'RESUMO - licitante'!$HOC7:$HOC7</xm:f>
              <xm:sqref>HOC7</xm:sqref>
            </x14:sparkline>
            <x14:sparkline>
              <xm:f>'RESUMO - licitante'!$HOD6:$HOD6</xm:f>
              <xm:sqref>HOD6</xm:sqref>
            </x14:sparkline>
            <x14:sparkline>
              <xm:f>'RESUMO - licitante'!$HOD7:$HOD7</xm:f>
              <xm:sqref>HOD7</xm:sqref>
            </x14:sparkline>
            <x14:sparkline>
              <xm:f>'RESUMO - licitante'!$HOE6:$HOE6</xm:f>
              <xm:sqref>HOE6</xm:sqref>
            </x14:sparkline>
            <x14:sparkline>
              <xm:f>'RESUMO - licitante'!$HOE7:$HOE7</xm:f>
              <xm:sqref>HOE7</xm:sqref>
            </x14:sparkline>
            <x14:sparkline>
              <xm:f>'RESUMO - licitante'!$HOF6:$HOF6</xm:f>
              <xm:sqref>HOF6</xm:sqref>
            </x14:sparkline>
            <x14:sparkline>
              <xm:f>'RESUMO - licitante'!$HOF7:$HOF7</xm:f>
              <xm:sqref>HOF7</xm:sqref>
            </x14:sparkline>
            <x14:sparkline>
              <xm:f>'RESUMO - licitante'!$HOG6:$HOG6</xm:f>
              <xm:sqref>HOG6</xm:sqref>
            </x14:sparkline>
            <x14:sparkline>
              <xm:f>'RESUMO - licitante'!$HOG7:$HOG7</xm:f>
              <xm:sqref>HOG7</xm:sqref>
            </x14:sparkline>
            <x14:sparkline>
              <xm:f>'RESUMO - licitante'!$HOH6:$HOH6</xm:f>
              <xm:sqref>HOH6</xm:sqref>
            </x14:sparkline>
            <x14:sparkline>
              <xm:f>'RESUMO - licitante'!$HOH7:$HOH7</xm:f>
              <xm:sqref>HOH7</xm:sqref>
            </x14:sparkline>
            <x14:sparkline>
              <xm:f>'RESUMO - licitante'!$HOI6:$HOI6</xm:f>
              <xm:sqref>HOI6</xm:sqref>
            </x14:sparkline>
            <x14:sparkline>
              <xm:f>'RESUMO - licitante'!$HOI7:$HOI7</xm:f>
              <xm:sqref>HOI7</xm:sqref>
            </x14:sparkline>
            <x14:sparkline>
              <xm:f>'RESUMO - licitante'!$HOJ6:$HOJ6</xm:f>
              <xm:sqref>HOJ6</xm:sqref>
            </x14:sparkline>
            <x14:sparkline>
              <xm:f>'RESUMO - licitante'!$HOJ7:$HOJ7</xm:f>
              <xm:sqref>HOJ7</xm:sqref>
            </x14:sparkline>
            <x14:sparkline>
              <xm:f>'RESUMO - licitante'!$HOK6:$HOK6</xm:f>
              <xm:sqref>HOK6</xm:sqref>
            </x14:sparkline>
            <x14:sparkline>
              <xm:f>'RESUMO - licitante'!$HOK7:$HOK7</xm:f>
              <xm:sqref>HOK7</xm:sqref>
            </x14:sparkline>
            <x14:sparkline>
              <xm:f>'RESUMO - licitante'!$HOL6:$HOL6</xm:f>
              <xm:sqref>HOL6</xm:sqref>
            </x14:sparkline>
            <x14:sparkline>
              <xm:f>'RESUMO - licitante'!$HOL7:$HOL7</xm:f>
              <xm:sqref>HOL7</xm:sqref>
            </x14:sparkline>
            <x14:sparkline>
              <xm:f>'RESUMO - licitante'!$HOM6:$HOM6</xm:f>
              <xm:sqref>HOM6</xm:sqref>
            </x14:sparkline>
            <x14:sparkline>
              <xm:f>'RESUMO - licitante'!$HOM7:$HOM7</xm:f>
              <xm:sqref>HOM7</xm:sqref>
            </x14:sparkline>
            <x14:sparkline>
              <xm:f>'RESUMO - licitante'!$HON6:$HON6</xm:f>
              <xm:sqref>HON6</xm:sqref>
            </x14:sparkline>
            <x14:sparkline>
              <xm:f>'RESUMO - licitante'!$HON7:$HON7</xm:f>
              <xm:sqref>HON7</xm:sqref>
            </x14:sparkline>
            <x14:sparkline>
              <xm:f>'RESUMO - licitante'!$HOO6:$HOO6</xm:f>
              <xm:sqref>HOO6</xm:sqref>
            </x14:sparkline>
            <x14:sparkline>
              <xm:f>'RESUMO - licitante'!$HOO7:$HOO7</xm:f>
              <xm:sqref>HOO7</xm:sqref>
            </x14:sparkline>
            <x14:sparkline>
              <xm:f>'RESUMO - licitante'!$HOP6:$HOP6</xm:f>
              <xm:sqref>HOP6</xm:sqref>
            </x14:sparkline>
            <x14:sparkline>
              <xm:f>'RESUMO - licitante'!$HOP7:$HOP7</xm:f>
              <xm:sqref>HOP7</xm:sqref>
            </x14:sparkline>
            <x14:sparkline>
              <xm:f>'RESUMO - licitante'!$HOQ6:$HOQ6</xm:f>
              <xm:sqref>HOQ6</xm:sqref>
            </x14:sparkline>
            <x14:sparkline>
              <xm:f>'RESUMO - licitante'!$HOQ7:$HOQ7</xm:f>
              <xm:sqref>HOQ7</xm:sqref>
            </x14:sparkline>
            <x14:sparkline>
              <xm:f>'RESUMO - licitante'!$HOR6:$HOR6</xm:f>
              <xm:sqref>HOR6</xm:sqref>
            </x14:sparkline>
            <x14:sparkline>
              <xm:f>'RESUMO - licitante'!$HOR7:$HOR7</xm:f>
              <xm:sqref>HOR7</xm:sqref>
            </x14:sparkline>
            <x14:sparkline>
              <xm:f>'RESUMO - licitante'!$HOS6:$HOS6</xm:f>
              <xm:sqref>HOS6</xm:sqref>
            </x14:sparkline>
            <x14:sparkline>
              <xm:f>'RESUMO - licitante'!$HOS7:$HOS7</xm:f>
              <xm:sqref>HOS7</xm:sqref>
            </x14:sparkline>
            <x14:sparkline>
              <xm:f>'RESUMO - licitante'!$HOT6:$HOT6</xm:f>
              <xm:sqref>HOT6</xm:sqref>
            </x14:sparkline>
            <x14:sparkline>
              <xm:f>'RESUMO - licitante'!$HOT7:$HOT7</xm:f>
              <xm:sqref>HOT7</xm:sqref>
            </x14:sparkline>
            <x14:sparkline>
              <xm:f>'RESUMO - licitante'!$HOU6:$HOU6</xm:f>
              <xm:sqref>HOU6</xm:sqref>
            </x14:sparkline>
            <x14:sparkline>
              <xm:f>'RESUMO - licitante'!$HOU7:$HOU7</xm:f>
              <xm:sqref>HOU7</xm:sqref>
            </x14:sparkline>
            <x14:sparkline>
              <xm:f>'RESUMO - licitante'!$HOV6:$HOV6</xm:f>
              <xm:sqref>HOV6</xm:sqref>
            </x14:sparkline>
            <x14:sparkline>
              <xm:f>'RESUMO - licitante'!$HOV7:$HOV7</xm:f>
              <xm:sqref>HOV7</xm:sqref>
            </x14:sparkline>
            <x14:sparkline>
              <xm:f>'RESUMO - licitante'!$HOW6:$HOW6</xm:f>
              <xm:sqref>HOW6</xm:sqref>
            </x14:sparkline>
            <x14:sparkline>
              <xm:f>'RESUMO - licitante'!$HOW7:$HOW7</xm:f>
              <xm:sqref>HOW7</xm:sqref>
            </x14:sparkline>
            <x14:sparkline>
              <xm:f>'RESUMO - licitante'!$HOX6:$HOX6</xm:f>
              <xm:sqref>HOX6</xm:sqref>
            </x14:sparkline>
            <x14:sparkline>
              <xm:f>'RESUMO - licitante'!$HOX7:$HOX7</xm:f>
              <xm:sqref>HOX7</xm:sqref>
            </x14:sparkline>
            <x14:sparkline>
              <xm:f>'RESUMO - licitante'!$HOY6:$HOY6</xm:f>
              <xm:sqref>HOY6</xm:sqref>
            </x14:sparkline>
            <x14:sparkline>
              <xm:f>'RESUMO - licitante'!$HOY7:$HOY7</xm:f>
              <xm:sqref>HOY7</xm:sqref>
            </x14:sparkline>
            <x14:sparkline>
              <xm:f>'RESUMO - licitante'!$HOZ6:$HOZ6</xm:f>
              <xm:sqref>HOZ6</xm:sqref>
            </x14:sparkline>
            <x14:sparkline>
              <xm:f>'RESUMO - licitante'!$HOZ7:$HOZ7</xm:f>
              <xm:sqref>HOZ7</xm:sqref>
            </x14:sparkline>
            <x14:sparkline>
              <xm:f>'RESUMO - licitante'!$HPA6:$HPA6</xm:f>
              <xm:sqref>HPA6</xm:sqref>
            </x14:sparkline>
            <x14:sparkline>
              <xm:f>'RESUMO - licitante'!$HPA7:$HPA7</xm:f>
              <xm:sqref>HPA7</xm:sqref>
            </x14:sparkline>
            <x14:sparkline>
              <xm:f>'RESUMO - licitante'!$HPB6:$HPB6</xm:f>
              <xm:sqref>HPB6</xm:sqref>
            </x14:sparkline>
            <x14:sparkline>
              <xm:f>'RESUMO - licitante'!$HPB7:$HPB7</xm:f>
              <xm:sqref>HPB7</xm:sqref>
            </x14:sparkline>
            <x14:sparkline>
              <xm:f>'RESUMO - licitante'!$HPC6:$HPC6</xm:f>
              <xm:sqref>HPC6</xm:sqref>
            </x14:sparkline>
            <x14:sparkline>
              <xm:f>'RESUMO - licitante'!$HPC7:$HPC7</xm:f>
              <xm:sqref>HPC7</xm:sqref>
            </x14:sparkline>
            <x14:sparkline>
              <xm:f>'RESUMO - licitante'!$HPD6:$HPD6</xm:f>
              <xm:sqref>HPD6</xm:sqref>
            </x14:sparkline>
            <x14:sparkline>
              <xm:f>'RESUMO - licitante'!$HPD7:$HPD7</xm:f>
              <xm:sqref>HPD7</xm:sqref>
            </x14:sparkline>
            <x14:sparkline>
              <xm:f>'RESUMO - licitante'!$HPE6:$HPE6</xm:f>
              <xm:sqref>HPE6</xm:sqref>
            </x14:sparkline>
            <x14:sparkline>
              <xm:f>'RESUMO - licitante'!$HPE7:$HPE7</xm:f>
              <xm:sqref>HPE7</xm:sqref>
            </x14:sparkline>
            <x14:sparkline>
              <xm:f>'RESUMO - licitante'!$HPF6:$HPF6</xm:f>
              <xm:sqref>HPF6</xm:sqref>
            </x14:sparkline>
            <x14:sparkline>
              <xm:f>'RESUMO - licitante'!$HPF7:$HPF7</xm:f>
              <xm:sqref>HPF7</xm:sqref>
            </x14:sparkline>
            <x14:sparkline>
              <xm:f>'RESUMO - licitante'!$HPG6:$HPG6</xm:f>
              <xm:sqref>HPG6</xm:sqref>
            </x14:sparkline>
            <x14:sparkline>
              <xm:f>'RESUMO - licitante'!$HPG7:$HPG7</xm:f>
              <xm:sqref>HPG7</xm:sqref>
            </x14:sparkline>
            <x14:sparkline>
              <xm:f>'RESUMO - licitante'!$HPH6:$HPH6</xm:f>
              <xm:sqref>HPH6</xm:sqref>
            </x14:sparkline>
            <x14:sparkline>
              <xm:f>'RESUMO - licitante'!$HPH7:$HPH7</xm:f>
              <xm:sqref>HPH7</xm:sqref>
            </x14:sparkline>
            <x14:sparkline>
              <xm:f>'RESUMO - licitante'!$HPI6:$HPI6</xm:f>
              <xm:sqref>HPI6</xm:sqref>
            </x14:sparkline>
            <x14:sparkline>
              <xm:f>'RESUMO - licitante'!$HPI7:$HPI7</xm:f>
              <xm:sqref>HPI7</xm:sqref>
            </x14:sparkline>
            <x14:sparkline>
              <xm:f>'RESUMO - licitante'!$HPJ6:$HPJ6</xm:f>
              <xm:sqref>HPJ6</xm:sqref>
            </x14:sparkline>
            <x14:sparkline>
              <xm:f>'RESUMO - licitante'!$HPJ7:$HPJ7</xm:f>
              <xm:sqref>HPJ7</xm:sqref>
            </x14:sparkline>
            <x14:sparkline>
              <xm:f>'RESUMO - licitante'!$HPK6:$HPK6</xm:f>
              <xm:sqref>HPK6</xm:sqref>
            </x14:sparkline>
            <x14:sparkline>
              <xm:f>'RESUMO - licitante'!$HPK7:$HPK7</xm:f>
              <xm:sqref>HPK7</xm:sqref>
            </x14:sparkline>
            <x14:sparkline>
              <xm:f>'RESUMO - licitante'!$HPL6:$HPL6</xm:f>
              <xm:sqref>HPL6</xm:sqref>
            </x14:sparkline>
            <x14:sparkline>
              <xm:f>'RESUMO - licitante'!$HPL7:$HPL7</xm:f>
              <xm:sqref>HPL7</xm:sqref>
            </x14:sparkline>
            <x14:sparkline>
              <xm:f>'RESUMO - licitante'!$HPM6:$HPM6</xm:f>
              <xm:sqref>HPM6</xm:sqref>
            </x14:sparkline>
            <x14:sparkline>
              <xm:f>'RESUMO - licitante'!$HPM7:$HPM7</xm:f>
              <xm:sqref>HPM7</xm:sqref>
            </x14:sparkline>
            <x14:sparkline>
              <xm:f>'RESUMO - licitante'!$HPN6:$HPN6</xm:f>
              <xm:sqref>HPN6</xm:sqref>
            </x14:sparkline>
            <x14:sparkline>
              <xm:f>'RESUMO - licitante'!$HPN7:$HPN7</xm:f>
              <xm:sqref>HPN7</xm:sqref>
            </x14:sparkline>
            <x14:sparkline>
              <xm:f>'RESUMO - licitante'!$HPO6:$HPO6</xm:f>
              <xm:sqref>HPO6</xm:sqref>
            </x14:sparkline>
            <x14:sparkline>
              <xm:f>'RESUMO - licitante'!$HPO7:$HPO7</xm:f>
              <xm:sqref>HPO7</xm:sqref>
            </x14:sparkline>
            <x14:sparkline>
              <xm:f>'RESUMO - licitante'!$HPP6:$HPP6</xm:f>
              <xm:sqref>HPP6</xm:sqref>
            </x14:sparkline>
            <x14:sparkline>
              <xm:f>'RESUMO - licitante'!$HPP7:$HPP7</xm:f>
              <xm:sqref>HPP7</xm:sqref>
            </x14:sparkline>
            <x14:sparkline>
              <xm:f>'RESUMO - licitante'!$HPQ6:$HPQ6</xm:f>
              <xm:sqref>HPQ6</xm:sqref>
            </x14:sparkline>
            <x14:sparkline>
              <xm:f>'RESUMO - licitante'!$HPQ7:$HPQ7</xm:f>
              <xm:sqref>HPQ7</xm:sqref>
            </x14:sparkline>
            <x14:sparkline>
              <xm:f>'RESUMO - licitante'!$HPR6:$HPR6</xm:f>
              <xm:sqref>HPR6</xm:sqref>
            </x14:sparkline>
            <x14:sparkline>
              <xm:f>'RESUMO - licitante'!$HPR7:$HPR7</xm:f>
              <xm:sqref>HPR7</xm:sqref>
            </x14:sparkline>
            <x14:sparkline>
              <xm:f>'RESUMO - licitante'!$HPS6:$HPS6</xm:f>
              <xm:sqref>HPS6</xm:sqref>
            </x14:sparkline>
            <x14:sparkline>
              <xm:f>'RESUMO - licitante'!$HPS7:$HPS7</xm:f>
              <xm:sqref>HPS7</xm:sqref>
            </x14:sparkline>
            <x14:sparkline>
              <xm:f>'RESUMO - licitante'!$HPT6:$HPT6</xm:f>
              <xm:sqref>HPT6</xm:sqref>
            </x14:sparkline>
            <x14:sparkline>
              <xm:f>'RESUMO - licitante'!$HPT7:$HPT7</xm:f>
              <xm:sqref>HPT7</xm:sqref>
            </x14:sparkline>
            <x14:sparkline>
              <xm:f>'RESUMO - licitante'!$HPU6:$HPU6</xm:f>
              <xm:sqref>HPU6</xm:sqref>
            </x14:sparkline>
            <x14:sparkline>
              <xm:f>'RESUMO - licitante'!$HPU7:$HPU7</xm:f>
              <xm:sqref>HPU7</xm:sqref>
            </x14:sparkline>
            <x14:sparkline>
              <xm:f>'RESUMO - licitante'!$HPV6:$HPV6</xm:f>
              <xm:sqref>HPV6</xm:sqref>
            </x14:sparkline>
            <x14:sparkline>
              <xm:f>'RESUMO - licitante'!$HPV7:$HPV7</xm:f>
              <xm:sqref>HPV7</xm:sqref>
            </x14:sparkline>
            <x14:sparkline>
              <xm:f>'RESUMO - licitante'!$HPW6:$HPW6</xm:f>
              <xm:sqref>HPW6</xm:sqref>
            </x14:sparkline>
            <x14:sparkline>
              <xm:f>'RESUMO - licitante'!$HPW7:$HPW7</xm:f>
              <xm:sqref>HPW7</xm:sqref>
            </x14:sparkline>
            <x14:sparkline>
              <xm:f>'RESUMO - licitante'!$HPX6:$HPX6</xm:f>
              <xm:sqref>HPX6</xm:sqref>
            </x14:sparkline>
            <x14:sparkline>
              <xm:f>'RESUMO - licitante'!$HPX7:$HPX7</xm:f>
              <xm:sqref>HPX7</xm:sqref>
            </x14:sparkline>
            <x14:sparkline>
              <xm:f>'RESUMO - licitante'!$HPY6:$HPY6</xm:f>
              <xm:sqref>HPY6</xm:sqref>
            </x14:sparkline>
            <x14:sparkline>
              <xm:f>'RESUMO - licitante'!$HPY7:$HPY7</xm:f>
              <xm:sqref>HPY7</xm:sqref>
            </x14:sparkline>
            <x14:sparkline>
              <xm:f>'RESUMO - licitante'!$HPZ6:$HPZ6</xm:f>
              <xm:sqref>HPZ6</xm:sqref>
            </x14:sparkline>
            <x14:sparkline>
              <xm:f>'RESUMO - licitante'!$HPZ7:$HPZ7</xm:f>
              <xm:sqref>HPZ7</xm:sqref>
            </x14:sparkline>
            <x14:sparkline>
              <xm:f>'RESUMO - licitante'!$HQA6:$HQA6</xm:f>
              <xm:sqref>HQA6</xm:sqref>
            </x14:sparkline>
            <x14:sparkline>
              <xm:f>'RESUMO - licitante'!$HQA7:$HQA7</xm:f>
              <xm:sqref>HQA7</xm:sqref>
            </x14:sparkline>
            <x14:sparkline>
              <xm:f>'RESUMO - licitante'!$HQB6:$HQB6</xm:f>
              <xm:sqref>HQB6</xm:sqref>
            </x14:sparkline>
            <x14:sparkline>
              <xm:f>'RESUMO - licitante'!$HQB7:$HQB7</xm:f>
              <xm:sqref>HQB7</xm:sqref>
            </x14:sparkline>
            <x14:sparkline>
              <xm:f>'RESUMO - licitante'!$HQC6:$HQC6</xm:f>
              <xm:sqref>HQC6</xm:sqref>
            </x14:sparkline>
            <x14:sparkline>
              <xm:f>'RESUMO - licitante'!$HQC7:$HQC7</xm:f>
              <xm:sqref>HQC7</xm:sqref>
            </x14:sparkline>
            <x14:sparkline>
              <xm:f>'RESUMO - licitante'!$HQD6:$HQD6</xm:f>
              <xm:sqref>HQD6</xm:sqref>
            </x14:sparkline>
            <x14:sparkline>
              <xm:f>'RESUMO - licitante'!$HQD7:$HQD7</xm:f>
              <xm:sqref>HQD7</xm:sqref>
            </x14:sparkline>
            <x14:sparkline>
              <xm:f>'RESUMO - licitante'!$HQE6:$HQE6</xm:f>
              <xm:sqref>HQE6</xm:sqref>
            </x14:sparkline>
            <x14:sparkline>
              <xm:f>'RESUMO - licitante'!$HQE7:$HQE7</xm:f>
              <xm:sqref>HQE7</xm:sqref>
            </x14:sparkline>
            <x14:sparkline>
              <xm:f>'RESUMO - licitante'!$HQF6:$HQF6</xm:f>
              <xm:sqref>HQF6</xm:sqref>
            </x14:sparkline>
            <x14:sparkline>
              <xm:f>'RESUMO - licitante'!$HQF7:$HQF7</xm:f>
              <xm:sqref>HQF7</xm:sqref>
            </x14:sparkline>
            <x14:sparkline>
              <xm:f>'RESUMO - licitante'!$HQG6:$HQG6</xm:f>
              <xm:sqref>HQG6</xm:sqref>
            </x14:sparkline>
            <x14:sparkline>
              <xm:f>'RESUMO - licitante'!$HQG7:$HQG7</xm:f>
              <xm:sqref>HQG7</xm:sqref>
            </x14:sparkline>
            <x14:sparkline>
              <xm:f>'RESUMO - licitante'!$HQH6:$HQH6</xm:f>
              <xm:sqref>HQH6</xm:sqref>
            </x14:sparkline>
            <x14:sparkline>
              <xm:f>'RESUMO - licitante'!$HQH7:$HQH7</xm:f>
              <xm:sqref>HQH7</xm:sqref>
            </x14:sparkline>
            <x14:sparkline>
              <xm:f>'RESUMO - licitante'!$HQI6:$HQI6</xm:f>
              <xm:sqref>HQI6</xm:sqref>
            </x14:sparkline>
            <x14:sparkline>
              <xm:f>'RESUMO - licitante'!$HQI7:$HQI7</xm:f>
              <xm:sqref>HQI7</xm:sqref>
            </x14:sparkline>
            <x14:sparkline>
              <xm:f>'RESUMO - licitante'!$HQJ6:$HQJ6</xm:f>
              <xm:sqref>HQJ6</xm:sqref>
            </x14:sparkline>
            <x14:sparkline>
              <xm:f>'RESUMO - licitante'!$HQJ7:$HQJ7</xm:f>
              <xm:sqref>HQJ7</xm:sqref>
            </x14:sparkline>
            <x14:sparkline>
              <xm:f>'RESUMO - licitante'!$HQK6:$HQK6</xm:f>
              <xm:sqref>HQK6</xm:sqref>
            </x14:sparkline>
            <x14:sparkline>
              <xm:f>'RESUMO - licitante'!$HQK7:$HQK7</xm:f>
              <xm:sqref>HQK7</xm:sqref>
            </x14:sparkline>
            <x14:sparkline>
              <xm:f>'RESUMO - licitante'!$HQL6:$HQL6</xm:f>
              <xm:sqref>HQL6</xm:sqref>
            </x14:sparkline>
            <x14:sparkline>
              <xm:f>'RESUMO - licitante'!$HQL7:$HQL7</xm:f>
              <xm:sqref>HQL7</xm:sqref>
            </x14:sparkline>
            <x14:sparkline>
              <xm:f>'RESUMO - licitante'!$HQM6:$HQM6</xm:f>
              <xm:sqref>HQM6</xm:sqref>
            </x14:sparkline>
            <x14:sparkline>
              <xm:f>'RESUMO - licitante'!$HQM7:$HQM7</xm:f>
              <xm:sqref>HQM7</xm:sqref>
            </x14:sparkline>
            <x14:sparkline>
              <xm:f>'RESUMO - licitante'!$HQN6:$HQN6</xm:f>
              <xm:sqref>HQN6</xm:sqref>
            </x14:sparkline>
            <x14:sparkline>
              <xm:f>'RESUMO - licitante'!$HQN7:$HQN7</xm:f>
              <xm:sqref>HQN7</xm:sqref>
            </x14:sparkline>
            <x14:sparkline>
              <xm:f>'RESUMO - licitante'!$HQO6:$HQO6</xm:f>
              <xm:sqref>HQO6</xm:sqref>
            </x14:sparkline>
            <x14:sparkline>
              <xm:f>'RESUMO - licitante'!$HQO7:$HQO7</xm:f>
              <xm:sqref>HQO7</xm:sqref>
            </x14:sparkline>
            <x14:sparkline>
              <xm:f>'RESUMO - licitante'!$HQP6:$HQP6</xm:f>
              <xm:sqref>HQP6</xm:sqref>
            </x14:sparkline>
            <x14:sparkline>
              <xm:f>'RESUMO - licitante'!$HQP7:$HQP7</xm:f>
              <xm:sqref>HQP7</xm:sqref>
            </x14:sparkline>
            <x14:sparkline>
              <xm:f>'RESUMO - licitante'!$HQQ6:$HQQ6</xm:f>
              <xm:sqref>HQQ6</xm:sqref>
            </x14:sparkline>
            <x14:sparkline>
              <xm:f>'RESUMO - licitante'!$HQQ7:$HQQ7</xm:f>
              <xm:sqref>HQQ7</xm:sqref>
            </x14:sparkline>
            <x14:sparkline>
              <xm:f>'RESUMO - licitante'!$HQR6:$HQR6</xm:f>
              <xm:sqref>HQR6</xm:sqref>
            </x14:sparkline>
            <x14:sparkline>
              <xm:f>'RESUMO - licitante'!$HQR7:$HQR7</xm:f>
              <xm:sqref>HQR7</xm:sqref>
            </x14:sparkline>
            <x14:sparkline>
              <xm:f>'RESUMO - licitante'!$HQS6:$HQS6</xm:f>
              <xm:sqref>HQS6</xm:sqref>
            </x14:sparkline>
            <x14:sparkline>
              <xm:f>'RESUMO - licitante'!$HQS7:$HQS7</xm:f>
              <xm:sqref>HQS7</xm:sqref>
            </x14:sparkline>
            <x14:sparkline>
              <xm:f>'RESUMO - licitante'!$HQT6:$HQT6</xm:f>
              <xm:sqref>HQT6</xm:sqref>
            </x14:sparkline>
            <x14:sparkline>
              <xm:f>'RESUMO - licitante'!$HQT7:$HQT7</xm:f>
              <xm:sqref>HQT7</xm:sqref>
            </x14:sparkline>
            <x14:sparkline>
              <xm:f>'RESUMO - licitante'!$HQU6:$HQU6</xm:f>
              <xm:sqref>HQU6</xm:sqref>
            </x14:sparkline>
            <x14:sparkline>
              <xm:f>'RESUMO - licitante'!$HQU7:$HQU7</xm:f>
              <xm:sqref>HQU7</xm:sqref>
            </x14:sparkline>
            <x14:sparkline>
              <xm:f>'RESUMO - licitante'!$HQV6:$HQV6</xm:f>
              <xm:sqref>HQV6</xm:sqref>
            </x14:sparkline>
            <x14:sparkline>
              <xm:f>'RESUMO - licitante'!$HQV7:$HQV7</xm:f>
              <xm:sqref>HQV7</xm:sqref>
            </x14:sparkline>
            <x14:sparkline>
              <xm:f>'RESUMO - licitante'!$HQW6:$HQW6</xm:f>
              <xm:sqref>HQW6</xm:sqref>
            </x14:sparkline>
            <x14:sparkline>
              <xm:f>'RESUMO - licitante'!$HQW7:$HQW7</xm:f>
              <xm:sqref>HQW7</xm:sqref>
            </x14:sparkline>
            <x14:sparkline>
              <xm:f>'RESUMO - licitante'!$HQX6:$HQX6</xm:f>
              <xm:sqref>HQX6</xm:sqref>
            </x14:sparkline>
            <x14:sparkline>
              <xm:f>'RESUMO - licitante'!$HQX7:$HQX7</xm:f>
              <xm:sqref>HQX7</xm:sqref>
            </x14:sparkline>
            <x14:sparkline>
              <xm:f>'RESUMO - licitante'!$HQY6:$HQY6</xm:f>
              <xm:sqref>HQY6</xm:sqref>
            </x14:sparkline>
            <x14:sparkline>
              <xm:f>'RESUMO - licitante'!$HQY7:$HQY7</xm:f>
              <xm:sqref>HQY7</xm:sqref>
            </x14:sparkline>
            <x14:sparkline>
              <xm:f>'RESUMO - licitante'!$HQZ6:$HQZ6</xm:f>
              <xm:sqref>HQZ6</xm:sqref>
            </x14:sparkline>
            <x14:sparkline>
              <xm:f>'RESUMO - licitante'!$HQZ7:$HQZ7</xm:f>
              <xm:sqref>HQZ7</xm:sqref>
            </x14:sparkline>
            <x14:sparkline>
              <xm:f>'RESUMO - licitante'!$HRA6:$HRA6</xm:f>
              <xm:sqref>HRA6</xm:sqref>
            </x14:sparkline>
            <x14:sparkline>
              <xm:f>'RESUMO - licitante'!$HRA7:$HRA7</xm:f>
              <xm:sqref>HRA7</xm:sqref>
            </x14:sparkline>
            <x14:sparkline>
              <xm:f>'RESUMO - licitante'!$HRB6:$HRB6</xm:f>
              <xm:sqref>HRB6</xm:sqref>
            </x14:sparkline>
            <x14:sparkline>
              <xm:f>'RESUMO - licitante'!$HRB7:$HRB7</xm:f>
              <xm:sqref>HRB7</xm:sqref>
            </x14:sparkline>
            <x14:sparkline>
              <xm:f>'RESUMO - licitante'!$HRC6:$HRC6</xm:f>
              <xm:sqref>HRC6</xm:sqref>
            </x14:sparkline>
            <x14:sparkline>
              <xm:f>'RESUMO - licitante'!$HRC7:$HRC7</xm:f>
              <xm:sqref>HRC7</xm:sqref>
            </x14:sparkline>
            <x14:sparkline>
              <xm:f>'RESUMO - licitante'!$HRD6:$HRD6</xm:f>
              <xm:sqref>HRD6</xm:sqref>
            </x14:sparkline>
            <x14:sparkline>
              <xm:f>'RESUMO - licitante'!$HRD7:$HRD7</xm:f>
              <xm:sqref>HRD7</xm:sqref>
            </x14:sparkline>
            <x14:sparkline>
              <xm:f>'RESUMO - licitante'!$HRE6:$HRE6</xm:f>
              <xm:sqref>HRE6</xm:sqref>
            </x14:sparkline>
            <x14:sparkline>
              <xm:f>'RESUMO - licitante'!$HRE7:$HRE7</xm:f>
              <xm:sqref>HRE7</xm:sqref>
            </x14:sparkline>
            <x14:sparkline>
              <xm:f>'RESUMO - licitante'!$HRF6:$HRF6</xm:f>
              <xm:sqref>HRF6</xm:sqref>
            </x14:sparkline>
            <x14:sparkline>
              <xm:f>'RESUMO - licitante'!$HRF7:$HRF7</xm:f>
              <xm:sqref>HRF7</xm:sqref>
            </x14:sparkline>
            <x14:sparkline>
              <xm:f>'RESUMO - licitante'!$HRG6:$HRG6</xm:f>
              <xm:sqref>HRG6</xm:sqref>
            </x14:sparkline>
            <x14:sparkline>
              <xm:f>'RESUMO - licitante'!$HRG7:$HRG7</xm:f>
              <xm:sqref>HRG7</xm:sqref>
            </x14:sparkline>
            <x14:sparkline>
              <xm:f>'RESUMO - licitante'!$HRH6:$HRH6</xm:f>
              <xm:sqref>HRH6</xm:sqref>
            </x14:sparkline>
            <x14:sparkline>
              <xm:f>'RESUMO - licitante'!$HRH7:$HRH7</xm:f>
              <xm:sqref>HRH7</xm:sqref>
            </x14:sparkline>
            <x14:sparkline>
              <xm:f>'RESUMO - licitante'!$HRI6:$HRI6</xm:f>
              <xm:sqref>HRI6</xm:sqref>
            </x14:sparkline>
            <x14:sparkline>
              <xm:f>'RESUMO - licitante'!$HRI7:$HRI7</xm:f>
              <xm:sqref>HRI7</xm:sqref>
            </x14:sparkline>
            <x14:sparkline>
              <xm:f>'RESUMO - licitante'!$HRJ6:$HRJ6</xm:f>
              <xm:sqref>HRJ6</xm:sqref>
            </x14:sparkline>
            <x14:sparkline>
              <xm:f>'RESUMO - licitante'!$HRJ7:$HRJ7</xm:f>
              <xm:sqref>HRJ7</xm:sqref>
            </x14:sparkline>
            <x14:sparkline>
              <xm:f>'RESUMO - licitante'!$HRK6:$HRK6</xm:f>
              <xm:sqref>HRK6</xm:sqref>
            </x14:sparkline>
            <x14:sparkline>
              <xm:f>'RESUMO - licitante'!$HRK7:$HRK7</xm:f>
              <xm:sqref>HRK7</xm:sqref>
            </x14:sparkline>
            <x14:sparkline>
              <xm:f>'RESUMO - licitante'!$HRL6:$HRL6</xm:f>
              <xm:sqref>HRL6</xm:sqref>
            </x14:sparkline>
            <x14:sparkline>
              <xm:f>'RESUMO - licitante'!$HRL7:$HRL7</xm:f>
              <xm:sqref>HRL7</xm:sqref>
            </x14:sparkline>
            <x14:sparkline>
              <xm:f>'RESUMO - licitante'!$HRM6:$HRM6</xm:f>
              <xm:sqref>HRM6</xm:sqref>
            </x14:sparkline>
            <x14:sparkline>
              <xm:f>'RESUMO - licitante'!$HRM7:$HRM7</xm:f>
              <xm:sqref>HRM7</xm:sqref>
            </x14:sparkline>
            <x14:sparkline>
              <xm:f>'RESUMO - licitante'!$HRN6:$HRN6</xm:f>
              <xm:sqref>HRN6</xm:sqref>
            </x14:sparkline>
            <x14:sparkline>
              <xm:f>'RESUMO - licitante'!$HRN7:$HRN7</xm:f>
              <xm:sqref>HRN7</xm:sqref>
            </x14:sparkline>
            <x14:sparkline>
              <xm:f>'RESUMO - licitante'!$HRO6:$HRO6</xm:f>
              <xm:sqref>HRO6</xm:sqref>
            </x14:sparkline>
            <x14:sparkline>
              <xm:f>'RESUMO - licitante'!$HRO7:$HRO7</xm:f>
              <xm:sqref>HRO7</xm:sqref>
            </x14:sparkline>
            <x14:sparkline>
              <xm:f>'RESUMO - licitante'!$HRP6:$HRP6</xm:f>
              <xm:sqref>HRP6</xm:sqref>
            </x14:sparkline>
            <x14:sparkline>
              <xm:f>'RESUMO - licitante'!$HRP7:$HRP7</xm:f>
              <xm:sqref>HRP7</xm:sqref>
            </x14:sparkline>
            <x14:sparkline>
              <xm:f>'RESUMO - licitante'!$HRQ6:$HRQ6</xm:f>
              <xm:sqref>HRQ6</xm:sqref>
            </x14:sparkline>
            <x14:sparkline>
              <xm:f>'RESUMO - licitante'!$HRQ7:$HRQ7</xm:f>
              <xm:sqref>HRQ7</xm:sqref>
            </x14:sparkline>
            <x14:sparkline>
              <xm:f>'RESUMO - licitante'!$HRR6:$HRR6</xm:f>
              <xm:sqref>HRR6</xm:sqref>
            </x14:sparkline>
            <x14:sparkline>
              <xm:f>'RESUMO - licitante'!$HRR7:$HRR7</xm:f>
              <xm:sqref>HRR7</xm:sqref>
            </x14:sparkline>
            <x14:sparkline>
              <xm:f>'RESUMO - licitante'!$HRS6:$HRS6</xm:f>
              <xm:sqref>HRS6</xm:sqref>
            </x14:sparkline>
            <x14:sparkline>
              <xm:f>'RESUMO - licitante'!$HRS7:$HRS7</xm:f>
              <xm:sqref>HRS7</xm:sqref>
            </x14:sparkline>
            <x14:sparkline>
              <xm:f>'RESUMO - licitante'!$HRT6:$HRT6</xm:f>
              <xm:sqref>HRT6</xm:sqref>
            </x14:sparkline>
            <x14:sparkline>
              <xm:f>'RESUMO - licitante'!$HRT7:$HRT7</xm:f>
              <xm:sqref>HRT7</xm:sqref>
            </x14:sparkline>
            <x14:sparkline>
              <xm:f>'RESUMO - licitante'!$HRU6:$HRU6</xm:f>
              <xm:sqref>HRU6</xm:sqref>
            </x14:sparkline>
            <x14:sparkline>
              <xm:f>'RESUMO - licitante'!$HRU7:$HRU7</xm:f>
              <xm:sqref>HRU7</xm:sqref>
            </x14:sparkline>
            <x14:sparkline>
              <xm:f>'RESUMO - licitante'!$HRV6:$HRV6</xm:f>
              <xm:sqref>HRV6</xm:sqref>
            </x14:sparkline>
            <x14:sparkline>
              <xm:f>'RESUMO - licitante'!$HRV7:$HRV7</xm:f>
              <xm:sqref>HRV7</xm:sqref>
            </x14:sparkline>
            <x14:sparkline>
              <xm:f>'RESUMO - licitante'!$HRW6:$HRW6</xm:f>
              <xm:sqref>HRW6</xm:sqref>
            </x14:sparkline>
            <x14:sparkline>
              <xm:f>'RESUMO - licitante'!$HRW7:$HRW7</xm:f>
              <xm:sqref>HRW7</xm:sqref>
            </x14:sparkline>
            <x14:sparkline>
              <xm:f>'RESUMO - licitante'!$HRX6:$HRX6</xm:f>
              <xm:sqref>HRX6</xm:sqref>
            </x14:sparkline>
            <x14:sparkline>
              <xm:f>'RESUMO - licitante'!$HRX7:$HRX7</xm:f>
              <xm:sqref>HRX7</xm:sqref>
            </x14:sparkline>
            <x14:sparkline>
              <xm:f>'RESUMO - licitante'!$HRY6:$HRY6</xm:f>
              <xm:sqref>HRY6</xm:sqref>
            </x14:sparkline>
            <x14:sparkline>
              <xm:f>'RESUMO - licitante'!$HRY7:$HRY7</xm:f>
              <xm:sqref>HRY7</xm:sqref>
            </x14:sparkline>
            <x14:sparkline>
              <xm:f>'RESUMO - licitante'!$HRZ6:$HRZ6</xm:f>
              <xm:sqref>HRZ6</xm:sqref>
            </x14:sparkline>
            <x14:sparkline>
              <xm:f>'RESUMO - licitante'!$HRZ7:$HRZ7</xm:f>
              <xm:sqref>HRZ7</xm:sqref>
            </x14:sparkline>
            <x14:sparkline>
              <xm:f>'RESUMO - licitante'!$HSA6:$HSA6</xm:f>
              <xm:sqref>HSA6</xm:sqref>
            </x14:sparkline>
            <x14:sparkline>
              <xm:f>'RESUMO - licitante'!$HSA7:$HSA7</xm:f>
              <xm:sqref>HSA7</xm:sqref>
            </x14:sparkline>
            <x14:sparkline>
              <xm:f>'RESUMO - licitante'!$HSB6:$HSB6</xm:f>
              <xm:sqref>HSB6</xm:sqref>
            </x14:sparkline>
            <x14:sparkline>
              <xm:f>'RESUMO - licitante'!$HSB7:$HSB7</xm:f>
              <xm:sqref>HSB7</xm:sqref>
            </x14:sparkline>
            <x14:sparkline>
              <xm:f>'RESUMO - licitante'!$HSC6:$HSC6</xm:f>
              <xm:sqref>HSC6</xm:sqref>
            </x14:sparkline>
            <x14:sparkline>
              <xm:f>'RESUMO - licitante'!$HSC7:$HSC7</xm:f>
              <xm:sqref>HSC7</xm:sqref>
            </x14:sparkline>
            <x14:sparkline>
              <xm:f>'RESUMO - licitante'!$HSD6:$HSD6</xm:f>
              <xm:sqref>HSD6</xm:sqref>
            </x14:sparkline>
            <x14:sparkline>
              <xm:f>'RESUMO - licitante'!$HSD7:$HSD7</xm:f>
              <xm:sqref>HSD7</xm:sqref>
            </x14:sparkline>
            <x14:sparkline>
              <xm:f>'RESUMO - licitante'!$HSE6:$HSE6</xm:f>
              <xm:sqref>HSE6</xm:sqref>
            </x14:sparkline>
            <x14:sparkline>
              <xm:f>'RESUMO - licitante'!$HSE7:$HSE7</xm:f>
              <xm:sqref>HSE7</xm:sqref>
            </x14:sparkline>
            <x14:sparkline>
              <xm:f>'RESUMO - licitante'!$HSF6:$HSF6</xm:f>
              <xm:sqref>HSF6</xm:sqref>
            </x14:sparkline>
            <x14:sparkline>
              <xm:f>'RESUMO - licitante'!$HSF7:$HSF7</xm:f>
              <xm:sqref>HSF7</xm:sqref>
            </x14:sparkline>
            <x14:sparkline>
              <xm:f>'RESUMO - licitante'!$HSG6:$HSG6</xm:f>
              <xm:sqref>HSG6</xm:sqref>
            </x14:sparkline>
            <x14:sparkline>
              <xm:f>'RESUMO - licitante'!$HSG7:$HSG7</xm:f>
              <xm:sqref>HSG7</xm:sqref>
            </x14:sparkline>
            <x14:sparkline>
              <xm:f>'RESUMO - licitante'!$HSH6:$HSH6</xm:f>
              <xm:sqref>HSH6</xm:sqref>
            </x14:sparkline>
            <x14:sparkline>
              <xm:f>'RESUMO - licitante'!$HSH7:$HSH7</xm:f>
              <xm:sqref>HSH7</xm:sqref>
            </x14:sparkline>
            <x14:sparkline>
              <xm:f>'RESUMO - licitante'!$HSI6:$HSI6</xm:f>
              <xm:sqref>HSI6</xm:sqref>
            </x14:sparkline>
            <x14:sparkline>
              <xm:f>'RESUMO - licitante'!$HSI7:$HSI7</xm:f>
              <xm:sqref>HSI7</xm:sqref>
            </x14:sparkline>
            <x14:sparkline>
              <xm:f>'RESUMO - licitante'!$HSJ6:$HSJ6</xm:f>
              <xm:sqref>HSJ6</xm:sqref>
            </x14:sparkline>
            <x14:sparkline>
              <xm:f>'RESUMO - licitante'!$HSJ7:$HSJ7</xm:f>
              <xm:sqref>HSJ7</xm:sqref>
            </x14:sparkline>
            <x14:sparkline>
              <xm:f>'RESUMO - licitante'!$HSK6:$HSK6</xm:f>
              <xm:sqref>HSK6</xm:sqref>
            </x14:sparkline>
            <x14:sparkline>
              <xm:f>'RESUMO - licitante'!$HSK7:$HSK7</xm:f>
              <xm:sqref>HSK7</xm:sqref>
            </x14:sparkline>
            <x14:sparkline>
              <xm:f>'RESUMO - licitante'!$HSL6:$HSL6</xm:f>
              <xm:sqref>HSL6</xm:sqref>
            </x14:sparkline>
            <x14:sparkline>
              <xm:f>'RESUMO - licitante'!$HSL7:$HSL7</xm:f>
              <xm:sqref>HSL7</xm:sqref>
            </x14:sparkline>
            <x14:sparkline>
              <xm:f>'RESUMO - licitante'!$HSM6:$HSM6</xm:f>
              <xm:sqref>HSM6</xm:sqref>
            </x14:sparkline>
            <x14:sparkline>
              <xm:f>'RESUMO - licitante'!$HSM7:$HSM7</xm:f>
              <xm:sqref>HSM7</xm:sqref>
            </x14:sparkline>
            <x14:sparkline>
              <xm:f>'RESUMO - licitante'!$HSN6:$HSN6</xm:f>
              <xm:sqref>HSN6</xm:sqref>
            </x14:sparkline>
            <x14:sparkline>
              <xm:f>'RESUMO - licitante'!$HSN7:$HSN7</xm:f>
              <xm:sqref>HSN7</xm:sqref>
            </x14:sparkline>
            <x14:sparkline>
              <xm:f>'RESUMO - licitante'!$HSO6:$HSO6</xm:f>
              <xm:sqref>HSO6</xm:sqref>
            </x14:sparkline>
            <x14:sparkline>
              <xm:f>'RESUMO - licitante'!$HSO7:$HSO7</xm:f>
              <xm:sqref>HSO7</xm:sqref>
            </x14:sparkline>
            <x14:sparkline>
              <xm:f>'RESUMO - licitante'!$HSP6:$HSP6</xm:f>
              <xm:sqref>HSP6</xm:sqref>
            </x14:sparkline>
            <x14:sparkline>
              <xm:f>'RESUMO - licitante'!$HSP7:$HSP7</xm:f>
              <xm:sqref>HSP7</xm:sqref>
            </x14:sparkline>
            <x14:sparkline>
              <xm:f>'RESUMO - licitante'!$HSQ6:$HSQ6</xm:f>
              <xm:sqref>HSQ6</xm:sqref>
            </x14:sparkline>
            <x14:sparkline>
              <xm:f>'RESUMO - licitante'!$HSQ7:$HSQ7</xm:f>
              <xm:sqref>HSQ7</xm:sqref>
            </x14:sparkline>
            <x14:sparkline>
              <xm:f>'RESUMO - licitante'!$HSR6:$HSR6</xm:f>
              <xm:sqref>HSR6</xm:sqref>
            </x14:sparkline>
            <x14:sparkline>
              <xm:f>'RESUMO - licitante'!$HSR7:$HSR7</xm:f>
              <xm:sqref>HSR7</xm:sqref>
            </x14:sparkline>
            <x14:sparkline>
              <xm:f>'RESUMO - licitante'!$HSS6:$HSS6</xm:f>
              <xm:sqref>HSS6</xm:sqref>
            </x14:sparkline>
            <x14:sparkline>
              <xm:f>'RESUMO - licitante'!$HSS7:$HSS7</xm:f>
              <xm:sqref>HSS7</xm:sqref>
            </x14:sparkline>
            <x14:sparkline>
              <xm:f>'RESUMO - licitante'!$HST6:$HST6</xm:f>
              <xm:sqref>HST6</xm:sqref>
            </x14:sparkline>
            <x14:sparkline>
              <xm:f>'RESUMO - licitante'!$HST7:$HST7</xm:f>
              <xm:sqref>HST7</xm:sqref>
            </x14:sparkline>
            <x14:sparkline>
              <xm:f>'RESUMO - licitante'!$HSU6:$HSU6</xm:f>
              <xm:sqref>HSU6</xm:sqref>
            </x14:sparkline>
            <x14:sparkline>
              <xm:f>'RESUMO - licitante'!$HSU7:$HSU7</xm:f>
              <xm:sqref>HSU7</xm:sqref>
            </x14:sparkline>
            <x14:sparkline>
              <xm:f>'RESUMO - licitante'!$HSV6:$HSV6</xm:f>
              <xm:sqref>HSV6</xm:sqref>
            </x14:sparkline>
            <x14:sparkline>
              <xm:f>'RESUMO - licitante'!$HSV7:$HSV7</xm:f>
              <xm:sqref>HSV7</xm:sqref>
            </x14:sparkline>
            <x14:sparkline>
              <xm:f>'RESUMO - licitante'!$HSW6:$HSW6</xm:f>
              <xm:sqref>HSW6</xm:sqref>
            </x14:sparkline>
            <x14:sparkline>
              <xm:f>'RESUMO - licitante'!$HSW7:$HSW7</xm:f>
              <xm:sqref>HSW7</xm:sqref>
            </x14:sparkline>
            <x14:sparkline>
              <xm:f>'RESUMO - licitante'!$HSX6:$HSX6</xm:f>
              <xm:sqref>HSX6</xm:sqref>
            </x14:sparkline>
            <x14:sparkline>
              <xm:f>'RESUMO - licitante'!$HSX7:$HSX7</xm:f>
              <xm:sqref>HSX7</xm:sqref>
            </x14:sparkline>
            <x14:sparkline>
              <xm:f>'RESUMO - licitante'!$HSY6:$HSY6</xm:f>
              <xm:sqref>HSY6</xm:sqref>
            </x14:sparkline>
            <x14:sparkline>
              <xm:f>'RESUMO - licitante'!$HSY7:$HSY7</xm:f>
              <xm:sqref>HSY7</xm:sqref>
            </x14:sparkline>
            <x14:sparkline>
              <xm:f>'RESUMO - licitante'!$HSZ6:$HSZ6</xm:f>
              <xm:sqref>HSZ6</xm:sqref>
            </x14:sparkline>
            <x14:sparkline>
              <xm:f>'RESUMO - licitante'!$HSZ7:$HSZ7</xm:f>
              <xm:sqref>HSZ7</xm:sqref>
            </x14:sparkline>
            <x14:sparkline>
              <xm:f>'RESUMO - licitante'!$HTA6:$HTA6</xm:f>
              <xm:sqref>HTA6</xm:sqref>
            </x14:sparkline>
            <x14:sparkline>
              <xm:f>'RESUMO - licitante'!$HTA7:$HTA7</xm:f>
              <xm:sqref>HTA7</xm:sqref>
            </x14:sparkline>
            <x14:sparkline>
              <xm:f>'RESUMO - licitante'!$HTB6:$HTB6</xm:f>
              <xm:sqref>HTB6</xm:sqref>
            </x14:sparkline>
            <x14:sparkline>
              <xm:f>'RESUMO - licitante'!$HTB7:$HTB7</xm:f>
              <xm:sqref>HTB7</xm:sqref>
            </x14:sparkline>
            <x14:sparkline>
              <xm:f>'RESUMO - licitante'!$HTC6:$HTC6</xm:f>
              <xm:sqref>HTC6</xm:sqref>
            </x14:sparkline>
            <x14:sparkline>
              <xm:f>'RESUMO - licitante'!$HTC7:$HTC7</xm:f>
              <xm:sqref>HTC7</xm:sqref>
            </x14:sparkline>
            <x14:sparkline>
              <xm:f>'RESUMO - licitante'!$HTD6:$HTD6</xm:f>
              <xm:sqref>HTD6</xm:sqref>
            </x14:sparkline>
            <x14:sparkline>
              <xm:f>'RESUMO - licitante'!$HTD7:$HTD7</xm:f>
              <xm:sqref>HTD7</xm:sqref>
            </x14:sparkline>
            <x14:sparkline>
              <xm:f>'RESUMO - licitante'!$HTE6:$HTE6</xm:f>
              <xm:sqref>HTE6</xm:sqref>
            </x14:sparkline>
            <x14:sparkline>
              <xm:f>'RESUMO - licitante'!$HTE7:$HTE7</xm:f>
              <xm:sqref>HTE7</xm:sqref>
            </x14:sparkline>
            <x14:sparkline>
              <xm:f>'RESUMO - licitante'!$HTF6:$HTF6</xm:f>
              <xm:sqref>HTF6</xm:sqref>
            </x14:sparkline>
            <x14:sparkline>
              <xm:f>'RESUMO - licitante'!$HTF7:$HTF7</xm:f>
              <xm:sqref>HTF7</xm:sqref>
            </x14:sparkline>
            <x14:sparkline>
              <xm:f>'RESUMO - licitante'!$HTG6:$HTG6</xm:f>
              <xm:sqref>HTG6</xm:sqref>
            </x14:sparkline>
            <x14:sparkline>
              <xm:f>'RESUMO - licitante'!$HTG7:$HTG7</xm:f>
              <xm:sqref>HTG7</xm:sqref>
            </x14:sparkline>
            <x14:sparkline>
              <xm:f>'RESUMO - licitante'!$HTH6:$HTH6</xm:f>
              <xm:sqref>HTH6</xm:sqref>
            </x14:sparkline>
            <x14:sparkline>
              <xm:f>'RESUMO - licitante'!$HTH7:$HTH7</xm:f>
              <xm:sqref>HTH7</xm:sqref>
            </x14:sparkline>
            <x14:sparkline>
              <xm:f>'RESUMO - licitante'!$HTI6:$HTI6</xm:f>
              <xm:sqref>HTI6</xm:sqref>
            </x14:sparkline>
            <x14:sparkline>
              <xm:f>'RESUMO - licitante'!$HTI7:$HTI7</xm:f>
              <xm:sqref>HTI7</xm:sqref>
            </x14:sparkline>
            <x14:sparkline>
              <xm:f>'RESUMO - licitante'!$HTJ6:$HTJ6</xm:f>
              <xm:sqref>HTJ6</xm:sqref>
            </x14:sparkline>
            <x14:sparkline>
              <xm:f>'RESUMO - licitante'!$HTJ7:$HTJ7</xm:f>
              <xm:sqref>HTJ7</xm:sqref>
            </x14:sparkline>
            <x14:sparkline>
              <xm:f>'RESUMO - licitante'!$HTK6:$HTK6</xm:f>
              <xm:sqref>HTK6</xm:sqref>
            </x14:sparkline>
            <x14:sparkline>
              <xm:f>'RESUMO - licitante'!$HTK7:$HTK7</xm:f>
              <xm:sqref>HTK7</xm:sqref>
            </x14:sparkline>
            <x14:sparkline>
              <xm:f>'RESUMO - licitante'!$HTL6:$HTL6</xm:f>
              <xm:sqref>HTL6</xm:sqref>
            </x14:sparkline>
            <x14:sparkline>
              <xm:f>'RESUMO - licitante'!$HTL7:$HTL7</xm:f>
              <xm:sqref>HTL7</xm:sqref>
            </x14:sparkline>
            <x14:sparkline>
              <xm:f>'RESUMO - licitante'!$HTM6:$HTM6</xm:f>
              <xm:sqref>HTM6</xm:sqref>
            </x14:sparkline>
            <x14:sparkline>
              <xm:f>'RESUMO - licitante'!$HTM7:$HTM7</xm:f>
              <xm:sqref>HTM7</xm:sqref>
            </x14:sparkline>
            <x14:sparkline>
              <xm:f>'RESUMO - licitante'!$HTN6:$HTN6</xm:f>
              <xm:sqref>HTN6</xm:sqref>
            </x14:sparkline>
            <x14:sparkline>
              <xm:f>'RESUMO - licitante'!$HTN7:$HTN7</xm:f>
              <xm:sqref>HTN7</xm:sqref>
            </x14:sparkline>
            <x14:sparkline>
              <xm:f>'RESUMO - licitante'!$HTO6:$HTO6</xm:f>
              <xm:sqref>HTO6</xm:sqref>
            </x14:sparkline>
            <x14:sparkline>
              <xm:f>'RESUMO - licitante'!$HTO7:$HTO7</xm:f>
              <xm:sqref>HTO7</xm:sqref>
            </x14:sparkline>
            <x14:sparkline>
              <xm:f>'RESUMO - licitante'!$HTP6:$HTP6</xm:f>
              <xm:sqref>HTP6</xm:sqref>
            </x14:sparkline>
            <x14:sparkline>
              <xm:f>'RESUMO - licitante'!$HTP7:$HTP7</xm:f>
              <xm:sqref>HTP7</xm:sqref>
            </x14:sparkline>
            <x14:sparkline>
              <xm:f>'RESUMO - licitante'!$HTQ6:$HTQ6</xm:f>
              <xm:sqref>HTQ6</xm:sqref>
            </x14:sparkline>
            <x14:sparkline>
              <xm:f>'RESUMO - licitante'!$HTQ7:$HTQ7</xm:f>
              <xm:sqref>HTQ7</xm:sqref>
            </x14:sparkline>
            <x14:sparkline>
              <xm:f>'RESUMO - licitante'!$HTR6:$HTR6</xm:f>
              <xm:sqref>HTR6</xm:sqref>
            </x14:sparkline>
            <x14:sparkline>
              <xm:f>'RESUMO - licitante'!$HTR7:$HTR7</xm:f>
              <xm:sqref>HTR7</xm:sqref>
            </x14:sparkline>
            <x14:sparkline>
              <xm:f>'RESUMO - licitante'!$HTS6:$HTS6</xm:f>
              <xm:sqref>HTS6</xm:sqref>
            </x14:sparkline>
            <x14:sparkline>
              <xm:f>'RESUMO - licitante'!$HTS7:$HTS7</xm:f>
              <xm:sqref>HTS7</xm:sqref>
            </x14:sparkline>
            <x14:sparkline>
              <xm:f>'RESUMO - licitante'!$HTT6:$HTT6</xm:f>
              <xm:sqref>HTT6</xm:sqref>
            </x14:sparkline>
            <x14:sparkline>
              <xm:f>'RESUMO - licitante'!$HTT7:$HTT7</xm:f>
              <xm:sqref>HTT7</xm:sqref>
            </x14:sparkline>
            <x14:sparkline>
              <xm:f>'RESUMO - licitante'!$HTU6:$HTU6</xm:f>
              <xm:sqref>HTU6</xm:sqref>
            </x14:sparkline>
            <x14:sparkline>
              <xm:f>'RESUMO - licitante'!$HTU7:$HTU7</xm:f>
              <xm:sqref>HTU7</xm:sqref>
            </x14:sparkline>
            <x14:sparkline>
              <xm:f>'RESUMO - licitante'!$HTV6:$HTV6</xm:f>
              <xm:sqref>HTV6</xm:sqref>
            </x14:sparkline>
            <x14:sparkline>
              <xm:f>'RESUMO - licitante'!$HTV7:$HTV7</xm:f>
              <xm:sqref>HTV7</xm:sqref>
            </x14:sparkline>
            <x14:sparkline>
              <xm:f>'RESUMO - licitante'!$HTW6:$HTW6</xm:f>
              <xm:sqref>HTW6</xm:sqref>
            </x14:sparkline>
            <x14:sparkline>
              <xm:f>'RESUMO - licitante'!$HTW7:$HTW7</xm:f>
              <xm:sqref>HTW7</xm:sqref>
            </x14:sparkline>
            <x14:sparkline>
              <xm:f>'RESUMO - licitante'!$HTX6:$HTX6</xm:f>
              <xm:sqref>HTX6</xm:sqref>
            </x14:sparkline>
            <x14:sparkline>
              <xm:f>'RESUMO - licitante'!$HTX7:$HTX7</xm:f>
              <xm:sqref>HTX7</xm:sqref>
            </x14:sparkline>
            <x14:sparkline>
              <xm:f>'RESUMO - licitante'!$HTY6:$HTY6</xm:f>
              <xm:sqref>HTY6</xm:sqref>
            </x14:sparkline>
            <x14:sparkline>
              <xm:f>'RESUMO - licitante'!$HTY7:$HTY7</xm:f>
              <xm:sqref>HTY7</xm:sqref>
            </x14:sparkline>
            <x14:sparkline>
              <xm:f>'RESUMO - licitante'!$HTZ6:$HTZ6</xm:f>
              <xm:sqref>HTZ6</xm:sqref>
            </x14:sparkline>
            <x14:sparkline>
              <xm:f>'RESUMO - licitante'!$HTZ7:$HTZ7</xm:f>
              <xm:sqref>HTZ7</xm:sqref>
            </x14:sparkline>
            <x14:sparkline>
              <xm:f>'RESUMO - licitante'!$HUA6:$HUA6</xm:f>
              <xm:sqref>HUA6</xm:sqref>
            </x14:sparkline>
            <x14:sparkline>
              <xm:f>'RESUMO - licitante'!$HUA7:$HUA7</xm:f>
              <xm:sqref>HUA7</xm:sqref>
            </x14:sparkline>
            <x14:sparkline>
              <xm:f>'RESUMO - licitante'!$HUB6:$HUB6</xm:f>
              <xm:sqref>HUB6</xm:sqref>
            </x14:sparkline>
            <x14:sparkline>
              <xm:f>'RESUMO - licitante'!$HUB7:$HUB7</xm:f>
              <xm:sqref>HUB7</xm:sqref>
            </x14:sparkline>
            <x14:sparkline>
              <xm:f>'RESUMO - licitante'!$HUC6:$HUC6</xm:f>
              <xm:sqref>HUC6</xm:sqref>
            </x14:sparkline>
            <x14:sparkline>
              <xm:f>'RESUMO - licitante'!$HUC7:$HUC7</xm:f>
              <xm:sqref>HUC7</xm:sqref>
            </x14:sparkline>
            <x14:sparkline>
              <xm:f>'RESUMO - licitante'!$HUD6:$HUD6</xm:f>
              <xm:sqref>HUD6</xm:sqref>
            </x14:sparkline>
            <x14:sparkline>
              <xm:f>'RESUMO - licitante'!$HUD7:$HUD7</xm:f>
              <xm:sqref>HUD7</xm:sqref>
            </x14:sparkline>
            <x14:sparkline>
              <xm:f>'RESUMO - licitante'!$HUE6:$HUE6</xm:f>
              <xm:sqref>HUE6</xm:sqref>
            </x14:sparkline>
            <x14:sparkline>
              <xm:f>'RESUMO - licitante'!$HUE7:$HUE7</xm:f>
              <xm:sqref>HUE7</xm:sqref>
            </x14:sparkline>
            <x14:sparkline>
              <xm:f>'RESUMO - licitante'!$HUF6:$HUF6</xm:f>
              <xm:sqref>HUF6</xm:sqref>
            </x14:sparkline>
            <x14:sparkline>
              <xm:f>'RESUMO - licitante'!$HUF7:$HUF7</xm:f>
              <xm:sqref>HUF7</xm:sqref>
            </x14:sparkline>
            <x14:sparkline>
              <xm:f>'RESUMO - licitante'!$HUG6:$HUG6</xm:f>
              <xm:sqref>HUG6</xm:sqref>
            </x14:sparkline>
            <x14:sparkline>
              <xm:f>'RESUMO - licitante'!$HUG7:$HUG7</xm:f>
              <xm:sqref>HUG7</xm:sqref>
            </x14:sparkline>
            <x14:sparkline>
              <xm:f>'RESUMO - licitante'!$HUH6:$HUH6</xm:f>
              <xm:sqref>HUH6</xm:sqref>
            </x14:sparkline>
            <x14:sparkline>
              <xm:f>'RESUMO - licitante'!$HUH7:$HUH7</xm:f>
              <xm:sqref>HUH7</xm:sqref>
            </x14:sparkline>
            <x14:sparkline>
              <xm:f>'RESUMO - licitante'!$HUI6:$HUI6</xm:f>
              <xm:sqref>HUI6</xm:sqref>
            </x14:sparkline>
            <x14:sparkline>
              <xm:f>'RESUMO - licitante'!$HUI7:$HUI7</xm:f>
              <xm:sqref>HUI7</xm:sqref>
            </x14:sparkline>
            <x14:sparkline>
              <xm:f>'RESUMO - licitante'!$HUJ6:$HUJ6</xm:f>
              <xm:sqref>HUJ6</xm:sqref>
            </x14:sparkline>
            <x14:sparkline>
              <xm:f>'RESUMO - licitante'!$HUJ7:$HUJ7</xm:f>
              <xm:sqref>HUJ7</xm:sqref>
            </x14:sparkline>
            <x14:sparkline>
              <xm:f>'RESUMO - licitante'!$HUK6:$HUK6</xm:f>
              <xm:sqref>HUK6</xm:sqref>
            </x14:sparkline>
            <x14:sparkline>
              <xm:f>'RESUMO - licitante'!$HUK7:$HUK7</xm:f>
              <xm:sqref>HUK7</xm:sqref>
            </x14:sparkline>
            <x14:sparkline>
              <xm:f>'RESUMO - licitante'!$HUL6:$HUL6</xm:f>
              <xm:sqref>HUL6</xm:sqref>
            </x14:sparkline>
            <x14:sparkline>
              <xm:f>'RESUMO - licitante'!$HUL7:$HUL7</xm:f>
              <xm:sqref>HUL7</xm:sqref>
            </x14:sparkline>
            <x14:sparkline>
              <xm:f>'RESUMO - licitante'!$HUM6:$HUM6</xm:f>
              <xm:sqref>HUM6</xm:sqref>
            </x14:sparkline>
            <x14:sparkline>
              <xm:f>'RESUMO - licitante'!$HUM7:$HUM7</xm:f>
              <xm:sqref>HUM7</xm:sqref>
            </x14:sparkline>
            <x14:sparkline>
              <xm:f>'RESUMO - licitante'!$HUN6:$HUN6</xm:f>
              <xm:sqref>HUN6</xm:sqref>
            </x14:sparkline>
            <x14:sparkline>
              <xm:f>'RESUMO - licitante'!$HUN7:$HUN7</xm:f>
              <xm:sqref>HUN7</xm:sqref>
            </x14:sparkline>
            <x14:sparkline>
              <xm:f>'RESUMO - licitante'!$HUO6:$HUO6</xm:f>
              <xm:sqref>HUO6</xm:sqref>
            </x14:sparkline>
            <x14:sparkline>
              <xm:f>'RESUMO - licitante'!$HUO7:$HUO7</xm:f>
              <xm:sqref>HUO7</xm:sqref>
            </x14:sparkline>
            <x14:sparkline>
              <xm:f>'RESUMO - licitante'!$HUP6:$HUP6</xm:f>
              <xm:sqref>HUP6</xm:sqref>
            </x14:sparkline>
            <x14:sparkline>
              <xm:f>'RESUMO - licitante'!$HUP7:$HUP7</xm:f>
              <xm:sqref>HUP7</xm:sqref>
            </x14:sparkline>
            <x14:sparkline>
              <xm:f>'RESUMO - licitante'!$HUQ6:$HUQ6</xm:f>
              <xm:sqref>HUQ6</xm:sqref>
            </x14:sparkline>
            <x14:sparkline>
              <xm:f>'RESUMO - licitante'!$HUQ7:$HUQ7</xm:f>
              <xm:sqref>HUQ7</xm:sqref>
            </x14:sparkline>
            <x14:sparkline>
              <xm:f>'RESUMO - licitante'!$HUR6:$HUR6</xm:f>
              <xm:sqref>HUR6</xm:sqref>
            </x14:sparkline>
            <x14:sparkline>
              <xm:f>'RESUMO - licitante'!$HUR7:$HUR7</xm:f>
              <xm:sqref>HUR7</xm:sqref>
            </x14:sparkline>
            <x14:sparkline>
              <xm:f>'RESUMO - licitante'!$HUS6:$HUS6</xm:f>
              <xm:sqref>HUS6</xm:sqref>
            </x14:sparkline>
            <x14:sparkline>
              <xm:f>'RESUMO - licitante'!$HUS7:$HUS7</xm:f>
              <xm:sqref>HUS7</xm:sqref>
            </x14:sparkline>
            <x14:sparkline>
              <xm:f>'RESUMO - licitante'!$HUT6:$HUT6</xm:f>
              <xm:sqref>HUT6</xm:sqref>
            </x14:sparkline>
            <x14:sparkline>
              <xm:f>'RESUMO - licitante'!$HUT7:$HUT7</xm:f>
              <xm:sqref>HUT7</xm:sqref>
            </x14:sparkline>
            <x14:sparkline>
              <xm:f>'RESUMO - licitante'!$HUU6:$HUU6</xm:f>
              <xm:sqref>HUU6</xm:sqref>
            </x14:sparkline>
            <x14:sparkline>
              <xm:f>'RESUMO - licitante'!$HUU7:$HUU7</xm:f>
              <xm:sqref>HUU7</xm:sqref>
            </x14:sparkline>
            <x14:sparkline>
              <xm:f>'RESUMO - licitante'!$HUV6:$HUV6</xm:f>
              <xm:sqref>HUV6</xm:sqref>
            </x14:sparkline>
            <x14:sparkline>
              <xm:f>'RESUMO - licitante'!$HUV7:$HUV7</xm:f>
              <xm:sqref>HUV7</xm:sqref>
            </x14:sparkline>
            <x14:sparkline>
              <xm:f>'RESUMO - licitante'!$HUW6:$HUW6</xm:f>
              <xm:sqref>HUW6</xm:sqref>
            </x14:sparkline>
            <x14:sparkline>
              <xm:f>'RESUMO - licitante'!$HUW7:$HUW7</xm:f>
              <xm:sqref>HUW7</xm:sqref>
            </x14:sparkline>
            <x14:sparkline>
              <xm:f>'RESUMO - licitante'!$HUX6:$HUX6</xm:f>
              <xm:sqref>HUX6</xm:sqref>
            </x14:sparkline>
            <x14:sparkline>
              <xm:f>'RESUMO - licitante'!$HUX7:$HUX7</xm:f>
              <xm:sqref>HUX7</xm:sqref>
            </x14:sparkline>
            <x14:sparkline>
              <xm:f>'RESUMO - licitante'!$HUY6:$HUY6</xm:f>
              <xm:sqref>HUY6</xm:sqref>
            </x14:sparkline>
            <x14:sparkline>
              <xm:f>'RESUMO - licitante'!$HUY7:$HUY7</xm:f>
              <xm:sqref>HUY7</xm:sqref>
            </x14:sparkline>
            <x14:sparkline>
              <xm:f>'RESUMO - licitante'!$HUZ6:$HUZ6</xm:f>
              <xm:sqref>HUZ6</xm:sqref>
            </x14:sparkline>
            <x14:sparkline>
              <xm:f>'RESUMO - licitante'!$HUZ7:$HUZ7</xm:f>
              <xm:sqref>HUZ7</xm:sqref>
            </x14:sparkline>
            <x14:sparkline>
              <xm:f>'RESUMO - licitante'!$HVA6:$HVA6</xm:f>
              <xm:sqref>HVA6</xm:sqref>
            </x14:sparkline>
            <x14:sparkline>
              <xm:f>'RESUMO - licitante'!$HVA7:$HVA7</xm:f>
              <xm:sqref>HVA7</xm:sqref>
            </x14:sparkline>
            <x14:sparkline>
              <xm:f>'RESUMO - licitante'!$HVB6:$HVB6</xm:f>
              <xm:sqref>HVB6</xm:sqref>
            </x14:sparkline>
            <x14:sparkline>
              <xm:f>'RESUMO - licitante'!$HVB7:$HVB7</xm:f>
              <xm:sqref>HVB7</xm:sqref>
            </x14:sparkline>
            <x14:sparkline>
              <xm:f>'RESUMO - licitante'!$HVC6:$HVC6</xm:f>
              <xm:sqref>HVC6</xm:sqref>
            </x14:sparkline>
            <x14:sparkline>
              <xm:f>'RESUMO - licitante'!$HVC7:$HVC7</xm:f>
              <xm:sqref>HVC7</xm:sqref>
            </x14:sparkline>
            <x14:sparkline>
              <xm:f>'RESUMO - licitante'!$HVD6:$HVD6</xm:f>
              <xm:sqref>HVD6</xm:sqref>
            </x14:sparkline>
            <x14:sparkline>
              <xm:f>'RESUMO - licitante'!$HVD7:$HVD7</xm:f>
              <xm:sqref>HVD7</xm:sqref>
            </x14:sparkline>
            <x14:sparkline>
              <xm:f>'RESUMO - licitante'!$HVE6:$HVE6</xm:f>
              <xm:sqref>HVE6</xm:sqref>
            </x14:sparkline>
            <x14:sparkline>
              <xm:f>'RESUMO - licitante'!$HVE7:$HVE7</xm:f>
              <xm:sqref>HVE7</xm:sqref>
            </x14:sparkline>
            <x14:sparkline>
              <xm:f>'RESUMO - licitante'!$HVF6:$HVF6</xm:f>
              <xm:sqref>HVF6</xm:sqref>
            </x14:sparkline>
            <x14:sparkline>
              <xm:f>'RESUMO - licitante'!$HVF7:$HVF7</xm:f>
              <xm:sqref>HVF7</xm:sqref>
            </x14:sparkline>
            <x14:sparkline>
              <xm:f>'RESUMO - licitante'!$HVG6:$HVG6</xm:f>
              <xm:sqref>HVG6</xm:sqref>
            </x14:sparkline>
            <x14:sparkline>
              <xm:f>'RESUMO - licitante'!$HVG7:$HVG7</xm:f>
              <xm:sqref>HVG7</xm:sqref>
            </x14:sparkline>
            <x14:sparkline>
              <xm:f>'RESUMO - licitante'!$HVH6:$HVH6</xm:f>
              <xm:sqref>HVH6</xm:sqref>
            </x14:sparkline>
            <x14:sparkline>
              <xm:f>'RESUMO - licitante'!$HVH7:$HVH7</xm:f>
              <xm:sqref>HVH7</xm:sqref>
            </x14:sparkline>
            <x14:sparkline>
              <xm:f>'RESUMO - licitante'!$HVI6:$HVI6</xm:f>
              <xm:sqref>HVI6</xm:sqref>
            </x14:sparkline>
            <x14:sparkline>
              <xm:f>'RESUMO - licitante'!$HVI7:$HVI7</xm:f>
              <xm:sqref>HVI7</xm:sqref>
            </x14:sparkline>
            <x14:sparkline>
              <xm:f>'RESUMO - licitante'!$HVJ6:$HVJ6</xm:f>
              <xm:sqref>HVJ6</xm:sqref>
            </x14:sparkline>
            <x14:sparkline>
              <xm:f>'RESUMO - licitante'!$HVJ7:$HVJ7</xm:f>
              <xm:sqref>HVJ7</xm:sqref>
            </x14:sparkline>
            <x14:sparkline>
              <xm:f>'RESUMO - licitante'!$HVK6:$HVK6</xm:f>
              <xm:sqref>HVK6</xm:sqref>
            </x14:sparkline>
            <x14:sparkline>
              <xm:f>'RESUMO - licitante'!$HVK7:$HVK7</xm:f>
              <xm:sqref>HVK7</xm:sqref>
            </x14:sparkline>
            <x14:sparkline>
              <xm:f>'RESUMO - licitante'!$HVL6:$HVL6</xm:f>
              <xm:sqref>HVL6</xm:sqref>
            </x14:sparkline>
            <x14:sparkline>
              <xm:f>'RESUMO - licitante'!$HVL7:$HVL7</xm:f>
              <xm:sqref>HVL7</xm:sqref>
            </x14:sparkline>
            <x14:sparkline>
              <xm:f>'RESUMO - licitante'!$HVM6:$HVM6</xm:f>
              <xm:sqref>HVM6</xm:sqref>
            </x14:sparkline>
            <x14:sparkline>
              <xm:f>'RESUMO - licitante'!$HVM7:$HVM7</xm:f>
              <xm:sqref>HVM7</xm:sqref>
            </x14:sparkline>
            <x14:sparkline>
              <xm:f>'RESUMO - licitante'!$HVN6:$HVN6</xm:f>
              <xm:sqref>HVN6</xm:sqref>
            </x14:sparkline>
            <x14:sparkline>
              <xm:f>'RESUMO - licitante'!$HVN7:$HVN7</xm:f>
              <xm:sqref>HVN7</xm:sqref>
            </x14:sparkline>
            <x14:sparkline>
              <xm:f>'RESUMO - licitante'!$HVO6:$HVO6</xm:f>
              <xm:sqref>HVO6</xm:sqref>
            </x14:sparkline>
            <x14:sparkline>
              <xm:f>'RESUMO - licitante'!$HVO7:$HVO7</xm:f>
              <xm:sqref>HVO7</xm:sqref>
            </x14:sparkline>
            <x14:sparkline>
              <xm:f>'RESUMO - licitante'!$HVP6:$HVP6</xm:f>
              <xm:sqref>HVP6</xm:sqref>
            </x14:sparkline>
            <x14:sparkline>
              <xm:f>'RESUMO - licitante'!$HVP7:$HVP7</xm:f>
              <xm:sqref>HVP7</xm:sqref>
            </x14:sparkline>
            <x14:sparkline>
              <xm:f>'RESUMO - licitante'!$HVQ6:$HVQ6</xm:f>
              <xm:sqref>HVQ6</xm:sqref>
            </x14:sparkline>
            <x14:sparkline>
              <xm:f>'RESUMO - licitante'!$HVQ7:$HVQ7</xm:f>
              <xm:sqref>HVQ7</xm:sqref>
            </x14:sparkline>
            <x14:sparkline>
              <xm:f>'RESUMO - licitante'!$HVR6:$HVR6</xm:f>
              <xm:sqref>HVR6</xm:sqref>
            </x14:sparkline>
            <x14:sparkline>
              <xm:f>'RESUMO - licitante'!$HVR7:$HVR7</xm:f>
              <xm:sqref>HVR7</xm:sqref>
            </x14:sparkline>
            <x14:sparkline>
              <xm:f>'RESUMO - licitante'!$HVS6:$HVS6</xm:f>
              <xm:sqref>HVS6</xm:sqref>
            </x14:sparkline>
            <x14:sparkline>
              <xm:f>'RESUMO - licitante'!$HVS7:$HVS7</xm:f>
              <xm:sqref>HVS7</xm:sqref>
            </x14:sparkline>
            <x14:sparkline>
              <xm:f>'RESUMO - licitante'!$HVT6:$HVT6</xm:f>
              <xm:sqref>HVT6</xm:sqref>
            </x14:sparkline>
            <x14:sparkline>
              <xm:f>'RESUMO - licitante'!$HVT7:$HVT7</xm:f>
              <xm:sqref>HVT7</xm:sqref>
            </x14:sparkline>
            <x14:sparkline>
              <xm:f>'RESUMO - licitante'!$HVU6:$HVU6</xm:f>
              <xm:sqref>HVU6</xm:sqref>
            </x14:sparkline>
            <x14:sparkline>
              <xm:f>'RESUMO - licitante'!$HVU7:$HVU7</xm:f>
              <xm:sqref>HVU7</xm:sqref>
            </x14:sparkline>
            <x14:sparkline>
              <xm:f>'RESUMO - licitante'!$HVV6:$HVV6</xm:f>
              <xm:sqref>HVV6</xm:sqref>
            </x14:sparkline>
            <x14:sparkline>
              <xm:f>'RESUMO - licitante'!$HVV7:$HVV7</xm:f>
              <xm:sqref>HVV7</xm:sqref>
            </x14:sparkline>
            <x14:sparkline>
              <xm:f>'RESUMO - licitante'!$HVW6:$HVW6</xm:f>
              <xm:sqref>HVW6</xm:sqref>
            </x14:sparkline>
            <x14:sparkline>
              <xm:f>'RESUMO - licitante'!$HVW7:$HVW7</xm:f>
              <xm:sqref>HVW7</xm:sqref>
            </x14:sparkline>
            <x14:sparkline>
              <xm:f>'RESUMO - licitante'!$HVX6:$HVX6</xm:f>
              <xm:sqref>HVX6</xm:sqref>
            </x14:sparkline>
            <x14:sparkline>
              <xm:f>'RESUMO - licitante'!$HVX7:$HVX7</xm:f>
              <xm:sqref>HVX7</xm:sqref>
            </x14:sparkline>
            <x14:sparkline>
              <xm:f>'RESUMO - licitante'!$HVY6:$HVY6</xm:f>
              <xm:sqref>HVY6</xm:sqref>
            </x14:sparkline>
            <x14:sparkline>
              <xm:f>'RESUMO - licitante'!$HVY7:$HVY7</xm:f>
              <xm:sqref>HVY7</xm:sqref>
            </x14:sparkline>
            <x14:sparkline>
              <xm:f>'RESUMO - licitante'!$HVZ6:$HVZ6</xm:f>
              <xm:sqref>HVZ6</xm:sqref>
            </x14:sparkline>
            <x14:sparkline>
              <xm:f>'RESUMO - licitante'!$HVZ7:$HVZ7</xm:f>
              <xm:sqref>HVZ7</xm:sqref>
            </x14:sparkline>
            <x14:sparkline>
              <xm:f>'RESUMO - licitante'!$HWA6:$HWA6</xm:f>
              <xm:sqref>HWA6</xm:sqref>
            </x14:sparkline>
            <x14:sparkline>
              <xm:f>'RESUMO - licitante'!$HWA7:$HWA7</xm:f>
              <xm:sqref>HWA7</xm:sqref>
            </x14:sparkline>
            <x14:sparkline>
              <xm:f>'RESUMO - licitante'!$HWB6:$HWB6</xm:f>
              <xm:sqref>HWB6</xm:sqref>
            </x14:sparkline>
            <x14:sparkline>
              <xm:f>'RESUMO - licitante'!$HWB7:$HWB7</xm:f>
              <xm:sqref>HWB7</xm:sqref>
            </x14:sparkline>
            <x14:sparkline>
              <xm:f>'RESUMO - licitante'!$HWC6:$HWC6</xm:f>
              <xm:sqref>HWC6</xm:sqref>
            </x14:sparkline>
            <x14:sparkline>
              <xm:f>'RESUMO - licitante'!$HWC7:$HWC7</xm:f>
              <xm:sqref>HWC7</xm:sqref>
            </x14:sparkline>
            <x14:sparkline>
              <xm:f>'RESUMO - licitante'!$HWD6:$HWD6</xm:f>
              <xm:sqref>HWD6</xm:sqref>
            </x14:sparkline>
            <x14:sparkline>
              <xm:f>'RESUMO - licitante'!$HWD7:$HWD7</xm:f>
              <xm:sqref>HWD7</xm:sqref>
            </x14:sparkline>
            <x14:sparkline>
              <xm:f>'RESUMO - licitante'!$HWE6:$HWE6</xm:f>
              <xm:sqref>HWE6</xm:sqref>
            </x14:sparkline>
            <x14:sparkline>
              <xm:f>'RESUMO - licitante'!$HWE7:$HWE7</xm:f>
              <xm:sqref>HWE7</xm:sqref>
            </x14:sparkline>
            <x14:sparkline>
              <xm:f>'RESUMO - licitante'!$HWF6:$HWF6</xm:f>
              <xm:sqref>HWF6</xm:sqref>
            </x14:sparkline>
            <x14:sparkline>
              <xm:f>'RESUMO - licitante'!$HWF7:$HWF7</xm:f>
              <xm:sqref>HWF7</xm:sqref>
            </x14:sparkline>
            <x14:sparkline>
              <xm:f>'RESUMO - licitante'!$HWG6:$HWG6</xm:f>
              <xm:sqref>HWG6</xm:sqref>
            </x14:sparkline>
            <x14:sparkline>
              <xm:f>'RESUMO - licitante'!$HWG7:$HWG7</xm:f>
              <xm:sqref>HWG7</xm:sqref>
            </x14:sparkline>
            <x14:sparkline>
              <xm:f>'RESUMO - licitante'!$HWH6:$HWH6</xm:f>
              <xm:sqref>HWH6</xm:sqref>
            </x14:sparkline>
            <x14:sparkline>
              <xm:f>'RESUMO - licitante'!$HWH7:$HWH7</xm:f>
              <xm:sqref>HWH7</xm:sqref>
            </x14:sparkline>
            <x14:sparkline>
              <xm:f>'RESUMO - licitante'!$HWI6:$HWI6</xm:f>
              <xm:sqref>HWI6</xm:sqref>
            </x14:sparkline>
            <x14:sparkline>
              <xm:f>'RESUMO - licitante'!$HWI7:$HWI7</xm:f>
              <xm:sqref>HWI7</xm:sqref>
            </x14:sparkline>
            <x14:sparkline>
              <xm:f>'RESUMO - licitante'!$HWJ6:$HWJ6</xm:f>
              <xm:sqref>HWJ6</xm:sqref>
            </x14:sparkline>
            <x14:sparkline>
              <xm:f>'RESUMO - licitante'!$HWJ7:$HWJ7</xm:f>
              <xm:sqref>HWJ7</xm:sqref>
            </x14:sparkline>
            <x14:sparkline>
              <xm:f>'RESUMO - licitante'!$HWK6:$HWK6</xm:f>
              <xm:sqref>HWK6</xm:sqref>
            </x14:sparkline>
            <x14:sparkline>
              <xm:f>'RESUMO - licitante'!$HWK7:$HWK7</xm:f>
              <xm:sqref>HWK7</xm:sqref>
            </x14:sparkline>
            <x14:sparkline>
              <xm:f>'RESUMO - licitante'!$HWL6:$HWL6</xm:f>
              <xm:sqref>HWL6</xm:sqref>
            </x14:sparkline>
            <x14:sparkline>
              <xm:f>'RESUMO - licitante'!$HWL7:$HWL7</xm:f>
              <xm:sqref>HWL7</xm:sqref>
            </x14:sparkline>
            <x14:sparkline>
              <xm:f>'RESUMO - licitante'!$HWM6:$HWM6</xm:f>
              <xm:sqref>HWM6</xm:sqref>
            </x14:sparkline>
            <x14:sparkline>
              <xm:f>'RESUMO - licitante'!$HWM7:$HWM7</xm:f>
              <xm:sqref>HWM7</xm:sqref>
            </x14:sparkline>
            <x14:sparkline>
              <xm:f>'RESUMO - licitante'!$HWN6:$HWN6</xm:f>
              <xm:sqref>HWN6</xm:sqref>
            </x14:sparkline>
            <x14:sparkline>
              <xm:f>'RESUMO - licitante'!$HWN7:$HWN7</xm:f>
              <xm:sqref>HWN7</xm:sqref>
            </x14:sparkline>
            <x14:sparkline>
              <xm:f>'RESUMO - licitante'!$HWO6:$HWO6</xm:f>
              <xm:sqref>HWO6</xm:sqref>
            </x14:sparkline>
            <x14:sparkline>
              <xm:f>'RESUMO - licitante'!$HWO7:$HWO7</xm:f>
              <xm:sqref>HWO7</xm:sqref>
            </x14:sparkline>
            <x14:sparkline>
              <xm:f>'RESUMO - licitante'!$HWP6:$HWP6</xm:f>
              <xm:sqref>HWP6</xm:sqref>
            </x14:sparkline>
            <x14:sparkline>
              <xm:f>'RESUMO - licitante'!$HWP7:$HWP7</xm:f>
              <xm:sqref>HWP7</xm:sqref>
            </x14:sparkline>
            <x14:sparkline>
              <xm:f>'RESUMO - licitante'!$HWQ6:$HWQ6</xm:f>
              <xm:sqref>HWQ6</xm:sqref>
            </x14:sparkline>
            <x14:sparkline>
              <xm:f>'RESUMO - licitante'!$HWQ7:$HWQ7</xm:f>
              <xm:sqref>HWQ7</xm:sqref>
            </x14:sparkline>
            <x14:sparkline>
              <xm:f>'RESUMO - licitante'!$HWR6:$HWR6</xm:f>
              <xm:sqref>HWR6</xm:sqref>
            </x14:sparkline>
            <x14:sparkline>
              <xm:f>'RESUMO - licitante'!$HWR7:$HWR7</xm:f>
              <xm:sqref>HWR7</xm:sqref>
            </x14:sparkline>
            <x14:sparkline>
              <xm:f>'RESUMO - licitante'!$HWS6:$HWS6</xm:f>
              <xm:sqref>HWS6</xm:sqref>
            </x14:sparkline>
            <x14:sparkline>
              <xm:f>'RESUMO - licitante'!$HWS7:$HWS7</xm:f>
              <xm:sqref>HWS7</xm:sqref>
            </x14:sparkline>
            <x14:sparkline>
              <xm:f>'RESUMO - licitante'!$HWT6:$HWT6</xm:f>
              <xm:sqref>HWT6</xm:sqref>
            </x14:sparkline>
            <x14:sparkline>
              <xm:f>'RESUMO - licitante'!$HWT7:$HWT7</xm:f>
              <xm:sqref>HWT7</xm:sqref>
            </x14:sparkline>
            <x14:sparkline>
              <xm:f>'RESUMO - licitante'!$HWU6:$HWU6</xm:f>
              <xm:sqref>HWU6</xm:sqref>
            </x14:sparkline>
            <x14:sparkline>
              <xm:f>'RESUMO - licitante'!$HWU7:$HWU7</xm:f>
              <xm:sqref>HWU7</xm:sqref>
            </x14:sparkline>
            <x14:sparkline>
              <xm:f>'RESUMO - licitante'!$HWV6:$HWV6</xm:f>
              <xm:sqref>HWV6</xm:sqref>
            </x14:sparkline>
            <x14:sparkline>
              <xm:f>'RESUMO - licitante'!$HWV7:$HWV7</xm:f>
              <xm:sqref>HWV7</xm:sqref>
            </x14:sparkline>
            <x14:sparkline>
              <xm:f>'RESUMO - licitante'!$HWW6:$HWW6</xm:f>
              <xm:sqref>HWW6</xm:sqref>
            </x14:sparkline>
            <x14:sparkline>
              <xm:f>'RESUMO - licitante'!$HWW7:$HWW7</xm:f>
              <xm:sqref>HWW7</xm:sqref>
            </x14:sparkline>
            <x14:sparkline>
              <xm:f>'RESUMO - licitante'!$HWX6:$HWX6</xm:f>
              <xm:sqref>HWX6</xm:sqref>
            </x14:sparkline>
            <x14:sparkline>
              <xm:f>'RESUMO - licitante'!$HWX7:$HWX7</xm:f>
              <xm:sqref>HWX7</xm:sqref>
            </x14:sparkline>
            <x14:sparkline>
              <xm:f>'RESUMO - licitante'!$HWY6:$HWY6</xm:f>
              <xm:sqref>HWY6</xm:sqref>
            </x14:sparkline>
            <x14:sparkline>
              <xm:f>'RESUMO - licitante'!$HWY7:$HWY7</xm:f>
              <xm:sqref>HWY7</xm:sqref>
            </x14:sparkline>
            <x14:sparkline>
              <xm:f>'RESUMO - licitante'!$HWZ6:$HWZ6</xm:f>
              <xm:sqref>HWZ6</xm:sqref>
            </x14:sparkline>
            <x14:sparkline>
              <xm:f>'RESUMO - licitante'!$HWZ7:$HWZ7</xm:f>
              <xm:sqref>HWZ7</xm:sqref>
            </x14:sparkline>
            <x14:sparkline>
              <xm:f>'RESUMO - licitante'!$HXA6:$HXA6</xm:f>
              <xm:sqref>HXA6</xm:sqref>
            </x14:sparkline>
            <x14:sparkline>
              <xm:f>'RESUMO - licitante'!$HXA7:$HXA7</xm:f>
              <xm:sqref>HXA7</xm:sqref>
            </x14:sparkline>
            <x14:sparkline>
              <xm:f>'RESUMO - licitante'!$HXB6:$HXB6</xm:f>
              <xm:sqref>HXB6</xm:sqref>
            </x14:sparkline>
            <x14:sparkline>
              <xm:f>'RESUMO - licitante'!$HXB7:$HXB7</xm:f>
              <xm:sqref>HXB7</xm:sqref>
            </x14:sparkline>
            <x14:sparkline>
              <xm:f>'RESUMO - licitante'!$HXC6:$HXC6</xm:f>
              <xm:sqref>HXC6</xm:sqref>
            </x14:sparkline>
            <x14:sparkline>
              <xm:f>'RESUMO - licitante'!$HXC7:$HXC7</xm:f>
              <xm:sqref>HXC7</xm:sqref>
            </x14:sparkline>
            <x14:sparkline>
              <xm:f>'RESUMO - licitante'!$HXD6:$HXD6</xm:f>
              <xm:sqref>HXD6</xm:sqref>
            </x14:sparkline>
            <x14:sparkline>
              <xm:f>'RESUMO - licitante'!$HXD7:$HXD7</xm:f>
              <xm:sqref>HXD7</xm:sqref>
            </x14:sparkline>
            <x14:sparkline>
              <xm:f>'RESUMO - licitante'!$HXE6:$HXE6</xm:f>
              <xm:sqref>HXE6</xm:sqref>
            </x14:sparkline>
            <x14:sparkline>
              <xm:f>'RESUMO - licitante'!$HXE7:$HXE7</xm:f>
              <xm:sqref>HXE7</xm:sqref>
            </x14:sparkline>
            <x14:sparkline>
              <xm:f>'RESUMO - licitante'!$HXF6:$HXF6</xm:f>
              <xm:sqref>HXF6</xm:sqref>
            </x14:sparkline>
            <x14:sparkline>
              <xm:f>'RESUMO - licitante'!$HXF7:$HXF7</xm:f>
              <xm:sqref>HXF7</xm:sqref>
            </x14:sparkline>
            <x14:sparkline>
              <xm:f>'RESUMO - licitante'!$HXG6:$HXG6</xm:f>
              <xm:sqref>HXG6</xm:sqref>
            </x14:sparkline>
            <x14:sparkline>
              <xm:f>'RESUMO - licitante'!$HXG7:$HXG7</xm:f>
              <xm:sqref>HXG7</xm:sqref>
            </x14:sparkline>
            <x14:sparkline>
              <xm:f>'RESUMO - licitante'!$HXH6:$HXH6</xm:f>
              <xm:sqref>HXH6</xm:sqref>
            </x14:sparkline>
            <x14:sparkline>
              <xm:f>'RESUMO - licitante'!$HXH7:$HXH7</xm:f>
              <xm:sqref>HXH7</xm:sqref>
            </x14:sparkline>
            <x14:sparkline>
              <xm:f>'RESUMO - licitante'!$HXI6:$HXI6</xm:f>
              <xm:sqref>HXI6</xm:sqref>
            </x14:sparkline>
            <x14:sparkline>
              <xm:f>'RESUMO - licitante'!$HXI7:$HXI7</xm:f>
              <xm:sqref>HXI7</xm:sqref>
            </x14:sparkline>
            <x14:sparkline>
              <xm:f>'RESUMO - licitante'!$HXJ6:$HXJ6</xm:f>
              <xm:sqref>HXJ6</xm:sqref>
            </x14:sparkline>
            <x14:sparkline>
              <xm:f>'RESUMO - licitante'!$HXJ7:$HXJ7</xm:f>
              <xm:sqref>HXJ7</xm:sqref>
            </x14:sparkline>
            <x14:sparkline>
              <xm:f>'RESUMO - licitante'!$HXK6:$HXK6</xm:f>
              <xm:sqref>HXK6</xm:sqref>
            </x14:sparkline>
            <x14:sparkline>
              <xm:f>'RESUMO - licitante'!$HXK7:$HXK7</xm:f>
              <xm:sqref>HXK7</xm:sqref>
            </x14:sparkline>
            <x14:sparkline>
              <xm:f>'RESUMO - licitante'!$HXL6:$HXL6</xm:f>
              <xm:sqref>HXL6</xm:sqref>
            </x14:sparkline>
            <x14:sparkline>
              <xm:f>'RESUMO - licitante'!$HXL7:$HXL7</xm:f>
              <xm:sqref>HXL7</xm:sqref>
            </x14:sparkline>
            <x14:sparkline>
              <xm:f>'RESUMO - licitante'!$HXM6:$HXM6</xm:f>
              <xm:sqref>HXM6</xm:sqref>
            </x14:sparkline>
            <x14:sparkline>
              <xm:f>'RESUMO - licitante'!$HXM7:$HXM7</xm:f>
              <xm:sqref>HXM7</xm:sqref>
            </x14:sparkline>
            <x14:sparkline>
              <xm:f>'RESUMO - licitante'!$HXN6:$HXN6</xm:f>
              <xm:sqref>HXN6</xm:sqref>
            </x14:sparkline>
            <x14:sparkline>
              <xm:f>'RESUMO - licitante'!$HXN7:$HXN7</xm:f>
              <xm:sqref>HXN7</xm:sqref>
            </x14:sparkline>
            <x14:sparkline>
              <xm:f>'RESUMO - licitante'!$HXO6:$HXO6</xm:f>
              <xm:sqref>HXO6</xm:sqref>
            </x14:sparkline>
            <x14:sparkline>
              <xm:f>'RESUMO - licitante'!$HXO7:$HXO7</xm:f>
              <xm:sqref>HXO7</xm:sqref>
            </x14:sparkline>
            <x14:sparkline>
              <xm:f>'RESUMO - licitante'!$HXP6:$HXP6</xm:f>
              <xm:sqref>HXP6</xm:sqref>
            </x14:sparkline>
            <x14:sparkline>
              <xm:f>'RESUMO - licitante'!$HXP7:$HXP7</xm:f>
              <xm:sqref>HXP7</xm:sqref>
            </x14:sparkline>
            <x14:sparkline>
              <xm:f>'RESUMO - licitante'!$HXQ6:$HXQ6</xm:f>
              <xm:sqref>HXQ6</xm:sqref>
            </x14:sparkline>
            <x14:sparkline>
              <xm:f>'RESUMO - licitante'!$HXQ7:$HXQ7</xm:f>
              <xm:sqref>HXQ7</xm:sqref>
            </x14:sparkline>
            <x14:sparkline>
              <xm:f>'RESUMO - licitante'!$HXR6:$HXR6</xm:f>
              <xm:sqref>HXR6</xm:sqref>
            </x14:sparkline>
            <x14:sparkline>
              <xm:f>'RESUMO - licitante'!$HXR7:$HXR7</xm:f>
              <xm:sqref>HXR7</xm:sqref>
            </x14:sparkline>
            <x14:sparkline>
              <xm:f>'RESUMO - licitante'!$HXS6:$HXS6</xm:f>
              <xm:sqref>HXS6</xm:sqref>
            </x14:sparkline>
            <x14:sparkline>
              <xm:f>'RESUMO - licitante'!$HXS7:$HXS7</xm:f>
              <xm:sqref>HXS7</xm:sqref>
            </x14:sparkline>
            <x14:sparkline>
              <xm:f>'RESUMO - licitante'!$HXT6:$HXT6</xm:f>
              <xm:sqref>HXT6</xm:sqref>
            </x14:sparkline>
            <x14:sparkline>
              <xm:f>'RESUMO - licitante'!$HXT7:$HXT7</xm:f>
              <xm:sqref>HXT7</xm:sqref>
            </x14:sparkline>
            <x14:sparkline>
              <xm:f>'RESUMO - licitante'!$HXU6:$HXU6</xm:f>
              <xm:sqref>HXU6</xm:sqref>
            </x14:sparkline>
            <x14:sparkline>
              <xm:f>'RESUMO - licitante'!$HXU7:$HXU7</xm:f>
              <xm:sqref>HXU7</xm:sqref>
            </x14:sparkline>
            <x14:sparkline>
              <xm:f>'RESUMO - licitante'!$HXV6:$HXV6</xm:f>
              <xm:sqref>HXV6</xm:sqref>
            </x14:sparkline>
            <x14:sparkline>
              <xm:f>'RESUMO - licitante'!$HXV7:$HXV7</xm:f>
              <xm:sqref>HXV7</xm:sqref>
            </x14:sparkline>
            <x14:sparkline>
              <xm:f>'RESUMO - licitante'!$HXW6:$HXW6</xm:f>
              <xm:sqref>HXW6</xm:sqref>
            </x14:sparkline>
            <x14:sparkline>
              <xm:f>'RESUMO - licitante'!$HXW7:$HXW7</xm:f>
              <xm:sqref>HXW7</xm:sqref>
            </x14:sparkline>
            <x14:sparkline>
              <xm:f>'RESUMO - licitante'!$HXX6:$HXX6</xm:f>
              <xm:sqref>HXX6</xm:sqref>
            </x14:sparkline>
            <x14:sparkline>
              <xm:f>'RESUMO - licitante'!$HXX7:$HXX7</xm:f>
              <xm:sqref>HXX7</xm:sqref>
            </x14:sparkline>
            <x14:sparkline>
              <xm:f>'RESUMO - licitante'!$HXY6:$HXY6</xm:f>
              <xm:sqref>HXY6</xm:sqref>
            </x14:sparkline>
            <x14:sparkline>
              <xm:f>'RESUMO - licitante'!$HXY7:$HXY7</xm:f>
              <xm:sqref>HXY7</xm:sqref>
            </x14:sparkline>
            <x14:sparkline>
              <xm:f>'RESUMO - licitante'!$HXZ6:$HXZ6</xm:f>
              <xm:sqref>HXZ6</xm:sqref>
            </x14:sparkline>
            <x14:sparkline>
              <xm:f>'RESUMO - licitante'!$HXZ7:$HXZ7</xm:f>
              <xm:sqref>HXZ7</xm:sqref>
            </x14:sparkline>
            <x14:sparkline>
              <xm:f>'RESUMO - licitante'!$HYA6:$HYA6</xm:f>
              <xm:sqref>HYA6</xm:sqref>
            </x14:sparkline>
            <x14:sparkline>
              <xm:f>'RESUMO - licitante'!$HYA7:$HYA7</xm:f>
              <xm:sqref>HYA7</xm:sqref>
            </x14:sparkline>
            <x14:sparkline>
              <xm:f>'RESUMO - licitante'!$HYB6:$HYB6</xm:f>
              <xm:sqref>HYB6</xm:sqref>
            </x14:sparkline>
            <x14:sparkline>
              <xm:f>'RESUMO - licitante'!$HYB7:$HYB7</xm:f>
              <xm:sqref>HYB7</xm:sqref>
            </x14:sparkline>
            <x14:sparkline>
              <xm:f>'RESUMO - licitante'!$HYC6:$HYC6</xm:f>
              <xm:sqref>HYC6</xm:sqref>
            </x14:sparkline>
            <x14:sparkline>
              <xm:f>'RESUMO - licitante'!$HYC7:$HYC7</xm:f>
              <xm:sqref>HYC7</xm:sqref>
            </x14:sparkline>
            <x14:sparkline>
              <xm:f>'RESUMO - licitante'!$HYD6:$HYD6</xm:f>
              <xm:sqref>HYD6</xm:sqref>
            </x14:sparkline>
            <x14:sparkline>
              <xm:f>'RESUMO - licitante'!$HYD7:$HYD7</xm:f>
              <xm:sqref>HYD7</xm:sqref>
            </x14:sparkline>
            <x14:sparkline>
              <xm:f>'RESUMO - licitante'!$HYE6:$HYE6</xm:f>
              <xm:sqref>HYE6</xm:sqref>
            </x14:sparkline>
            <x14:sparkline>
              <xm:f>'RESUMO - licitante'!$HYE7:$HYE7</xm:f>
              <xm:sqref>HYE7</xm:sqref>
            </x14:sparkline>
            <x14:sparkline>
              <xm:f>'RESUMO - licitante'!$HYF6:$HYF6</xm:f>
              <xm:sqref>HYF6</xm:sqref>
            </x14:sparkline>
            <x14:sparkline>
              <xm:f>'RESUMO - licitante'!$HYF7:$HYF7</xm:f>
              <xm:sqref>HYF7</xm:sqref>
            </x14:sparkline>
            <x14:sparkline>
              <xm:f>'RESUMO - licitante'!$HYG6:$HYG6</xm:f>
              <xm:sqref>HYG6</xm:sqref>
            </x14:sparkline>
            <x14:sparkline>
              <xm:f>'RESUMO - licitante'!$HYG7:$HYG7</xm:f>
              <xm:sqref>HYG7</xm:sqref>
            </x14:sparkline>
            <x14:sparkline>
              <xm:f>'RESUMO - licitante'!$HYH6:$HYH6</xm:f>
              <xm:sqref>HYH6</xm:sqref>
            </x14:sparkline>
            <x14:sparkline>
              <xm:f>'RESUMO - licitante'!$HYH7:$HYH7</xm:f>
              <xm:sqref>HYH7</xm:sqref>
            </x14:sparkline>
            <x14:sparkline>
              <xm:f>'RESUMO - licitante'!$HYI6:$HYI6</xm:f>
              <xm:sqref>HYI6</xm:sqref>
            </x14:sparkline>
            <x14:sparkline>
              <xm:f>'RESUMO - licitante'!$HYI7:$HYI7</xm:f>
              <xm:sqref>HYI7</xm:sqref>
            </x14:sparkline>
            <x14:sparkline>
              <xm:f>'RESUMO - licitante'!$HYJ6:$HYJ6</xm:f>
              <xm:sqref>HYJ6</xm:sqref>
            </x14:sparkline>
            <x14:sparkline>
              <xm:f>'RESUMO - licitante'!$HYJ7:$HYJ7</xm:f>
              <xm:sqref>HYJ7</xm:sqref>
            </x14:sparkline>
            <x14:sparkline>
              <xm:f>'RESUMO - licitante'!$HYK6:$HYK6</xm:f>
              <xm:sqref>HYK6</xm:sqref>
            </x14:sparkline>
            <x14:sparkline>
              <xm:f>'RESUMO - licitante'!$HYK7:$HYK7</xm:f>
              <xm:sqref>HYK7</xm:sqref>
            </x14:sparkline>
            <x14:sparkline>
              <xm:f>'RESUMO - licitante'!$HYL6:$HYL6</xm:f>
              <xm:sqref>HYL6</xm:sqref>
            </x14:sparkline>
            <x14:sparkline>
              <xm:f>'RESUMO - licitante'!$HYL7:$HYL7</xm:f>
              <xm:sqref>HYL7</xm:sqref>
            </x14:sparkline>
            <x14:sparkline>
              <xm:f>'RESUMO - licitante'!$HYM6:$HYM6</xm:f>
              <xm:sqref>HYM6</xm:sqref>
            </x14:sparkline>
            <x14:sparkline>
              <xm:f>'RESUMO - licitante'!$HYM7:$HYM7</xm:f>
              <xm:sqref>HYM7</xm:sqref>
            </x14:sparkline>
            <x14:sparkline>
              <xm:f>'RESUMO - licitante'!$HYN6:$HYN6</xm:f>
              <xm:sqref>HYN6</xm:sqref>
            </x14:sparkline>
            <x14:sparkline>
              <xm:f>'RESUMO - licitante'!$HYN7:$HYN7</xm:f>
              <xm:sqref>HYN7</xm:sqref>
            </x14:sparkline>
            <x14:sparkline>
              <xm:f>'RESUMO - licitante'!$HYO6:$HYO6</xm:f>
              <xm:sqref>HYO6</xm:sqref>
            </x14:sparkline>
            <x14:sparkline>
              <xm:f>'RESUMO - licitante'!$HYO7:$HYO7</xm:f>
              <xm:sqref>HYO7</xm:sqref>
            </x14:sparkline>
            <x14:sparkline>
              <xm:f>'RESUMO - licitante'!$HYP6:$HYP6</xm:f>
              <xm:sqref>HYP6</xm:sqref>
            </x14:sparkline>
            <x14:sparkline>
              <xm:f>'RESUMO - licitante'!$HYP7:$HYP7</xm:f>
              <xm:sqref>HYP7</xm:sqref>
            </x14:sparkline>
            <x14:sparkline>
              <xm:f>'RESUMO - licitante'!$HYQ6:$HYQ6</xm:f>
              <xm:sqref>HYQ6</xm:sqref>
            </x14:sparkline>
            <x14:sparkline>
              <xm:f>'RESUMO - licitante'!$HYQ7:$HYQ7</xm:f>
              <xm:sqref>HYQ7</xm:sqref>
            </x14:sparkline>
            <x14:sparkline>
              <xm:f>'RESUMO - licitante'!$HYR6:$HYR6</xm:f>
              <xm:sqref>HYR6</xm:sqref>
            </x14:sparkline>
            <x14:sparkline>
              <xm:f>'RESUMO - licitante'!$HYR7:$HYR7</xm:f>
              <xm:sqref>HYR7</xm:sqref>
            </x14:sparkline>
            <x14:sparkline>
              <xm:f>'RESUMO - licitante'!$HYS6:$HYS6</xm:f>
              <xm:sqref>HYS6</xm:sqref>
            </x14:sparkline>
            <x14:sparkline>
              <xm:f>'RESUMO - licitante'!$HYS7:$HYS7</xm:f>
              <xm:sqref>HYS7</xm:sqref>
            </x14:sparkline>
            <x14:sparkline>
              <xm:f>'RESUMO - licitante'!$HYT6:$HYT6</xm:f>
              <xm:sqref>HYT6</xm:sqref>
            </x14:sparkline>
            <x14:sparkline>
              <xm:f>'RESUMO - licitante'!$HYT7:$HYT7</xm:f>
              <xm:sqref>HYT7</xm:sqref>
            </x14:sparkline>
            <x14:sparkline>
              <xm:f>'RESUMO - licitante'!$HYU6:$HYU6</xm:f>
              <xm:sqref>HYU6</xm:sqref>
            </x14:sparkline>
            <x14:sparkline>
              <xm:f>'RESUMO - licitante'!$HYU7:$HYU7</xm:f>
              <xm:sqref>HYU7</xm:sqref>
            </x14:sparkline>
            <x14:sparkline>
              <xm:f>'RESUMO - licitante'!$HYV6:$HYV6</xm:f>
              <xm:sqref>HYV6</xm:sqref>
            </x14:sparkline>
            <x14:sparkline>
              <xm:f>'RESUMO - licitante'!$HYV7:$HYV7</xm:f>
              <xm:sqref>HYV7</xm:sqref>
            </x14:sparkline>
            <x14:sparkline>
              <xm:f>'RESUMO - licitante'!$HYW6:$HYW6</xm:f>
              <xm:sqref>HYW6</xm:sqref>
            </x14:sparkline>
            <x14:sparkline>
              <xm:f>'RESUMO - licitante'!$HYW7:$HYW7</xm:f>
              <xm:sqref>HYW7</xm:sqref>
            </x14:sparkline>
            <x14:sparkline>
              <xm:f>'RESUMO - licitante'!$HYX6:$HYX6</xm:f>
              <xm:sqref>HYX6</xm:sqref>
            </x14:sparkline>
            <x14:sparkline>
              <xm:f>'RESUMO - licitante'!$HYX7:$HYX7</xm:f>
              <xm:sqref>HYX7</xm:sqref>
            </x14:sparkline>
            <x14:sparkline>
              <xm:f>'RESUMO - licitante'!$HYY6:$HYY6</xm:f>
              <xm:sqref>HYY6</xm:sqref>
            </x14:sparkline>
            <x14:sparkline>
              <xm:f>'RESUMO - licitante'!$HYY7:$HYY7</xm:f>
              <xm:sqref>HYY7</xm:sqref>
            </x14:sparkline>
            <x14:sparkline>
              <xm:f>'RESUMO - licitante'!$HYZ6:$HYZ6</xm:f>
              <xm:sqref>HYZ6</xm:sqref>
            </x14:sparkline>
            <x14:sparkline>
              <xm:f>'RESUMO - licitante'!$HYZ7:$HYZ7</xm:f>
              <xm:sqref>HYZ7</xm:sqref>
            </x14:sparkline>
            <x14:sparkline>
              <xm:f>'RESUMO - licitante'!$HZA6:$HZA6</xm:f>
              <xm:sqref>HZA6</xm:sqref>
            </x14:sparkline>
            <x14:sparkline>
              <xm:f>'RESUMO - licitante'!$HZA7:$HZA7</xm:f>
              <xm:sqref>HZA7</xm:sqref>
            </x14:sparkline>
            <x14:sparkline>
              <xm:f>'RESUMO - licitante'!$HZB6:$HZB6</xm:f>
              <xm:sqref>HZB6</xm:sqref>
            </x14:sparkline>
            <x14:sparkline>
              <xm:f>'RESUMO - licitante'!$HZB7:$HZB7</xm:f>
              <xm:sqref>HZB7</xm:sqref>
            </x14:sparkline>
            <x14:sparkline>
              <xm:f>'RESUMO - licitante'!$HZC6:$HZC6</xm:f>
              <xm:sqref>HZC6</xm:sqref>
            </x14:sparkline>
            <x14:sparkline>
              <xm:f>'RESUMO - licitante'!$HZC7:$HZC7</xm:f>
              <xm:sqref>HZC7</xm:sqref>
            </x14:sparkline>
            <x14:sparkline>
              <xm:f>'RESUMO - licitante'!$HZD6:$HZD6</xm:f>
              <xm:sqref>HZD6</xm:sqref>
            </x14:sparkline>
            <x14:sparkline>
              <xm:f>'RESUMO - licitante'!$HZD7:$HZD7</xm:f>
              <xm:sqref>HZD7</xm:sqref>
            </x14:sparkline>
            <x14:sparkline>
              <xm:f>'RESUMO - licitante'!$HZE6:$HZE6</xm:f>
              <xm:sqref>HZE6</xm:sqref>
            </x14:sparkline>
            <x14:sparkline>
              <xm:f>'RESUMO - licitante'!$HZE7:$HZE7</xm:f>
              <xm:sqref>HZE7</xm:sqref>
            </x14:sparkline>
            <x14:sparkline>
              <xm:f>'RESUMO - licitante'!$HZF6:$HZF6</xm:f>
              <xm:sqref>HZF6</xm:sqref>
            </x14:sparkline>
            <x14:sparkline>
              <xm:f>'RESUMO - licitante'!$HZF7:$HZF7</xm:f>
              <xm:sqref>HZF7</xm:sqref>
            </x14:sparkline>
            <x14:sparkline>
              <xm:f>'RESUMO - licitante'!$HZG6:$HZG6</xm:f>
              <xm:sqref>HZG6</xm:sqref>
            </x14:sparkline>
            <x14:sparkline>
              <xm:f>'RESUMO - licitante'!$HZG7:$HZG7</xm:f>
              <xm:sqref>HZG7</xm:sqref>
            </x14:sparkline>
            <x14:sparkline>
              <xm:f>'RESUMO - licitante'!$HZH6:$HZH6</xm:f>
              <xm:sqref>HZH6</xm:sqref>
            </x14:sparkline>
            <x14:sparkline>
              <xm:f>'RESUMO - licitante'!$HZH7:$HZH7</xm:f>
              <xm:sqref>HZH7</xm:sqref>
            </x14:sparkline>
            <x14:sparkline>
              <xm:f>'RESUMO - licitante'!$HZI6:$HZI6</xm:f>
              <xm:sqref>HZI6</xm:sqref>
            </x14:sparkline>
            <x14:sparkline>
              <xm:f>'RESUMO - licitante'!$HZI7:$HZI7</xm:f>
              <xm:sqref>HZI7</xm:sqref>
            </x14:sparkline>
            <x14:sparkline>
              <xm:f>'RESUMO - licitante'!$HZJ6:$HZJ6</xm:f>
              <xm:sqref>HZJ6</xm:sqref>
            </x14:sparkline>
            <x14:sparkline>
              <xm:f>'RESUMO - licitante'!$HZJ7:$HZJ7</xm:f>
              <xm:sqref>HZJ7</xm:sqref>
            </x14:sparkline>
            <x14:sparkline>
              <xm:f>'RESUMO - licitante'!$HZK6:$HZK6</xm:f>
              <xm:sqref>HZK6</xm:sqref>
            </x14:sparkline>
            <x14:sparkline>
              <xm:f>'RESUMO - licitante'!$HZK7:$HZK7</xm:f>
              <xm:sqref>HZK7</xm:sqref>
            </x14:sparkline>
            <x14:sparkline>
              <xm:f>'RESUMO - licitante'!$HZL6:$HZL6</xm:f>
              <xm:sqref>HZL6</xm:sqref>
            </x14:sparkline>
            <x14:sparkline>
              <xm:f>'RESUMO - licitante'!$HZL7:$HZL7</xm:f>
              <xm:sqref>HZL7</xm:sqref>
            </x14:sparkline>
            <x14:sparkline>
              <xm:f>'RESUMO - licitante'!$HZM6:$HZM6</xm:f>
              <xm:sqref>HZM6</xm:sqref>
            </x14:sparkline>
            <x14:sparkline>
              <xm:f>'RESUMO - licitante'!$HZM7:$HZM7</xm:f>
              <xm:sqref>HZM7</xm:sqref>
            </x14:sparkline>
            <x14:sparkline>
              <xm:f>'RESUMO - licitante'!$HZN6:$HZN6</xm:f>
              <xm:sqref>HZN6</xm:sqref>
            </x14:sparkline>
            <x14:sparkline>
              <xm:f>'RESUMO - licitante'!$HZN7:$HZN7</xm:f>
              <xm:sqref>HZN7</xm:sqref>
            </x14:sparkline>
            <x14:sparkline>
              <xm:f>'RESUMO - licitante'!$HZO6:$HZO6</xm:f>
              <xm:sqref>HZO6</xm:sqref>
            </x14:sparkline>
            <x14:sparkline>
              <xm:f>'RESUMO - licitante'!$HZO7:$HZO7</xm:f>
              <xm:sqref>HZO7</xm:sqref>
            </x14:sparkline>
            <x14:sparkline>
              <xm:f>'RESUMO - licitante'!$HZP6:$HZP6</xm:f>
              <xm:sqref>HZP6</xm:sqref>
            </x14:sparkline>
            <x14:sparkline>
              <xm:f>'RESUMO - licitante'!$HZP7:$HZP7</xm:f>
              <xm:sqref>HZP7</xm:sqref>
            </x14:sparkline>
            <x14:sparkline>
              <xm:f>'RESUMO - licitante'!$HZQ6:$HZQ6</xm:f>
              <xm:sqref>HZQ6</xm:sqref>
            </x14:sparkline>
            <x14:sparkline>
              <xm:f>'RESUMO - licitante'!$HZQ7:$HZQ7</xm:f>
              <xm:sqref>HZQ7</xm:sqref>
            </x14:sparkline>
            <x14:sparkline>
              <xm:f>'RESUMO - licitante'!$HZR6:$HZR6</xm:f>
              <xm:sqref>HZR6</xm:sqref>
            </x14:sparkline>
            <x14:sparkline>
              <xm:f>'RESUMO - licitante'!$HZR7:$HZR7</xm:f>
              <xm:sqref>HZR7</xm:sqref>
            </x14:sparkline>
            <x14:sparkline>
              <xm:f>'RESUMO - licitante'!$HZS6:$HZS6</xm:f>
              <xm:sqref>HZS6</xm:sqref>
            </x14:sparkline>
            <x14:sparkline>
              <xm:f>'RESUMO - licitante'!$HZS7:$HZS7</xm:f>
              <xm:sqref>HZS7</xm:sqref>
            </x14:sparkline>
            <x14:sparkline>
              <xm:f>'RESUMO - licitante'!$HZT6:$HZT6</xm:f>
              <xm:sqref>HZT6</xm:sqref>
            </x14:sparkline>
            <x14:sparkline>
              <xm:f>'RESUMO - licitante'!$HZT7:$HZT7</xm:f>
              <xm:sqref>HZT7</xm:sqref>
            </x14:sparkline>
            <x14:sparkline>
              <xm:f>'RESUMO - licitante'!$HZU6:$HZU6</xm:f>
              <xm:sqref>HZU6</xm:sqref>
            </x14:sparkline>
            <x14:sparkline>
              <xm:f>'RESUMO - licitante'!$HZU7:$HZU7</xm:f>
              <xm:sqref>HZU7</xm:sqref>
            </x14:sparkline>
            <x14:sparkline>
              <xm:f>'RESUMO - licitante'!$HZV6:$HZV6</xm:f>
              <xm:sqref>HZV6</xm:sqref>
            </x14:sparkline>
            <x14:sparkline>
              <xm:f>'RESUMO - licitante'!$HZV7:$HZV7</xm:f>
              <xm:sqref>HZV7</xm:sqref>
            </x14:sparkline>
            <x14:sparkline>
              <xm:f>'RESUMO - licitante'!$HZW6:$HZW6</xm:f>
              <xm:sqref>HZW6</xm:sqref>
            </x14:sparkline>
            <x14:sparkline>
              <xm:f>'RESUMO - licitante'!$HZW7:$HZW7</xm:f>
              <xm:sqref>HZW7</xm:sqref>
            </x14:sparkline>
            <x14:sparkline>
              <xm:f>'RESUMO - licitante'!$HZX6:$HZX6</xm:f>
              <xm:sqref>HZX6</xm:sqref>
            </x14:sparkline>
            <x14:sparkline>
              <xm:f>'RESUMO - licitante'!$HZX7:$HZX7</xm:f>
              <xm:sqref>HZX7</xm:sqref>
            </x14:sparkline>
            <x14:sparkline>
              <xm:f>'RESUMO - licitante'!$HZY6:$HZY6</xm:f>
              <xm:sqref>HZY6</xm:sqref>
            </x14:sparkline>
            <x14:sparkline>
              <xm:f>'RESUMO - licitante'!$HZY7:$HZY7</xm:f>
              <xm:sqref>HZY7</xm:sqref>
            </x14:sparkline>
            <x14:sparkline>
              <xm:f>'RESUMO - licitante'!$HZZ6:$HZZ6</xm:f>
              <xm:sqref>HZZ6</xm:sqref>
            </x14:sparkline>
            <x14:sparkline>
              <xm:f>'RESUMO - licitante'!$HZZ7:$HZZ7</xm:f>
              <xm:sqref>HZZ7</xm:sqref>
            </x14:sparkline>
            <x14:sparkline>
              <xm:f>'RESUMO - licitante'!$IAA6:$IAA6</xm:f>
              <xm:sqref>IAA6</xm:sqref>
            </x14:sparkline>
            <x14:sparkline>
              <xm:f>'RESUMO - licitante'!$IAA7:$IAA7</xm:f>
              <xm:sqref>IAA7</xm:sqref>
            </x14:sparkline>
            <x14:sparkline>
              <xm:f>'RESUMO - licitante'!$IAB6:$IAB6</xm:f>
              <xm:sqref>IAB6</xm:sqref>
            </x14:sparkline>
            <x14:sparkline>
              <xm:f>'RESUMO - licitante'!$IAB7:$IAB7</xm:f>
              <xm:sqref>IAB7</xm:sqref>
            </x14:sparkline>
            <x14:sparkline>
              <xm:f>'RESUMO - licitante'!$IAC6:$IAC6</xm:f>
              <xm:sqref>IAC6</xm:sqref>
            </x14:sparkline>
            <x14:sparkline>
              <xm:f>'RESUMO - licitante'!$IAC7:$IAC7</xm:f>
              <xm:sqref>IAC7</xm:sqref>
            </x14:sparkline>
            <x14:sparkline>
              <xm:f>'RESUMO - licitante'!$IAD6:$IAD6</xm:f>
              <xm:sqref>IAD6</xm:sqref>
            </x14:sparkline>
            <x14:sparkline>
              <xm:f>'RESUMO - licitante'!$IAD7:$IAD7</xm:f>
              <xm:sqref>IAD7</xm:sqref>
            </x14:sparkline>
            <x14:sparkline>
              <xm:f>'RESUMO - licitante'!$IAE6:$IAE6</xm:f>
              <xm:sqref>IAE6</xm:sqref>
            </x14:sparkline>
            <x14:sparkline>
              <xm:f>'RESUMO - licitante'!$IAE7:$IAE7</xm:f>
              <xm:sqref>IAE7</xm:sqref>
            </x14:sparkline>
            <x14:sparkline>
              <xm:f>'RESUMO - licitante'!$IAF6:$IAF6</xm:f>
              <xm:sqref>IAF6</xm:sqref>
            </x14:sparkline>
            <x14:sparkline>
              <xm:f>'RESUMO - licitante'!$IAF7:$IAF7</xm:f>
              <xm:sqref>IAF7</xm:sqref>
            </x14:sparkline>
            <x14:sparkline>
              <xm:f>'RESUMO - licitante'!$IAG6:$IAG6</xm:f>
              <xm:sqref>IAG6</xm:sqref>
            </x14:sparkline>
            <x14:sparkline>
              <xm:f>'RESUMO - licitante'!$IAG7:$IAG7</xm:f>
              <xm:sqref>IAG7</xm:sqref>
            </x14:sparkline>
            <x14:sparkline>
              <xm:f>'RESUMO - licitante'!$IAH6:$IAH6</xm:f>
              <xm:sqref>IAH6</xm:sqref>
            </x14:sparkline>
            <x14:sparkline>
              <xm:f>'RESUMO - licitante'!$IAH7:$IAH7</xm:f>
              <xm:sqref>IAH7</xm:sqref>
            </x14:sparkline>
            <x14:sparkline>
              <xm:f>'RESUMO - licitante'!$IAI6:$IAI6</xm:f>
              <xm:sqref>IAI6</xm:sqref>
            </x14:sparkline>
            <x14:sparkline>
              <xm:f>'RESUMO - licitante'!$IAI7:$IAI7</xm:f>
              <xm:sqref>IAI7</xm:sqref>
            </x14:sparkline>
            <x14:sparkline>
              <xm:f>'RESUMO - licitante'!$IAJ6:$IAJ6</xm:f>
              <xm:sqref>IAJ6</xm:sqref>
            </x14:sparkline>
            <x14:sparkline>
              <xm:f>'RESUMO - licitante'!$IAJ7:$IAJ7</xm:f>
              <xm:sqref>IAJ7</xm:sqref>
            </x14:sparkline>
            <x14:sparkline>
              <xm:f>'RESUMO - licitante'!$IAK6:$IAK6</xm:f>
              <xm:sqref>IAK6</xm:sqref>
            </x14:sparkline>
            <x14:sparkline>
              <xm:f>'RESUMO - licitante'!$IAK7:$IAK7</xm:f>
              <xm:sqref>IAK7</xm:sqref>
            </x14:sparkline>
            <x14:sparkline>
              <xm:f>'RESUMO - licitante'!$IAL6:$IAL6</xm:f>
              <xm:sqref>IAL6</xm:sqref>
            </x14:sparkline>
            <x14:sparkline>
              <xm:f>'RESUMO - licitante'!$IAL7:$IAL7</xm:f>
              <xm:sqref>IAL7</xm:sqref>
            </x14:sparkline>
            <x14:sparkline>
              <xm:f>'RESUMO - licitante'!$IAM6:$IAM6</xm:f>
              <xm:sqref>IAM6</xm:sqref>
            </x14:sparkline>
            <x14:sparkline>
              <xm:f>'RESUMO - licitante'!$IAM7:$IAM7</xm:f>
              <xm:sqref>IAM7</xm:sqref>
            </x14:sparkline>
            <x14:sparkline>
              <xm:f>'RESUMO - licitante'!$IAN6:$IAN6</xm:f>
              <xm:sqref>IAN6</xm:sqref>
            </x14:sparkline>
            <x14:sparkline>
              <xm:f>'RESUMO - licitante'!$IAN7:$IAN7</xm:f>
              <xm:sqref>IAN7</xm:sqref>
            </x14:sparkline>
            <x14:sparkline>
              <xm:f>'RESUMO - licitante'!$IAO6:$IAO6</xm:f>
              <xm:sqref>IAO6</xm:sqref>
            </x14:sparkline>
            <x14:sparkline>
              <xm:f>'RESUMO - licitante'!$IAO7:$IAO7</xm:f>
              <xm:sqref>IAO7</xm:sqref>
            </x14:sparkline>
            <x14:sparkline>
              <xm:f>'RESUMO - licitante'!$IAP6:$IAP6</xm:f>
              <xm:sqref>IAP6</xm:sqref>
            </x14:sparkline>
            <x14:sparkline>
              <xm:f>'RESUMO - licitante'!$IAP7:$IAP7</xm:f>
              <xm:sqref>IAP7</xm:sqref>
            </x14:sparkline>
            <x14:sparkline>
              <xm:f>'RESUMO - licitante'!$IAQ6:$IAQ6</xm:f>
              <xm:sqref>IAQ6</xm:sqref>
            </x14:sparkline>
            <x14:sparkline>
              <xm:f>'RESUMO - licitante'!$IAQ7:$IAQ7</xm:f>
              <xm:sqref>IAQ7</xm:sqref>
            </x14:sparkline>
            <x14:sparkline>
              <xm:f>'RESUMO - licitante'!$IAR6:$IAR6</xm:f>
              <xm:sqref>IAR6</xm:sqref>
            </x14:sparkline>
            <x14:sparkline>
              <xm:f>'RESUMO - licitante'!$IAR7:$IAR7</xm:f>
              <xm:sqref>IAR7</xm:sqref>
            </x14:sparkline>
            <x14:sparkline>
              <xm:f>'RESUMO - licitante'!$IAS6:$IAS6</xm:f>
              <xm:sqref>IAS6</xm:sqref>
            </x14:sparkline>
            <x14:sparkline>
              <xm:f>'RESUMO - licitante'!$IAS7:$IAS7</xm:f>
              <xm:sqref>IAS7</xm:sqref>
            </x14:sparkline>
            <x14:sparkline>
              <xm:f>'RESUMO - licitante'!$IAT6:$IAT6</xm:f>
              <xm:sqref>IAT6</xm:sqref>
            </x14:sparkline>
            <x14:sparkline>
              <xm:f>'RESUMO - licitante'!$IAT7:$IAT7</xm:f>
              <xm:sqref>IAT7</xm:sqref>
            </x14:sparkline>
            <x14:sparkline>
              <xm:f>'RESUMO - licitante'!$IAU6:$IAU6</xm:f>
              <xm:sqref>IAU6</xm:sqref>
            </x14:sparkline>
            <x14:sparkline>
              <xm:f>'RESUMO - licitante'!$IAU7:$IAU7</xm:f>
              <xm:sqref>IAU7</xm:sqref>
            </x14:sparkline>
            <x14:sparkline>
              <xm:f>'RESUMO - licitante'!$IAV6:$IAV6</xm:f>
              <xm:sqref>IAV6</xm:sqref>
            </x14:sparkline>
            <x14:sparkline>
              <xm:f>'RESUMO - licitante'!$IAV7:$IAV7</xm:f>
              <xm:sqref>IAV7</xm:sqref>
            </x14:sparkline>
            <x14:sparkline>
              <xm:f>'RESUMO - licitante'!$IAW6:$IAW6</xm:f>
              <xm:sqref>IAW6</xm:sqref>
            </x14:sparkline>
            <x14:sparkline>
              <xm:f>'RESUMO - licitante'!$IAW7:$IAW7</xm:f>
              <xm:sqref>IAW7</xm:sqref>
            </x14:sparkline>
            <x14:sparkline>
              <xm:f>'RESUMO - licitante'!$IAX6:$IAX6</xm:f>
              <xm:sqref>IAX6</xm:sqref>
            </x14:sparkline>
            <x14:sparkline>
              <xm:f>'RESUMO - licitante'!$IAX7:$IAX7</xm:f>
              <xm:sqref>IAX7</xm:sqref>
            </x14:sparkline>
            <x14:sparkline>
              <xm:f>'RESUMO - licitante'!$IAY6:$IAY6</xm:f>
              <xm:sqref>IAY6</xm:sqref>
            </x14:sparkline>
            <x14:sparkline>
              <xm:f>'RESUMO - licitante'!$IAY7:$IAY7</xm:f>
              <xm:sqref>IAY7</xm:sqref>
            </x14:sparkline>
            <x14:sparkline>
              <xm:f>'RESUMO - licitante'!$IAZ6:$IAZ6</xm:f>
              <xm:sqref>IAZ6</xm:sqref>
            </x14:sparkline>
            <x14:sparkline>
              <xm:f>'RESUMO - licitante'!$IAZ7:$IAZ7</xm:f>
              <xm:sqref>IAZ7</xm:sqref>
            </x14:sparkline>
            <x14:sparkline>
              <xm:f>'RESUMO - licitante'!$IBA6:$IBA6</xm:f>
              <xm:sqref>IBA6</xm:sqref>
            </x14:sparkline>
            <x14:sparkline>
              <xm:f>'RESUMO - licitante'!$IBA7:$IBA7</xm:f>
              <xm:sqref>IBA7</xm:sqref>
            </x14:sparkline>
            <x14:sparkline>
              <xm:f>'RESUMO - licitante'!$IBB6:$IBB6</xm:f>
              <xm:sqref>IBB6</xm:sqref>
            </x14:sparkline>
            <x14:sparkline>
              <xm:f>'RESUMO - licitante'!$IBB7:$IBB7</xm:f>
              <xm:sqref>IBB7</xm:sqref>
            </x14:sparkline>
            <x14:sparkline>
              <xm:f>'RESUMO - licitante'!$IBC6:$IBC6</xm:f>
              <xm:sqref>IBC6</xm:sqref>
            </x14:sparkline>
            <x14:sparkline>
              <xm:f>'RESUMO - licitante'!$IBC7:$IBC7</xm:f>
              <xm:sqref>IBC7</xm:sqref>
            </x14:sparkline>
            <x14:sparkline>
              <xm:f>'RESUMO - licitante'!$IBD6:$IBD6</xm:f>
              <xm:sqref>IBD6</xm:sqref>
            </x14:sparkline>
            <x14:sparkline>
              <xm:f>'RESUMO - licitante'!$IBD7:$IBD7</xm:f>
              <xm:sqref>IBD7</xm:sqref>
            </x14:sparkline>
            <x14:sparkline>
              <xm:f>'RESUMO - licitante'!$IBE6:$IBE6</xm:f>
              <xm:sqref>IBE6</xm:sqref>
            </x14:sparkline>
            <x14:sparkline>
              <xm:f>'RESUMO - licitante'!$IBE7:$IBE7</xm:f>
              <xm:sqref>IBE7</xm:sqref>
            </x14:sparkline>
            <x14:sparkline>
              <xm:f>'RESUMO - licitante'!$IBF6:$IBF6</xm:f>
              <xm:sqref>IBF6</xm:sqref>
            </x14:sparkline>
            <x14:sparkline>
              <xm:f>'RESUMO - licitante'!$IBF7:$IBF7</xm:f>
              <xm:sqref>IBF7</xm:sqref>
            </x14:sparkline>
            <x14:sparkline>
              <xm:f>'RESUMO - licitante'!$IBG6:$IBG6</xm:f>
              <xm:sqref>IBG6</xm:sqref>
            </x14:sparkline>
            <x14:sparkline>
              <xm:f>'RESUMO - licitante'!$IBG7:$IBG7</xm:f>
              <xm:sqref>IBG7</xm:sqref>
            </x14:sparkline>
            <x14:sparkline>
              <xm:f>'RESUMO - licitante'!$IBH6:$IBH6</xm:f>
              <xm:sqref>IBH6</xm:sqref>
            </x14:sparkline>
            <x14:sparkline>
              <xm:f>'RESUMO - licitante'!$IBH7:$IBH7</xm:f>
              <xm:sqref>IBH7</xm:sqref>
            </x14:sparkline>
            <x14:sparkline>
              <xm:f>'RESUMO - licitante'!$IBI6:$IBI6</xm:f>
              <xm:sqref>IBI6</xm:sqref>
            </x14:sparkline>
            <x14:sparkline>
              <xm:f>'RESUMO - licitante'!$IBI7:$IBI7</xm:f>
              <xm:sqref>IBI7</xm:sqref>
            </x14:sparkline>
            <x14:sparkline>
              <xm:f>'RESUMO - licitante'!$IBJ6:$IBJ6</xm:f>
              <xm:sqref>IBJ6</xm:sqref>
            </x14:sparkline>
            <x14:sparkline>
              <xm:f>'RESUMO - licitante'!$IBJ7:$IBJ7</xm:f>
              <xm:sqref>IBJ7</xm:sqref>
            </x14:sparkline>
            <x14:sparkline>
              <xm:f>'RESUMO - licitante'!$IBK6:$IBK6</xm:f>
              <xm:sqref>IBK6</xm:sqref>
            </x14:sparkline>
            <x14:sparkline>
              <xm:f>'RESUMO - licitante'!$IBK7:$IBK7</xm:f>
              <xm:sqref>IBK7</xm:sqref>
            </x14:sparkline>
            <x14:sparkline>
              <xm:f>'RESUMO - licitante'!$IBL6:$IBL6</xm:f>
              <xm:sqref>IBL6</xm:sqref>
            </x14:sparkline>
            <x14:sparkline>
              <xm:f>'RESUMO - licitante'!$IBL7:$IBL7</xm:f>
              <xm:sqref>IBL7</xm:sqref>
            </x14:sparkline>
            <x14:sparkline>
              <xm:f>'RESUMO - licitante'!$IBM6:$IBM6</xm:f>
              <xm:sqref>IBM6</xm:sqref>
            </x14:sparkline>
            <x14:sparkline>
              <xm:f>'RESUMO - licitante'!$IBM7:$IBM7</xm:f>
              <xm:sqref>IBM7</xm:sqref>
            </x14:sparkline>
            <x14:sparkline>
              <xm:f>'RESUMO - licitante'!$IBN6:$IBN6</xm:f>
              <xm:sqref>IBN6</xm:sqref>
            </x14:sparkline>
            <x14:sparkline>
              <xm:f>'RESUMO - licitante'!$IBN7:$IBN7</xm:f>
              <xm:sqref>IBN7</xm:sqref>
            </x14:sparkline>
            <x14:sparkline>
              <xm:f>'RESUMO - licitante'!$IBO6:$IBO6</xm:f>
              <xm:sqref>IBO6</xm:sqref>
            </x14:sparkline>
            <x14:sparkline>
              <xm:f>'RESUMO - licitante'!$IBO7:$IBO7</xm:f>
              <xm:sqref>IBO7</xm:sqref>
            </x14:sparkline>
            <x14:sparkline>
              <xm:f>'RESUMO - licitante'!$IBP6:$IBP6</xm:f>
              <xm:sqref>IBP6</xm:sqref>
            </x14:sparkline>
            <x14:sparkline>
              <xm:f>'RESUMO - licitante'!$IBP7:$IBP7</xm:f>
              <xm:sqref>IBP7</xm:sqref>
            </x14:sparkline>
            <x14:sparkline>
              <xm:f>'RESUMO - licitante'!$IBQ6:$IBQ6</xm:f>
              <xm:sqref>IBQ6</xm:sqref>
            </x14:sparkline>
            <x14:sparkline>
              <xm:f>'RESUMO - licitante'!$IBQ7:$IBQ7</xm:f>
              <xm:sqref>IBQ7</xm:sqref>
            </x14:sparkline>
            <x14:sparkline>
              <xm:f>'RESUMO - licitante'!$IBR6:$IBR6</xm:f>
              <xm:sqref>IBR6</xm:sqref>
            </x14:sparkline>
            <x14:sparkline>
              <xm:f>'RESUMO - licitante'!$IBR7:$IBR7</xm:f>
              <xm:sqref>IBR7</xm:sqref>
            </x14:sparkline>
            <x14:sparkline>
              <xm:f>'RESUMO - licitante'!$IBS6:$IBS6</xm:f>
              <xm:sqref>IBS6</xm:sqref>
            </x14:sparkline>
            <x14:sparkline>
              <xm:f>'RESUMO - licitante'!$IBS7:$IBS7</xm:f>
              <xm:sqref>IBS7</xm:sqref>
            </x14:sparkline>
            <x14:sparkline>
              <xm:f>'RESUMO - licitante'!$IBT6:$IBT6</xm:f>
              <xm:sqref>IBT6</xm:sqref>
            </x14:sparkline>
            <x14:sparkline>
              <xm:f>'RESUMO - licitante'!$IBT7:$IBT7</xm:f>
              <xm:sqref>IBT7</xm:sqref>
            </x14:sparkline>
            <x14:sparkline>
              <xm:f>'RESUMO - licitante'!$IBU6:$IBU6</xm:f>
              <xm:sqref>IBU6</xm:sqref>
            </x14:sparkline>
            <x14:sparkline>
              <xm:f>'RESUMO - licitante'!$IBU7:$IBU7</xm:f>
              <xm:sqref>IBU7</xm:sqref>
            </x14:sparkline>
            <x14:sparkline>
              <xm:f>'RESUMO - licitante'!$IBV6:$IBV6</xm:f>
              <xm:sqref>IBV6</xm:sqref>
            </x14:sparkline>
            <x14:sparkline>
              <xm:f>'RESUMO - licitante'!$IBV7:$IBV7</xm:f>
              <xm:sqref>IBV7</xm:sqref>
            </x14:sparkline>
            <x14:sparkline>
              <xm:f>'RESUMO - licitante'!$IBW6:$IBW6</xm:f>
              <xm:sqref>IBW6</xm:sqref>
            </x14:sparkline>
            <x14:sparkline>
              <xm:f>'RESUMO - licitante'!$IBW7:$IBW7</xm:f>
              <xm:sqref>IBW7</xm:sqref>
            </x14:sparkline>
            <x14:sparkline>
              <xm:f>'RESUMO - licitante'!$IBX6:$IBX6</xm:f>
              <xm:sqref>IBX6</xm:sqref>
            </x14:sparkline>
            <x14:sparkline>
              <xm:f>'RESUMO - licitante'!$IBX7:$IBX7</xm:f>
              <xm:sqref>IBX7</xm:sqref>
            </x14:sparkline>
            <x14:sparkline>
              <xm:f>'RESUMO - licitante'!$IBY6:$IBY6</xm:f>
              <xm:sqref>IBY6</xm:sqref>
            </x14:sparkline>
            <x14:sparkline>
              <xm:f>'RESUMO - licitante'!$IBY7:$IBY7</xm:f>
              <xm:sqref>IBY7</xm:sqref>
            </x14:sparkline>
            <x14:sparkline>
              <xm:f>'RESUMO - licitante'!$IBZ6:$IBZ6</xm:f>
              <xm:sqref>IBZ6</xm:sqref>
            </x14:sparkline>
            <x14:sparkline>
              <xm:f>'RESUMO - licitante'!$IBZ7:$IBZ7</xm:f>
              <xm:sqref>IBZ7</xm:sqref>
            </x14:sparkline>
            <x14:sparkline>
              <xm:f>'RESUMO - licitante'!$ICA6:$ICA6</xm:f>
              <xm:sqref>ICA6</xm:sqref>
            </x14:sparkline>
            <x14:sparkline>
              <xm:f>'RESUMO - licitante'!$ICA7:$ICA7</xm:f>
              <xm:sqref>ICA7</xm:sqref>
            </x14:sparkline>
            <x14:sparkline>
              <xm:f>'RESUMO - licitante'!$ICB6:$ICB6</xm:f>
              <xm:sqref>ICB6</xm:sqref>
            </x14:sparkline>
            <x14:sparkline>
              <xm:f>'RESUMO - licitante'!$ICB7:$ICB7</xm:f>
              <xm:sqref>ICB7</xm:sqref>
            </x14:sparkline>
            <x14:sparkline>
              <xm:f>'RESUMO - licitante'!$ICC6:$ICC6</xm:f>
              <xm:sqref>ICC6</xm:sqref>
            </x14:sparkline>
            <x14:sparkline>
              <xm:f>'RESUMO - licitante'!$ICC7:$ICC7</xm:f>
              <xm:sqref>ICC7</xm:sqref>
            </x14:sparkline>
            <x14:sparkline>
              <xm:f>'RESUMO - licitante'!$ICD6:$ICD6</xm:f>
              <xm:sqref>ICD6</xm:sqref>
            </x14:sparkline>
            <x14:sparkline>
              <xm:f>'RESUMO - licitante'!$ICD7:$ICD7</xm:f>
              <xm:sqref>ICD7</xm:sqref>
            </x14:sparkline>
            <x14:sparkline>
              <xm:f>'RESUMO - licitante'!$ICE6:$ICE6</xm:f>
              <xm:sqref>ICE6</xm:sqref>
            </x14:sparkline>
            <x14:sparkline>
              <xm:f>'RESUMO - licitante'!$ICE7:$ICE7</xm:f>
              <xm:sqref>ICE7</xm:sqref>
            </x14:sparkline>
            <x14:sparkline>
              <xm:f>'RESUMO - licitante'!$ICF6:$ICF6</xm:f>
              <xm:sqref>ICF6</xm:sqref>
            </x14:sparkline>
            <x14:sparkline>
              <xm:f>'RESUMO - licitante'!$ICF7:$ICF7</xm:f>
              <xm:sqref>ICF7</xm:sqref>
            </x14:sparkline>
            <x14:sparkline>
              <xm:f>'RESUMO - licitante'!$ICG6:$ICG6</xm:f>
              <xm:sqref>ICG6</xm:sqref>
            </x14:sparkline>
            <x14:sparkline>
              <xm:f>'RESUMO - licitante'!$ICG7:$ICG7</xm:f>
              <xm:sqref>ICG7</xm:sqref>
            </x14:sparkline>
            <x14:sparkline>
              <xm:f>'RESUMO - licitante'!$ICH6:$ICH6</xm:f>
              <xm:sqref>ICH6</xm:sqref>
            </x14:sparkline>
            <x14:sparkline>
              <xm:f>'RESUMO - licitante'!$ICH7:$ICH7</xm:f>
              <xm:sqref>ICH7</xm:sqref>
            </x14:sparkline>
            <x14:sparkline>
              <xm:f>'RESUMO - licitante'!$ICI6:$ICI6</xm:f>
              <xm:sqref>ICI6</xm:sqref>
            </x14:sparkline>
            <x14:sparkline>
              <xm:f>'RESUMO - licitante'!$ICI7:$ICI7</xm:f>
              <xm:sqref>ICI7</xm:sqref>
            </x14:sparkline>
            <x14:sparkline>
              <xm:f>'RESUMO - licitante'!$ICJ6:$ICJ6</xm:f>
              <xm:sqref>ICJ6</xm:sqref>
            </x14:sparkline>
            <x14:sparkline>
              <xm:f>'RESUMO - licitante'!$ICJ7:$ICJ7</xm:f>
              <xm:sqref>ICJ7</xm:sqref>
            </x14:sparkline>
            <x14:sparkline>
              <xm:f>'RESUMO - licitante'!$ICK6:$ICK6</xm:f>
              <xm:sqref>ICK6</xm:sqref>
            </x14:sparkline>
            <x14:sparkline>
              <xm:f>'RESUMO - licitante'!$ICK7:$ICK7</xm:f>
              <xm:sqref>ICK7</xm:sqref>
            </x14:sparkline>
            <x14:sparkline>
              <xm:f>'RESUMO - licitante'!$ICL6:$ICL6</xm:f>
              <xm:sqref>ICL6</xm:sqref>
            </x14:sparkline>
            <x14:sparkline>
              <xm:f>'RESUMO - licitante'!$ICL7:$ICL7</xm:f>
              <xm:sqref>ICL7</xm:sqref>
            </x14:sparkline>
            <x14:sparkline>
              <xm:f>'RESUMO - licitante'!$ICM6:$ICM6</xm:f>
              <xm:sqref>ICM6</xm:sqref>
            </x14:sparkline>
            <x14:sparkline>
              <xm:f>'RESUMO - licitante'!$ICM7:$ICM7</xm:f>
              <xm:sqref>ICM7</xm:sqref>
            </x14:sparkline>
            <x14:sparkline>
              <xm:f>'RESUMO - licitante'!$ICN6:$ICN6</xm:f>
              <xm:sqref>ICN6</xm:sqref>
            </x14:sparkline>
            <x14:sparkline>
              <xm:f>'RESUMO - licitante'!$ICN7:$ICN7</xm:f>
              <xm:sqref>ICN7</xm:sqref>
            </x14:sparkline>
            <x14:sparkline>
              <xm:f>'RESUMO - licitante'!$ICO6:$ICO6</xm:f>
              <xm:sqref>ICO6</xm:sqref>
            </x14:sparkline>
            <x14:sparkline>
              <xm:f>'RESUMO - licitante'!$ICO7:$ICO7</xm:f>
              <xm:sqref>ICO7</xm:sqref>
            </x14:sparkline>
            <x14:sparkline>
              <xm:f>'RESUMO - licitante'!$ICP6:$ICP6</xm:f>
              <xm:sqref>ICP6</xm:sqref>
            </x14:sparkline>
            <x14:sparkline>
              <xm:f>'RESUMO - licitante'!$ICP7:$ICP7</xm:f>
              <xm:sqref>ICP7</xm:sqref>
            </x14:sparkline>
            <x14:sparkline>
              <xm:f>'RESUMO - licitante'!$ICQ6:$ICQ6</xm:f>
              <xm:sqref>ICQ6</xm:sqref>
            </x14:sparkline>
            <x14:sparkline>
              <xm:f>'RESUMO - licitante'!$ICQ7:$ICQ7</xm:f>
              <xm:sqref>ICQ7</xm:sqref>
            </x14:sparkline>
            <x14:sparkline>
              <xm:f>'RESUMO - licitante'!$ICR6:$ICR6</xm:f>
              <xm:sqref>ICR6</xm:sqref>
            </x14:sparkline>
            <x14:sparkline>
              <xm:f>'RESUMO - licitante'!$ICR7:$ICR7</xm:f>
              <xm:sqref>ICR7</xm:sqref>
            </x14:sparkline>
            <x14:sparkline>
              <xm:f>'RESUMO - licitante'!$ICS6:$ICS6</xm:f>
              <xm:sqref>ICS6</xm:sqref>
            </x14:sparkline>
            <x14:sparkline>
              <xm:f>'RESUMO - licitante'!$ICS7:$ICS7</xm:f>
              <xm:sqref>ICS7</xm:sqref>
            </x14:sparkline>
            <x14:sparkline>
              <xm:f>'RESUMO - licitante'!$ICT6:$ICT6</xm:f>
              <xm:sqref>ICT6</xm:sqref>
            </x14:sparkline>
            <x14:sparkline>
              <xm:f>'RESUMO - licitante'!$ICT7:$ICT7</xm:f>
              <xm:sqref>ICT7</xm:sqref>
            </x14:sparkline>
            <x14:sparkline>
              <xm:f>'RESUMO - licitante'!$ICU6:$ICU6</xm:f>
              <xm:sqref>ICU6</xm:sqref>
            </x14:sparkline>
            <x14:sparkline>
              <xm:f>'RESUMO - licitante'!$ICU7:$ICU7</xm:f>
              <xm:sqref>ICU7</xm:sqref>
            </x14:sparkline>
            <x14:sparkline>
              <xm:f>'RESUMO - licitante'!$ICV6:$ICV6</xm:f>
              <xm:sqref>ICV6</xm:sqref>
            </x14:sparkline>
            <x14:sparkline>
              <xm:f>'RESUMO - licitante'!$ICV7:$ICV7</xm:f>
              <xm:sqref>ICV7</xm:sqref>
            </x14:sparkline>
            <x14:sparkline>
              <xm:f>'RESUMO - licitante'!$ICW6:$ICW6</xm:f>
              <xm:sqref>ICW6</xm:sqref>
            </x14:sparkline>
            <x14:sparkline>
              <xm:f>'RESUMO - licitante'!$ICW7:$ICW7</xm:f>
              <xm:sqref>ICW7</xm:sqref>
            </x14:sparkline>
            <x14:sparkline>
              <xm:f>'RESUMO - licitante'!$ICX6:$ICX6</xm:f>
              <xm:sqref>ICX6</xm:sqref>
            </x14:sparkline>
            <x14:sparkline>
              <xm:f>'RESUMO - licitante'!$ICX7:$ICX7</xm:f>
              <xm:sqref>ICX7</xm:sqref>
            </x14:sparkline>
            <x14:sparkline>
              <xm:f>'RESUMO - licitante'!$ICY6:$ICY6</xm:f>
              <xm:sqref>ICY6</xm:sqref>
            </x14:sparkline>
            <x14:sparkline>
              <xm:f>'RESUMO - licitante'!$ICY7:$ICY7</xm:f>
              <xm:sqref>ICY7</xm:sqref>
            </x14:sparkline>
            <x14:sparkline>
              <xm:f>'RESUMO - licitante'!$ICZ6:$ICZ6</xm:f>
              <xm:sqref>ICZ6</xm:sqref>
            </x14:sparkline>
            <x14:sparkline>
              <xm:f>'RESUMO - licitante'!$ICZ7:$ICZ7</xm:f>
              <xm:sqref>ICZ7</xm:sqref>
            </x14:sparkline>
            <x14:sparkline>
              <xm:f>'RESUMO - licitante'!$IDA6:$IDA6</xm:f>
              <xm:sqref>IDA6</xm:sqref>
            </x14:sparkline>
            <x14:sparkline>
              <xm:f>'RESUMO - licitante'!$IDA7:$IDA7</xm:f>
              <xm:sqref>IDA7</xm:sqref>
            </x14:sparkline>
            <x14:sparkline>
              <xm:f>'RESUMO - licitante'!$IDB6:$IDB6</xm:f>
              <xm:sqref>IDB6</xm:sqref>
            </x14:sparkline>
            <x14:sparkline>
              <xm:f>'RESUMO - licitante'!$IDB7:$IDB7</xm:f>
              <xm:sqref>IDB7</xm:sqref>
            </x14:sparkline>
            <x14:sparkline>
              <xm:f>'RESUMO - licitante'!$IDC6:$IDC6</xm:f>
              <xm:sqref>IDC6</xm:sqref>
            </x14:sparkline>
            <x14:sparkline>
              <xm:f>'RESUMO - licitante'!$IDC7:$IDC7</xm:f>
              <xm:sqref>IDC7</xm:sqref>
            </x14:sparkline>
            <x14:sparkline>
              <xm:f>'RESUMO - licitante'!$IDD6:$IDD6</xm:f>
              <xm:sqref>IDD6</xm:sqref>
            </x14:sparkline>
            <x14:sparkline>
              <xm:f>'RESUMO - licitante'!$IDD7:$IDD7</xm:f>
              <xm:sqref>IDD7</xm:sqref>
            </x14:sparkline>
            <x14:sparkline>
              <xm:f>'RESUMO - licitante'!$IDE6:$IDE6</xm:f>
              <xm:sqref>IDE6</xm:sqref>
            </x14:sparkline>
            <x14:sparkline>
              <xm:f>'RESUMO - licitante'!$IDE7:$IDE7</xm:f>
              <xm:sqref>IDE7</xm:sqref>
            </x14:sparkline>
            <x14:sparkline>
              <xm:f>'RESUMO - licitante'!$IDF6:$IDF6</xm:f>
              <xm:sqref>IDF6</xm:sqref>
            </x14:sparkline>
            <x14:sparkline>
              <xm:f>'RESUMO - licitante'!$IDF7:$IDF7</xm:f>
              <xm:sqref>IDF7</xm:sqref>
            </x14:sparkline>
            <x14:sparkline>
              <xm:f>'RESUMO - licitante'!$IDG6:$IDG6</xm:f>
              <xm:sqref>IDG6</xm:sqref>
            </x14:sparkline>
            <x14:sparkline>
              <xm:f>'RESUMO - licitante'!$IDG7:$IDG7</xm:f>
              <xm:sqref>IDG7</xm:sqref>
            </x14:sparkline>
            <x14:sparkline>
              <xm:f>'RESUMO - licitante'!$IDH6:$IDH6</xm:f>
              <xm:sqref>IDH6</xm:sqref>
            </x14:sparkline>
            <x14:sparkline>
              <xm:f>'RESUMO - licitante'!$IDH7:$IDH7</xm:f>
              <xm:sqref>IDH7</xm:sqref>
            </x14:sparkline>
            <x14:sparkline>
              <xm:f>'RESUMO - licitante'!$IDI6:$IDI6</xm:f>
              <xm:sqref>IDI6</xm:sqref>
            </x14:sparkline>
            <x14:sparkline>
              <xm:f>'RESUMO - licitante'!$IDI7:$IDI7</xm:f>
              <xm:sqref>IDI7</xm:sqref>
            </x14:sparkline>
            <x14:sparkline>
              <xm:f>'RESUMO - licitante'!$IDJ6:$IDJ6</xm:f>
              <xm:sqref>IDJ6</xm:sqref>
            </x14:sparkline>
            <x14:sparkline>
              <xm:f>'RESUMO - licitante'!$IDJ7:$IDJ7</xm:f>
              <xm:sqref>IDJ7</xm:sqref>
            </x14:sparkline>
            <x14:sparkline>
              <xm:f>'RESUMO - licitante'!$IDK6:$IDK6</xm:f>
              <xm:sqref>IDK6</xm:sqref>
            </x14:sparkline>
            <x14:sparkline>
              <xm:f>'RESUMO - licitante'!$IDK7:$IDK7</xm:f>
              <xm:sqref>IDK7</xm:sqref>
            </x14:sparkline>
            <x14:sparkline>
              <xm:f>'RESUMO - licitante'!$IDL6:$IDL6</xm:f>
              <xm:sqref>IDL6</xm:sqref>
            </x14:sparkline>
            <x14:sparkline>
              <xm:f>'RESUMO - licitante'!$IDL7:$IDL7</xm:f>
              <xm:sqref>IDL7</xm:sqref>
            </x14:sparkline>
            <x14:sparkline>
              <xm:f>'RESUMO - licitante'!$IDM6:$IDM6</xm:f>
              <xm:sqref>IDM6</xm:sqref>
            </x14:sparkline>
            <x14:sparkline>
              <xm:f>'RESUMO - licitante'!$IDM7:$IDM7</xm:f>
              <xm:sqref>IDM7</xm:sqref>
            </x14:sparkline>
            <x14:sparkline>
              <xm:f>'RESUMO - licitante'!$IDN6:$IDN6</xm:f>
              <xm:sqref>IDN6</xm:sqref>
            </x14:sparkline>
            <x14:sparkline>
              <xm:f>'RESUMO - licitante'!$IDN7:$IDN7</xm:f>
              <xm:sqref>IDN7</xm:sqref>
            </x14:sparkline>
            <x14:sparkline>
              <xm:f>'RESUMO - licitante'!$IDO6:$IDO6</xm:f>
              <xm:sqref>IDO6</xm:sqref>
            </x14:sparkline>
            <x14:sparkline>
              <xm:f>'RESUMO - licitante'!$IDO7:$IDO7</xm:f>
              <xm:sqref>IDO7</xm:sqref>
            </x14:sparkline>
            <x14:sparkline>
              <xm:f>'RESUMO - licitante'!$IDP6:$IDP6</xm:f>
              <xm:sqref>IDP6</xm:sqref>
            </x14:sparkline>
            <x14:sparkline>
              <xm:f>'RESUMO - licitante'!$IDP7:$IDP7</xm:f>
              <xm:sqref>IDP7</xm:sqref>
            </x14:sparkline>
            <x14:sparkline>
              <xm:f>'RESUMO - licitante'!$IDQ6:$IDQ6</xm:f>
              <xm:sqref>IDQ6</xm:sqref>
            </x14:sparkline>
            <x14:sparkline>
              <xm:f>'RESUMO - licitante'!$IDQ7:$IDQ7</xm:f>
              <xm:sqref>IDQ7</xm:sqref>
            </x14:sparkline>
            <x14:sparkline>
              <xm:f>'RESUMO - licitante'!$IDR6:$IDR6</xm:f>
              <xm:sqref>IDR6</xm:sqref>
            </x14:sparkline>
            <x14:sparkline>
              <xm:f>'RESUMO - licitante'!$IDR7:$IDR7</xm:f>
              <xm:sqref>IDR7</xm:sqref>
            </x14:sparkline>
            <x14:sparkline>
              <xm:f>'RESUMO - licitante'!$IDS6:$IDS6</xm:f>
              <xm:sqref>IDS6</xm:sqref>
            </x14:sparkline>
            <x14:sparkline>
              <xm:f>'RESUMO - licitante'!$IDS7:$IDS7</xm:f>
              <xm:sqref>IDS7</xm:sqref>
            </x14:sparkline>
            <x14:sparkline>
              <xm:f>'RESUMO - licitante'!$IDT6:$IDT6</xm:f>
              <xm:sqref>IDT6</xm:sqref>
            </x14:sparkline>
            <x14:sparkline>
              <xm:f>'RESUMO - licitante'!$IDT7:$IDT7</xm:f>
              <xm:sqref>IDT7</xm:sqref>
            </x14:sparkline>
            <x14:sparkline>
              <xm:f>'RESUMO - licitante'!$IDU6:$IDU6</xm:f>
              <xm:sqref>IDU6</xm:sqref>
            </x14:sparkline>
            <x14:sparkline>
              <xm:f>'RESUMO - licitante'!$IDU7:$IDU7</xm:f>
              <xm:sqref>IDU7</xm:sqref>
            </x14:sparkline>
            <x14:sparkline>
              <xm:f>'RESUMO - licitante'!$IDV6:$IDV6</xm:f>
              <xm:sqref>IDV6</xm:sqref>
            </x14:sparkline>
            <x14:sparkline>
              <xm:f>'RESUMO - licitante'!$IDV7:$IDV7</xm:f>
              <xm:sqref>IDV7</xm:sqref>
            </x14:sparkline>
            <x14:sparkline>
              <xm:f>'RESUMO - licitante'!$IDW6:$IDW6</xm:f>
              <xm:sqref>IDW6</xm:sqref>
            </x14:sparkline>
            <x14:sparkline>
              <xm:f>'RESUMO - licitante'!$IDW7:$IDW7</xm:f>
              <xm:sqref>IDW7</xm:sqref>
            </x14:sparkline>
            <x14:sparkline>
              <xm:f>'RESUMO - licitante'!$IDX6:$IDX6</xm:f>
              <xm:sqref>IDX6</xm:sqref>
            </x14:sparkline>
            <x14:sparkline>
              <xm:f>'RESUMO - licitante'!$IDX7:$IDX7</xm:f>
              <xm:sqref>IDX7</xm:sqref>
            </x14:sparkline>
            <x14:sparkline>
              <xm:f>'RESUMO - licitante'!$IDY6:$IDY6</xm:f>
              <xm:sqref>IDY6</xm:sqref>
            </x14:sparkline>
            <x14:sparkline>
              <xm:f>'RESUMO - licitante'!$IDY7:$IDY7</xm:f>
              <xm:sqref>IDY7</xm:sqref>
            </x14:sparkline>
            <x14:sparkline>
              <xm:f>'RESUMO - licitante'!$IDZ6:$IDZ6</xm:f>
              <xm:sqref>IDZ6</xm:sqref>
            </x14:sparkline>
            <x14:sparkline>
              <xm:f>'RESUMO - licitante'!$IDZ7:$IDZ7</xm:f>
              <xm:sqref>IDZ7</xm:sqref>
            </x14:sparkline>
            <x14:sparkline>
              <xm:f>'RESUMO - licitante'!$IEA6:$IEA6</xm:f>
              <xm:sqref>IEA6</xm:sqref>
            </x14:sparkline>
            <x14:sparkline>
              <xm:f>'RESUMO - licitante'!$IEA7:$IEA7</xm:f>
              <xm:sqref>IEA7</xm:sqref>
            </x14:sparkline>
            <x14:sparkline>
              <xm:f>'RESUMO - licitante'!$IEB6:$IEB6</xm:f>
              <xm:sqref>IEB6</xm:sqref>
            </x14:sparkline>
            <x14:sparkline>
              <xm:f>'RESUMO - licitante'!$IEB7:$IEB7</xm:f>
              <xm:sqref>IEB7</xm:sqref>
            </x14:sparkline>
            <x14:sparkline>
              <xm:f>'RESUMO - licitante'!$IEC6:$IEC6</xm:f>
              <xm:sqref>IEC6</xm:sqref>
            </x14:sparkline>
            <x14:sparkline>
              <xm:f>'RESUMO - licitante'!$IEC7:$IEC7</xm:f>
              <xm:sqref>IEC7</xm:sqref>
            </x14:sparkline>
            <x14:sparkline>
              <xm:f>'RESUMO - licitante'!$IED6:$IED6</xm:f>
              <xm:sqref>IED6</xm:sqref>
            </x14:sparkline>
            <x14:sparkline>
              <xm:f>'RESUMO - licitante'!$IED7:$IED7</xm:f>
              <xm:sqref>IED7</xm:sqref>
            </x14:sparkline>
            <x14:sparkline>
              <xm:f>'RESUMO - licitante'!$IEE6:$IEE6</xm:f>
              <xm:sqref>IEE6</xm:sqref>
            </x14:sparkline>
            <x14:sparkline>
              <xm:f>'RESUMO - licitante'!$IEE7:$IEE7</xm:f>
              <xm:sqref>IEE7</xm:sqref>
            </x14:sparkline>
            <x14:sparkline>
              <xm:f>'RESUMO - licitante'!$IEF6:$IEF6</xm:f>
              <xm:sqref>IEF6</xm:sqref>
            </x14:sparkline>
            <x14:sparkline>
              <xm:f>'RESUMO - licitante'!$IEF7:$IEF7</xm:f>
              <xm:sqref>IEF7</xm:sqref>
            </x14:sparkline>
            <x14:sparkline>
              <xm:f>'RESUMO - licitante'!$IEG6:$IEG6</xm:f>
              <xm:sqref>IEG6</xm:sqref>
            </x14:sparkline>
            <x14:sparkline>
              <xm:f>'RESUMO - licitante'!$IEG7:$IEG7</xm:f>
              <xm:sqref>IEG7</xm:sqref>
            </x14:sparkline>
            <x14:sparkline>
              <xm:f>'RESUMO - licitante'!$IEH6:$IEH6</xm:f>
              <xm:sqref>IEH6</xm:sqref>
            </x14:sparkline>
            <x14:sparkline>
              <xm:f>'RESUMO - licitante'!$IEH7:$IEH7</xm:f>
              <xm:sqref>IEH7</xm:sqref>
            </x14:sparkline>
            <x14:sparkline>
              <xm:f>'RESUMO - licitante'!$IEI6:$IEI6</xm:f>
              <xm:sqref>IEI6</xm:sqref>
            </x14:sparkline>
            <x14:sparkline>
              <xm:f>'RESUMO - licitante'!$IEI7:$IEI7</xm:f>
              <xm:sqref>IEI7</xm:sqref>
            </x14:sparkline>
            <x14:sparkline>
              <xm:f>'RESUMO - licitante'!$IEJ6:$IEJ6</xm:f>
              <xm:sqref>IEJ6</xm:sqref>
            </x14:sparkline>
            <x14:sparkline>
              <xm:f>'RESUMO - licitante'!$IEJ7:$IEJ7</xm:f>
              <xm:sqref>IEJ7</xm:sqref>
            </x14:sparkline>
            <x14:sparkline>
              <xm:f>'RESUMO - licitante'!$IEK6:$IEK6</xm:f>
              <xm:sqref>IEK6</xm:sqref>
            </x14:sparkline>
            <x14:sparkline>
              <xm:f>'RESUMO - licitante'!$IEK7:$IEK7</xm:f>
              <xm:sqref>IEK7</xm:sqref>
            </x14:sparkline>
            <x14:sparkline>
              <xm:f>'RESUMO - licitante'!$IEL6:$IEL6</xm:f>
              <xm:sqref>IEL6</xm:sqref>
            </x14:sparkline>
            <x14:sparkline>
              <xm:f>'RESUMO - licitante'!$IEL7:$IEL7</xm:f>
              <xm:sqref>IEL7</xm:sqref>
            </x14:sparkline>
            <x14:sparkline>
              <xm:f>'RESUMO - licitante'!$IEM6:$IEM6</xm:f>
              <xm:sqref>IEM6</xm:sqref>
            </x14:sparkline>
            <x14:sparkline>
              <xm:f>'RESUMO - licitante'!$IEM7:$IEM7</xm:f>
              <xm:sqref>IEM7</xm:sqref>
            </x14:sparkline>
            <x14:sparkline>
              <xm:f>'RESUMO - licitante'!$IEN6:$IEN6</xm:f>
              <xm:sqref>IEN6</xm:sqref>
            </x14:sparkline>
            <x14:sparkline>
              <xm:f>'RESUMO - licitante'!$IEN7:$IEN7</xm:f>
              <xm:sqref>IEN7</xm:sqref>
            </x14:sparkline>
            <x14:sparkline>
              <xm:f>'RESUMO - licitante'!$IEO6:$IEO6</xm:f>
              <xm:sqref>IEO6</xm:sqref>
            </x14:sparkline>
            <x14:sparkline>
              <xm:f>'RESUMO - licitante'!$IEO7:$IEO7</xm:f>
              <xm:sqref>IEO7</xm:sqref>
            </x14:sparkline>
            <x14:sparkline>
              <xm:f>'RESUMO - licitante'!$IEP6:$IEP6</xm:f>
              <xm:sqref>IEP6</xm:sqref>
            </x14:sparkline>
            <x14:sparkline>
              <xm:f>'RESUMO - licitante'!$IEP7:$IEP7</xm:f>
              <xm:sqref>IEP7</xm:sqref>
            </x14:sparkline>
            <x14:sparkline>
              <xm:f>'RESUMO - licitante'!$IEQ6:$IEQ6</xm:f>
              <xm:sqref>IEQ6</xm:sqref>
            </x14:sparkline>
            <x14:sparkline>
              <xm:f>'RESUMO - licitante'!$IEQ7:$IEQ7</xm:f>
              <xm:sqref>IEQ7</xm:sqref>
            </x14:sparkline>
            <x14:sparkline>
              <xm:f>'RESUMO - licitante'!$IER6:$IER6</xm:f>
              <xm:sqref>IER6</xm:sqref>
            </x14:sparkline>
            <x14:sparkline>
              <xm:f>'RESUMO - licitante'!$IER7:$IER7</xm:f>
              <xm:sqref>IER7</xm:sqref>
            </x14:sparkline>
            <x14:sparkline>
              <xm:f>'RESUMO - licitante'!$IES6:$IES6</xm:f>
              <xm:sqref>IES6</xm:sqref>
            </x14:sparkline>
            <x14:sparkline>
              <xm:f>'RESUMO - licitante'!$IES7:$IES7</xm:f>
              <xm:sqref>IES7</xm:sqref>
            </x14:sparkline>
            <x14:sparkline>
              <xm:f>'RESUMO - licitante'!$IET6:$IET6</xm:f>
              <xm:sqref>IET6</xm:sqref>
            </x14:sparkline>
            <x14:sparkline>
              <xm:f>'RESUMO - licitante'!$IET7:$IET7</xm:f>
              <xm:sqref>IET7</xm:sqref>
            </x14:sparkline>
            <x14:sparkline>
              <xm:f>'RESUMO - licitante'!$IEU6:$IEU6</xm:f>
              <xm:sqref>IEU6</xm:sqref>
            </x14:sparkline>
            <x14:sparkline>
              <xm:f>'RESUMO - licitante'!$IEU7:$IEU7</xm:f>
              <xm:sqref>IEU7</xm:sqref>
            </x14:sparkline>
            <x14:sparkline>
              <xm:f>'RESUMO - licitante'!$IEV6:$IEV6</xm:f>
              <xm:sqref>IEV6</xm:sqref>
            </x14:sparkline>
            <x14:sparkline>
              <xm:f>'RESUMO - licitante'!$IEV7:$IEV7</xm:f>
              <xm:sqref>IEV7</xm:sqref>
            </x14:sparkline>
            <x14:sparkline>
              <xm:f>'RESUMO - licitante'!$IEW6:$IEW6</xm:f>
              <xm:sqref>IEW6</xm:sqref>
            </x14:sparkline>
            <x14:sparkline>
              <xm:f>'RESUMO - licitante'!$IEW7:$IEW7</xm:f>
              <xm:sqref>IEW7</xm:sqref>
            </x14:sparkline>
            <x14:sparkline>
              <xm:f>'RESUMO - licitante'!$IEX6:$IEX6</xm:f>
              <xm:sqref>IEX6</xm:sqref>
            </x14:sparkline>
            <x14:sparkline>
              <xm:f>'RESUMO - licitante'!$IEX7:$IEX7</xm:f>
              <xm:sqref>IEX7</xm:sqref>
            </x14:sparkline>
            <x14:sparkline>
              <xm:f>'RESUMO - licitante'!$IEY6:$IEY6</xm:f>
              <xm:sqref>IEY6</xm:sqref>
            </x14:sparkline>
            <x14:sparkline>
              <xm:f>'RESUMO - licitante'!$IEY7:$IEY7</xm:f>
              <xm:sqref>IEY7</xm:sqref>
            </x14:sparkline>
            <x14:sparkline>
              <xm:f>'RESUMO - licitante'!$IEZ6:$IEZ6</xm:f>
              <xm:sqref>IEZ6</xm:sqref>
            </x14:sparkline>
            <x14:sparkline>
              <xm:f>'RESUMO - licitante'!$IEZ7:$IEZ7</xm:f>
              <xm:sqref>IEZ7</xm:sqref>
            </x14:sparkline>
            <x14:sparkline>
              <xm:f>'RESUMO - licitante'!$IFA6:$IFA6</xm:f>
              <xm:sqref>IFA6</xm:sqref>
            </x14:sparkline>
            <x14:sparkline>
              <xm:f>'RESUMO - licitante'!$IFA7:$IFA7</xm:f>
              <xm:sqref>IFA7</xm:sqref>
            </x14:sparkline>
            <x14:sparkline>
              <xm:f>'RESUMO - licitante'!$IFB6:$IFB6</xm:f>
              <xm:sqref>IFB6</xm:sqref>
            </x14:sparkline>
            <x14:sparkline>
              <xm:f>'RESUMO - licitante'!$IFB7:$IFB7</xm:f>
              <xm:sqref>IFB7</xm:sqref>
            </x14:sparkline>
            <x14:sparkline>
              <xm:f>'RESUMO - licitante'!$IFC6:$IFC6</xm:f>
              <xm:sqref>IFC6</xm:sqref>
            </x14:sparkline>
            <x14:sparkline>
              <xm:f>'RESUMO - licitante'!$IFC7:$IFC7</xm:f>
              <xm:sqref>IFC7</xm:sqref>
            </x14:sparkline>
            <x14:sparkline>
              <xm:f>'RESUMO - licitante'!$IFD6:$IFD6</xm:f>
              <xm:sqref>IFD6</xm:sqref>
            </x14:sparkline>
            <x14:sparkline>
              <xm:f>'RESUMO - licitante'!$IFD7:$IFD7</xm:f>
              <xm:sqref>IFD7</xm:sqref>
            </x14:sparkline>
            <x14:sparkline>
              <xm:f>'RESUMO - licitante'!$IFE6:$IFE6</xm:f>
              <xm:sqref>IFE6</xm:sqref>
            </x14:sparkline>
            <x14:sparkline>
              <xm:f>'RESUMO - licitante'!$IFE7:$IFE7</xm:f>
              <xm:sqref>IFE7</xm:sqref>
            </x14:sparkline>
            <x14:sparkline>
              <xm:f>'RESUMO - licitante'!$IFF6:$IFF6</xm:f>
              <xm:sqref>IFF6</xm:sqref>
            </x14:sparkline>
            <x14:sparkline>
              <xm:f>'RESUMO - licitante'!$IFF7:$IFF7</xm:f>
              <xm:sqref>IFF7</xm:sqref>
            </x14:sparkline>
            <x14:sparkline>
              <xm:f>'RESUMO - licitante'!$IFG6:$IFG6</xm:f>
              <xm:sqref>IFG6</xm:sqref>
            </x14:sparkline>
            <x14:sparkline>
              <xm:f>'RESUMO - licitante'!$IFG7:$IFG7</xm:f>
              <xm:sqref>IFG7</xm:sqref>
            </x14:sparkline>
            <x14:sparkline>
              <xm:f>'RESUMO - licitante'!$IFH6:$IFH6</xm:f>
              <xm:sqref>IFH6</xm:sqref>
            </x14:sparkline>
            <x14:sparkline>
              <xm:f>'RESUMO - licitante'!$IFH7:$IFH7</xm:f>
              <xm:sqref>IFH7</xm:sqref>
            </x14:sparkline>
            <x14:sparkline>
              <xm:f>'RESUMO - licitante'!$IFI6:$IFI6</xm:f>
              <xm:sqref>IFI6</xm:sqref>
            </x14:sparkline>
            <x14:sparkline>
              <xm:f>'RESUMO - licitante'!$IFI7:$IFI7</xm:f>
              <xm:sqref>IFI7</xm:sqref>
            </x14:sparkline>
            <x14:sparkline>
              <xm:f>'RESUMO - licitante'!$IFJ6:$IFJ6</xm:f>
              <xm:sqref>IFJ6</xm:sqref>
            </x14:sparkline>
            <x14:sparkline>
              <xm:f>'RESUMO - licitante'!$IFJ7:$IFJ7</xm:f>
              <xm:sqref>IFJ7</xm:sqref>
            </x14:sparkline>
            <x14:sparkline>
              <xm:f>'RESUMO - licitante'!$IFK6:$IFK6</xm:f>
              <xm:sqref>IFK6</xm:sqref>
            </x14:sparkline>
            <x14:sparkline>
              <xm:f>'RESUMO - licitante'!$IFK7:$IFK7</xm:f>
              <xm:sqref>IFK7</xm:sqref>
            </x14:sparkline>
            <x14:sparkline>
              <xm:f>'RESUMO - licitante'!$IFL6:$IFL6</xm:f>
              <xm:sqref>IFL6</xm:sqref>
            </x14:sparkline>
            <x14:sparkline>
              <xm:f>'RESUMO - licitante'!$IFL7:$IFL7</xm:f>
              <xm:sqref>IFL7</xm:sqref>
            </x14:sparkline>
            <x14:sparkline>
              <xm:f>'RESUMO - licitante'!$IFM6:$IFM6</xm:f>
              <xm:sqref>IFM6</xm:sqref>
            </x14:sparkline>
            <x14:sparkline>
              <xm:f>'RESUMO - licitante'!$IFM7:$IFM7</xm:f>
              <xm:sqref>IFM7</xm:sqref>
            </x14:sparkline>
            <x14:sparkline>
              <xm:f>'RESUMO - licitante'!$IFN6:$IFN6</xm:f>
              <xm:sqref>IFN6</xm:sqref>
            </x14:sparkline>
            <x14:sparkline>
              <xm:f>'RESUMO - licitante'!$IFN7:$IFN7</xm:f>
              <xm:sqref>IFN7</xm:sqref>
            </x14:sparkline>
            <x14:sparkline>
              <xm:f>'RESUMO - licitante'!$IFO6:$IFO6</xm:f>
              <xm:sqref>IFO6</xm:sqref>
            </x14:sparkline>
            <x14:sparkline>
              <xm:f>'RESUMO - licitante'!$IFO7:$IFO7</xm:f>
              <xm:sqref>IFO7</xm:sqref>
            </x14:sparkline>
            <x14:sparkline>
              <xm:f>'RESUMO - licitante'!$IFP6:$IFP6</xm:f>
              <xm:sqref>IFP6</xm:sqref>
            </x14:sparkline>
            <x14:sparkline>
              <xm:f>'RESUMO - licitante'!$IFP7:$IFP7</xm:f>
              <xm:sqref>IFP7</xm:sqref>
            </x14:sparkline>
            <x14:sparkline>
              <xm:f>'RESUMO - licitante'!$IFQ6:$IFQ6</xm:f>
              <xm:sqref>IFQ6</xm:sqref>
            </x14:sparkline>
            <x14:sparkline>
              <xm:f>'RESUMO - licitante'!$IFQ7:$IFQ7</xm:f>
              <xm:sqref>IFQ7</xm:sqref>
            </x14:sparkline>
            <x14:sparkline>
              <xm:f>'RESUMO - licitante'!$IFR6:$IFR6</xm:f>
              <xm:sqref>IFR6</xm:sqref>
            </x14:sparkline>
            <x14:sparkline>
              <xm:f>'RESUMO - licitante'!$IFR7:$IFR7</xm:f>
              <xm:sqref>IFR7</xm:sqref>
            </x14:sparkline>
            <x14:sparkline>
              <xm:f>'RESUMO - licitante'!$IFS6:$IFS6</xm:f>
              <xm:sqref>IFS6</xm:sqref>
            </x14:sparkline>
            <x14:sparkline>
              <xm:f>'RESUMO - licitante'!$IFS7:$IFS7</xm:f>
              <xm:sqref>IFS7</xm:sqref>
            </x14:sparkline>
            <x14:sparkline>
              <xm:f>'RESUMO - licitante'!$IFT6:$IFT6</xm:f>
              <xm:sqref>IFT6</xm:sqref>
            </x14:sparkline>
            <x14:sparkline>
              <xm:f>'RESUMO - licitante'!$IFT7:$IFT7</xm:f>
              <xm:sqref>IFT7</xm:sqref>
            </x14:sparkline>
            <x14:sparkline>
              <xm:f>'RESUMO - licitante'!$IFU6:$IFU6</xm:f>
              <xm:sqref>IFU6</xm:sqref>
            </x14:sparkline>
            <x14:sparkline>
              <xm:f>'RESUMO - licitante'!$IFU7:$IFU7</xm:f>
              <xm:sqref>IFU7</xm:sqref>
            </x14:sparkline>
            <x14:sparkline>
              <xm:f>'RESUMO - licitante'!$IFV6:$IFV6</xm:f>
              <xm:sqref>IFV6</xm:sqref>
            </x14:sparkline>
            <x14:sparkline>
              <xm:f>'RESUMO - licitante'!$IFV7:$IFV7</xm:f>
              <xm:sqref>IFV7</xm:sqref>
            </x14:sparkline>
            <x14:sparkline>
              <xm:f>'RESUMO - licitante'!$IFW6:$IFW6</xm:f>
              <xm:sqref>IFW6</xm:sqref>
            </x14:sparkline>
            <x14:sparkline>
              <xm:f>'RESUMO - licitante'!$IFW7:$IFW7</xm:f>
              <xm:sqref>IFW7</xm:sqref>
            </x14:sparkline>
            <x14:sparkline>
              <xm:f>'RESUMO - licitante'!$IFX6:$IFX6</xm:f>
              <xm:sqref>IFX6</xm:sqref>
            </x14:sparkline>
            <x14:sparkline>
              <xm:f>'RESUMO - licitante'!$IFX7:$IFX7</xm:f>
              <xm:sqref>IFX7</xm:sqref>
            </x14:sparkline>
            <x14:sparkline>
              <xm:f>'RESUMO - licitante'!$IFY6:$IFY6</xm:f>
              <xm:sqref>IFY6</xm:sqref>
            </x14:sparkline>
            <x14:sparkline>
              <xm:f>'RESUMO - licitante'!$IFY7:$IFY7</xm:f>
              <xm:sqref>IFY7</xm:sqref>
            </x14:sparkline>
            <x14:sparkline>
              <xm:f>'RESUMO - licitante'!$IFZ6:$IFZ6</xm:f>
              <xm:sqref>IFZ6</xm:sqref>
            </x14:sparkline>
            <x14:sparkline>
              <xm:f>'RESUMO - licitante'!$IFZ7:$IFZ7</xm:f>
              <xm:sqref>IFZ7</xm:sqref>
            </x14:sparkline>
            <x14:sparkline>
              <xm:f>'RESUMO - licitante'!$IGA6:$IGA6</xm:f>
              <xm:sqref>IGA6</xm:sqref>
            </x14:sparkline>
            <x14:sparkline>
              <xm:f>'RESUMO - licitante'!$IGA7:$IGA7</xm:f>
              <xm:sqref>IGA7</xm:sqref>
            </x14:sparkline>
            <x14:sparkline>
              <xm:f>'RESUMO - licitante'!$IGB6:$IGB6</xm:f>
              <xm:sqref>IGB6</xm:sqref>
            </x14:sparkline>
            <x14:sparkline>
              <xm:f>'RESUMO - licitante'!$IGB7:$IGB7</xm:f>
              <xm:sqref>IGB7</xm:sqref>
            </x14:sparkline>
            <x14:sparkline>
              <xm:f>'RESUMO - licitante'!$IGC6:$IGC6</xm:f>
              <xm:sqref>IGC6</xm:sqref>
            </x14:sparkline>
            <x14:sparkline>
              <xm:f>'RESUMO - licitante'!$IGC7:$IGC7</xm:f>
              <xm:sqref>IGC7</xm:sqref>
            </x14:sparkline>
            <x14:sparkline>
              <xm:f>'RESUMO - licitante'!$IGD6:$IGD6</xm:f>
              <xm:sqref>IGD6</xm:sqref>
            </x14:sparkline>
            <x14:sparkline>
              <xm:f>'RESUMO - licitante'!$IGD7:$IGD7</xm:f>
              <xm:sqref>IGD7</xm:sqref>
            </x14:sparkline>
            <x14:sparkline>
              <xm:f>'RESUMO - licitante'!$IGE6:$IGE6</xm:f>
              <xm:sqref>IGE6</xm:sqref>
            </x14:sparkline>
            <x14:sparkline>
              <xm:f>'RESUMO - licitante'!$IGE7:$IGE7</xm:f>
              <xm:sqref>IGE7</xm:sqref>
            </x14:sparkline>
            <x14:sparkline>
              <xm:f>'RESUMO - licitante'!$IGF6:$IGF6</xm:f>
              <xm:sqref>IGF6</xm:sqref>
            </x14:sparkline>
            <x14:sparkline>
              <xm:f>'RESUMO - licitante'!$IGF7:$IGF7</xm:f>
              <xm:sqref>IGF7</xm:sqref>
            </x14:sparkline>
            <x14:sparkline>
              <xm:f>'RESUMO - licitante'!$IGG6:$IGG6</xm:f>
              <xm:sqref>IGG6</xm:sqref>
            </x14:sparkline>
            <x14:sparkline>
              <xm:f>'RESUMO - licitante'!$IGG7:$IGG7</xm:f>
              <xm:sqref>IGG7</xm:sqref>
            </x14:sparkline>
            <x14:sparkline>
              <xm:f>'RESUMO - licitante'!$IGH6:$IGH6</xm:f>
              <xm:sqref>IGH6</xm:sqref>
            </x14:sparkline>
            <x14:sparkline>
              <xm:f>'RESUMO - licitante'!$IGH7:$IGH7</xm:f>
              <xm:sqref>IGH7</xm:sqref>
            </x14:sparkline>
            <x14:sparkline>
              <xm:f>'RESUMO - licitante'!$IGI6:$IGI6</xm:f>
              <xm:sqref>IGI6</xm:sqref>
            </x14:sparkline>
            <x14:sparkline>
              <xm:f>'RESUMO - licitante'!$IGI7:$IGI7</xm:f>
              <xm:sqref>IGI7</xm:sqref>
            </x14:sparkline>
            <x14:sparkline>
              <xm:f>'RESUMO - licitante'!$IGJ6:$IGJ6</xm:f>
              <xm:sqref>IGJ6</xm:sqref>
            </x14:sparkline>
            <x14:sparkline>
              <xm:f>'RESUMO - licitante'!$IGJ7:$IGJ7</xm:f>
              <xm:sqref>IGJ7</xm:sqref>
            </x14:sparkline>
            <x14:sparkline>
              <xm:f>'RESUMO - licitante'!$IGK6:$IGK6</xm:f>
              <xm:sqref>IGK6</xm:sqref>
            </x14:sparkline>
            <x14:sparkline>
              <xm:f>'RESUMO - licitante'!$IGK7:$IGK7</xm:f>
              <xm:sqref>IGK7</xm:sqref>
            </x14:sparkline>
            <x14:sparkline>
              <xm:f>'RESUMO - licitante'!$IGL6:$IGL6</xm:f>
              <xm:sqref>IGL6</xm:sqref>
            </x14:sparkline>
            <x14:sparkline>
              <xm:f>'RESUMO - licitante'!$IGL7:$IGL7</xm:f>
              <xm:sqref>IGL7</xm:sqref>
            </x14:sparkline>
            <x14:sparkline>
              <xm:f>'RESUMO - licitante'!$IGM6:$IGM6</xm:f>
              <xm:sqref>IGM6</xm:sqref>
            </x14:sparkline>
            <x14:sparkline>
              <xm:f>'RESUMO - licitante'!$IGM7:$IGM7</xm:f>
              <xm:sqref>IGM7</xm:sqref>
            </x14:sparkline>
            <x14:sparkline>
              <xm:f>'RESUMO - licitante'!$IGN6:$IGN6</xm:f>
              <xm:sqref>IGN6</xm:sqref>
            </x14:sparkline>
            <x14:sparkline>
              <xm:f>'RESUMO - licitante'!$IGN7:$IGN7</xm:f>
              <xm:sqref>IGN7</xm:sqref>
            </x14:sparkline>
            <x14:sparkline>
              <xm:f>'RESUMO - licitante'!$IGO6:$IGO6</xm:f>
              <xm:sqref>IGO6</xm:sqref>
            </x14:sparkline>
            <x14:sparkline>
              <xm:f>'RESUMO - licitante'!$IGO7:$IGO7</xm:f>
              <xm:sqref>IGO7</xm:sqref>
            </x14:sparkline>
            <x14:sparkline>
              <xm:f>'RESUMO - licitante'!$IGP6:$IGP6</xm:f>
              <xm:sqref>IGP6</xm:sqref>
            </x14:sparkline>
            <x14:sparkline>
              <xm:f>'RESUMO - licitante'!$IGP7:$IGP7</xm:f>
              <xm:sqref>IGP7</xm:sqref>
            </x14:sparkline>
            <x14:sparkline>
              <xm:f>'RESUMO - licitante'!$IGQ6:$IGQ6</xm:f>
              <xm:sqref>IGQ6</xm:sqref>
            </x14:sparkline>
            <x14:sparkline>
              <xm:f>'RESUMO - licitante'!$IGQ7:$IGQ7</xm:f>
              <xm:sqref>IGQ7</xm:sqref>
            </x14:sparkline>
            <x14:sparkline>
              <xm:f>'RESUMO - licitante'!$IGR6:$IGR6</xm:f>
              <xm:sqref>IGR6</xm:sqref>
            </x14:sparkline>
            <x14:sparkline>
              <xm:f>'RESUMO - licitante'!$IGR7:$IGR7</xm:f>
              <xm:sqref>IGR7</xm:sqref>
            </x14:sparkline>
            <x14:sparkline>
              <xm:f>'RESUMO - licitante'!$IGS6:$IGS6</xm:f>
              <xm:sqref>IGS6</xm:sqref>
            </x14:sparkline>
            <x14:sparkline>
              <xm:f>'RESUMO - licitante'!$IGS7:$IGS7</xm:f>
              <xm:sqref>IGS7</xm:sqref>
            </x14:sparkline>
            <x14:sparkline>
              <xm:f>'RESUMO - licitante'!$IGT6:$IGT6</xm:f>
              <xm:sqref>IGT6</xm:sqref>
            </x14:sparkline>
            <x14:sparkline>
              <xm:f>'RESUMO - licitante'!$IGT7:$IGT7</xm:f>
              <xm:sqref>IGT7</xm:sqref>
            </x14:sparkline>
            <x14:sparkline>
              <xm:f>'RESUMO - licitante'!$IGU6:$IGU6</xm:f>
              <xm:sqref>IGU6</xm:sqref>
            </x14:sparkline>
            <x14:sparkline>
              <xm:f>'RESUMO - licitante'!$IGU7:$IGU7</xm:f>
              <xm:sqref>IGU7</xm:sqref>
            </x14:sparkline>
            <x14:sparkline>
              <xm:f>'RESUMO - licitante'!$IGV6:$IGV6</xm:f>
              <xm:sqref>IGV6</xm:sqref>
            </x14:sparkline>
            <x14:sparkline>
              <xm:f>'RESUMO - licitante'!$IGV7:$IGV7</xm:f>
              <xm:sqref>IGV7</xm:sqref>
            </x14:sparkline>
            <x14:sparkline>
              <xm:f>'RESUMO - licitante'!$IGW6:$IGW6</xm:f>
              <xm:sqref>IGW6</xm:sqref>
            </x14:sparkline>
            <x14:sparkline>
              <xm:f>'RESUMO - licitante'!$IGW7:$IGW7</xm:f>
              <xm:sqref>IGW7</xm:sqref>
            </x14:sparkline>
            <x14:sparkline>
              <xm:f>'RESUMO - licitante'!$IGX6:$IGX6</xm:f>
              <xm:sqref>IGX6</xm:sqref>
            </x14:sparkline>
            <x14:sparkline>
              <xm:f>'RESUMO - licitante'!$IGX7:$IGX7</xm:f>
              <xm:sqref>IGX7</xm:sqref>
            </x14:sparkline>
            <x14:sparkline>
              <xm:f>'RESUMO - licitante'!$IGY6:$IGY6</xm:f>
              <xm:sqref>IGY6</xm:sqref>
            </x14:sparkline>
            <x14:sparkline>
              <xm:f>'RESUMO - licitante'!$IGY7:$IGY7</xm:f>
              <xm:sqref>IGY7</xm:sqref>
            </x14:sparkline>
            <x14:sparkline>
              <xm:f>'RESUMO - licitante'!$IGZ6:$IGZ6</xm:f>
              <xm:sqref>IGZ6</xm:sqref>
            </x14:sparkline>
            <x14:sparkline>
              <xm:f>'RESUMO - licitante'!$IGZ7:$IGZ7</xm:f>
              <xm:sqref>IGZ7</xm:sqref>
            </x14:sparkline>
            <x14:sparkline>
              <xm:f>'RESUMO - licitante'!$IHA6:$IHA6</xm:f>
              <xm:sqref>IHA6</xm:sqref>
            </x14:sparkline>
            <x14:sparkline>
              <xm:f>'RESUMO - licitante'!$IHA7:$IHA7</xm:f>
              <xm:sqref>IHA7</xm:sqref>
            </x14:sparkline>
            <x14:sparkline>
              <xm:f>'RESUMO - licitante'!$IHB6:$IHB6</xm:f>
              <xm:sqref>IHB6</xm:sqref>
            </x14:sparkline>
            <x14:sparkline>
              <xm:f>'RESUMO - licitante'!$IHB7:$IHB7</xm:f>
              <xm:sqref>IHB7</xm:sqref>
            </x14:sparkline>
            <x14:sparkline>
              <xm:f>'RESUMO - licitante'!$IHC6:$IHC6</xm:f>
              <xm:sqref>IHC6</xm:sqref>
            </x14:sparkline>
            <x14:sparkline>
              <xm:f>'RESUMO - licitante'!$IHC7:$IHC7</xm:f>
              <xm:sqref>IHC7</xm:sqref>
            </x14:sparkline>
            <x14:sparkline>
              <xm:f>'RESUMO - licitante'!$IHD6:$IHD6</xm:f>
              <xm:sqref>IHD6</xm:sqref>
            </x14:sparkline>
            <x14:sparkline>
              <xm:f>'RESUMO - licitante'!$IHD7:$IHD7</xm:f>
              <xm:sqref>IHD7</xm:sqref>
            </x14:sparkline>
            <x14:sparkline>
              <xm:f>'RESUMO - licitante'!$IHE6:$IHE6</xm:f>
              <xm:sqref>IHE6</xm:sqref>
            </x14:sparkline>
            <x14:sparkline>
              <xm:f>'RESUMO - licitante'!$IHE7:$IHE7</xm:f>
              <xm:sqref>IHE7</xm:sqref>
            </x14:sparkline>
            <x14:sparkline>
              <xm:f>'RESUMO - licitante'!$IHF6:$IHF6</xm:f>
              <xm:sqref>IHF6</xm:sqref>
            </x14:sparkline>
            <x14:sparkline>
              <xm:f>'RESUMO - licitante'!$IHF7:$IHF7</xm:f>
              <xm:sqref>IHF7</xm:sqref>
            </x14:sparkline>
            <x14:sparkline>
              <xm:f>'RESUMO - licitante'!$IHG6:$IHG6</xm:f>
              <xm:sqref>IHG6</xm:sqref>
            </x14:sparkline>
            <x14:sparkline>
              <xm:f>'RESUMO - licitante'!$IHG7:$IHG7</xm:f>
              <xm:sqref>IHG7</xm:sqref>
            </x14:sparkline>
            <x14:sparkline>
              <xm:f>'RESUMO - licitante'!$IHH6:$IHH6</xm:f>
              <xm:sqref>IHH6</xm:sqref>
            </x14:sparkline>
            <x14:sparkline>
              <xm:f>'RESUMO - licitante'!$IHH7:$IHH7</xm:f>
              <xm:sqref>IHH7</xm:sqref>
            </x14:sparkline>
            <x14:sparkline>
              <xm:f>'RESUMO - licitante'!$IHI6:$IHI6</xm:f>
              <xm:sqref>IHI6</xm:sqref>
            </x14:sparkline>
            <x14:sparkline>
              <xm:f>'RESUMO - licitante'!$IHI7:$IHI7</xm:f>
              <xm:sqref>IHI7</xm:sqref>
            </x14:sparkline>
            <x14:sparkline>
              <xm:f>'RESUMO - licitante'!$IHJ6:$IHJ6</xm:f>
              <xm:sqref>IHJ6</xm:sqref>
            </x14:sparkline>
            <x14:sparkline>
              <xm:f>'RESUMO - licitante'!$IHJ7:$IHJ7</xm:f>
              <xm:sqref>IHJ7</xm:sqref>
            </x14:sparkline>
            <x14:sparkline>
              <xm:f>'RESUMO - licitante'!$IHK6:$IHK6</xm:f>
              <xm:sqref>IHK6</xm:sqref>
            </x14:sparkline>
            <x14:sparkline>
              <xm:f>'RESUMO - licitante'!$IHK7:$IHK7</xm:f>
              <xm:sqref>IHK7</xm:sqref>
            </x14:sparkline>
            <x14:sparkline>
              <xm:f>'RESUMO - licitante'!$IHL6:$IHL6</xm:f>
              <xm:sqref>IHL6</xm:sqref>
            </x14:sparkline>
            <x14:sparkline>
              <xm:f>'RESUMO - licitante'!$IHL7:$IHL7</xm:f>
              <xm:sqref>IHL7</xm:sqref>
            </x14:sparkline>
            <x14:sparkline>
              <xm:f>'RESUMO - licitante'!$IHM6:$IHM6</xm:f>
              <xm:sqref>IHM6</xm:sqref>
            </x14:sparkline>
            <x14:sparkline>
              <xm:f>'RESUMO - licitante'!$IHM7:$IHM7</xm:f>
              <xm:sqref>IHM7</xm:sqref>
            </x14:sparkline>
            <x14:sparkline>
              <xm:f>'RESUMO - licitante'!$IHN6:$IHN6</xm:f>
              <xm:sqref>IHN6</xm:sqref>
            </x14:sparkline>
            <x14:sparkline>
              <xm:f>'RESUMO - licitante'!$IHN7:$IHN7</xm:f>
              <xm:sqref>IHN7</xm:sqref>
            </x14:sparkline>
            <x14:sparkline>
              <xm:f>'RESUMO - licitante'!$IHO6:$IHO6</xm:f>
              <xm:sqref>IHO6</xm:sqref>
            </x14:sparkline>
            <x14:sparkline>
              <xm:f>'RESUMO - licitante'!$IHO7:$IHO7</xm:f>
              <xm:sqref>IHO7</xm:sqref>
            </x14:sparkline>
            <x14:sparkline>
              <xm:f>'RESUMO - licitante'!$IHP6:$IHP6</xm:f>
              <xm:sqref>IHP6</xm:sqref>
            </x14:sparkline>
            <x14:sparkline>
              <xm:f>'RESUMO - licitante'!$IHP7:$IHP7</xm:f>
              <xm:sqref>IHP7</xm:sqref>
            </x14:sparkline>
            <x14:sparkline>
              <xm:f>'RESUMO - licitante'!$IHQ6:$IHQ6</xm:f>
              <xm:sqref>IHQ6</xm:sqref>
            </x14:sparkline>
            <x14:sparkline>
              <xm:f>'RESUMO - licitante'!$IHQ7:$IHQ7</xm:f>
              <xm:sqref>IHQ7</xm:sqref>
            </x14:sparkline>
            <x14:sparkline>
              <xm:f>'RESUMO - licitante'!$IHR6:$IHR6</xm:f>
              <xm:sqref>IHR6</xm:sqref>
            </x14:sparkline>
            <x14:sparkline>
              <xm:f>'RESUMO - licitante'!$IHR7:$IHR7</xm:f>
              <xm:sqref>IHR7</xm:sqref>
            </x14:sparkline>
            <x14:sparkline>
              <xm:f>'RESUMO - licitante'!$IHS6:$IHS6</xm:f>
              <xm:sqref>IHS6</xm:sqref>
            </x14:sparkline>
            <x14:sparkline>
              <xm:f>'RESUMO - licitante'!$IHS7:$IHS7</xm:f>
              <xm:sqref>IHS7</xm:sqref>
            </x14:sparkline>
            <x14:sparkline>
              <xm:f>'RESUMO - licitante'!$IHT6:$IHT6</xm:f>
              <xm:sqref>IHT6</xm:sqref>
            </x14:sparkline>
            <x14:sparkline>
              <xm:f>'RESUMO - licitante'!$IHT7:$IHT7</xm:f>
              <xm:sqref>IHT7</xm:sqref>
            </x14:sparkline>
            <x14:sparkline>
              <xm:f>'RESUMO - licitante'!$IHU6:$IHU6</xm:f>
              <xm:sqref>IHU6</xm:sqref>
            </x14:sparkline>
            <x14:sparkline>
              <xm:f>'RESUMO - licitante'!$IHU7:$IHU7</xm:f>
              <xm:sqref>IHU7</xm:sqref>
            </x14:sparkline>
            <x14:sparkline>
              <xm:f>'RESUMO - licitante'!$IHV6:$IHV6</xm:f>
              <xm:sqref>IHV6</xm:sqref>
            </x14:sparkline>
            <x14:sparkline>
              <xm:f>'RESUMO - licitante'!$IHV7:$IHV7</xm:f>
              <xm:sqref>IHV7</xm:sqref>
            </x14:sparkline>
            <x14:sparkline>
              <xm:f>'RESUMO - licitante'!$IHW6:$IHW6</xm:f>
              <xm:sqref>IHW6</xm:sqref>
            </x14:sparkline>
            <x14:sparkline>
              <xm:f>'RESUMO - licitante'!$IHW7:$IHW7</xm:f>
              <xm:sqref>IHW7</xm:sqref>
            </x14:sparkline>
            <x14:sparkline>
              <xm:f>'RESUMO - licitante'!$IHX6:$IHX6</xm:f>
              <xm:sqref>IHX6</xm:sqref>
            </x14:sparkline>
            <x14:sparkline>
              <xm:f>'RESUMO - licitante'!$IHX7:$IHX7</xm:f>
              <xm:sqref>IHX7</xm:sqref>
            </x14:sparkline>
            <x14:sparkline>
              <xm:f>'RESUMO - licitante'!$IHY6:$IHY6</xm:f>
              <xm:sqref>IHY6</xm:sqref>
            </x14:sparkline>
            <x14:sparkline>
              <xm:f>'RESUMO - licitante'!$IHY7:$IHY7</xm:f>
              <xm:sqref>IHY7</xm:sqref>
            </x14:sparkline>
            <x14:sparkline>
              <xm:f>'RESUMO - licitante'!$IHZ6:$IHZ6</xm:f>
              <xm:sqref>IHZ6</xm:sqref>
            </x14:sparkline>
            <x14:sparkline>
              <xm:f>'RESUMO - licitante'!$IHZ7:$IHZ7</xm:f>
              <xm:sqref>IHZ7</xm:sqref>
            </x14:sparkline>
            <x14:sparkline>
              <xm:f>'RESUMO - licitante'!$IIA6:$IIA6</xm:f>
              <xm:sqref>IIA6</xm:sqref>
            </x14:sparkline>
            <x14:sparkline>
              <xm:f>'RESUMO - licitante'!$IIA7:$IIA7</xm:f>
              <xm:sqref>IIA7</xm:sqref>
            </x14:sparkline>
            <x14:sparkline>
              <xm:f>'RESUMO - licitante'!$IIB6:$IIB6</xm:f>
              <xm:sqref>IIB6</xm:sqref>
            </x14:sparkline>
            <x14:sparkline>
              <xm:f>'RESUMO - licitante'!$IIB7:$IIB7</xm:f>
              <xm:sqref>IIB7</xm:sqref>
            </x14:sparkline>
            <x14:sparkline>
              <xm:f>'RESUMO - licitante'!$IIC6:$IIC6</xm:f>
              <xm:sqref>IIC6</xm:sqref>
            </x14:sparkline>
            <x14:sparkline>
              <xm:f>'RESUMO - licitante'!$IIC7:$IIC7</xm:f>
              <xm:sqref>IIC7</xm:sqref>
            </x14:sparkline>
            <x14:sparkline>
              <xm:f>'RESUMO - licitante'!$IID6:$IID6</xm:f>
              <xm:sqref>IID6</xm:sqref>
            </x14:sparkline>
            <x14:sparkline>
              <xm:f>'RESUMO - licitante'!$IID7:$IID7</xm:f>
              <xm:sqref>IID7</xm:sqref>
            </x14:sparkline>
            <x14:sparkline>
              <xm:f>'RESUMO - licitante'!$IIE6:$IIE6</xm:f>
              <xm:sqref>IIE6</xm:sqref>
            </x14:sparkline>
            <x14:sparkline>
              <xm:f>'RESUMO - licitante'!$IIE7:$IIE7</xm:f>
              <xm:sqref>IIE7</xm:sqref>
            </x14:sparkline>
            <x14:sparkline>
              <xm:f>'RESUMO - licitante'!$IIF6:$IIF6</xm:f>
              <xm:sqref>IIF6</xm:sqref>
            </x14:sparkline>
            <x14:sparkline>
              <xm:f>'RESUMO - licitante'!$IIF7:$IIF7</xm:f>
              <xm:sqref>IIF7</xm:sqref>
            </x14:sparkline>
            <x14:sparkline>
              <xm:f>'RESUMO - licitante'!$IIG6:$IIG6</xm:f>
              <xm:sqref>IIG6</xm:sqref>
            </x14:sparkline>
            <x14:sparkline>
              <xm:f>'RESUMO - licitante'!$IIG7:$IIG7</xm:f>
              <xm:sqref>IIG7</xm:sqref>
            </x14:sparkline>
            <x14:sparkline>
              <xm:f>'RESUMO - licitante'!$IIH6:$IIH6</xm:f>
              <xm:sqref>IIH6</xm:sqref>
            </x14:sparkline>
            <x14:sparkline>
              <xm:f>'RESUMO - licitante'!$IIH7:$IIH7</xm:f>
              <xm:sqref>IIH7</xm:sqref>
            </x14:sparkline>
            <x14:sparkline>
              <xm:f>'RESUMO - licitante'!$III6:$III6</xm:f>
              <xm:sqref>III6</xm:sqref>
            </x14:sparkline>
            <x14:sparkline>
              <xm:f>'RESUMO - licitante'!$III7:$III7</xm:f>
              <xm:sqref>III7</xm:sqref>
            </x14:sparkline>
            <x14:sparkline>
              <xm:f>'RESUMO - licitante'!$IIJ6:$IIJ6</xm:f>
              <xm:sqref>IIJ6</xm:sqref>
            </x14:sparkline>
            <x14:sparkline>
              <xm:f>'RESUMO - licitante'!$IIJ7:$IIJ7</xm:f>
              <xm:sqref>IIJ7</xm:sqref>
            </x14:sparkline>
            <x14:sparkline>
              <xm:f>'RESUMO - licitante'!$IIK6:$IIK6</xm:f>
              <xm:sqref>IIK6</xm:sqref>
            </x14:sparkline>
            <x14:sparkline>
              <xm:f>'RESUMO - licitante'!$IIK7:$IIK7</xm:f>
              <xm:sqref>IIK7</xm:sqref>
            </x14:sparkline>
            <x14:sparkline>
              <xm:f>'RESUMO - licitante'!$IIL6:$IIL6</xm:f>
              <xm:sqref>IIL6</xm:sqref>
            </x14:sparkline>
            <x14:sparkline>
              <xm:f>'RESUMO - licitante'!$IIL7:$IIL7</xm:f>
              <xm:sqref>IIL7</xm:sqref>
            </x14:sparkline>
            <x14:sparkline>
              <xm:f>'RESUMO - licitante'!$IIM6:$IIM6</xm:f>
              <xm:sqref>IIM6</xm:sqref>
            </x14:sparkline>
            <x14:sparkline>
              <xm:f>'RESUMO - licitante'!$IIM7:$IIM7</xm:f>
              <xm:sqref>IIM7</xm:sqref>
            </x14:sparkline>
            <x14:sparkline>
              <xm:f>'RESUMO - licitante'!$IIN6:$IIN6</xm:f>
              <xm:sqref>IIN6</xm:sqref>
            </x14:sparkline>
            <x14:sparkline>
              <xm:f>'RESUMO - licitante'!$IIN7:$IIN7</xm:f>
              <xm:sqref>IIN7</xm:sqref>
            </x14:sparkline>
            <x14:sparkline>
              <xm:f>'RESUMO - licitante'!$IIO6:$IIO6</xm:f>
              <xm:sqref>IIO6</xm:sqref>
            </x14:sparkline>
            <x14:sparkline>
              <xm:f>'RESUMO - licitante'!$IIO7:$IIO7</xm:f>
              <xm:sqref>IIO7</xm:sqref>
            </x14:sparkline>
            <x14:sparkline>
              <xm:f>'RESUMO - licitante'!$IIP6:$IIP6</xm:f>
              <xm:sqref>IIP6</xm:sqref>
            </x14:sparkline>
            <x14:sparkline>
              <xm:f>'RESUMO - licitante'!$IIP7:$IIP7</xm:f>
              <xm:sqref>IIP7</xm:sqref>
            </x14:sparkline>
            <x14:sparkline>
              <xm:f>'RESUMO - licitante'!$IIQ6:$IIQ6</xm:f>
              <xm:sqref>IIQ6</xm:sqref>
            </x14:sparkline>
            <x14:sparkline>
              <xm:f>'RESUMO - licitante'!$IIQ7:$IIQ7</xm:f>
              <xm:sqref>IIQ7</xm:sqref>
            </x14:sparkline>
            <x14:sparkline>
              <xm:f>'RESUMO - licitante'!$IIR6:$IIR6</xm:f>
              <xm:sqref>IIR6</xm:sqref>
            </x14:sparkline>
            <x14:sparkline>
              <xm:f>'RESUMO - licitante'!$IIR7:$IIR7</xm:f>
              <xm:sqref>IIR7</xm:sqref>
            </x14:sparkline>
            <x14:sparkline>
              <xm:f>'RESUMO - licitante'!$IIS6:$IIS6</xm:f>
              <xm:sqref>IIS6</xm:sqref>
            </x14:sparkline>
            <x14:sparkline>
              <xm:f>'RESUMO - licitante'!$IIS7:$IIS7</xm:f>
              <xm:sqref>IIS7</xm:sqref>
            </x14:sparkline>
            <x14:sparkline>
              <xm:f>'RESUMO - licitante'!$IIT6:$IIT6</xm:f>
              <xm:sqref>IIT6</xm:sqref>
            </x14:sparkline>
            <x14:sparkline>
              <xm:f>'RESUMO - licitante'!$IIT7:$IIT7</xm:f>
              <xm:sqref>IIT7</xm:sqref>
            </x14:sparkline>
            <x14:sparkline>
              <xm:f>'RESUMO - licitante'!$IIU6:$IIU6</xm:f>
              <xm:sqref>IIU6</xm:sqref>
            </x14:sparkline>
            <x14:sparkline>
              <xm:f>'RESUMO - licitante'!$IIU7:$IIU7</xm:f>
              <xm:sqref>IIU7</xm:sqref>
            </x14:sparkline>
            <x14:sparkline>
              <xm:f>'RESUMO - licitante'!$IIV6:$IIV6</xm:f>
              <xm:sqref>IIV6</xm:sqref>
            </x14:sparkline>
            <x14:sparkline>
              <xm:f>'RESUMO - licitante'!$IIV7:$IIV7</xm:f>
              <xm:sqref>IIV7</xm:sqref>
            </x14:sparkline>
            <x14:sparkline>
              <xm:f>'RESUMO - licitante'!$IIW6:$IIW6</xm:f>
              <xm:sqref>IIW6</xm:sqref>
            </x14:sparkline>
            <x14:sparkline>
              <xm:f>'RESUMO - licitante'!$IIW7:$IIW7</xm:f>
              <xm:sqref>IIW7</xm:sqref>
            </x14:sparkline>
            <x14:sparkline>
              <xm:f>'RESUMO - licitante'!$IIX6:$IIX6</xm:f>
              <xm:sqref>IIX6</xm:sqref>
            </x14:sparkline>
            <x14:sparkline>
              <xm:f>'RESUMO - licitante'!$IIX7:$IIX7</xm:f>
              <xm:sqref>IIX7</xm:sqref>
            </x14:sparkline>
            <x14:sparkline>
              <xm:f>'RESUMO - licitante'!$IIY6:$IIY6</xm:f>
              <xm:sqref>IIY6</xm:sqref>
            </x14:sparkline>
            <x14:sparkline>
              <xm:f>'RESUMO - licitante'!$IIY7:$IIY7</xm:f>
              <xm:sqref>IIY7</xm:sqref>
            </x14:sparkline>
            <x14:sparkline>
              <xm:f>'RESUMO - licitante'!$IIZ6:$IIZ6</xm:f>
              <xm:sqref>IIZ6</xm:sqref>
            </x14:sparkline>
            <x14:sparkline>
              <xm:f>'RESUMO - licitante'!$IIZ7:$IIZ7</xm:f>
              <xm:sqref>IIZ7</xm:sqref>
            </x14:sparkline>
            <x14:sparkline>
              <xm:f>'RESUMO - licitante'!$IJA6:$IJA6</xm:f>
              <xm:sqref>IJA6</xm:sqref>
            </x14:sparkline>
            <x14:sparkline>
              <xm:f>'RESUMO - licitante'!$IJA7:$IJA7</xm:f>
              <xm:sqref>IJA7</xm:sqref>
            </x14:sparkline>
            <x14:sparkline>
              <xm:f>'RESUMO - licitante'!$IJB6:$IJB6</xm:f>
              <xm:sqref>IJB6</xm:sqref>
            </x14:sparkline>
            <x14:sparkline>
              <xm:f>'RESUMO - licitante'!$IJB7:$IJB7</xm:f>
              <xm:sqref>IJB7</xm:sqref>
            </x14:sparkline>
            <x14:sparkline>
              <xm:f>'RESUMO - licitante'!$IJC6:$IJC6</xm:f>
              <xm:sqref>IJC6</xm:sqref>
            </x14:sparkline>
            <x14:sparkline>
              <xm:f>'RESUMO - licitante'!$IJC7:$IJC7</xm:f>
              <xm:sqref>IJC7</xm:sqref>
            </x14:sparkline>
            <x14:sparkline>
              <xm:f>'RESUMO - licitante'!$IJD6:$IJD6</xm:f>
              <xm:sqref>IJD6</xm:sqref>
            </x14:sparkline>
            <x14:sparkline>
              <xm:f>'RESUMO - licitante'!$IJD7:$IJD7</xm:f>
              <xm:sqref>IJD7</xm:sqref>
            </x14:sparkline>
            <x14:sparkline>
              <xm:f>'RESUMO - licitante'!$IJE6:$IJE6</xm:f>
              <xm:sqref>IJE6</xm:sqref>
            </x14:sparkline>
            <x14:sparkline>
              <xm:f>'RESUMO - licitante'!$IJE7:$IJE7</xm:f>
              <xm:sqref>IJE7</xm:sqref>
            </x14:sparkline>
            <x14:sparkline>
              <xm:f>'RESUMO - licitante'!$IJF6:$IJF6</xm:f>
              <xm:sqref>IJF6</xm:sqref>
            </x14:sparkline>
            <x14:sparkline>
              <xm:f>'RESUMO - licitante'!$IJF7:$IJF7</xm:f>
              <xm:sqref>IJF7</xm:sqref>
            </x14:sparkline>
            <x14:sparkline>
              <xm:f>'RESUMO - licitante'!$IJG6:$IJG6</xm:f>
              <xm:sqref>IJG6</xm:sqref>
            </x14:sparkline>
            <x14:sparkline>
              <xm:f>'RESUMO - licitante'!$IJG7:$IJG7</xm:f>
              <xm:sqref>IJG7</xm:sqref>
            </x14:sparkline>
            <x14:sparkline>
              <xm:f>'RESUMO - licitante'!$IJH6:$IJH6</xm:f>
              <xm:sqref>IJH6</xm:sqref>
            </x14:sparkline>
            <x14:sparkline>
              <xm:f>'RESUMO - licitante'!$IJH7:$IJH7</xm:f>
              <xm:sqref>IJH7</xm:sqref>
            </x14:sparkline>
            <x14:sparkline>
              <xm:f>'RESUMO - licitante'!$IJI6:$IJI6</xm:f>
              <xm:sqref>IJI6</xm:sqref>
            </x14:sparkline>
            <x14:sparkline>
              <xm:f>'RESUMO - licitante'!$IJI7:$IJI7</xm:f>
              <xm:sqref>IJI7</xm:sqref>
            </x14:sparkline>
            <x14:sparkline>
              <xm:f>'RESUMO - licitante'!$IJJ6:$IJJ6</xm:f>
              <xm:sqref>IJJ6</xm:sqref>
            </x14:sparkline>
            <x14:sparkline>
              <xm:f>'RESUMO - licitante'!$IJJ7:$IJJ7</xm:f>
              <xm:sqref>IJJ7</xm:sqref>
            </x14:sparkline>
            <x14:sparkline>
              <xm:f>'RESUMO - licitante'!$IJK6:$IJK6</xm:f>
              <xm:sqref>IJK6</xm:sqref>
            </x14:sparkline>
            <x14:sparkline>
              <xm:f>'RESUMO - licitante'!$IJK7:$IJK7</xm:f>
              <xm:sqref>IJK7</xm:sqref>
            </x14:sparkline>
            <x14:sparkline>
              <xm:f>'RESUMO - licitante'!$IJL6:$IJL6</xm:f>
              <xm:sqref>IJL6</xm:sqref>
            </x14:sparkline>
            <x14:sparkline>
              <xm:f>'RESUMO - licitante'!$IJL7:$IJL7</xm:f>
              <xm:sqref>IJL7</xm:sqref>
            </x14:sparkline>
            <x14:sparkline>
              <xm:f>'RESUMO - licitante'!$IJM6:$IJM6</xm:f>
              <xm:sqref>IJM6</xm:sqref>
            </x14:sparkline>
            <x14:sparkline>
              <xm:f>'RESUMO - licitante'!$IJM7:$IJM7</xm:f>
              <xm:sqref>IJM7</xm:sqref>
            </x14:sparkline>
            <x14:sparkline>
              <xm:f>'RESUMO - licitante'!$IJN6:$IJN6</xm:f>
              <xm:sqref>IJN6</xm:sqref>
            </x14:sparkline>
            <x14:sparkline>
              <xm:f>'RESUMO - licitante'!$IJN7:$IJN7</xm:f>
              <xm:sqref>IJN7</xm:sqref>
            </x14:sparkline>
            <x14:sparkline>
              <xm:f>'RESUMO - licitante'!$IJO6:$IJO6</xm:f>
              <xm:sqref>IJO6</xm:sqref>
            </x14:sparkline>
            <x14:sparkline>
              <xm:f>'RESUMO - licitante'!$IJO7:$IJO7</xm:f>
              <xm:sqref>IJO7</xm:sqref>
            </x14:sparkline>
            <x14:sparkline>
              <xm:f>'RESUMO - licitante'!$IJP6:$IJP6</xm:f>
              <xm:sqref>IJP6</xm:sqref>
            </x14:sparkline>
            <x14:sparkline>
              <xm:f>'RESUMO - licitante'!$IJP7:$IJP7</xm:f>
              <xm:sqref>IJP7</xm:sqref>
            </x14:sparkline>
            <x14:sparkline>
              <xm:f>'RESUMO - licitante'!$IJQ6:$IJQ6</xm:f>
              <xm:sqref>IJQ6</xm:sqref>
            </x14:sparkline>
            <x14:sparkline>
              <xm:f>'RESUMO - licitante'!$IJQ7:$IJQ7</xm:f>
              <xm:sqref>IJQ7</xm:sqref>
            </x14:sparkline>
            <x14:sparkline>
              <xm:f>'RESUMO - licitante'!$IJR6:$IJR6</xm:f>
              <xm:sqref>IJR6</xm:sqref>
            </x14:sparkline>
            <x14:sparkline>
              <xm:f>'RESUMO - licitante'!$IJR7:$IJR7</xm:f>
              <xm:sqref>IJR7</xm:sqref>
            </x14:sparkline>
            <x14:sparkline>
              <xm:f>'RESUMO - licitante'!$IJS6:$IJS6</xm:f>
              <xm:sqref>IJS6</xm:sqref>
            </x14:sparkline>
            <x14:sparkline>
              <xm:f>'RESUMO - licitante'!$IJS7:$IJS7</xm:f>
              <xm:sqref>IJS7</xm:sqref>
            </x14:sparkline>
            <x14:sparkline>
              <xm:f>'RESUMO - licitante'!$IJT6:$IJT6</xm:f>
              <xm:sqref>IJT6</xm:sqref>
            </x14:sparkline>
            <x14:sparkline>
              <xm:f>'RESUMO - licitante'!$IJT7:$IJT7</xm:f>
              <xm:sqref>IJT7</xm:sqref>
            </x14:sparkline>
            <x14:sparkline>
              <xm:f>'RESUMO - licitante'!$IJU6:$IJU6</xm:f>
              <xm:sqref>IJU6</xm:sqref>
            </x14:sparkline>
            <x14:sparkline>
              <xm:f>'RESUMO - licitante'!$IJU7:$IJU7</xm:f>
              <xm:sqref>IJU7</xm:sqref>
            </x14:sparkline>
            <x14:sparkline>
              <xm:f>'RESUMO - licitante'!$IJV6:$IJV6</xm:f>
              <xm:sqref>IJV6</xm:sqref>
            </x14:sparkline>
            <x14:sparkline>
              <xm:f>'RESUMO - licitante'!$IJV7:$IJV7</xm:f>
              <xm:sqref>IJV7</xm:sqref>
            </x14:sparkline>
            <x14:sparkline>
              <xm:f>'RESUMO - licitante'!$IJW6:$IJW6</xm:f>
              <xm:sqref>IJW6</xm:sqref>
            </x14:sparkline>
            <x14:sparkline>
              <xm:f>'RESUMO - licitante'!$IJW7:$IJW7</xm:f>
              <xm:sqref>IJW7</xm:sqref>
            </x14:sparkline>
            <x14:sparkline>
              <xm:f>'RESUMO - licitante'!$IJX6:$IJX6</xm:f>
              <xm:sqref>IJX6</xm:sqref>
            </x14:sparkline>
            <x14:sparkline>
              <xm:f>'RESUMO - licitante'!$IJX7:$IJX7</xm:f>
              <xm:sqref>IJX7</xm:sqref>
            </x14:sparkline>
            <x14:sparkline>
              <xm:f>'RESUMO - licitante'!$IJY6:$IJY6</xm:f>
              <xm:sqref>IJY6</xm:sqref>
            </x14:sparkline>
            <x14:sparkline>
              <xm:f>'RESUMO - licitante'!$IJY7:$IJY7</xm:f>
              <xm:sqref>IJY7</xm:sqref>
            </x14:sparkline>
            <x14:sparkline>
              <xm:f>'RESUMO - licitante'!$IJZ6:$IJZ6</xm:f>
              <xm:sqref>IJZ6</xm:sqref>
            </x14:sparkline>
            <x14:sparkline>
              <xm:f>'RESUMO - licitante'!$IJZ7:$IJZ7</xm:f>
              <xm:sqref>IJZ7</xm:sqref>
            </x14:sparkline>
            <x14:sparkline>
              <xm:f>'RESUMO - licitante'!$IKA6:$IKA6</xm:f>
              <xm:sqref>IKA6</xm:sqref>
            </x14:sparkline>
            <x14:sparkline>
              <xm:f>'RESUMO - licitante'!$IKA7:$IKA7</xm:f>
              <xm:sqref>IKA7</xm:sqref>
            </x14:sparkline>
            <x14:sparkline>
              <xm:f>'RESUMO - licitante'!$IKB6:$IKB6</xm:f>
              <xm:sqref>IKB6</xm:sqref>
            </x14:sparkline>
            <x14:sparkline>
              <xm:f>'RESUMO - licitante'!$IKB7:$IKB7</xm:f>
              <xm:sqref>IKB7</xm:sqref>
            </x14:sparkline>
            <x14:sparkline>
              <xm:f>'RESUMO - licitante'!$IKC6:$IKC6</xm:f>
              <xm:sqref>IKC6</xm:sqref>
            </x14:sparkline>
            <x14:sparkline>
              <xm:f>'RESUMO - licitante'!$IKC7:$IKC7</xm:f>
              <xm:sqref>IKC7</xm:sqref>
            </x14:sparkline>
            <x14:sparkline>
              <xm:f>'RESUMO - licitante'!$IKD6:$IKD6</xm:f>
              <xm:sqref>IKD6</xm:sqref>
            </x14:sparkline>
            <x14:sparkline>
              <xm:f>'RESUMO - licitante'!$IKD7:$IKD7</xm:f>
              <xm:sqref>IKD7</xm:sqref>
            </x14:sparkline>
            <x14:sparkline>
              <xm:f>'RESUMO - licitante'!$IKE6:$IKE6</xm:f>
              <xm:sqref>IKE6</xm:sqref>
            </x14:sparkline>
            <x14:sparkline>
              <xm:f>'RESUMO - licitante'!$IKE7:$IKE7</xm:f>
              <xm:sqref>IKE7</xm:sqref>
            </x14:sparkline>
            <x14:sparkline>
              <xm:f>'RESUMO - licitante'!$IKF6:$IKF6</xm:f>
              <xm:sqref>IKF6</xm:sqref>
            </x14:sparkline>
            <x14:sparkline>
              <xm:f>'RESUMO - licitante'!$IKF7:$IKF7</xm:f>
              <xm:sqref>IKF7</xm:sqref>
            </x14:sparkline>
            <x14:sparkline>
              <xm:f>'RESUMO - licitante'!$IKG6:$IKG6</xm:f>
              <xm:sqref>IKG6</xm:sqref>
            </x14:sparkline>
            <x14:sparkline>
              <xm:f>'RESUMO - licitante'!$IKG7:$IKG7</xm:f>
              <xm:sqref>IKG7</xm:sqref>
            </x14:sparkline>
            <x14:sparkline>
              <xm:f>'RESUMO - licitante'!$IKH6:$IKH6</xm:f>
              <xm:sqref>IKH6</xm:sqref>
            </x14:sparkline>
            <x14:sparkline>
              <xm:f>'RESUMO - licitante'!$IKH7:$IKH7</xm:f>
              <xm:sqref>IKH7</xm:sqref>
            </x14:sparkline>
            <x14:sparkline>
              <xm:f>'RESUMO - licitante'!$IKI6:$IKI6</xm:f>
              <xm:sqref>IKI6</xm:sqref>
            </x14:sparkline>
            <x14:sparkline>
              <xm:f>'RESUMO - licitante'!$IKI7:$IKI7</xm:f>
              <xm:sqref>IKI7</xm:sqref>
            </x14:sparkline>
            <x14:sparkline>
              <xm:f>'RESUMO - licitante'!$IKJ6:$IKJ6</xm:f>
              <xm:sqref>IKJ6</xm:sqref>
            </x14:sparkline>
            <x14:sparkline>
              <xm:f>'RESUMO - licitante'!$IKJ7:$IKJ7</xm:f>
              <xm:sqref>IKJ7</xm:sqref>
            </x14:sparkline>
            <x14:sparkline>
              <xm:f>'RESUMO - licitante'!$IKK6:$IKK6</xm:f>
              <xm:sqref>IKK6</xm:sqref>
            </x14:sparkline>
            <x14:sparkline>
              <xm:f>'RESUMO - licitante'!$IKK7:$IKK7</xm:f>
              <xm:sqref>IKK7</xm:sqref>
            </x14:sparkline>
            <x14:sparkline>
              <xm:f>'RESUMO - licitante'!$IKL6:$IKL6</xm:f>
              <xm:sqref>IKL6</xm:sqref>
            </x14:sparkline>
            <x14:sparkline>
              <xm:f>'RESUMO - licitante'!$IKL7:$IKL7</xm:f>
              <xm:sqref>IKL7</xm:sqref>
            </x14:sparkline>
            <x14:sparkline>
              <xm:f>'RESUMO - licitante'!$IKM6:$IKM6</xm:f>
              <xm:sqref>IKM6</xm:sqref>
            </x14:sparkline>
            <x14:sparkline>
              <xm:f>'RESUMO - licitante'!$IKM7:$IKM7</xm:f>
              <xm:sqref>IKM7</xm:sqref>
            </x14:sparkline>
            <x14:sparkline>
              <xm:f>'RESUMO - licitante'!$IKN6:$IKN6</xm:f>
              <xm:sqref>IKN6</xm:sqref>
            </x14:sparkline>
            <x14:sparkline>
              <xm:f>'RESUMO - licitante'!$IKN7:$IKN7</xm:f>
              <xm:sqref>IKN7</xm:sqref>
            </x14:sparkline>
            <x14:sparkline>
              <xm:f>'RESUMO - licitante'!$IKO6:$IKO6</xm:f>
              <xm:sqref>IKO6</xm:sqref>
            </x14:sparkline>
            <x14:sparkline>
              <xm:f>'RESUMO - licitante'!$IKO7:$IKO7</xm:f>
              <xm:sqref>IKO7</xm:sqref>
            </x14:sparkline>
            <x14:sparkline>
              <xm:f>'RESUMO - licitante'!$IKP6:$IKP6</xm:f>
              <xm:sqref>IKP6</xm:sqref>
            </x14:sparkline>
            <x14:sparkline>
              <xm:f>'RESUMO - licitante'!$IKP7:$IKP7</xm:f>
              <xm:sqref>IKP7</xm:sqref>
            </x14:sparkline>
            <x14:sparkline>
              <xm:f>'RESUMO - licitante'!$IKQ6:$IKQ6</xm:f>
              <xm:sqref>IKQ6</xm:sqref>
            </x14:sparkline>
            <x14:sparkline>
              <xm:f>'RESUMO - licitante'!$IKQ7:$IKQ7</xm:f>
              <xm:sqref>IKQ7</xm:sqref>
            </x14:sparkline>
            <x14:sparkline>
              <xm:f>'RESUMO - licitante'!$IKR6:$IKR6</xm:f>
              <xm:sqref>IKR6</xm:sqref>
            </x14:sparkline>
            <x14:sparkline>
              <xm:f>'RESUMO - licitante'!$IKR7:$IKR7</xm:f>
              <xm:sqref>IKR7</xm:sqref>
            </x14:sparkline>
            <x14:sparkline>
              <xm:f>'RESUMO - licitante'!$IKS6:$IKS6</xm:f>
              <xm:sqref>IKS6</xm:sqref>
            </x14:sparkline>
            <x14:sparkline>
              <xm:f>'RESUMO - licitante'!$IKS7:$IKS7</xm:f>
              <xm:sqref>IKS7</xm:sqref>
            </x14:sparkline>
            <x14:sparkline>
              <xm:f>'RESUMO - licitante'!$IKT6:$IKT6</xm:f>
              <xm:sqref>IKT6</xm:sqref>
            </x14:sparkline>
            <x14:sparkline>
              <xm:f>'RESUMO - licitante'!$IKT7:$IKT7</xm:f>
              <xm:sqref>IKT7</xm:sqref>
            </x14:sparkline>
            <x14:sparkline>
              <xm:f>'RESUMO - licitante'!$IKU6:$IKU6</xm:f>
              <xm:sqref>IKU6</xm:sqref>
            </x14:sparkline>
            <x14:sparkline>
              <xm:f>'RESUMO - licitante'!$IKU7:$IKU7</xm:f>
              <xm:sqref>IKU7</xm:sqref>
            </x14:sparkline>
            <x14:sparkline>
              <xm:f>'RESUMO - licitante'!$IKV6:$IKV6</xm:f>
              <xm:sqref>IKV6</xm:sqref>
            </x14:sparkline>
            <x14:sparkline>
              <xm:f>'RESUMO - licitante'!$IKV7:$IKV7</xm:f>
              <xm:sqref>IKV7</xm:sqref>
            </x14:sparkline>
            <x14:sparkline>
              <xm:f>'RESUMO - licitante'!$IKW6:$IKW6</xm:f>
              <xm:sqref>IKW6</xm:sqref>
            </x14:sparkline>
            <x14:sparkline>
              <xm:f>'RESUMO - licitante'!$IKW7:$IKW7</xm:f>
              <xm:sqref>IKW7</xm:sqref>
            </x14:sparkline>
            <x14:sparkline>
              <xm:f>'RESUMO - licitante'!$IKX6:$IKX6</xm:f>
              <xm:sqref>IKX6</xm:sqref>
            </x14:sparkline>
            <x14:sparkline>
              <xm:f>'RESUMO - licitante'!$IKX7:$IKX7</xm:f>
              <xm:sqref>IKX7</xm:sqref>
            </x14:sparkline>
            <x14:sparkline>
              <xm:f>'RESUMO - licitante'!$IKY6:$IKY6</xm:f>
              <xm:sqref>IKY6</xm:sqref>
            </x14:sparkline>
            <x14:sparkline>
              <xm:f>'RESUMO - licitante'!$IKY7:$IKY7</xm:f>
              <xm:sqref>IKY7</xm:sqref>
            </x14:sparkline>
            <x14:sparkline>
              <xm:f>'RESUMO - licitante'!$IKZ6:$IKZ6</xm:f>
              <xm:sqref>IKZ6</xm:sqref>
            </x14:sparkline>
            <x14:sparkline>
              <xm:f>'RESUMO - licitante'!$IKZ7:$IKZ7</xm:f>
              <xm:sqref>IKZ7</xm:sqref>
            </x14:sparkline>
            <x14:sparkline>
              <xm:f>'RESUMO - licitante'!$ILA6:$ILA6</xm:f>
              <xm:sqref>ILA6</xm:sqref>
            </x14:sparkline>
            <x14:sparkline>
              <xm:f>'RESUMO - licitante'!$ILA7:$ILA7</xm:f>
              <xm:sqref>ILA7</xm:sqref>
            </x14:sparkline>
            <x14:sparkline>
              <xm:f>'RESUMO - licitante'!$ILB6:$ILB6</xm:f>
              <xm:sqref>ILB6</xm:sqref>
            </x14:sparkline>
            <x14:sparkline>
              <xm:f>'RESUMO - licitante'!$ILB7:$ILB7</xm:f>
              <xm:sqref>ILB7</xm:sqref>
            </x14:sparkline>
            <x14:sparkline>
              <xm:f>'RESUMO - licitante'!$ILC6:$ILC6</xm:f>
              <xm:sqref>ILC6</xm:sqref>
            </x14:sparkline>
            <x14:sparkline>
              <xm:f>'RESUMO - licitante'!$ILC7:$ILC7</xm:f>
              <xm:sqref>ILC7</xm:sqref>
            </x14:sparkline>
            <x14:sparkline>
              <xm:f>'RESUMO - licitante'!$ILD6:$ILD6</xm:f>
              <xm:sqref>ILD6</xm:sqref>
            </x14:sparkline>
            <x14:sparkline>
              <xm:f>'RESUMO - licitante'!$ILD7:$ILD7</xm:f>
              <xm:sqref>ILD7</xm:sqref>
            </x14:sparkline>
            <x14:sparkline>
              <xm:f>'RESUMO - licitante'!$ILE6:$ILE6</xm:f>
              <xm:sqref>ILE6</xm:sqref>
            </x14:sparkline>
            <x14:sparkline>
              <xm:f>'RESUMO - licitante'!$ILE7:$ILE7</xm:f>
              <xm:sqref>ILE7</xm:sqref>
            </x14:sparkline>
            <x14:sparkline>
              <xm:f>'RESUMO - licitante'!$ILF6:$ILF6</xm:f>
              <xm:sqref>ILF6</xm:sqref>
            </x14:sparkline>
            <x14:sparkline>
              <xm:f>'RESUMO - licitante'!$ILF7:$ILF7</xm:f>
              <xm:sqref>ILF7</xm:sqref>
            </x14:sparkline>
            <x14:sparkline>
              <xm:f>'RESUMO - licitante'!$ILG6:$ILG6</xm:f>
              <xm:sqref>ILG6</xm:sqref>
            </x14:sparkline>
            <x14:sparkline>
              <xm:f>'RESUMO - licitante'!$ILG7:$ILG7</xm:f>
              <xm:sqref>ILG7</xm:sqref>
            </x14:sparkline>
            <x14:sparkline>
              <xm:f>'RESUMO - licitante'!$ILH6:$ILH6</xm:f>
              <xm:sqref>ILH6</xm:sqref>
            </x14:sparkline>
            <x14:sparkline>
              <xm:f>'RESUMO - licitante'!$ILH7:$ILH7</xm:f>
              <xm:sqref>ILH7</xm:sqref>
            </x14:sparkline>
            <x14:sparkline>
              <xm:f>'RESUMO - licitante'!$ILI6:$ILI6</xm:f>
              <xm:sqref>ILI6</xm:sqref>
            </x14:sparkline>
            <x14:sparkline>
              <xm:f>'RESUMO - licitante'!$ILI7:$ILI7</xm:f>
              <xm:sqref>ILI7</xm:sqref>
            </x14:sparkline>
            <x14:sparkline>
              <xm:f>'RESUMO - licitante'!$ILJ6:$ILJ6</xm:f>
              <xm:sqref>ILJ6</xm:sqref>
            </x14:sparkline>
            <x14:sparkline>
              <xm:f>'RESUMO - licitante'!$ILJ7:$ILJ7</xm:f>
              <xm:sqref>ILJ7</xm:sqref>
            </x14:sparkline>
            <x14:sparkline>
              <xm:f>'RESUMO - licitante'!$ILK6:$ILK6</xm:f>
              <xm:sqref>ILK6</xm:sqref>
            </x14:sparkline>
            <x14:sparkline>
              <xm:f>'RESUMO - licitante'!$ILK7:$ILK7</xm:f>
              <xm:sqref>ILK7</xm:sqref>
            </x14:sparkline>
            <x14:sparkline>
              <xm:f>'RESUMO - licitante'!$ILL6:$ILL6</xm:f>
              <xm:sqref>ILL6</xm:sqref>
            </x14:sparkline>
            <x14:sparkline>
              <xm:f>'RESUMO - licitante'!$ILL7:$ILL7</xm:f>
              <xm:sqref>ILL7</xm:sqref>
            </x14:sparkline>
            <x14:sparkline>
              <xm:f>'RESUMO - licitante'!$ILM6:$ILM6</xm:f>
              <xm:sqref>ILM6</xm:sqref>
            </x14:sparkline>
            <x14:sparkline>
              <xm:f>'RESUMO - licitante'!$ILM7:$ILM7</xm:f>
              <xm:sqref>ILM7</xm:sqref>
            </x14:sparkline>
            <x14:sparkline>
              <xm:f>'RESUMO - licitante'!$ILN6:$ILN6</xm:f>
              <xm:sqref>ILN6</xm:sqref>
            </x14:sparkline>
            <x14:sparkline>
              <xm:f>'RESUMO - licitante'!$ILN7:$ILN7</xm:f>
              <xm:sqref>ILN7</xm:sqref>
            </x14:sparkline>
            <x14:sparkline>
              <xm:f>'RESUMO - licitante'!$ILO6:$ILO6</xm:f>
              <xm:sqref>ILO6</xm:sqref>
            </x14:sparkline>
            <x14:sparkline>
              <xm:f>'RESUMO - licitante'!$ILO7:$ILO7</xm:f>
              <xm:sqref>ILO7</xm:sqref>
            </x14:sparkline>
            <x14:sparkline>
              <xm:f>'RESUMO - licitante'!$ILP6:$ILP6</xm:f>
              <xm:sqref>ILP6</xm:sqref>
            </x14:sparkline>
            <x14:sparkline>
              <xm:f>'RESUMO - licitante'!$ILP7:$ILP7</xm:f>
              <xm:sqref>ILP7</xm:sqref>
            </x14:sparkline>
            <x14:sparkline>
              <xm:f>'RESUMO - licitante'!$ILQ6:$ILQ6</xm:f>
              <xm:sqref>ILQ6</xm:sqref>
            </x14:sparkline>
            <x14:sparkline>
              <xm:f>'RESUMO - licitante'!$ILQ7:$ILQ7</xm:f>
              <xm:sqref>ILQ7</xm:sqref>
            </x14:sparkline>
            <x14:sparkline>
              <xm:f>'RESUMO - licitante'!$ILR6:$ILR6</xm:f>
              <xm:sqref>ILR6</xm:sqref>
            </x14:sparkline>
            <x14:sparkline>
              <xm:f>'RESUMO - licitante'!$ILR7:$ILR7</xm:f>
              <xm:sqref>ILR7</xm:sqref>
            </x14:sparkline>
            <x14:sparkline>
              <xm:f>'RESUMO - licitante'!$ILS6:$ILS6</xm:f>
              <xm:sqref>ILS6</xm:sqref>
            </x14:sparkline>
            <x14:sparkline>
              <xm:f>'RESUMO - licitante'!$ILS7:$ILS7</xm:f>
              <xm:sqref>ILS7</xm:sqref>
            </x14:sparkline>
            <x14:sparkline>
              <xm:f>'RESUMO - licitante'!$ILT6:$ILT6</xm:f>
              <xm:sqref>ILT6</xm:sqref>
            </x14:sparkline>
            <x14:sparkline>
              <xm:f>'RESUMO - licitante'!$ILT7:$ILT7</xm:f>
              <xm:sqref>ILT7</xm:sqref>
            </x14:sparkline>
            <x14:sparkline>
              <xm:f>'RESUMO - licitante'!$ILU6:$ILU6</xm:f>
              <xm:sqref>ILU6</xm:sqref>
            </x14:sparkline>
            <x14:sparkline>
              <xm:f>'RESUMO - licitante'!$ILU7:$ILU7</xm:f>
              <xm:sqref>ILU7</xm:sqref>
            </x14:sparkline>
            <x14:sparkline>
              <xm:f>'RESUMO - licitante'!$ILV6:$ILV6</xm:f>
              <xm:sqref>ILV6</xm:sqref>
            </x14:sparkline>
            <x14:sparkline>
              <xm:f>'RESUMO - licitante'!$ILV7:$ILV7</xm:f>
              <xm:sqref>ILV7</xm:sqref>
            </x14:sparkline>
            <x14:sparkline>
              <xm:f>'RESUMO - licitante'!$ILW6:$ILW6</xm:f>
              <xm:sqref>ILW6</xm:sqref>
            </x14:sparkline>
            <x14:sparkline>
              <xm:f>'RESUMO - licitante'!$ILW7:$ILW7</xm:f>
              <xm:sqref>ILW7</xm:sqref>
            </x14:sparkline>
            <x14:sparkline>
              <xm:f>'RESUMO - licitante'!$ILX6:$ILX6</xm:f>
              <xm:sqref>ILX6</xm:sqref>
            </x14:sparkline>
            <x14:sparkline>
              <xm:f>'RESUMO - licitante'!$ILX7:$ILX7</xm:f>
              <xm:sqref>ILX7</xm:sqref>
            </x14:sparkline>
            <x14:sparkline>
              <xm:f>'RESUMO - licitante'!$ILY6:$ILY6</xm:f>
              <xm:sqref>ILY6</xm:sqref>
            </x14:sparkline>
            <x14:sparkline>
              <xm:f>'RESUMO - licitante'!$ILY7:$ILY7</xm:f>
              <xm:sqref>ILY7</xm:sqref>
            </x14:sparkline>
            <x14:sparkline>
              <xm:f>'RESUMO - licitante'!$ILZ6:$ILZ6</xm:f>
              <xm:sqref>ILZ6</xm:sqref>
            </x14:sparkline>
            <x14:sparkline>
              <xm:f>'RESUMO - licitante'!$ILZ7:$ILZ7</xm:f>
              <xm:sqref>ILZ7</xm:sqref>
            </x14:sparkline>
            <x14:sparkline>
              <xm:f>'RESUMO - licitante'!$IMA6:$IMA6</xm:f>
              <xm:sqref>IMA6</xm:sqref>
            </x14:sparkline>
            <x14:sparkline>
              <xm:f>'RESUMO - licitante'!$IMA7:$IMA7</xm:f>
              <xm:sqref>IMA7</xm:sqref>
            </x14:sparkline>
            <x14:sparkline>
              <xm:f>'RESUMO - licitante'!$IMB6:$IMB6</xm:f>
              <xm:sqref>IMB6</xm:sqref>
            </x14:sparkline>
            <x14:sparkline>
              <xm:f>'RESUMO - licitante'!$IMB7:$IMB7</xm:f>
              <xm:sqref>IMB7</xm:sqref>
            </x14:sparkline>
            <x14:sparkline>
              <xm:f>'RESUMO - licitante'!$IMC6:$IMC6</xm:f>
              <xm:sqref>IMC6</xm:sqref>
            </x14:sparkline>
            <x14:sparkline>
              <xm:f>'RESUMO - licitante'!$IMC7:$IMC7</xm:f>
              <xm:sqref>IMC7</xm:sqref>
            </x14:sparkline>
            <x14:sparkline>
              <xm:f>'RESUMO - licitante'!$IMD6:$IMD6</xm:f>
              <xm:sqref>IMD6</xm:sqref>
            </x14:sparkline>
            <x14:sparkline>
              <xm:f>'RESUMO - licitante'!$IMD7:$IMD7</xm:f>
              <xm:sqref>IMD7</xm:sqref>
            </x14:sparkline>
            <x14:sparkline>
              <xm:f>'RESUMO - licitante'!$IME6:$IME6</xm:f>
              <xm:sqref>IME6</xm:sqref>
            </x14:sparkline>
            <x14:sparkline>
              <xm:f>'RESUMO - licitante'!$IME7:$IME7</xm:f>
              <xm:sqref>IME7</xm:sqref>
            </x14:sparkline>
            <x14:sparkline>
              <xm:f>'RESUMO - licitante'!$IMF6:$IMF6</xm:f>
              <xm:sqref>IMF6</xm:sqref>
            </x14:sparkline>
            <x14:sparkline>
              <xm:f>'RESUMO - licitante'!$IMF7:$IMF7</xm:f>
              <xm:sqref>IMF7</xm:sqref>
            </x14:sparkline>
            <x14:sparkline>
              <xm:f>'RESUMO - licitante'!$IMG6:$IMG6</xm:f>
              <xm:sqref>IMG6</xm:sqref>
            </x14:sparkline>
            <x14:sparkline>
              <xm:f>'RESUMO - licitante'!$IMG7:$IMG7</xm:f>
              <xm:sqref>IMG7</xm:sqref>
            </x14:sparkline>
            <x14:sparkline>
              <xm:f>'RESUMO - licitante'!$IMH6:$IMH6</xm:f>
              <xm:sqref>IMH6</xm:sqref>
            </x14:sparkline>
            <x14:sparkline>
              <xm:f>'RESUMO - licitante'!$IMH7:$IMH7</xm:f>
              <xm:sqref>IMH7</xm:sqref>
            </x14:sparkline>
            <x14:sparkline>
              <xm:f>'RESUMO - licitante'!$IMI6:$IMI6</xm:f>
              <xm:sqref>IMI6</xm:sqref>
            </x14:sparkline>
            <x14:sparkline>
              <xm:f>'RESUMO - licitante'!$IMI7:$IMI7</xm:f>
              <xm:sqref>IMI7</xm:sqref>
            </x14:sparkline>
            <x14:sparkline>
              <xm:f>'RESUMO - licitante'!$IMJ6:$IMJ6</xm:f>
              <xm:sqref>IMJ6</xm:sqref>
            </x14:sparkline>
            <x14:sparkline>
              <xm:f>'RESUMO - licitante'!$IMJ7:$IMJ7</xm:f>
              <xm:sqref>IMJ7</xm:sqref>
            </x14:sparkline>
            <x14:sparkline>
              <xm:f>'RESUMO - licitante'!$IMK6:$IMK6</xm:f>
              <xm:sqref>IMK6</xm:sqref>
            </x14:sparkline>
            <x14:sparkline>
              <xm:f>'RESUMO - licitante'!$IMK7:$IMK7</xm:f>
              <xm:sqref>IMK7</xm:sqref>
            </x14:sparkline>
            <x14:sparkline>
              <xm:f>'RESUMO - licitante'!$IML6:$IML6</xm:f>
              <xm:sqref>IML6</xm:sqref>
            </x14:sparkline>
            <x14:sparkline>
              <xm:f>'RESUMO - licitante'!$IML7:$IML7</xm:f>
              <xm:sqref>IML7</xm:sqref>
            </x14:sparkline>
            <x14:sparkline>
              <xm:f>'RESUMO - licitante'!$IMM6:$IMM6</xm:f>
              <xm:sqref>IMM6</xm:sqref>
            </x14:sparkline>
            <x14:sparkline>
              <xm:f>'RESUMO - licitante'!$IMM7:$IMM7</xm:f>
              <xm:sqref>IMM7</xm:sqref>
            </x14:sparkline>
            <x14:sparkline>
              <xm:f>'RESUMO - licitante'!$IMN6:$IMN6</xm:f>
              <xm:sqref>IMN6</xm:sqref>
            </x14:sparkline>
            <x14:sparkline>
              <xm:f>'RESUMO - licitante'!$IMN7:$IMN7</xm:f>
              <xm:sqref>IMN7</xm:sqref>
            </x14:sparkline>
            <x14:sparkline>
              <xm:f>'RESUMO - licitante'!$IMO6:$IMO6</xm:f>
              <xm:sqref>IMO6</xm:sqref>
            </x14:sparkline>
            <x14:sparkline>
              <xm:f>'RESUMO - licitante'!$IMO7:$IMO7</xm:f>
              <xm:sqref>IMO7</xm:sqref>
            </x14:sparkline>
            <x14:sparkline>
              <xm:f>'RESUMO - licitante'!$IMP6:$IMP6</xm:f>
              <xm:sqref>IMP6</xm:sqref>
            </x14:sparkline>
            <x14:sparkline>
              <xm:f>'RESUMO - licitante'!$IMP7:$IMP7</xm:f>
              <xm:sqref>IMP7</xm:sqref>
            </x14:sparkline>
            <x14:sparkline>
              <xm:f>'RESUMO - licitante'!$IMQ6:$IMQ6</xm:f>
              <xm:sqref>IMQ6</xm:sqref>
            </x14:sparkline>
            <x14:sparkline>
              <xm:f>'RESUMO - licitante'!$IMQ7:$IMQ7</xm:f>
              <xm:sqref>IMQ7</xm:sqref>
            </x14:sparkline>
            <x14:sparkline>
              <xm:f>'RESUMO - licitante'!$IMR6:$IMR6</xm:f>
              <xm:sqref>IMR6</xm:sqref>
            </x14:sparkline>
            <x14:sparkline>
              <xm:f>'RESUMO - licitante'!$IMR7:$IMR7</xm:f>
              <xm:sqref>IMR7</xm:sqref>
            </x14:sparkline>
            <x14:sparkline>
              <xm:f>'RESUMO - licitante'!$IMS6:$IMS6</xm:f>
              <xm:sqref>IMS6</xm:sqref>
            </x14:sparkline>
            <x14:sparkline>
              <xm:f>'RESUMO - licitante'!$IMS7:$IMS7</xm:f>
              <xm:sqref>IMS7</xm:sqref>
            </x14:sparkline>
            <x14:sparkline>
              <xm:f>'RESUMO - licitante'!$IMT6:$IMT6</xm:f>
              <xm:sqref>IMT6</xm:sqref>
            </x14:sparkline>
            <x14:sparkline>
              <xm:f>'RESUMO - licitante'!$IMT7:$IMT7</xm:f>
              <xm:sqref>IMT7</xm:sqref>
            </x14:sparkline>
            <x14:sparkline>
              <xm:f>'RESUMO - licitante'!$IMU6:$IMU6</xm:f>
              <xm:sqref>IMU6</xm:sqref>
            </x14:sparkline>
            <x14:sparkline>
              <xm:f>'RESUMO - licitante'!$IMU7:$IMU7</xm:f>
              <xm:sqref>IMU7</xm:sqref>
            </x14:sparkline>
            <x14:sparkline>
              <xm:f>'RESUMO - licitante'!$IMV6:$IMV6</xm:f>
              <xm:sqref>IMV6</xm:sqref>
            </x14:sparkline>
            <x14:sparkline>
              <xm:f>'RESUMO - licitante'!$IMV7:$IMV7</xm:f>
              <xm:sqref>IMV7</xm:sqref>
            </x14:sparkline>
            <x14:sparkline>
              <xm:f>'RESUMO - licitante'!$IMW6:$IMW6</xm:f>
              <xm:sqref>IMW6</xm:sqref>
            </x14:sparkline>
            <x14:sparkline>
              <xm:f>'RESUMO - licitante'!$IMW7:$IMW7</xm:f>
              <xm:sqref>IMW7</xm:sqref>
            </x14:sparkline>
            <x14:sparkline>
              <xm:f>'RESUMO - licitante'!$IMX6:$IMX6</xm:f>
              <xm:sqref>IMX6</xm:sqref>
            </x14:sparkline>
            <x14:sparkline>
              <xm:f>'RESUMO - licitante'!$IMX7:$IMX7</xm:f>
              <xm:sqref>IMX7</xm:sqref>
            </x14:sparkline>
            <x14:sparkline>
              <xm:f>'RESUMO - licitante'!$IMY6:$IMY6</xm:f>
              <xm:sqref>IMY6</xm:sqref>
            </x14:sparkline>
            <x14:sparkline>
              <xm:f>'RESUMO - licitante'!$IMY7:$IMY7</xm:f>
              <xm:sqref>IMY7</xm:sqref>
            </x14:sparkline>
            <x14:sparkline>
              <xm:f>'RESUMO - licitante'!$IMZ6:$IMZ6</xm:f>
              <xm:sqref>IMZ6</xm:sqref>
            </x14:sparkline>
            <x14:sparkline>
              <xm:f>'RESUMO - licitante'!$IMZ7:$IMZ7</xm:f>
              <xm:sqref>IMZ7</xm:sqref>
            </x14:sparkline>
            <x14:sparkline>
              <xm:f>'RESUMO - licitante'!$INA6:$INA6</xm:f>
              <xm:sqref>INA6</xm:sqref>
            </x14:sparkline>
            <x14:sparkline>
              <xm:f>'RESUMO - licitante'!$INA7:$INA7</xm:f>
              <xm:sqref>INA7</xm:sqref>
            </x14:sparkline>
            <x14:sparkline>
              <xm:f>'RESUMO - licitante'!$INB6:$INB6</xm:f>
              <xm:sqref>INB6</xm:sqref>
            </x14:sparkline>
            <x14:sparkline>
              <xm:f>'RESUMO - licitante'!$INB7:$INB7</xm:f>
              <xm:sqref>INB7</xm:sqref>
            </x14:sparkline>
            <x14:sparkline>
              <xm:f>'RESUMO - licitante'!$INC6:$INC6</xm:f>
              <xm:sqref>INC6</xm:sqref>
            </x14:sparkline>
            <x14:sparkline>
              <xm:f>'RESUMO - licitante'!$INC7:$INC7</xm:f>
              <xm:sqref>INC7</xm:sqref>
            </x14:sparkline>
            <x14:sparkline>
              <xm:f>'RESUMO - licitante'!$IND6:$IND6</xm:f>
              <xm:sqref>IND6</xm:sqref>
            </x14:sparkline>
            <x14:sparkline>
              <xm:f>'RESUMO - licitante'!$IND7:$IND7</xm:f>
              <xm:sqref>IND7</xm:sqref>
            </x14:sparkline>
            <x14:sparkline>
              <xm:f>'RESUMO - licitante'!$INE6:$INE6</xm:f>
              <xm:sqref>INE6</xm:sqref>
            </x14:sparkline>
            <x14:sparkline>
              <xm:f>'RESUMO - licitante'!$INE7:$INE7</xm:f>
              <xm:sqref>INE7</xm:sqref>
            </x14:sparkline>
            <x14:sparkline>
              <xm:f>'RESUMO - licitante'!$INF6:$INF6</xm:f>
              <xm:sqref>INF6</xm:sqref>
            </x14:sparkline>
            <x14:sparkline>
              <xm:f>'RESUMO - licitante'!$INF7:$INF7</xm:f>
              <xm:sqref>INF7</xm:sqref>
            </x14:sparkline>
            <x14:sparkline>
              <xm:f>'RESUMO - licitante'!$ING6:$ING6</xm:f>
              <xm:sqref>ING6</xm:sqref>
            </x14:sparkline>
            <x14:sparkline>
              <xm:f>'RESUMO - licitante'!$ING7:$ING7</xm:f>
              <xm:sqref>ING7</xm:sqref>
            </x14:sparkline>
            <x14:sparkline>
              <xm:f>'RESUMO - licitante'!$INH6:$INH6</xm:f>
              <xm:sqref>INH6</xm:sqref>
            </x14:sparkline>
            <x14:sparkline>
              <xm:f>'RESUMO - licitante'!$INH7:$INH7</xm:f>
              <xm:sqref>INH7</xm:sqref>
            </x14:sparkline>
            <x14:sparkline>
              <xm:f>'RESUMO - licitante'!$INI6:$INI6</xm:f>
              <xm:sqref>INI6</xm:sqref>
            </x14:sparkline>
            <x14:sparkline>
              <xm:f>'RESUMO - licitante'!$INI7:$INI7</xm:f>
              <xm:sqref>INI7</xm:sqref>
            </x14:sparkline>
            <x14:sparkline>
              <xm:f>'RESUMO - licitante'!$INJ6:$INJ6</xm:f>
              <xm:sqref>INJ6</xm:sqref>
            </x14:sparkline>
            <x14:sparkline>
              <xm:f>'RESUMO - licitante'!$INJ7:$INJ7</xm:f>
              <xm:sqref>INJ7</xm:sqref>
            </x14:sparkline>
            <x14:sparkline>
              <xm:f>'RESUMO - licitante'!$INK6:$INK6</xm:f>
              <xm:sqref>INK6</xm:sqref>
            </x14:sparkline>
            <x14:sparkline>
              <xm:f>'RESUMO - licitante'!$INK7:$INK7</xm:f>
              <xm:sqref>INK7</xm:sqref>
            </x14:sparkline>
            <x14:sparkline>
              <xm:f>'RESUMO - licitante'!$INL6:$INL6</xm:f>
              <xm:sqref>INL6</xm:sqref>
            </x14:sparkline>
            <x14:sparkline>
              <xm:f>'RESUMO - licitante'!$INL7:$INL7</xm:f>
              <xm:sqref>INL7</xm:sqref>
            </x14:sparkline>
            <x14:sparkline>
              <xm:f>'RESUMO - licitante'!$INM6:$INM6</xm:f>
              <xm:sqref>INM6</xm:sqref>
            </x14:sparkline>
            <x14:sparkline>
              <xm:f>'RESUMO - licitante'!$INM7:$INM7</xm:f>
              <xm:sqref>INM7</xm:sqref>
            </x14:sparkline>
            <x14:sparkline>
              <xm:f>'RESUMO - licitante'!$INN6:$INN6</xm:f>
              <xm:sqref>INN6</xm:sqref>
            </x14:sparkline>
            <x14:sparkline>
              <xm:f>'RESUMO - licitante'!$INN7:$INN7</xm:f>
              <xm:sqref>INN7</xm:sqref>
            </x14:sparkline>
            <x14:sparkline>
              <xm:f>'RESUMO - licitante'!$INO6:$INO6</xm:f>
              <xm:sqref>INO6</xm:sqref>
            </x14:sparkline>
            <x14:sparkline>
              <xm:f>'RESUMO - licitante'!$INO7:$INO7</xm:f>
              <xm:sqref>INO7</xm:sqref>
            </x14:sparkline>
            <x14:sparkline>
              <xm:f>'RESUMO - licitante'!$INP6:$INP6</xm:f>
              <xm:sqref>INP6</xm:sqref>
            </x14:sparkline>
            <x14:sparkline>
              <xm:f>'RESUMO - licitante'!$INP7:$INP7</xm:f>
              <xm:sqref>INP7</xm:sqref>
            </x14:sparkline>
            <x14:sparkline>
              <xm:f>'RESUMO - licitante'!$INQ6:$INQ6</xm:f>
              <xm:sqref>INQ6</xm:sqref>
            </x14:sparkline>
            <x14:sparkline>
              <xm:f>'RESUMO - licitante'!$INQ7:$INQ7</xm:f>
              <xm:sqref>INQ7</xm:sqref>
            </x14:sparkline>
            <x14:sparkline>
              <xm:f>'RESUMO - licitante'!$INR6:$INR6</xm:f>
              <xm:sqref>INR6</xm:sqref>
            </x14:sparkline>
            <x14:sparkline>
              <xm:f>'RESUMO - licitante'!$INR7:$INR7</xm:f>
              <xm:sqref>INR7</xm:sqref>
            </x14:sparkline>
            <x14:sparkline>
              <xm:f>'RESUMO - licitante'!$INS6:$INS6</xm:f>
              <xm:sqref>INS6</xm:sqref>
            </x14:sparkline>
            <x14:sparkline>
              <xm:f>'RESUMO - licitante'!$INS7:$INS7</xm:f>
              <xm:sqref>INS7</xm:sqref>
            </x14:sparkline>
            <x14:sparkline>
              <xm:f>'RESUMO - licitante'!$INT6:$INT6</xm:f>
              <xm:sqref>INT6</xm:sqref>
            </x14:sparkline>
            <x14:sparkline>
              <xm:f>'RESUMO - licitante'!$INT7:$INT7</xm:f>
              <xm:sqref>INT7</xm:sqref>
            </x14:sparkline>
            <x14:sparkline>
              <xm:f>'RESUMO - licitante'!$INU6:$INU6</xm:f>
              <xm:sqref>INU6</xm:sqref>
            </x14:sparkline>
            <x14:sparkline>
              <xm:f>'RESUMO - licitante'!$INU7:$INU7</xm:f>
              <xm:sqref>INU7</xm:sqref>
            </x14:sparkline>
            <x14:sparkline>
              <xm:f>'RESUMO - licitante'!$INV6:$INV6</xm:f>
              <xm:sqref>INV6</xm:sqref>
            </x14:sparkline>
            <x14:sparkline>
              <xm:f>'RESUMO - licitante'!$INV7:$INV7</xm:f>
              <xm:sqref>INV7</xm:sqref>
            </x14:sparkline>
            <x14:sparkline>
              <xm:f>'RESUMO - licitante'!$INW6:$INW6</xm:f>
              <xm:sqref>INW6</xm:sqref>
            </x14:sparkline>
            <x14:sparkline>
              <xm:f>'RESUMO - licitante'!$INW7:$INW7</xm:f>
              <xm:sqref>INW7</xm:sqref>
            </x14:sparkline>
            <x14:sparkline>
              <xm:f>'RESUMO - licitante'!$INX6:$INX6</xm:f>
              <xm:sqref>INX6</xm:sqref>
            </x14:sparkline>
            <x14:sparkline>
              <xm:f>'RESUMO - licitante'!$INX7:$INX7</xm:f>
              <xm:sqref>INX7</xm:sqref>
            </x14:sparkline>
            <x14:sparkline>
              <xm:f>'RESUMO - licitante'!$INY6:$INY6</xm:f>
              <xm:sqref>INY6</xm:sqref>
            </x14:sparkline>
            <x14:sparkline>
              <xm:f>'RESUMO - licitante'!$INY7:$INY7</xm:f>
              <xm:sqref>INY7</xm:sqref>
            </x14:sparkline>
            <x14:sparkline>
              <xm:f>'RESUMO - licitante'!$INZ6:$INZ6</xm:f>
              <xm:sqref>INZ6</xm:sqref>
            </x14:sparkline>
            <x14:sparkline>
              <xm:f>'RESUMO - licitante'!$INZ7:$INZ7</xm:f>
              <xm:sqref>INZ7</xm:sqref>
            </x14:sparkline>
            <x14:sparkline>
              <xm:f>'RESUMO - licitante'!$IOA6:$IOA6</xm:f>
              <xm:sqref>IOA6</xm:sqref>
            </x14:sparkline>
            <x14:sparkline>
              <xm:f>'RESUMO - licitante'!$IOA7:$IOA7</xm:f>
              <xm:sqref>IOA7</xm:sqref>
            </x14:sparkline>
            <x14:sparkline>
              <xm:f>'RESUMO - licitante'!$IOB6:$IOB6</xm:f>
              <xm:sqref>IOB6</xm:sqref>
            </x14:sparkline>
            <x14:sparkline>
              <xm:f>'RESUMO - licitante'!$IOB7:$IOB7</xm:f>
              <xm:sqref>IOB7</xm:sqref>
            </x14:sparkline>
            <x14:sparkline>
              <xm:f>'RESUMO - licitante'!$IOC6:$IOC6</xm:f>
              <xm:sqref>IOC6</xm:sqref>
            </x14:sparkline>
            <x14:sparkline>
              <xm:f>'RESUMO - licitante'!$IOC7:$IOC7</xm:f>
              <xm:sqref>IOC7</xm:sqref>
            </x14:sparkline>
            <x14:sparkline>
              <xm:f>'RESUMO - licitante'!$IOD6:$IOD6</xm:f>
              <xm:sqref>IOD6</xm:sqref>
            </x14:sparkline>
            <x14:sparkline>
              <xm:f>'RESUMO - licitante'!$IOD7:$IOD7</xm:f>
              <xm:sqref>IOD7</xm:sqref>
            </x14:sparkline>
            <x14:sparkline>
              <xm:f>'RESUMO - licitante'!$IOE6:$IOE6</xm:f>
              <xm:sqref>IOE6</xm:sqref>
            </x14:sparkline>
            <x14:sparkline>
              <xm:f>'RESUMO - licitante'!$IOE7:$IOE7</xm:f>
              <xm:sqref>IOE7</xm:sqref>
            </x14:sparkline>
            <x14:sparkline>
              <xm:f>'RESUMO - licitante'!$IOF6:$IOF6</xm:f>
              <xm:sqref>IOF6</xm:sqref>
            </x14:sparkline>
            <x14:sparkline>
              <xm:f>'RESUMO - licitante'!$IOF7:$IOF7</xm:f>
              <xm:sqref>IOF7</xm:sqref>
            </x14:sparkline>
            <x14:sparkline>
              <xm:f>'RESUMO - licitante'!$IOG6:$IOG6</xm:f>
              <xm:sqref>IOG6</xm:sqref>
            </x14:sparkline>
            <x14:sparkline>
              <xm:f>'RESUMO - licitante'!$IOG7:$IOG7</xm:f>
              <xm:sqref>IOG7</xm:sqref>
            </x14:sparkline>
            <x14:sparkline>
              <xm:f>'RESUMO - licitante'!$IOH6:$IOH6</xm:f>
              <xm:sqref>IOH6</xm:sqref>
            </x14:sparkline>
            <x14:sparkline>
              <xm:f>'RESUMO - licitante'!$IOH7:$IOH7</xm:f>
              <xm:sqref>IOH7</xm:sqref>
            </x14:sparkline>
            <x14:sparkline>
              <xm:f>'RESUMO - licitante'!$IOI6:$IOI6</xm:f>
              <xm:sqref>IOI6</xm:sqref>
            </x14:sparkline>
            <x14:sparkline>
              <xm:f>'RESUMO - licitante'!$IOI7:$IOI7</xm:f>
              <xm:sqref>IOI7</xm:sqref>
            </x14:sparkline>
            <x14:sparkline>
              <xm:f>'RESUMO - licitante'!$IOJ6:$IOJ6</xm:f>
              <xm:sqref>IOJ6</xm:sqref>
            </x14:sparkline>
            <x14:sparkline>
              <xm:f>'RESUMO - licitante'!$IOJ7:$IOJ7</xm:f>
              <xm:sqref>IOJ7</xm:sqref>
            </x14:sparkline>
            <x14:sparkline>
              <xm:f>'RESUMO - licitante'!$IOK6:$IOK6</xm:f>
              <xm:sqref>IOK6</xm:sqref>
            </x14:sparkline>
            <x14:sparkline>
              <xm:f>'RESUMO - licitante'!$IOK7:$IOK7</xm:f>
              <xm:sqref>IOK7</xm:sqref>
            </x14:sparkline>
            <x14:sparkline>
              <xm:f>'RESUMO - licitante'!$IOL6:$IOL6</xm:f>
              <xm:sqref>IOL6</xm:sqref>
            </x14:sparkline>
            <x14:sparkline>
              <xm:f>'RESUMO - licitante'!$IOL7:$IOL7</xm:f>
              <xm:sqref>IOL7</xm:sqref>
            </x14:sparkline>
            <x14:sparkline>
              <xm:f>'RESUMO - licitante'!$IOM6:$IOM6</xm:f>
              <xm:sqref>IOM6</xm:sqref>
            </x14:sparkline>
            <x14:sparkline>
              <xm:f>'RESUMO - licitante'!$IOM7:$IOM7</xm:f>
              <xm:sqref>IOM7</xm:sqref>
            </x14:sparkline>
            <x14:sparkline>
              <xm:f>'RESUMO - licitante'!$ION6:$ION6</xm:f>
              <xm:sqref>ION6</xm:sqref>
            </x14:sparkline>
            <x14:sparkline>
              <xm:f>'RESUMO - licitante'!$ION7:$ION7</xm:f>
              <xm:sqref>ION7</xm:sqref>
            </x14:sparkline>
            <x14:sparkline>
              <xm:f>'RESUMO - licitante'!$IOO6:$IOO6</xm:f>
              <xm:sqref>IOO6</xm:sqref>
            </x14:sparkline>
            <x14:sparkline>
              <xm:f>'RESUMO - licitante'!$IOO7:$IOO7</xm:f>
              <xm:sqref>IOO7</xm:sqref>
            </x14:sparkline>
            <x14:sparkline>
              <xm:f>'RESUMO - licitante'!$IOP6:$IOP6</xm:f>
              <xm:sqref>IOP6</xm:sqref>
            </x14:sparkline>
            <x14:sparkline>
              <xm:f>'RESUMO - licitante'!$IOP7:$IOP7</xm:f>
              <xm:sqref>IOP7</xm:sqref>
            </x14:sparkline>
            <x14:sparkline>
              <xm:f>'RESUMO - licitante'!$IOQ6:$IOQ6</xm:f>
              <xm:sqref>IOQ6</xm:sqref>
            </x14:sparkline>
            <x14:sparkline>
              <xm:f>'RESUMO - licitante'!$IOQ7:$IOQ7</xm:f>
              <xm:sqref>IOQ7</xm:sqref>
            </x14:sparkline>
            <x14:sparkline>
              <xm:f>'RESUMO - licitante'!$IOR6:$IOR6</xm:f>
              <xm:sqref>IOR6</xm:sqref>
            </x14:sparkline>
            <x14:sparkline>
              <xm:f>'RESUMO - licitante'!$IOR7:$IOR7</xm:f>
              <xm:sqref>IOR7</xm:sqref>
            </x14:sparkline>
            <x14:sparkline>
              <xm:f>'RESUMO - licitante'!$IOS6:$IOS6</xm:f>
              <xm:sqref>IOS6</xm:sqref>
            </x14:sparkline>
            <x14:sparkline>
              <xm:f>'RESUMO - licitante'!$IOS7:$IOS7</xm:f>
              <xm:sqref>IOS7</xm:sqref>
            </x14:sparkline>
            <x14:sparkline>
              <xm:f>'RESUMO - licitante'!$IOT6:$IOT6</xm:f>
              <xm:sqref>IOT6</xm:sqref>
            </x14:sparkline>
            <x14:sparkline>
              <xm:f>'RESUMO - licitante'!$IOT7:$IOT7</xm:f>
              <xm:sqref>IOT7</xm:sqref>
            </x14:sparkline>
            <x14:sparkline>
              <xm:f>'RESUMO - licitante'!$IOU6:$IOU6</xm:f>
              <xm:sqref>IOU6</xm:sqref>
            </x14:sparkline>
            <x14:sparkline>
              <xm:f>'RESUMO - licitante'!$IOU7:$IOU7</xm:f>
              <xm:sqref>IOU7</xm:sqref>
            </x14:sparkline>
            <x14:sparkline>
              <xm:f>'RESUMO - licitante'!$IOV6:$IOV6</xm:f>
              <xm:sqref>IOV6</xm:sqref>
            </x14:sparkline>
            <x14:sparkline>
              <xm:f>'RESUMO - licitante'!$IOV7:$IOV7</xm:f>
              <xm:sqref>IOV7</xm:sqref>
            </x14:sparkline>
            <x14:sparkline>
              <xm:f>'RESUMO - licitante'!$IOW6:$IOW6</xm:f>
              <xm:sqref>IOW6</xm:sqref>
            </x14:sparkline>
            <x14:sparkline>
              <xm:f>'RESUMO - licitante'!$IOW7:$IOW7</xm:f>
              <xm:sqref>IOW7</xm:sqref>
            </x14:sparkline>
            <x14:sparkline>
              <xm:f>'RESUMO - licitante'!$IOX6:$IOX6</xm:f>
              <xm:sqref>IOX6</xm:sqref>
            </x14:sparkline>
            <x14:sparkline>
              <xm:f>'RESUMO - licitante'!$IOX7:$IOX7</xm:f>
              <xm:sqref>IOX7</xm:sqref>
            </x14:sparkline>
            <x14:sparkline>
              <xm:f>'RESUMO - licitante'!$IOY6:$IOY6</xm:f>
              <xm:sqref>IOY6</xm:sqref>
            </x14:sparkline>
            <x14:sparkline>
              <xm:f>'RESUMO - licitante'!$IOY7:$IOY7</xm:f>
              <xm:sqref>IOY7</xm:sqref>
            </x14:sparkline>
            <x14:sparkline>
              <xm:f>'RESUMO - licitante'!$IOZ6:$IOZ6</xm:f>
              <xm:sqref>IOZ6</xm:sqref>
            </x14:sparkline>
            <x14:sparkline>
              <xm:f>'RESUMO - licitante'!$IOZ7:$IOZ7</xm:f>
              <xm:sqref>IOZ7</xm:sqref>
            </x14:sparkline>
            <x14:sparkline>
              <xm:f>'RESUMO - licitante'!$IPA6:$IPA6</xm:f>
              <xm:sqref>IPA6</xm:sqref>
            </x14:sparkline>
            <x14:sparkline>
              <xm:f>'RESUMO - licitante'!$IPA7:$IPA7</xm:f>
              <xm:sqref>IPA7</xm:sqref>
            </x14:sparkline>
            <x14:sparkline>
              <xm:f>'RESUMO - licitante'!$IPB6:$IPB6</xm:f>
              <xm:sqref>IPB6</xm:sqref>
            </x14:sparkline>
            <x14:sparkline>
              <xm:f>'RESUMO - licitante'!$IPB7:$IPB7</xm:f>
              <xm:sqref>IPB7</xm:sqref>
            </x14:sparkline>
            <x14:sparkline>
              <xm:f>'RESUMO - licitante'!$IPC6:$IPC6</xm:f>
              <xm:sqref>IPC6</xm:sqref>
            </x14:sparkline>
            <x14:sparkline>
              <xm:f>'RESUMO - licitante'!$IPC7:$IPC7</xm:f>
              <xm:sqref>IPC7</xm:sqref>
            </x14:sparkline>
            <x14:sparkline>
              <xm:f>'RESUMO - licitante'!$IPD6:$IPD6</xm:f>
              <xm:sqref>IPD6</xm:sqref>
            </x14:sparkline>
            <x14:sparkline>
              <xm:f>'RESUMO - licitante'!$IPD7:$IPD7</xm:f>
              <xm:sqref>IPD7</xm:sqref>
            </x14:sparkline>
            <x14:sparkline>
              <xm:f>'RESUMO - licitante'!$IPE6:$IPE6</xm:f>
              <xm:sqref>IPE6</xm:sqref>
            </x14:sparkline>
            <x14:sparkline>
              <xm:f>'RESUMO - licitante'!$IPE7:$IPE7</xm:f>
              <xm:sqref>IPE7</xm:sqref>
            </x14:sparkline>
            <x14:sparkline>
              <xm:f>'RESUMO - licitante'!$IPF6:$IPF6</xm:f>
              <xm:sqref>IPF6</xm:sqref>
            </x14:sparkline>
            <x14:sparkline>
              <xm:f>'RESUMO - licitante'!$IPF7:$IPF7</xm:f>
              <xm:sqref>IPF7</xm:sqref>
            </x14:sparkline>
            <x14:sparkline>
              <xm:f>'RESUMO - licitante'!$IPG6:$IPG6</xm:f>
              <xm:sqref>IPG6</xm:sqref>
            </x14:sparkline>
            <x14:sparkline>
              <xm:f>'RESUMO - licitante'!$IPG7:$IPG7</xm:f>
              <xm:sqref>IPG7</xm:sqref>
            </x14:sparkline>
            <x14:sparkline>
              <xm:f>'RESUMO - licitante'!$IPH6:$IPH6</xm:f>
              <xm:sqref>IPH6</xm:sqref>
            </x14:sparkline>
            <x14:sparkline>
              <xm:f>'RESUMO - licitante'!$IPH7:$IPH7</xm:f>
              <xm:sqref>IPH7</xm:sqref>
            </x14:sparkline>
            <x14:sparkline>
              <xm:f>'RESUMO - licitante'!$IPI6:$IPI6</xm:f>
              <xm:sqref>IPI6</xm:sqref>
            </x14:sparkline>
            <x14:sparkline>
              <xm:f>'RESUMO - licitante'!$IPI7:$IPI7</xm:f>
              <xm:sqref>IPI7</xm:sqref>
            </x14:sparkline>
            <x14:sparkline>
              <xm:f>'RESUMO - licitante'!$IPJ6:$IPJ6</xm:f>
              <xm:sqref>IPJ6</xm:sqref>
            </x14:sparkline>
            <x14:sparkline>
              <xm:f>'RESUMO - licitante'!$IPJ7:$IPJ7</xm:f>
              <xm:sqref>IPJ7</xm:sqref>
            </x14:sparkline>
            <x14:sparkline>
              <xm:f>'RESUMO - licitante'!$IPK6:$IPK6</xm:f>
              <xm:sqref>IPK6</xm:sqref>
            </x14:sparkline>
            <x14:sparkline>
              <xm:f>'RESUMO - licitante'!$IPK7:$IPK7</xm:f>
              <xm:sqref>IPK7</xm:sqref>
            </x14:sparkline>
            <x14:sparkline>
              <xm:f>'RESUMO - licitante'!$IPL6:$IPL6</xm:f>
              <xm:sqref>IPL6</xm:sqref>
            </x14:sparkline>
            <x14:sparkline>
              <xm:f>'RESUMO - licitante'!$IPL7:$IPL7</xm:f>
              <xm:sqref>IPL7</xm:sqref>
            </x14:sparkline>
            <x14:sparkline>
              <xm:f>'RESUMO - licitante'!$IPM6:$IPM6</xm:f>
              <xm:sqref>IPM6</xm:sqref>
            </x14:sparkline>
            <x14:sparkline>
              <xm:f>'RESUMO - licitante'!$IPM7:$IPM7</xm:f>
              <xm:sqref>IPM7</xm:sqref>
            </x14:sparkline>
            <x14:sparkline>
              <xm:f>'RESUMO - licitante'!$IPN6:$IPN6</xm:f>
              <xm:sqref>IPN6</xm:sqref>
            </x14:sparkline>
            <x14:sparkline>
              <xm:f>'RESUMO - licitante'!$IPN7:$IPN7</xm:f>
              <xm:sqref>IPN7</xm:sqref>
            </x14:sparkline>
            <x14:sparkline>
              <xm:f>'RESUMO - licitante'!$IPO6:$IPO6</xm:f>
              <xm:sqref>IPO6</xm:sqref>
            </x14:sparkline>
            <x14:sparkline>
              <xm:f>'RESUMO - licitante'!$IPO7:$IPO7</xm:f>
              <xm:sqref>IPO7</xm:sqref>
            </x14:sparkline>
            <x14:sparkline>
              <xm:f>'RESUMO - licitante'!$IPP6:$IPP6</xm:f>
              <xm:sqref>IPP6</xm:sqref>
            </x14:sparkline>
            <x14:sparkline>
              <xm:f>'RESUMO - licitante'!$IPP7:$IPP7</xm:f>
              <xm:sqref>IPP7</xm:sqref>
            </x14:sparkline>
            <x14:sparkline>
              <xm:f>'RESUMO - licitante'!$IPQ6:$IPQ6</xm:f>
              <xm:sqref>IPQ6</xm:sqref>
            </x14:sparkline>
            <x14:sparkline>
              <xm:f>'RESUMO - licitante'!$IPQ7:$IPQ7</xm:f>
              <xm:sqref>IPQ7</xm:sqref>
            </x14:sparkline>
            <x14:sparkline>
              <xm:f>'RESUMO - licitante'!$IPR6:$IPR6</xm:f>
              <xm:sqref>IPR6</xm:sqref>
            </x14:sparkline>
            <x14:sparkline>
              <xm:f>'RESUMO - licitante'!$IPR7:$IPR7</xm:f>
              <xm:sqref>IPR7</xm:sqref>
            </x14:sparkline>
            <x14:sparkline>
              <xm:f>'RESUMO - licitante'!$IPS6:$IPS6</xm:f>
              <xm:sqref>IPS6</xm:sqref>
            </x14:sparkline>
            <x14:sparkline>
              <xm:f>'RESUMO - licitante'!$IPS7:$IPS7</xm:f>
              <xm:sqref>IPS7</xm:sqref>
            </x14:sparkline>
            <x14:sparkline>
              <xm:f>'RESUMO - licitante'!$IPT6:$IPT6</xm:f>
              <xm:sqref>IPT6</xm:sqref>
            </x14:sparkline>
            <x14:sparkline>
              <xm:f>'RESUMO - licitante'!$IPT7:$IPT7</xm:f>
              <xm:sqref>IPT7</xm:sqref>
            </x14:sparkline>
            <x14:sparkline>
              <xm:f>'RESUMO - licitante'!$IPU6:$IPU6</xm:f>
              <xm:sqref>IPU6</xm:sqref>
            </x14:sparkline>
            <x14:sparkline>
              <xm:f>'RESUMO - licitante'!$IPU7:$IPU7</xm:f>
              <xm:sqref>IPU7</xm:sqref>
            </x14:sparkline>
            <x14:sparkline>
              <xm:f>'RESUMO - licitante'!$IPV6:$IPV6</xm:f>
              <xm:sqref>IPV6</xm:sqref>
            </x14:sparkline>
            <x14:sparkline>
              <xm:f>'RESUMO - licitante'!$IPV7:$IPV7</xm:f>
              <xm:sqref>IPV7</xm:sqref>
            </x14:sparkline>
            <x14:sparkline>
              <xm:f>'RESUMO - licitante'!$IPW6:$IPW6</xm:f>
              <xm:sqref>IPW6</xm:sqref>
            </x14:sparkline>
            <x14:sparkline>
              <xm:f>'RESUMO - licitante'!$IPW7:$IPW7</xm:f>
              <xm:sqref>IPW7</xm:sqref>
            </x14:sparkline>
            <x14:sparkline>
              <xm:f>'RESUMO - licitante'!$IPX6:$IPX6</xm:f>
              <xm:sqref>IPX6</xm:sqref>
            </x14:sparkline>
            <x14:sparkline>
              <xm:f>'RESUMO - licitante'!$IPX7:$IPX7</xm:f>
              <xm:sqref>IPX7</xm:sqref>
            </x14:sparkline>
            <x14:sparkline>
              <xm:f>'RESUMO - licitante'!$IPY6:$IPY6</xm:f>
              <xm:sqref>IPY6</xm:sqref>
            </x14:sparkline>
            <x14:sparkline>
              <xm:f>'RESUMO - licitante'!$IPY7:$IPY7</xm:f>
              <xm:sqref>IPY7</xm:sqref>
            </x14:sparkline>
            <x14:sparkline>
              <xm:f>'RESUMO - licitante'!$IPZ6:$IPZ6</xm:f>
              <xm:sqref>IPZ6</xm:sqref>
            </x14:sparkline>
            <x14:sparkline>
              <xm:f>'RESUMO - licitante'!$IPZ7:$IPZ7</xm:f>
              <xm:sqref>IPZ7</xm:sqref>
            </x14:sparkline>
            <x14:sparkline>
              <xm:f>'RESUMO - licitante'!$IQA6:$IQA6</xm:f>
              <xm:sqref>IQA6</xm:sqref>
            </x14:sparkline>
            <x14:sparkline>
              <xm:f>'RESUMO - licitante'!$IQA7:$IQA7</xm:f>
              <xm:sqref>IQA7</xm:sqref>
            </x14:sparkline>
            <x14:sparkline>
              <xm:f>'RESUMO - licitante'!$IQB6:$IQB6</xm:f>
              <xm:sqref>IQB6</xm:sqref>
            </x14:sparkline>
            <x14:sparkline>
              <xm:f>'RESUMO - licitante'!$IQB7:$IQB7</xm:f>
              <xm:sqref>IQB7</xm:sqref>
            </x14:sparkline>
            <x14:sparkline>
              <xm:f>'RESUMO - licitante'!$IQC6:$IQC6</xm:f>
              <xm:sqref>IQC6</xm:sqref>
            </x14:sparkline>
            <x14:sparkline>
              <xm:f>'RESUMO - licitante'!$IQC7:$IQC7</xm:f>
              <xm:sqref>IQC7</xm:sqref>
            </x14:sparkline>
            <x14:sparkline>
              <xm:f>'RESUMO - licitante'!$IQD6:$IQD6</xm:f>
              <xm:sqref>IQD6</xm:sqref>
            </x14:sparkline>
            <x14:sparkline>
              <xm:f>'RESUMO - licitante'!$IQD7:$IQD7</xm:f>
              <xm:sqref>IQD7</xm:sqref>
            </x14:sparkline>
            <x14:sparkline>
              <xm:f>'RESUMO - licitante'!$IQE6:$IQE6</xm:f>
              <xm:sqref>IQE6</xm:sqref>
            </x14:sparkline>
            <x14:sparkline>
              <xm:f>'RESUMO - licitante'!$IQE7:$IQE7</xm:f>
              <xm:sqref>IQE7</xm:sqref>
            </x14:sparkline>
            <x14:sparkline>
              <xm:f>'RESUMO - licitante'!$IQF6:$IQF6</xm:f>
              <xm:sqref>IQF6</xm:sqref>
            </x14:sparkline>
            <x14:sparkline>
              <xm:f>'RESUMO - licitante'!$IQF7:$IQF7</xm:f>
              <xm:sqref>IQF7</xm:sqref>
            </x14:sparkline>
            <x14:sparkline>
              <xm:f>'RESUMO - licitante'!$IQG6:$IQG6</xm:f>
              <xm:sqref>IQG6</xm:sqref>
            </x14:sparkline>
            <x14:sparkline>
              <xm:f>'RESUMO - licitante'!$IQG7:$IQG7</xm:f>
              <xm:sqref>IQG7</xm:sqref>
            </x14:sparkline>
            <x14:sparkline>
              <xm:f>'RESUMO - licitante'!$IQH6:$IQH6</xm:f>
              <xm:sqref>IQH6</xm:sqref>
            </x14:sparkline>
            <x14:sparkline>
              <xm:f>'RESUMO - licitante'!$IQH7:$IQH7</xm:f>
              <xm:sqref>IQH7</xm:sqref>
            </x14:sparkline>
            <x14:sparkline>
              <xm:f>'RESUMO - licitante'!$IQI6:$IQI6</xm:f>
              <xm:sqref>IQI6</xm:sqref>
            </x14:sparkline>
            <x14:sparkline>
              <xm:f>'RESUMO - licitante'!$IQI7:$IQI7</xm:f>
              <xm:sqref>IQI7</xm:sqref>
            </x14:sparkline>
            <x14:sparkline>
              <xm:f>'RESUMO - licitante'!$IQJ6:$IQJ6</xm:f>
              <xm:sqref>IQJ6</xm:sqref>
            </x14:sparkline>
            <x14:sparkline>
              <xm:f>'RESUMO - licitante'!$IQJ7:$IQJ7</xm:f>
              <xm:sqref>IQJ7</xm:sqref>
            </x14:sparkline>
            <x14:sparkline>
              <xm:f>'RESUMO - licitante'!$IQK6:$IQK6</xm:f>
              <xm:sqref>IQK6</xm:sqref>
            </x14:sparkline>
            <x14:sparkline>
              <xm:f>'RESUMO - licitante'!$IQK7:$IQK7</xm:f>
              <xm:sqref>IQK7</xm:sqref>
            </x14:sparkline>
            <x14:sparkline>
              <xm:f>'RESUMO - licitante'!$IQL6:$IQL6</xm:f>
              <xm:sqref>IQL6</xm:sqref>
            </x14:sparkline>
            <x14:sparkline>
              <xm:f>'RESUMO - licitante'!$IQL7:$IQL7</xm:f>
              <xm:sqref>IQL7</xm:sqref>
            </x14:sparkline>
            <x14:sparkline>
              <xm:f>'RESUMO - licitante'!$IQM6:$IQM6</xm:f>
              <xm:sqref>IQM6</xm:sqref>
            </x14:sparkline>
            <x14:sparkline>
              <xm:f>'RESUMO - licitante'!$IQM7:$IQM7</xm:f>
              <xm:sqref>IQM7</xm:sqref>
            </x14:sparkline>
            <x14:sparkline>
              <xm:f>'RESUMO - licitante'!$IQN6:$IQN6</xm:f>
              <xm:sqref>IQN6</xm:sqref>
            </x14:sparkline>
            <x14:sparkline>
              <xm:f>'RESUMO - licitante'!$IQN7:$IQN7</xm:f>
              <xm:sqref>IQN7</xm:sqref>
            </x14:sparkline>
            <x14:sparkline>
              <xm:f>'RESUMO - licitante'!$IQO6:$IQO6</xm:f>
              <xm:sqref>IQO6</xm:sqref>
            </x14:sparkline>
            <x14:sparkline>
              <xm:f>'RESUMO - licitante'!$IQO7:$IQO7</xm:f>
              <xm:sqref>IQO7</xm:sqref>
            </x14:sparkline>
            <x14:sparkline>
              <xm:f>'RESUMO - licitante'!$IQP6:$IQP6</xm:f>
              <xm:sqref>IQP6</xm:sqref>
            </x14:sparkline>
            <x14:sparkline>
              <xm:f>'RESUMO - licitante'!$IQP7:$IQP7</xm:f>
              <xm:sqref>IQP7</xm:sqref>
            </x14:sparkline>
            <x14:sparkline>
              <xm:f>'RESUMO - licitante'!$IQQ6:$IQQ6</xm:f>
              <xm:sqref>IQQ6</xm:sqref>
            </x14:sparkline>
            <x14:sparkline>
              <xm:f>'RESUMO - licitante'!$IQQ7:$IQQ7</xm:f>
              <xm:sqref>IQQ7</xm:sqref>
            </x14:sparkline>
            <x14:sparkline>
              <xm:f>'RESUMO - licitante'!$IQR6:$IQR6</xm:f>
              <xm:sqref>IQR6</xm:sqref>
            </x14:sparkline>
            <x14:sparkline>
              <xm:f>'RESUMO - licitante'!$IQR7:$IQR7</xm:f>
              <xm:sqref>IQR7</xm:sqref>
            </x14:sparkline>
            <x14:sparkline>
              <xm:f>'RESUMO - licitante'!$IQS6:$IQS6</xm:f>
              <xm:sqref>IQS6</xm:sqref>
            </x14:sparkline>
            <x14:sparkline>
              <xm:f>'RESUMO - licitante'!$IQS7:$IQS7</xm:f>
              <xm:sqref>IQS7</xm:sqref>
            </x14:sparkline>
            <x14:sparkline>
              <xm:f>'RESUMO - licitante'!$IQT6:$IQT6</xm:f>
              <xm:sqref>IQT6</xm:sqref>
            </x14:sparkline>
            <x14:sparkline>
              <xm:f>'RESUMO - licitante'!$IQT7:$IQT7</xm:f>
              <xm:sqref>IQT7</xm:sqref>
            </x14:sparkline>
            <x14:sparkline>
              <xm:f>'RESUMO - licitante'!$IQU6:$IQU6</xm:f>
              <xm:sqref>IQU6</xm:sqref>
            </x14:sparkline>
            <x14:sparkline>
              <xm:f>'RESUMO - licitante'!$IQU7:$IQU7</xm:f>
              <xm:sqref>IQU7</xm:sqref>
            </x14:sparkline>
            <x14:sparkline>
              <xm:f>'RESUMO - licitante'!$IQV6:$IQV6</xm:f>
              <xm:sqref>IQV6</xm:sqref>
            </x14:sparkline>
            <x14:sparkline>
              <xm:f>'RESUMO - licitante'!$IQV7:$IQV7</xm:f>
              <xm:sqref>IQV7</xm:sqref>
            </x14:sparkline>
            <x14:sparkline>
              <xm:f>'RESUMO - licitante'!$IQW6:$IQW6</xm:f>
              <xm:sqref>IQW6</xm:sqref>
            </x14:sparkline>
            <x14:sparkline>
              <xm:f>'RESUMO - licitante'!$IQW7:$IQW7</xm:f>
              <xm:sqref>IQW7</xm:sqref>
            </x14:sparkline>
            <x14:sparkline>
              <xm:f>'RESUMO - licitante'!$IQX6:$IQX6</xm:f>
              <xm:sqref>IQX6</xm:sqref>
            </x14:sparkline>
            <x14:sparkline>
              <xm:f>'RESUMO - licitante'!$IQX7:$IQX7</xm:f>
              <xm:sqref>IQX7</xm:sqref>
            </x14:sparkline>
            <x14:sparkline>
              <xm:f>'RESUMO - licitante'!$IQY6:$IQY6</xm:f>
              <xm:sqref>IQY6</xm:sqref>
            </x14:sparkline>
            <x14:sparkline>
              <xm:f>'RESUMO - licitante'!$IQY7:$IQY7</xm:f>
              <xm:sqref>IQY7</xm:sqref>
            </x14:sparkline>
            <x14:sparkline>
              <xm:f>'RESUMO - licitante'!$IQZ6:$IQZ6</xm:f>
              <xm:sqref>IQZ6</xm:sqref>
            </x14:sparkline>
            <x14:sparkline>
              <xm:f>'RESUMO - licitante'!$IQZ7:$IQZ7</xm:f>
              <xm:sqref>IQZ7</xm:sqref>
            </x14:sparkline>
            <x14:sparkline>
              <xm:f>'RESUMO - licitante'!$IRA6:$IRA6</xm:f>
              <xm:sqref>IRA6</xm:sqref>
            </x14:sparkline>
            <x14:sparkline>
              <xm:f>'RESUMO - licitante'!$IRA7:$IRA7</xm:f>
              <xm:sqref>IRA7</xm:sqref>
            </x14:sparkline>
            <x14:sparkline>
              <xm:f>'RESUMO - licitante'!$IRB6:$IRB6</xm:f>
              <xm:sqref>IRB6</xm:sqref>
            </x14:sparkline>
            <x14:sparkline>
              <xm:f>'RESUMO - licitante'!$IRB7:$IRB7</xm:f>
              <xm:sqref>IRB7</xm:sqref>
            </x14:sparkline>
            <x14:sparkline>
              <xm:f>'RESUMO - licitante'!$IRC6:$IRC6</xm:f>
              <xm:sqref>IRC6</xm:sqref>
            </x14:sparkline>
            <x14:sparkline>
              <xm:f>'RESUMO - licitante'!$IRC7:$IRC7</xm:f>
              <xm:sqref>IRC7</xm:sqref>
            </x14:sparkline>
            <x14:sparkline>
              <xm:f>'RESUMO - licitante'!$IRD6:$IRD6</xm:f>
              <xm:sqref>IRD6</xm:sqref>
            </x14:sparkline>
            <x14:sparkline>
              <xm:f>'RESUMO - licitante'!$IRD7:$IRD7</xm:f>
              <xm:sqref>IRD7</xm:sqref>
            </x14:sparkline>
            <x14:sparkline>
              <xm:f>'RESUMO - licitante'!$IRE6:$IRE6</xm:f>
              <xm:sqref>IRE6</xm:sqref>
            </x14:sparkline>
            <x14:sparkline>
              <xm:f>'RESUMO - licitante'!$IRE7:$IRE7</xm:f>
              <xm:sqref>IRE7</xm:sqref>
            </x14:sparkline>
            <x14:sparkline>
              <xm:f>'RESUMO - licitante'!$IRF6:$IRF6</xm:f>
              <xm:sqref>IRF6</xm:sqref>
            </x14:sparkline>
            <x14:sparkline>
              <xm:f>'RESUMO - licitante'!$IRF7:$IRF7</xm:f>
              <xm:sqref>IRF7</xm:sqref>
            </x14:sparkline>
            <x14:sparkline>
              <xm:f>'RESUMO - licitante'!$IRG6:$IRG6</xm:f>
              <xm:sqref>IRG6</xm:sqref>
            </x14:sparkline>
            <x14:sparkline>
              <xm:f>'RESUMO - licitante'!$IRG7:$IRG7</xm:f>
              <xm:sqref>IRG7</xm:sqref>
            </x14:sparkline>
            <x14:sparkline>
              <xm:f>'RESUMO - licitante'!$IRH6:$IRH6</xm:f>
              <xm:sqref>IRH6</xm:sqref>
            </x14:sparkline>
            <x14:sparkline>
              <xm:f>'RESUMO - licitante'!$IRH7:$IRH7</xm:f>
              <xm:sqref>IRH7</xm:sqref>
            </x14:sparkline>
            <x14:sparkline>
              <xm:f>'RESUMO - licitante'!$IRI6:$IRI6</xm:f>
              <xm:sqref>IRI6</xm:sqref>
            </x14:sparkline>
            <x14:sparkline>
              <xm:f>'RESUMO - licitante'!$IRI7:$IRI7</xm:f>
              <xm:sqref>IRI7</xm:sqref>
            </x14:sparkline>
            <x14:sparkline>
              <xm:f>'RESUMO - licitante'!$IRJ6:$IRJ6</xm:f>
              <xm:sqref>IRJ6</xm:sqref>
            </x14:sparkline>
            <x14:sparkline>
              <xm:f>'RESUMO - licitante'!$IRJ7:$IRJ7</xm:f>
              <xm:sqref>IRJ7</xm:sqref>
            </x14:sparkline>
            <x14:sparkline>
              <xm:f>'RESUMO - licitante'!$IRK6:$IRK6</xm:f>
              <xm:sqref>IRK6</xm:sqref>
            </x14:sparkline>
            <x14:sparkline>
              <xm:f>'RESUMO - licitante'!$IRK7:$IRK7</xm:f>
              <xm:sqref>IRK7</xm:sqref>
            </x14:sparkline>
            <x14:sparkline>
              <xm:f>'RESUMO - licitante'!$IRL6:$IRL6</xm:f>
              <xm:sqref>IRL6</xm:sqref>
            </x14:sparkline>
            <x14:sparkline>
              <xm:f>'RESUMO - licitante'!$IRL7:$IRL7</xm:f>
              <xm:sqref>IRL7</xm:sqref>
            </x14:sparkline>
            <x14:sparkline>
              <xm:f>'RESUMO - licitante'!$IRM6:$IRM6</xm:f>
              <xm:sqref>IRM6</xm:sqref>
            </x14:sparkline>
            <x14:sparkline>
              <xm:f>'RESUMO - licitante'!$IRM7:$IRM7</xm:f>
              <xm:sqref>IRM7</xm:sqref>
            </x14:sparkline>
            <x14:sparkline>
              <xm:f>'RESUMO - licitante'!$IRN6:$IRN6</xm:f>
              <xm:sqref>IRN6</xm:sqref>
            </x14:sparkline>
            <x14:sparkline>
              <xm:f>'RESUMO - licitante'!$IRN7:$IRN7</xm:f>
              <xm:sqref>IRN7</xm:sqref>
            </x14:sparkline>
            <x14:sparkline>
              <xm:f>'RESUMO - licitante'!$IRO6:$IRO6</xm:f>
              <xm:sqref>IRO6</xm:sqref>
            </x14:sparkline>
            <x14:sparkline>
              <xm:f>'RESUMO - licitante'!$IRO7:$IRO7</xm:f>
              <xm:sqref>IRO7</xm:sqref>
            </x14:sparkline>
            <x14:sparkline>
              <xm:f>'RESUMO - licitante'!$IRP6:$IRP6</xm:f>
              <xm:sqref>IRP6</xm:sqref>
            </x14:sparkline>
            <x14:sparkline>
              <xm:f>'RESUMO - licitante'!$IRP7:$IRP7</xm:f>
              <xm:sqref>IRP7</xm:sqref>
            </x14:sparkline>
            <x14:sparkline>
              <xm:f>'RESUMO - licitante'!$IRQ6:$IRQ6</xm:f>
              <xm:sqref>IRQ6</xm:sqref>
            </x14:sparkline>
            <x14:sparkline>
              <xm:f>'RESUMO - licitante'!$IRQ7:$IRQ7</xm:f>
              <xm:sqref>IRQ7</xm:sqref>
            </x14:sparkline>
            <x14:sparkline>
              <xm:f>'RESUMO - licitante'!$IRR6:$IRR6</xm:f>
              <xm:sqref>IRR6</xm:sqref>
            </x14:sparkline>
            <x14:sparkline>
              <xm:f>'RESUMO - licitante'!$IRR7:$IRR7</xm:f>
              <xm:sqref>IRR7</xm:sqref>
            </x14:sparkline>
            <x14:sparkline>
              <xm:f>'RESUMO - licitante'!$IRS6:$IRS6</xm:f>
              <xm:sqref>IRS6</xm:sqref>
            </x14:sparkline>
            <x14:sparkline>
              <xm:f>'RESUMO - licitante'!$IRS7:$IRS7</xm:f>
              <xm:sqref>IRS7</xm:sqref>
            </x14:sparkline>
            <x14:sparkline>
              <xm:f>'RESUMO - licitante'!$IRT6:$IRT6</xm:f>
              <xm:sqref>IRT6</xm:sqref>
            </x14:sparkline>
            <x14:sparkline>
              <xm:f>'RESUMO - licitante'!$IRT7:$IRT7</xm:f>
              <xm:sqref>IRT7</xm:sqref>
            </x14:sparkline>
            <x14:sparkline>
              <xm:f>'RESUMO - licitante'!$IRU6:$IRU6</xm:f>
              <xm:sqref>IRU6</xm:sqref>
            </x14:sparkline>
            <x14:sparkline>
              <xm:f>'RESUMO - licitante'!$IRU7:$IRU7</xm:f>
              <xm:sqref>IRU7</xm:sqref>
            </x14:sparkline>
            <x14:sparkline>
              <xm:f>'RESUMO - licitante'!$IRV6:$IRV6</xm:f>
              <xm:sqref>IRV6</xm:sqref>
            </x14:sparkline>
            <x14:sparkline>
              <xm:f>'RESUMO - licitante'!$IRV7:$IRV7</xm:f>
              <xm:sqref>IRV7</xm:sqref>
            </x14:sparkline>
            <x14:sparkline>
              <xm:f>'RESUMO - licitante'!$IRW6:$IRW6</xm:f>
              <xm:sqref>IRW6</xm:sqref>
            </x14:sparkline>
            <x14:sparkline>
              <xm:f>'RESUMO - licitante'!$IRW7:$IRW7</xm:f>
              <xm:sqref>IRW7</xm:sqref>
            </x14:sparkline>
            <x14:sparkline>
              <xm:f>'RESUMO - licitante'!$IRX6:$IRX6</xm:f>
              <xm:sqref>IRX6</xm:sqref>
            </x14:sparkline>
            <x14:sparkline>
              <xm:f>'RESUMO - licitante'!$IRX7:$IRX7</xm:f>
              <xm:sqref>IRX7</xm:sqref>
            </x14:sparkline>
            <x14:sparkline>
              <xm:f>'RESUMO - licitante'!$IRY6:$IRY6</xm:f>
              <xm:sqref>IRY6</xm:sqref>
            </x14:sparkline>
            <x14:sparkline>
              <xm:f>'RESUMO - licitante'!$IRY7:$IRY7</xm:f>
              <xm:sqref>IRY7</xm:sqref>
            </x14:sparkline>
            <x14:sparkline>
              <xm:f>'RESUMO - licitante'!$IRZ6:$IRZ6</xm:f>
              <xm:sqref>IRZ6</xm:sqref>
            </x14:sparkline>
            <x14:sparkline>
              <xm:f>'RESUMO - licitante'!$IRZ7:$IRZ7</xm:f>
              <xm:sqref>IRZ7</xm:sqref>
            </x14:sparkline>
            <x14:sparkline>
              <xm:f>'RESUMO - licitante'!$ISA6:$ISA6</xm:f>
              <xm:sqref>ISA6</xm:sqref>
            </x14:sparkline>
            <x14:sparkline>
              <xm:f>'RESUMO - licitante'!$ISA7:$ISA7</xm:f>
              <xm:sqref>ISA7</xm:sqref>
            </x14:sparkline>
            <x14:sparkline>
              <xm:f>'RESUMO - licitante'!$ISB6:$ISB6</xm:f>
              <xm:sqref>ISB6</xm:sqref>
            </x14:sparkline>
            <x14:sparkline>
              <xm:f>'RESUMO - licitante'!$ISB7:$ISB7</xm:f>
              <xm:sqref>ISB7</xm:sqref>
            </x14:sparkline>
            <x14:sparkline>
              <xm:f>'RESUMO - licitante'!$ISC6:$ISC6</xm:f>
              <xm:sqref>ISC6</xm:sqref>
            </x14:sparkline>
            <x14:sparkline>
              <xm:f>'RESUMO - licitante'!$ISC7:$ISC7</xm:f>
              <xm:sqref>ISC7</xm:sqref>
            </x14:sparkline>
            <x14:sparkline>
              <xm:f>'RESUMO - licitante'!$ISD6:$ISD6</xm:f>
              <xm:sqref>ISD6</xm:sqref>
            </x14:sparkline>
            <x14:sparkline>
              <xm:f>'RESUMO - licitante'!$ISD7:$ISD7</xm:f>
              <xm:sqref>ISD7</xm:sqref>
            </x14:sparkline>
            <x14:sparkline>
              <xm:f>'RESUMO - licitante'!$ISE6:$ISE6</xm:f>
              <xm:sqref>ISE6</xm:sqref>
            </x14:sparkline>
            <x14:sparkline>
              <xm:f>'RESUMO - licitante'!$ISE7:$ISE7</xm:f>
              <xm:sqref>ISE7</xm:sqref>
            </x14:sparkline>
            <x14:sparkline>
              <xm:f>'RESUMO - licitante'!$ISF6:$ISF6</xm:f>
              <xm:sqref>ISF6</xm:sqref>
            </x14:sparkline>
            <x14:sparkline>
              <xm:f>'RESUMO - licitante'!$ISF7:$ISF7</xm:f>
              <xm:sqref>ISF7</xm:sqref>
            </x14:sparkline>
            <x14:sparkline>
              <xm:f>'RESUMO - licitante'!$ISG6:$ISG6</xm:f>
              <xm:sqref>ISG6</xm:sqref>
            </x14:sparkline>
            <x14:sparkline>
              <xm:f>'RESUMO - licitante'!$ISG7:$ISG7</xm:f>
              <xm:sqref>ISG7</xm:sqref>
            </x14:sparkline>
            <x14:sparkline>
              <xm:f>'RESUMO - licitante'!$ISH6:$ISH6</xm:f>
              <xm:sqref>ISH6</xm:sqref>
            </x14:sparkline>
            <x14:sparkline>
              <xm:f>'RESUMO - licitante'!$ISH7:$ISH7</xm:f>
              <xm:sqref>ISH7</xm:sqref>
            </x14:sparkline>
            <x14:sparkline>
              <xm:f>'RESUMO - licitante'!$ISI6:$ISI6</xm:f>
              <xm:sqref>ISI6</xm:sqref>
            </x14:sparkline>
            <x14:sparkline>
              <xm:f>'RESUMO - licitante'!$ISI7:$ISI7</xm:f>
              <xm:sqref>ISI7</xm:sqref>
            </x14:sparkline>
            <x14:sparkline>
              <xm:f>'RESUMO - licitante'!$ISJ6:$ISJ6</xm:f>
              <xm:sqref>ISJ6</xm:sqref>
            </x14:sparkline>
            <x14:sparkline>
              <xm:f>'RESUMO - licitante'!$ISJ7:$ISJ7</xm:f>
              <xm:sqref>ISJ7</xm:sqref>
            </x14:sparkline>
            <x14:sparkline>
              <xm:f>'RESUMO - licitante'!$ISK6:$ISK6</xm:f>
              <xm:sqref>ISK6</xm:sqref>
            </x14:sparkline>
            <x14:sparkline>
              <xm:f>'RESUMO - licitante'!$ISK7:$ISK7</xm:f>
              <xm:sqref>ISK7</xm:sqref>
            </x14:sparkline>
            <x14:sparkline>
              <xm:f>'RESUMO - licitante'!$ISL6:$ISL6</xm:f>
              <xm:sqref>ISL6</xm:sqref>
            </x14:sparkline>
            <x14:sparkline>
              <xm:f>'RESUMO - licitante'!$ISL7:$ISL7</xm:f>
              <xm:sqref>ISL7</xm:sqref>
            </x14:sparkline>
            <x14:sparkline>
              <xm:f>'RESUMO - licitante'!$ISM6:$ISM6</xm:f>
              <xm:sqref>ISM6</xm:sqref>
            </x14:sparkline>
            <x14:sparkline>
              <xm:f>'RESUMO - licitante'!$ISM7:$ISM7</xm:f>
              <xm:sqref>ISM7</xm:sqref>
            </x14:sparkline>
            <x14:sparkline>
              <xm:f>'RESUMO - licitante'!$ISN6:$ISN6</xm:f>
              <xm:sqref>ISN6</xm:sqref>
            </x14:sparkline>
            <x14:sparkline>
              <xm:f>'RESUMO - licitante'!$ISN7:$ISN7</xm:f>
              <xm:sqref>ISN7</xm:sqref>
            </x14:sparkline>
            <x14:sparkline>
              <xm:f>'RESUMO - licitante'!$ISO6:$ISO6</xm:f>
              <xm:sqref>ISO6</xm:sqref>
            </x14:sparkline>
            <x14:sparkline>
              <xm:f>'RESUMO - licitante'!$ISO7:$ISO7</xm:f>
              <xm:sqref>ISO7</xm:sqref>
            </x14:sparkline>
            <x14:sparkline>
              <xm:f>'RESUMO - licitante'!$ISP6:$ISP6</xm:f>
              <xm:sqref>ISP6</xm:sqref>
            </x14:sparkline>
            <x14:sparkline>
              <xm:f>'RESUMO - licitante'!$ISP7:$ISP7</xm:f>
              <xm:sqref>ISP7</xm:sqref>
            </x14:sparkline>
            <x14:sparkline>
              <xm:f>'RESUMO - licitante'!$ISQ6:$ISQ6</xm:f>
              <xm:sqref>ISQ6</xm:sqref>
            </x14:sparkline>
            <x14:sparkline>
              <xm:f>'RESUMO - licitante'!$ISQ7:$ISQ7</xm:f>
              <xm:sqref>ISQ7</xm:sqref>
            </x14:sparkline>
            <x14:sparkline>
              <xm:f>'RESUMO - licitante'!$ISR6:$ISR6</xm:f>
              <xm:sqref>ISR6</xm:sqref>
            </x14:sparkline>
            <x14:sparkline>
              <xm:f>'RESUMO - licitante'!$ISR7:$ISR7</xm:f>
              <xm:sqref>ISR7</xm:sqref>
            </x14:sparkline>
            <x14:sparkline>
              <xm:f>'RESUMO - licitante'!$ISS6:$ISS6</xm:f>
              <xm:sqref>ISS6</xm:sqref>
            </x14:sparkline>
            <x14:sparkline>
              <xm:f>'RESUMO - licitante'!$ISS7:$ISS7</xm:f>
              <xm:sqref>ISS7</xm:sqref>
            </x14:sparkline>
            <x14:sparkline>
              <xm:f>'RESUMO - licitante'!$IST6:$IST6</xm:f>
              <xm:sqref>IST6</xm:sqref>
            </x14:sparkline>
            <x14:sparkline>
              <xm:f>'RESUMO - licitante'!$IST7:$IST7</xm:f>
              <xm:sqref>IST7</xm:sqref>
            </x14:sparkline>
            <x14:sparkline>
              <xm:f>'RESUMO - licitante'!$ISU6:$ISU6</xm:f>
              <xm:sqref>ISU6</xm:sqref>
            </x14:sparkline>
            <x14:sparkline>
              <xm:f>'RESUMO - licitante'!$ISU7:$ISU7</xm:f>
              <xm:sqref>ISU7</xm:sqref>
            </x14:sparkline>
            <x14:sparkline>
              <xm:f>'RESUMO - licitante'!$ISV6:$ISV6</xm:f>
              <xm:sqref>ISV6</xm:sqref>
            </x14:sparkline>
            <x14:sparkline>
              <xm:f>'RESUMO - licitante'!$ISV7:$ISV7</xm:f>
              <xm:sqref>ISV7</xm:sqref>
            </x14:sparkline>
            <x14:sparkline>
              <xm:f>'RESUMO - licitante'!$ISW6:$ISW6</xm:f>
              <xm:sqref>ISW6</xm:sqref>
            </x14:sparkline>
            <x14:sparkline>
              <xm:f>'RESUMO - licitante'!$ISW7:$ISW7</xm:f>
              <xm:sqref>ISW7</xm:sqref>
            </x14:sparkline>
            <x14:sparkline>
              <xm:f>'RESUMO - licitante'!$ISX6:$ISX6</xm:f>
              <xm:sqref>ISX6</xm:sqref>
            </x14:sparkline>
            <x14:sparkline>
              <xm:f>'RESUMO - licitante'!$ISX7:$ISX7</xm:f>
              <xm:sqref>ISX7</xm:sqref>
            </x14:sparkline>
            <x14:sparkline>
              <xm:f>'RESUMO - licitante'!$ISY6:$ISY6</xm:f>
              <xm:sqref>ISY6</xm:sqref>
            </x14:sparkline>
            <x14:sparkline>
              <xm:f>'RESUMO - licitante'!$ISY7:$ISY7</xm:f>
              <xm:sqref>ISY7</xm:sqref>
            </x14:sparkline>
            <x14:sparkline>
              <xm:f>'RESUMO - licitante'!$ISZ6:$ISZ6</xm:f>
              <xm:sqref>ISZ6</xm:sqref>
            </x14:sparkline>
            <x14:sparkline>
              <xm:f>'RESUMO - licitante'!$ISZ7:$ISZ7</xm:f>
              <xm:sqref>ISZ7</xm:sqref>
            </x14:sparkline>
            <x14:sparkline>
              <xm:f>'RESUMO - licitante'!$ITA6:$ITA6</xm:f>
              <xm:sqref>ITA6</xm:sqref>
            </x14:sparkline>
            <x14:sparkline>
              <xm:f>'RESUMO - licitante'!$ITA7:$ITA7</xm:f>
              <xm:sqref>ITA7</xm:sqref>
            </x14:sparkline>
            <x14:sparkline>
              <xm:f>'RESUMO - licitante'!$ITB6:$ITB6</xm:f>
              <xm:sqref>ITB6</xm:sqref>
            </x14:sparkline>
            <x14:sparkline>
              <xm:f>'RESUMO - licitante'!$ITB7:$ITB7</xm:f>
              <xm:sqref>ITB7</xm:sqref>
            </x14:sparkline>
            <x14:sparkline>
              <xm:f>'RESUMO - licitante'!$ITC6:$ITC6</xm:f>
              <xm:sqref>ITC6</xm:sqref>
            </x14:sparkline>
            <x14:sparkline>
              <xm:f>'RESUMO - licitante'!$ITC7:$ITC7</xm:f>
              <xm:sqref>ITC7</xm:sqref>
            </x14:sparkline>
            <x14:sparkline>
              <xm:f>'RESUMO - licitante'!$ITD6:$ITD6</xm:f>
              <xm:sqref>ITD6</xm:sqref>
            </x14:sparkline>
            <x14:sparkline>
              <xm:f>'RESUMO - licitante'!$ITD7:$ITD7</xm:f>
              <xm:sqref>ITD7</xm:sqref>
            </x14:sparkline>
            <x14:sparkline>
              <xm:f>'RESUMO - licitante'!$ITE6:$ITE6</xm:f>
              <xm:sqref>ITE6</xm:sqref>
            </x14:sparkline>
            <x14:sparkline>
              <xm:f>'RESUMO - licitante'!$ITE7:$ITE7</xm:f>
              <xm:sqref>ITE7</xm:sqref>
            </x14:sparkline>
            <x14:sparkline>
              <xm:f>'RESUMO - licitante'!$ITF6:$ITF6</xm:f>
              <xm:sqref>ITF6</xm:sqref>
            </x14:sparkline>
            <x14:sparkline>
              <xm:f>'RESUMO - licitante'!$ITF7:$ITF7</xm:f>
              <xm:sqref>ITF7</xm:sqref>
            </x14:sparkline>
            <x14:sparkline>
              <xm:f>'RESUMO - licitante'!$ITG6:$ITG6</xm:f>
              <xm:sqref>ITG6</xm:sqref>
            </x14:sparkline>
            <x14:sparkline>
              <xm:f>'RESUMO - licitante'!$ITG7:$ITG7</xm:f>
              <xm:sqref>ITG7</xm:sqref>
            </x14:sparkline>
            <x14:sparkline>
              <xm:f>'RESUMO - licitante'!$ITH6:$ITH6</xm:f>
              <xm:sqref>ITH6</xm:sqref>
            </x14:sparkline>
            <x14:sparkline>
              <xm:f>'RESUMO - licitante'!$ITH7:$ITH7</xm:f>
              <xm:sqref>ITH7</xm:sqref>
            </x14:sparkline>
            <x14:sparkline>
              <xm:f>'RESUMO - licitante'!$ITI6:$ITI6</xm:f>
              <xm:sqref>ITI6</xm:sqref>
            </x14:sparkline>
            <x14:sparkline>
              <xm:f>'RESUMO - licitante'!$ITI7:$ITI7</xm:f>
              <xm:sqref>ITI7</xm:sqref>
            </x14:sparkline>
            <x14:sparkline>
              <xm:f>'RESUMO - licitante'!$ITJ6:$ITJ6</xm:f>
              <xm:sqref>ITJ6</xm:sqref>
            </x14:sparkline>
            <x14:sparkline>
              <xm:f>'RESUMO - licitante'!$ITJ7:$ITJ7</xm:f>
              <xm:sqref>ITJ7</xm:sqref>
            </x14:sparkline>
            <x14:sparkline>
              <xm:f>'RESUMO - licitante'!$ITK6:$ITK6</xm:f>
              <xm:sqref>ITK6</xm:sqref>
            </x14:sparkline>
            <x14:sparkline>
              <xm:f>'RESUMO - licitante'!$ITK7:$ITK7</xm:f>
              <xm:sqref>ITK7</xm:sqref>
            </x14:sparkline>
            <x14:sparkline>
              <xm:f>'RESUMO - licitante'!$ITL6:$ITL6</xm:f>
              <xm:sqref>ITL6</xm:sqref>
            </x14:sparkline>
            <x14:sparkline>
              <xm:f>'RESUMO - licitante'!$ITL7:$ITL7</xm:f>
              <xm:sqref>ITL7</xm:sqref>
            </x14:sparkline>
            <x14:sparkline>
              <xm:f>'RESUMO - licitante'!$ITM6:$ITM6</xm:f>
              <xm:sqref>ITM6</xm:sqref>
            </x14:sparkline>
            <x14:sparkline>
              <xm:f>'RESUMO - licitante'!$ITM7:$ITM7</xm:f>
              <xm:sqref>ITM7</xm:sqref>
            </x14:sparkline>
            <x14:sparkline>
              <xm:f>'RESUMO - licitante'!$ITN6:$ITN6</xm:f>
              <xm:sqref>ITN6</xm:sqref>
            </x14:sparkline>
            <x14:sparkline>
              <xm:f>'RESUMO - licitante'!$ITN7:$ITN7</xm:f>
              <xm:sqref>ITN7</xm:sqref>
            </x14:sparkline>
            <x14:sparkline>
              <xm:f>'RESUMO - licitante'!$ITO6:$ITO6</xm:f>
              <xm:sqref>ITO6</xm:sqref>
            </x14:sparkline>
            <x14:sparkline>
              <xm:f>'RESUMO - licitante'!$ITO7:$ITO7</xm:f>
              <xm:sqref>ITO7</xm:sqref>
            </x14:sparkline>
            <x14:sparkline>
              <xm:f>'RESUMO - licitante'!$ITP6:$ITP6</xm:f>
              <xm:sqref>ITP6</xm:sqref>
            </x14:sparkline>
            <x14:sparkline>
              <xm:f>'RESUMO - licitante'!$ITP7:$ITP7</xm:f>
              <xm:sqref>ITP7</xm:sqref>
            </x14:sparkline>
            <x14:sparkline>
              <xm:f>'RESUMO - licitante'!$ITQ6:$ITQ6</xm:f>
              <xm:sqref>ITQ6</xm:sqref>
            </x14:sparkline>
            <x14:sparkline>
              <xm:f>'RESUMO - licitante'!$ITQ7:$ITQ7</xm:f>
              <xm:sqref>ITQ7</xm:sqref>
            </x14:sparkline>
            <x14:sparkline>
              <xm:f>'RESUMO - licitante'!$ITR6:$ITR6</xm:f>
              <xm:sqref>ITR6</xm:sqref>
            </x14:sparkline>
            <x14:sparkline>
              <xm:f>'RESUMO - licitante'!$ITR7:$ITR7</xm:f>
              <xm:sqref>ITR7</xm:sqref>
            </x14:sparkline>
            <x14:sparkline>
              <xm:f>'RESUMO - licitante'!$ITS6:$ITS6</xm:f>
              <xm:sqref>ITS6</xm:sqref>
            </x14:sparkline>
            <x14:sparkline>
              <xm:f>'RESUMO - licitante'!$ITS7:$ITS7</xm:f>
              <xm:sqref>ITS7</xm:sqref>
            </x14:sparkline>
            <x14:sparkline>
              <xm:f>'RESUMO - licitante'!$ITT6:$ITT6</xm:f>
              <xm:sqref>ITT6</xm:sqref>
            </x14:sparkline>
            <x14:sparkline>
              <xm:f>'RESUMO - licitante'!$ITT7:$ITT7</xm:f>
              <xm:sqref>ITT7</xm:sqref>
            </x14:sparkline>
            <x14:sparkline>
              <xm:f>'RESUMO - licitante'!$ITU6:$ITU6</xm:f>
              <xm:sqref>ITU6</xm:sqref>
            </x14:sparkline>
            <x14:sparkline>
              <xm:f>'RESUMO - licitante'!$ITU7:$ITU7</xm:f>
              <xm:sqref>ITU7</xm:sqref>
            </x14:sparkline>
            <x14:sparkline>
              <xm:f>'RESUMO - licitante'!$ITV6:$ITV6</xm:f>
              <xm:sqref>ITV6</xm:sqref>
            </x14:sparkline>
            <x14:sparkline>
              <xm:f>'RESUMO - licitante'!$ITV7:$ITV7</xm:f>
              <xm:sqref>ITV7</xm:sqref>
            </x14:sparkline>
            <x14:sparkline>
              <xm:f>'RESUMO - licitante'!$ITW6:$ITW6</xm:f>
              <xm:sqref>ITW6</xm:sqref>
            </x14:sparkline>
            <x14:sparkline>
              <xm:f>'RESUMO - licitante'!$ITW7:$ITW7</xm:f>
              <xm:sqref>ITW7</xm:sqref>
            </x14:sparkline>
            <x14:sparkline>
              <xm:f>'RESUMO - licitante'!$ITX6:$ITX6</xm:f>
              <xm:sqref>ITX6</xm:sqref>
            </x14:sparkline>
            <x14:sparkline>
              <xm:f>'RESUMO - licitante'!$ITX7:$ITX7</xm:f>
              <xm:sqref>ITX7</xm:sqref>
            </x14:sparkline>
            <x14:sparkline>
              <xm:f>'RESUMO - licitante'!$ITY6:$ITY6</xm:f>
              <xm:sqref>ITY6</xm:sqref>
            </x14:sparkline>
            <x14:sparkline>
              <xm:f>'RESUMO - licitante'!$ITY7:$ITY7</xm:f>
              <xm:sqref>ITY7</xm:sqref>
            </x14:sparkline>
            <x14:sparkline>
              <xm:f>'RESUMO - licitante'!$ITZ6:$ITZ6</xm:f>
              <xm:sqref>ITZ6</xm:sqref>
            </x14:sparkline>
            <x14:sparkline>
              <xm:f>'RESUMO - licitante'!$ITZ7:$ITZ7</xm:f>
              <xm:sqref>ITZ7</xm:sqref>
            </x14:sparkline>
            <x14:sparkline>
              <xm:f>'RESUMO - licitante'!$IUA6:$IUA6</xm:f>
              <xm:sqref>IUA6</xm:sqref>
            </x14:sparkline>
            <x14:sparkline>
              <xm:f>'RESUMO - licitante'!$IUA7:$IUA7</xm:f>
              <xm:sqref>IUA7</xm:sqref>
            </x14:sparkline>
            <x14:sparkline>
              <xm:f>'RESUMO - licitante'!$IUB6:$IUB6</xm:f>
              <xm:sqref>IUB6</xm:sqref>
            </x14:sparkline>
            <x14:sparkline>
              <xm:f>'RESUMO - licitante'!$IUB7:$IUB7</xm:f>
              <xm:sqref>IUB7</xm:sqref>
            </x14:sparkline>
            <x14:sparkline>
              <xm:f>'RESUMO - licitante'!$IUC6:$IUC6</xm:f>
              <xm:sqref>IUC6</xm:sqref>
            </x14:sparkline>
            <x14:sparkline>
              <xm:f>'RESUMO - licitante'!$IUC7:$IUC7</xm:f>
              <xm:sqref>IUC7</xm:sqref>
            </x14:sparkline>
            <x14:sparkline>
              <xm:f>'RESUMO - licitante'!$IUD6:$IUD6</xm:f>
              <xm:sqref>IUD6</xm:sqref>
            </x14:sparkline>
            <x14:sparkline>
              <xm:f>'RESUMO - licitante'!$IUD7:$IUD7</xm:f>
              <xm:sqref>IUD7</xm:sqref>
            </x14:sparkline>
            <x14:sparkline>
              <xm:f>'RESUMO - licitante'!$IUE6:$IUE6</xm:f>
              <xm:sqref>IUE6</xm:sqref>
            </x14:sparkline>
            <x14:sparkline>
              <xm:f>'RESUMO - licitante'!$IUE7:$IUE7</xm:f>
              <xm:sqref>IUE7</xm:sqref>
            </x14:sparkline>
            <x14:sparkline>
              <xm:f>'RESUMO - licitante'!$IUF6:$IUF6</xm:f>
              <xm:sqref>IUF6</xm:sqref>
            </x14:sparkline>
            <x14:sparkline>
              <xm:f>'RESUMO - licitante'!$IUF7:$IUF7</xm:f>
              <xm:sqref>IUF7</xm:sqref>
            </x14:sparkline>
            <x14:sparkline>
              <xm:f>'RESUMO - licitante'!$IUG6:$IUG6</xm:f>
              <xm:sqref>IUG6</xm:sqref>
            </x14:sparkline>
            <x14:sparkline>
              <xm:f>'RESUMO - licitante'!$IUG7:$IUG7</xm:f>
              <xm:sqref>IUG7</xm:sqref>
            </x14:sparkline>
            <x14:sparkline>
              <xm:f>'RESUMO - licitante'!$IUH6:$IUH6</xm:f>
              <xm:sqref>IUH6</xm:sqref>
            </x14:sparkline>
            <x14:sparkline>
              <xm:f>'RESUMO - licitante'!$IUH7:$IUH7</xm:f>
              <xm:sqref>IUH7</xm:sqref>
            </x14:sparkline>
            <x14:sparkline>
              <xm:f>'RESUMO - licitante'!$IUI6:$IUI6</xm:f>
              <xm:sqref>IUI6</xm:sqref>
            </x14:sparkline>
            <x14:sparkline>
              <xm:f>'RESUMO - licitante'!$IUI7:$IUI7</xm:f>
              <xm:sqref>IUI7</xm:sqref>
            </x14:sparkline>
            <x14:sparkline>
              <xm:f>'RESUMO - licitante'!$IUJ6:$IUJ6</xm:f>
              <xm:sqref>IUJ6</xm:sqref>
            </x14:sparkline>
            <x14:sparkline>
              <xm:f>'RESUMO - licitante'!$IUJ7:$IUJ7</xm:f>
              <xm:sqref>IUJ7</xm:sqref>
            </x14:sparkline>
            <x14:sparkline>
              <xm:f>'RESUMO - licitante'!$IUK6:$IUK6</xm:f>
              <xm:sqref>IUK6</xm:sqref>
            </x14:sparkline>
            <x14:sparkline>
              <xm:f>'RESUMO - licitante'!$IUK7:$IUK7</xm:f>
              <xm:sqref>IUK7</xm:sqref>
            </x14:sparkline>
            <x14:sparkline>
              <xm:f>'RESUMO - licitante'!$IUL6:$IUL6</xm:f>
              <xm:sqref>IUL6</xm:sqref>
            </x14:sparkline>
            <x14:sparkline>
              <xm:f>'RESUMO - licitante'!$IUL7:$IUL7</xm:f>
              <xm:sqref>IUL7</xm:sqref>
            </x14:sparkline>
            <x14:sparkline>
              <xm:f>'RESUMO - licitante'!$IUM6:$IUM6</xm:f>
              <xm:sqref>IUM6</xm:sqref>
            </x14:sparkline>
            <x14:sparkline>
              <xm:f>'RESUMO - licitante'!$IUM7:$IUM7</xm:f>
              <xm:sqref>IUM7</xm:sqref>
            </x14:sparkline>
            <x14:sparkline>
              <xm:f>'RESUMO - licitante'!$IUN6:$IUN6</xm:f>
              <xm:sqref>IUN6</xm:sqref>
            </x14:sparkline>
            <x14:sparkline>
              <xm:f>'RESUMO - licitante'!$IUN7:$IUN7</xm:f>
              <xm:sqref>IUN7</xm:sqref>
            </x14:sparkline>
            <x14:sparkline>
              <xm:f>'RESUMO - licitante'!$IUO6:$IUO6</xm:f>
              <xm:sqref>IUO6</xm:sqref>
            </x14:sparkline>
            <x14:sparkline>
              <xm:f>'RESUMO - licitante'!$IUO7:$IUO7</xm:f>
              <xm:sqref>IUO7</xm:sqref>
            </x14:sparkline>
            <x14:sparkline>
              <xm:f>'RESUMO - licitante'!$IUP6:$IUP6</xm:f>
              <xm:sqref>IUP6</xm:sqref>
            </x14:sparkline>
            <x14:sparkline>
              <xm:f>'RESUMO - licitante'!$IUP7:$IUP7</xm:f>
              <xm:sqref>IUP7</xm:sqref>
            </x14:sparkline>
            <x14:sparkline>
              <xm:f>'RESUMO - licitante'!$IUQ6:$IUQ6</xm:f>
              <xm:sqref>IUQ6</xm:sqref>
            </x14:sparkline>
            <x14:sparkline>
              <xm:f>'RESUMO - licitante'!$IUQ7:$IUQ7</xm:f>
              <xm:sqref>IUQ7</xm:sqref>
            </x14:sparkline>
            <x14:sparkline>
              <xm:f>'RESUMO - licitante'!$IUR6:$IUR6</xm:f>
              <xm:sqref>IUR6</xm:sqref>
            </x14:sparkline>
            <x14:sparkline>
              <xm:f>'RESUMO - licitante'!$IUR7:$IUR7</xm:f>
              <xm:sqref>IUR7</xm:sqref>
            </x14:sparkline>
            <x14:sparkline>
              <xm:f>'RESUMO - licitante'!$IUS6:$IUS6</xm:f>
              <xm:sqref>IUS6</xm:sqref>
            </x14:sparkline>
            <x14:sparkline>
              <xm:f>'RESUMO - licitante'!$IUS7:$IUS7</xm:f>
              <xm:sqref>IUS7</xm:sqref>
            </x14:sparkline>
            <x14:sparkline>
              <xm:f>'RESUMO - licitante'!$IUT6:$IUT6</xm:f>
              <xm:sqref>IUT6</xm:sqref>
            </x14:sparkline>
            <x14:sparkline>
              <xm:f>'RESUMO - licitante'!$IUT7:$IUT7</xm:f>
              <xm:sqref>IUT7</xm:sqref>
            </x14:sparkline>
            <x14:sparkline>
              <xm:f>'RESUMO - licitante'!$IUU6:$IUU6</xm:f>
              <xm:sqref>IUU6</xm:sqref>
            </x14:sparkline>
            <x14:sparkline>
              <xm:f>'RESUMO - licitante'!$IUU7:$IUU7</xm:f>
              <xm:sqref>IUU7</xm:sqref>
            </x14:sparkline>
            <x14:sparkline>
              <xm:f>'RESUMO - licitante'!$IUV6:$IUV6</xm:f>
              <xm:sqref>IUV6</xm:sqref>
            </x14:sparkline>
            <x14:sparkline>
              <xm:f>'RESUMO - licitante'!$IUV7:$IUV7</xm:f>
              <xm:sqref>IUV7</xm:sqref>
            </x14:sparkline>
            <x14:sparkline>
              <xm:f>'RESUMO - licitante'!$IUW6:$IUW6</xm:f>
              <xm:sqref>IUW6</xm:sqref>
            </x14:sparkline>
            <x14:sparkline>
              <xm:f>'RESUMO - licitante'!$IUW7:$IUW7</xm:f>
              <xm:sqref>IUW7</xm:sqref>
            </x14:sparkline>
            <x14:sparkline>
              <xm:f>'RESUMO - licitante'!$IUX6:$IUX6</xm:f>
              <xm:sqref>IUX6</xm:sqref>
            </x14:sparkline>
            <x14:sparkline>
              <xm:f>'RESUMO - licitante'!$IUX7:$IUX7</xm:f>
              <xm:sqref>IUX7</xm:sqref>
            </x14:sparkline>
            <x14:sparkline>
              <xm:f>'RESUMO - licitante'!$IUY6:$IUY6</xm:f>
              <xm:sqref>IUY6</xm:sqref>
            </x14:sparkline>
            <x14:sparkline>
              <xm:f>'RESUMO - licitante'!$IUY7:$IUY7</xm:f>
              <xm:sqref>IUY7</xm:sqref>
            </x14:sparkline>
            <x14:sparkline>
              <xm:f>'RESUMO - licitante'!$IUZ6:$IUZ6</xm:f>
              <xm:sqref>IUZ6</xm:sqref>
            </x14:sparkline>
            <x14:sparkline>
              <xm:f>'RESUMO - licitante'!$IUZ7:$IUZ7</xm:f>
              <xm:sqref>IUZ7</xm:sqref>
            </x14:sparkline>
            <x14:sparkline>
              <xm:f>'RESUMO - licitante'!$IVA6:$IVA6</xm:f>
              <xm:sqref>IVA6</xm:sqref>
            </x14:sparkline>
            <x14:sparkline>
              <xm:f>'RESUMO - licitante'!$IVA7:$IVA7</xm:f>
              <xm:sqref>IVA7</xm:sqref>
            </x14:sparkline>
            <x14:sparkline>
              <xm:f>'RESUMO - licitante'!$IVB6:$IVB6</xm:f>
              <xm:sqref>IVB6</xm:sqref>
            </x14:sparkline>
            <x14:sparkline>
              <xm:f>'RESUMO - licitante'!$IVB7:$IVB7</xm:f>
              <xm:sqref>IVB7</xm:sqref>
            </x14:sparkline>
            <x14:sparkline>
              <xm:f>'RESUMO - licitante'!$IVC6:$IVC6</xm:f>
              <xm:sqref>IVC6</xm:sqref>
            </x14:sparkline>
            <x14:sparkline>
              <xm:f>'RESUMO - licitante'!$IVC7:$IVC7</xm:f>
              <xm:sqref>IVC7</xm:sqref>
            </x14:sparkline>
            <x14:sparkline>
              <xm:f>'RESUMO - licitante'!$IVD6:$IVD6</xm:f>
              <xm:sqref>IVD6</xm:sqref>
            </x14:sparkline>
            <x14:sparkline>
              <xm:f>'RESUMO - licitante'!$IVD7:$IVD7</xm:f>
              <xm:sqref>IVD7</xm:sqref>
            </x14:sparkline>
            <x14:sparkline>
              <xm:f>'RESUMO - licitante'!$IVE6:$IVE6</xm:f>
              <xm:sqref>IVE6</xm:sqref>
            </x14:sparkline>
            <x14:sparkline>
              <xm:f>'RESUMO - licitante'!$IVE7:$IVE7</xm:f>
              <xm:sqref>IVE7</xm:sqref>
            </x14:sparkline>
            <x14:sparkline>
              <xm:f>'RESUMO - licitante'!$IVF6:$IVF6</xm:f>
              <xm:sqref>IVF6</xm:sqref>
            </x14:sparkline>
            <x14:sparkline>
              <xm:f>'RESUMO - licitante'!$IVF7:$IVF7</xm:f>
              <xm:sqref>IVF7</xm:sqref>
            </x14:sparkline>
            <x14:sparkline>
              <xm:f>'RESUMO - licitante'!$IVG6:$IVG6</xm:f>
              <xm:sqref>IVG6</xm:sqref>
            </x14:sparkline>
            <x14:sparkline>
              <xm:f>'RESUMO - licitante'!$IVG7:$IVG7</xm:f>
              <xm:sqref>IVG7</xm:sqref>
            </x14:sparkline>
            <x14:sparkline>
              <xm:f>'RESUMO - licitante'!$IVH6:$IVH6</xm:f>
              <xm:sqref>IVH6</xm:sqref>
            </x14:sparkline>
            <x14:sparkline>
              <xm:f>'RESUMO - licitante'!$IVH7:$IVH7</xm:f>
              <xm:sqref>IVH7</xm:sqref>
            </x14:sparkline>
            <x14:sparkline>
              <xm:f>'RESUMO - licitante'!$IVI6:$IVI6</xm:f>
              <xm:sqref>IVI6</xm:sqref>
            </x14:sparkline>
            <x14:sparkline>
              <xm:f>'RESUMO - licitante'!$IVI7:$IVI7</xm:f>
              <xm:sqref>IVI7</xm:sqref>
            </x14:sparkline>
            <x14:sparkline>
              <xm:f>'RESUMO - licitante'!$IVJ6:$IVJ6</xm:f>
              <xm:sqref>IVJ6</xm:sqref>
            </x14:sparkline>
            <x14:sparkline>
              <xm:f>'RESUMO - licitante'!$IVJ7:$IVJ7</xm:f>
              <xm:sqref>IVJ7</xm:sqref>
            </x14:sparkline>
            <x14:sparkline>
              <xm:f>'RESUMO - licitante'!$IVK6:$IVK6</xm:f>
              <xm:sqref>IVK6</xm:sqref>
            </x14:sparkline>
            <x14:sparkline>
              <xm:f>'RESUMO - licitante'!$IVK7:$IVK7</xm:f>
              <xm:sqref>IVK7</xm:sqref>
            </x14:sparkline>
            <x14:sparkline>
              <xm:f>'RESUMO - licitante'!$IVL6:$IVL6</xm:f>
              <xm:sqref>IVL6</xm:sqref>
            </x14:sparkline>
            <x14:sparkline>
              <xm:f>'RESUMO - licitante'!$IVL7:$IVL7</xm:f>
              <xm:sqref>IVL7</xm:sqref>
            </x14:sparkline>
            <x14:sparkline>
              <xm:f>'RESUMO - licitante'!$IVM6:$IVM6</xm:f>
              <xm:sqref>IVM6</xm:sqref>
            </x14:sparkline>
            <x14:sparkline>
              <xm:f>'RESUMO - licitante'!$IVM7:$IVM7</xm:f>
              <xm:sqref>IVM7</xm:sqref>
            </x14:sparkline>
            <x14:sparkline>
              <xm:f>'RESUMO - licitante'!$IVN6:$IVN6</xm:f>
              <xm:sqref>IVN6</xm:sqref>
            </x14:sparkline>
            <x14:sparkline>
              <xm:f>'RESUMO - licitante'!$IVN7:$IVN7</xm:f>
              <xm:sqref>IVN7</xm:sqref>
            </x14:sparkline>
            <x14:sparkline>
              <xm:f>'RESUMO - licitante'!$IVO6:$IVO6</xm:f>
              <xm:sqref>IVO6</xm:sqref>
            </x14:sparkline>
            <x14:sparkline>
              <xm:f>'RESUMO - licitante'!$IVO7:$IVO7</xm:f>
              <xm:sqref>IVO7</xm:sqref>
            </x14:sparkline>
            <x14:sparkline>
              <xm:f>'RESUMO - licitante'!$IVP6:$IVP6</xm:f>
              <xm:sqref>IVP6</xm:sqref>
            </x14:sparkline>
            <x14:sparkline>
              <xm:f>'RESUMO - licitante'!$IVP7:$IVP7</xm:f>
              <xm:sqref>IVP7</xm:sqref>
            </x14:sparkline>
            <x14:sparkline>
              <xm:f>'RESUMO - licitante'!$IVQ6:$IVQ6</xm:f>
              <xm:sqref>IVQ6</xm:sqref>
            </x14:sparkline>
            <x14:sparkline>
              <xm:f>'RESUMO - licitante'!$IVQ7:$IVQ7</xm:f>
              <xm:sqref>IVQ7</xm:sqref>
            </x14:sparkline>
            <x14:sparkline>
              <xm:f>'RESUMO - licitante'!$IVR6:$IVR6</xm:f>
              <xm:sqref>IVR6</xm:sqref>
            </x14:sparkline>
            <x14:sparkline>
              <xm:f>'RESUMO - licitante'!$IVR7:$IVR7</xm:f>
              <xm:sqref>IVR7</xm:sqref>
            </x14:sparkline>
            <x14:sparkline>
              <xm:f>'RESUMO - licitante'!$IVS6:$IVS6</xm:f>
              <xm:sqref>IVS6</xm:sqref>
            </x14:sparkline>
            <x14:sparkline>
              <xm:f>'RESUMO - licitante'!$IVS7:$IVS7</xm:f>
              <xm:sqref>IVS7</xm:sqref>
            </x14:sparkline>
            <x14:sparkline>
              <xm:f>'RESUMO - licitante'!$IVT6:$IVT6</xm:f>
              <xm:sqref>IVT6</xm:sqref>
            </x14:sparkline>
            <x14:sparkline>
              <xm:f>'RESUMO - licitante'!$IVT7:$IVT7</xm:f>
              <xm:sqref>IVT7</xm:sqref>
            </x14:sparkline>
            <x14:sparkline>
              <xm:f>'RESUMO - licitante'!$IVU6:$IVU6</xm:f>
              <xm:sqref>IVU6</xm:sqref>
            </x14:sparkline>
            <x14:sparkline>
              <xm:f>'RESUMO - licitante'!$IVU7:$IVU7</xm:f>
              <xm:sqref>IVU7</xm:sqref>
            </x14:sparkline>
            <x14:sparkline>
              <xm:f>'RESUMO - licitante'!$IVV6:$IVV6</xm:f>
              <xm:sqref>IVV6</xm:sqref>
            </x14:sparkline>
            <x14:sparkline>
              <xm:f>'RESUMO - licitante'!$IVV7:$IVV7</xm:f>
              <xm:sqref>IVV7</xm:sqref>
            </x14:sparkline>
            <x14:sparkline>
              <xm:f>'RESUMO - licitante'!$IVW6:$IVW6</xm:f>
              <xm:sqref>IVW6</xm:sqref>
            </x14:sparkline>
            <x14:sparkline>
              <xm:f>'RESUMO - licitante'!$IVW7:$IVW7</xm:f>
              <xm:sqref>IVW7</xm:sqref>
            </x14:sparkline>
            <x14:sparkline>
              <xm:f>'RESUMO - licitante'!$IVX6:$IVX6</xm:f>
              <xm:sqref>IVX6</xm:sqref>
            </x14:sparkline>
            <x14:sparkline>
              <xm:f>'RESUMO - licitante'!$IVX7:$IVX7</xm:f>
              <xm:sqref>IVX7</xm:sqref>
            </x14:sparkline>
            <x14:sparkline>
              <xm:f>'RESUMO - licitante'!$IVY6:$IVY6</xm:f>
              <xm:sqref>IVY6</xm:sqref>
            </x14:sparkline>
            <x14:sparkline>
              <xm:f>'RESUMO - licitante'!$IVY7:$IVY7</xm:f>
              <xm:sqref>IVY7</xm:sqref>
            </x14:sparkline>
            <x14:sparkline>
              <xm:f>'RESUMO - licitante'!$IVZ6:$IVZ6</xm:f>
              <xm:sqref>IVZ6</xm:sqref>
            </x14:sparkline>
            <x14:sparkline>
              <xm:f>'RESUMO - licitante'!$IVZ7:$IVZ7</xm:f>
              <xm:sqref>IVZ7</xm:sqref>
            </x14:sparkline>
            <x14:sparkline>
              <xm:f>'RESUMO - licitante'!$IWA6:$IWA6</xm:f>
              <xm:sqref>IWA6</xm:sqref>
            </x14:sparkline>
            <x14:sparkline>
              <xm:f>'RESUMO - licitante'!$IWA7:$IWA7</xm:f>
              <xm:sqref>IWA7</xm:sqref>
            </x14:sparkline>
            <x14:sparkline>
              <xm:f>'RESUMO - licitante'!$IWB6:$IWB6</xm:f>
              <xm:sqref>IWB6</xm:sqref>
            </x14:sparkline>
            <x14:sparkline>
              <xm:f>'RESUMO - licitante'!$IWB7:$IWB7</xm:f>
              <xm:sqref>IWB7</xm:sqref>
            </x14:sparkline>
            <x14:sparkline>
              <xm:f>'RESUMO - licitante'!$IWC6:$IWC6</xm:f>
              <xm:sqref>IWC6</xm:sqref>
            </x14:sparkline>
            <x14:sparkline>
              <xm:f>'RESUMO - licitante'!$IWC7:$IWC7</xm:f>
              <xm:sqref>IWC7</xm:sqref>
            </x14:sparkline>
            <x14:sparkline>
              <xm:f>'RESUMO - licitante'!$IWD6:$IWD6</xm:f>
              <xm:sqref>IWD6</xm:sqref>
            </x14:sparkline>
            <x14:sparkline>
              <xm:f>'RESUMO - licitante'!$IWD7:$IWD7</xm:f>
              <xm:sqref>IWD7</xm:sqref>
            </x14:sparkline>
            <x14:sparkline>
              <xm:f>'RESUMO - licitante'!$IWE6:$IWE6</xm:f>
              <xm:sqref>IWE6</xm:sqref>
            </x14:sparkline>
            <x14:sparkline>
              <xm:f>'RESUMO - licitante'!$IWE7:$IWE7</xm:f>
              <xm:sqref>IWE7</xm:sqref>
            </x14:sparkline>
            <x14:sparkline>
              <xm:f>'RESUMO - licitante'!$IWF6:$IWF6</xm:f>
              <xm:sqref>IWF6</xm:sqref>
            </x14:sparkline>
            <x14:sparkline>
              <xm:f>'RESUMO - licitante'!$IWF7:$IWF7</xm:f>
              <xm:sqref>IWF7</xm:sqref>
            </x14:sparkline>
            <x14:sparkline>
              <xm:f>'RESUMO - licitante'!$IWG6:$IWG6</xm:f>
              <xm:sqref>IWG6</xm:sqref>
            </x14:sparkline>
            <x14:sparkline>
              <xm:f>'RESUMO - licitante'!$IWG7:$IWG7</xm:f>
              <xm:sqref>IWG7</xm:sqref>
            </x14:sparkline>
            <x14:sparkline>
              <xm:f>'RESUMO - licitante'!$IWH6:$IWH6</xm:f>
              <xm:sqref>IWH6</xm:sqref>
            </x14:sparkline>
            <x14:sparkline>
              <xm:f>'RESUMO - licitante'!$IWH7:$IWH7</xm:f>
              <xm:sqref>IWH7</xm:sqref>
            </x14:sparkline>
            <x14:sparkline>
              <xm:f>'RESUMO - licitante'!$IWI6:$IWI6</xm:f>
              <xm:sqref>IWI6</xm:sqref>
            </x14:sparkline>
            <x14:sparkline>
              <xm:f>'RESUMO - licitante'!$IWI7:$IWI7</xm:f>
              <xm:sqref>IWI7</xm:sqref>
            </x14:sparkline>
            <x14:sparkline>
              <xm:f>'RESUMO - licitante'!$IWJ6:$IWJ6</xm:f>
              <xm:sqref>IWJ6</xm:sqref>
            </x14:sparkline>
            <x14:sparkline>
              <xm:f>'RESUMO - licitante'!$IWJ7:$IWJ7</xm:f>
              <xm:sqref>IWJ7</xm:sqref>
            </x14:sparkline>
            <x14:sparkline>
              <xm:f>'RESUMO - licitante'!$IWK6:$IWK6</xm:f>
              <xm:sqref>IWK6</xm:sqref>
            </x14:sparkline>
            <x14:sparkline>
              <xm:f>'RESUMO - licitante'!$IWK7:$IWK7</xm:f>
              <xm:sqref>IWK7</xm:sqref>
            </x14:sparkline>
            <x14:sparkline>
              <xm:f>'RESUMO - licitante'!$IWL6:$IWL6</xm:f>
              <xm:sqref>IWL6</xm:sqref>
            </x14:sparkline>
            <x14:sparkline>
              <xm:f>'RESUMO - licitante'!$IWL7:$IWL7</xm:f>
              <xm:sqref>IWL7</xm:sqref>
            </x14:sparkline>
            <x14:sparkline>
              <xm:f>'RESUMO - licitante'!$IWM6:$IWM6</xm:f>
              <xm:sqref>IWM6</xm:sqref>
            </x14:sparkline>
            <x14:sparkline>
              <xm:f>'RESUMO - licitante'!$IWM7:$IWM7</xm:f>
              <xm:sqref>IWM7</xm:sqref>
            </x14:sparkline>
            <x14:sparkline>
              <xm:f>'RESUMO - licitante'!$IWN6:$IWN6</xm:f>
              <xm:sqref>IWN6</xm:sqref>
            </x14:sparkline>
            <x14:sparkline>
              <xm:f>'RESUMO - licitante'!$IWN7:$IWN7</xm:f>
              <xm:sqref>IWN7</xm:sqref>
            </x14:sparkline>
            <x14:sparkline>
              <xm:f>'RESUMO - licitante'!$IWO6:$IWO6</xm:f>
              <xm:sqref>IWO6</xm:sqref>
            </x14:sparkline>
            <x14:sparkline>
              <xm:f>'RESUMO - licitante'!$IWO7:$IWO7</xm:f>
              <xm:sqref>IWO7</xm:sqref>
            </x14:sparkline>
            <x14:sparkline>
              <xm:f>'RESUMO - licitante'!$IWP6:$IWP6</xm:f>
              <xm:sqref>IWP6</xm:sqref>
            </x14:sparkline>
            <x14:sparkline>
              <xm:f>'RESUMO - licitante'!$IWP7:$IWP7</xm:f>
              <xm:sqref>IWP7</xm:sqref>
            </x14:sparkline>
            <x14:sparkline>
              <xm:f>'RESUMO - licitante'!$IWQ6:$IWQ6</xm:f>
              <xm:sqref>IWQ6</xm:sqref>
            </x14:sparkline>
            <x14:sparkline>
              <xm:f>'RESUMO - licitante'!$IWQ7:$IWQ7</xm:f>
              <xm:sqref>IWQ7</xm:sqref>
            </x14:sparkline>
            <x14:sparkline>
              <xm:f>'RESUMO - licitante'!$IWR6:$IWR6</xm:f>
              <xm:sqref>IWR6</xm:sqref>
            </x14:sparkline>
            <x14:sparkline>
              <xm:f>'RESUMO - licitante'!$IWR7:$IWR7</xm:f>
              <xm:sqref>IWR7</xm:sqref>
            </x14:sparkline>
            <x14:sparkline>
              <xm:f>'RESUMO - licitante'!$IWS6:$IWS6</xm:f>
              <xm:sqref>IWS6</xm:sqref>
            </x14:sparkline>
            <x14:sparkline>
              <xm:f>'RESUMO - licitante'!$IWS7:$IWS7</xm:f>
              <xm:sqref>IWS7</xm:sqref>
            </x14:sparkline>
            <x14:sparkline>
              <xm:f>'RESUMO - licitante'!$IWT6:$IWT6</xm:f>
              <xm:sqref>IWT6</xm:sqref>
            </x14:sparkline>
            <x14:sparkline>
              <xm:f>'RESUMO - licitante'!$IWT7:$IWT7</xm:f>
              <xm:sqref>IWT7</xm:sqref>
            </x14:sparkline>
            <x14:sparkline>
              <xm:f>'RESUMO - licitante'!$IWU6:$IWU6</xm:f>
              <xm:sqref>IWU6</xm:sqref>
            </x14:sparkline>
            <x14:sparkline>
              <xm:f>'RESUMO - licitante'!$IWU7:$IWU7</xm:f>
              <xm:sqref>IWU7</xm:sqref>
            </x14:sparkline>
            <x14:sparkline>
              <xm:f>'RESUMO - licitante'!$IWV6:$IWV6</xm:f>
              <xm:sqref>IWV6</xm:sqref>
            </x14:sparkline>
            <x14:sparkline>
              <xm:f>'RESUMO - licitante'!$IWV7:$IWV7</xm:f>
              <xm:sqref>IWV7</xm:sqref>
            </x14:sparkline>
            <x14:sparkline>
              <xm:f>'RESUMO - licitante'!$IWW6:$IWW6</xm:f>
              <xm:sqref>IWW6</xm:sqref>
            </x14:sparkline>
            <x14:sparkline>
              <xm:f>'RESUMO - licitante'!$IWW7:$IWW7</xm:f>
              <xm:sqref>IWW7</xm:sqref>
            </x14:sparkline>
            <x14:sparkline>
              <xm:f>'RESUMO - licitante'!$IWX6:$IWX6</xm:f>
              <xm:sqref>IWX6</xm:sqref>
            </x14:sparkline>
            <x14:sparkline>
              <xm:f>'RESUMO - licitante'!$IWX7:$IWX7</xm:f>
              <xm:sqref>IWX7</xm:sqref>
            </x14:sparkline>
            <x14:sparkline>
              <xm:f>'RESUMO - licitante'!$IWY6:$IWY6</xm:f>
              <xm:sqref>IWY6</xm:sqref>
            </x14:sparkline>
            <x14:sparkline>
              <xm:f>'RESUMO - licitante'!$IWY7:$IWY7</xm:f>
              <xm:sqref>IWY7</xm:sqref>
            </x14:sparkline>
            <x14:sparkline>
              <xm:f>'RESUMO - licitante'!$IWZ6:$IWZ6</xm:f>
              <xm:sqref>IWZ6</xm:sqref>
            </x14:sparkline>
            <x14:sparkline>
              <xm:f>'RESUMO - licitante'!$IWZ7:$IWZ7</xm:f>
              <xm:sqref>IWZ7</xm:sqref>
            </x14:sparkline>
            <x14:sparkline>
              <xm:f>'RESUMO - licitante'!$IXA6:$IXA6</xm:f>
              <xm:sqref>IXA6</xm:sqref>
            </x14:sparkline>
            <x14:sparkline>
              <xm:f>'RESUMO - licitante'!$IXA7:$IXA7</xm:f>
              <xm:sqref>IXA7</xm:sqref>
            </x14:sparkline>
            <x14:sparkline>
              <xm:f>'RESUMO - licitante'!$IXB6:$IXB6</xm:f>
              <xm:sqref>IXB6</xm:sqref>
            </x14:sparkline>
            <x14:sparkline>
              <xm:f>'RESUMO - licitante'!$IXB7:$IXB7</xm:f>
              <xm:sqref>IXB7</xm:sqref>
            </x14:sparkline>
            <x14:sparkline>
              <xm:f>'RESUMO - licitante'!$IXC6:$IXC6</xm:f>
              <xm:sqref>IXC6</xm:sqref>
            </x14:sparkline>
            <x14:sparkline>
              <xm:f>'RESUMO - licitante'!$IXC7:$IXC7</xm:f>
              <xm:sqref>IXC7</xm:sqref>
            </x14:sparkline>
            <x14:sparkline>
              <xm:f>'RESUMO - licitante'!$IXD6:$IXD6</xm:f>
              <xm:sqref>IXD6</xm:sqref>
            </x14:sparkline>
            <x14:sparkline>
              <xm:f>'RESUMO - licitante'!$IXD7:$IXD7</xm:f>
              <xm:sqref>IXD7</xm:sqref>
            </x14:sparkline>
            <x14:sparkline>
              <xm:f>'RESUMO - licitante'!$IXE6:$IXE6</xm:f>
              <xm:sqref>IXE6</xm:sqref>
            </x14:sparkline>
            <x14:sparkline>
              <xm:f>'RESUMO - licitante'!$IXE7:$IXE7</xm:f>
              <xm:sqref>IXE7</xm:sqref>
            </x14:sparkline>
            <x14:sparkline>
              <xm:f>'RESUMO - licitante'!$IXF6:$IXF6</xm:f>
              <xm:sqref>IXF6</xm:sqref>
            </x14:sparkline>
            <x14:sparkline>
              <xm:f>'RESUMO - licitante'!$IXF7:$IXF7</xm:f>
              <xm:sqref>IXF7</xm:sqref>
            </x14:sparkline>
            <x14:sparkline>
              <xm:f>'RESUMO - licitante'!$IXG6:$IXG6</xm:f>
              <xm:sqref>IXG6</xm:sqref>
            </x14:sparkline>
            <x14:sparkline>
              <xm:f>'RESUMO - licitante'!$IXG7:$IXG7</xm:f>
              <xm:sqref>IXG7</xm:sqref>
            </x14:sparkline>
            <x14:sparkline>
              <xm:f>'RESUMO - licitante'!$IXH6:$IXH6</xm:f>
              <xm:sqref>IXH6</xm:sqref>
            </x14:sparkline>
            <x14:sparkline>
              <xm:f>'RESUMO - licitante'!$IXH7:$IXH7</xm:f>
              <xm:sqref>IXH7</xm:sqref>
            </x14:sparkline>
            <x14:sparkline>
              <xm:f>'RESUMO - licitante'!$IXI6:$IXI6</xm:f>
              <xm:sqref>IXI6</xm:sqref>
            </x14:sparkline>
            <x14:sparkline>
              <xm:f>'RESUMO - licitante'!$IXI7:$IXI7</xm:f>
              <xm:sqref>IXI7</xm:sqref>
            </x14:sparkline>
            <x14:sparkline>
              <xm:f>'RESUMO - licitante'!$IXJ6:$IXJ6</xm:f>
              <xm:sqref>IXJ6</xm:sqref>
            </x14:sparkline>
            <x14:sparkline>
              <xm:f>'RESUMO - licitante'!$IXJ7:$IXJ7</xm:f>
              <xm:sqref>IXJ7</xm:sqref>
            </x14:sparkline>
            <x14:sparkline>
              <xm:f>'RESUMO - licitante'!$IXK6:$IXK6</xm:f>
              <xm:sqref>IXK6</xm:sqref>
            </x14:sparkline>
            <x14:sparkline>
              <xm:f>'RESUMO - licitante'!$IXK7:$IXK7</xm:f>
              <xm:sqref>IXK7</xm:sqref>
            </x14:sparkline>
            <x14:sparkline>
              <xm:f>'RESUMO - licitante'!$IXL6:$IXL6</xm:f>
              <xm:sqref>IXL6</xm:sqref>
            </x14:sparkline>
            <x14:sparkline>
              <xm:f>'RESUMO - licitante'!$IXL7:$IXL7</xm:f>
              <xm:sqref>IXL7</xm:sqref>
            </x14:sparkline>
            <x14:sparkline>
              <xm:f>'RESUMO - licitante'!$IXM6:$IXM6</xm:f>
              <xm:sqref>IXM6</xm:sqref>
            </x14:sparkline>
            <x14:sparkline>
              <xm:f>'RESUMO - licitante'!$IXM7:$IXM7</xm:f>
              <xm:sqref>IXM7</xm:sqref>
            </x14:sparkline>
            <x14:sparkline>
              <xm:f>'RESUMO - licitante'!$IXN6:$IXN6</xm:f>
              <xm:sqref>IXN6</xm:sqref>
            </x14:sparkline>
            <x14:sparkline>
              <xm:f>'RESUMO - licitante'!$IXN7:$IXN7</xm:f>
              <xm:sqref>IXN7</xm:sqref>
            </x14:sparkline>
            <x14:sparkline>
              <xm:f>'RESUMO - licitante'!$IXO6:$IXO6</xm:f>
              <xm:sqref>IXO6</xm:sqref>
            </x14:sparkline>
            <x14:sparkline>
              <xm:f>'RESUMO - licitante'!$IXO7:$IXO7</xm:f>
              <xm:sqref>IXO7</xm:sqref>
            </x14:sparkline>
            <x14:sparkline>
              <xm:f>'RESUMO - licitante'!$IXP6:$IXP6</xm:f>
              <xm:sqref>IXP6</xm:sqref>
            </x14:sparkline>
            <x14:sparkline>
              <xm:f>'RESUMO - licitante'!$IXP7:$IXP7</xm:f>
              <xm:sqref>IXP7</xm:sqref>
            </x14:sparkline>
            <x14:sparkline>
              <xm:f>'RESUMO - licitante'!$IXQ6:$IXQ6</xm:f>
              <xm:sqref>IXQ6</xm:sqref>
            </x14:sparkline>
            <x14:sparkline>
              <xm:f>'RESUMO - licitante'!$IXQ7:$IXQ7</xm:f>
              <xm:sqref>IXQ7</xm:sqref>
            </x14:sparkline>
            <x14:sparkline>
              <xm:f>'RESUMO - licitante'!$IXR6:$IXR6</xm:f>
              <xm:sqref>IXR6</xm:sqref>
            </x14:sparkline>
            <x14:sparkline>
              <xm:f>'RESUMO - licitante'!$IXR7:$IXR7</xm:f>
              <xm:sqref>IXR7</xm:sqref>
            </x14:sparkline>
            <x14:sparkline>
              <xm:f>'RESUMO - licitante'!$IXS6:$IXS6</xm:f>
              <xm:sqref>IXS6</xm:sqref>
            </x14:sparkline>
            <x14:sparkline>
              <xm:f>'RESUMO - licitante'!$IXS7:$IXS7</xm:f>
              <xm:sqref>IXS7</xm:sqref>
            </x14:sparkline>
            <x14:sparkline>
              <xm:f>'RESUMO - licitante'!$IXT6:$IXT6</xm:f>
              <xm:sqref>IXT6</xm:sqref>
            </x14:sparkline>
            <x14:sparkline>
              <xm:f>'RESUMO - licitante'!$IXT7:$IXT7</xm:f>
              <xm:sqref>IXT7</xm:sqref>
            </x14:sparkline>
            <x14:sparkline>
              <xm:f>'RESUMO - licitante'!$IXU6:$IXU6</xm:f>
              <xm:sqref>IXU6</xm:sqref>
            </x14:sparkline>
            <x14:sparkline>
              <xm:f>'RESUMO - licitante'!$IXU7:$IXU7</xm:f>
              <xm:sqref>IXU7</xm:sqref>
            </x14:sparkline>
            <x14:sparkline>
              <xm:f>'RESUMO - licitante'!$IXV6:$IXV6</xm:f>
              <xm:sqref>IXV6</xm:sqref>
            </x14:sparkline>
            <x14:sparkline>
              <xm:f>'RESUMO - licitante'!$IXV7:$IXV7</xm:f>
              <xm:sqref>IXV7</xm:sqref>
            </x14:sparkline>
            <x14:sparkline>
              <xm:f>'RESUMO - licitante'!$IXW6:$IXW6</xm:f>
              <xm:sqref>IXW6</xm:sqref>
            </x14:sparkline>
            <x14:sparkline>
              <xm:f>'RESUMO - licitante'!$IXW7:$IXW7</xm:f>
              <xm:sqref>IXW7</xm:sqref>
            </x14:sparkline>
            <x14:sparkline>
              <xm:f>'RESUMO - licitante'!$IXX6:$IXX6</xm:f>
              <xm:sqref>IXX6</xm:sqref>
            </x14:sparkline>
            <x14:sparkline>
              <xm:f>'RESUMO - licitante'!$IXX7:$IXX7</xm:f>
              <xm:sqref>IXX7</xm:sqref>
            </x14:sparkline>
            <x14:sparkline>
              <xm:f>'RESUMO - licitante'!$IXY6:$IXY6</xm:f>
              <xm:sqref>IXY6</xm:sqref>
            </x14:sparkline>
            <x14:sparkline>
              <xm:f>'RESUMO - licitante'!$IXY7:$IXY7</xm:f>
              <xm:sqref>IXY7</xm:sqref>
            </x14:sparkline>
            <x14:sparkline>
              <xm:f>'RESUMO - licitante'!$IXZ6:$IXZ6</xm:f>
              <xm:sqref>IXZ6</xm:sqref>
            </x14:sparkline>
            <x14:sparkline>
              <xm:f>'RESUMO - licitante'!$IXZ7:$IXZ7</xm:f>
              <xm:sqref>IXZ7</xm:sqref>
            </x14:sparkline>
            <x14:sparkline>
              <xm:f>'RESUMO - licitante'!$IYA6:$IYA6</xm:f>
              <xm:sqref>IYA6</xm:sqref>
            </x14:sparkline>
            <x14:sparkline>
              <xm:f>'RESUMO - licitante'!$IYA7:$IYA7</xm:f>
              <xm:sqref>IYA7</xm:sqref>
            </x14:sparkline>
            <x14:sparkline>
              <xm:f>'RESUMO - licitante'!$IYB6:$IYB6</xm:f>
              <xm:sqref>IYB6</xm:sqref>
            </x14:sparkline>
            <x14:sparkline>
              <xm:f>'RESUMO - licitante'!$IYB7:$IYB7</xm:f>
              <xm:sqref>IYB7</xm:sqref>
            </x14:sparkline>
            <x14:sparkline>
              <xm:f>'RESUMO - licitante'!$IYC6:$IYC6</xm:f>
              <xm:sqref>IYC6</xm:sqref>
            </x14:sparkline>
            <x14:sparkline>
              <xm:f>'RESUMO - licitante'!$IYC7:$IYC7</xm:f>
              <xm:sqref>IYC7</xm:sqref>
            </x14:sparkline>
            <x14:sparkline>
              <xm:f>'RESUMO - licitante'!$IYD6:$IYD6</xm:f>
              <xm:sqref>IYD6</xm:sqref>
            </x14:sparkline>
            <x14:sparkline>
              <xm:f>'RESUMO - licitante'!$IYD7:$IYD7</xm:f>
              <xm:sqref>IYD7</xm:sqref>
            </x14:sparkline>
            <x14:sparkline>
              <xm:f>'RESUMO - licitante'!$IYE6:$IYE6</xm:f>
              <xm:sqref>IYE6</xm:sqref>
            </x14:sparkline>
            <x14:sparkline>
              <xm:f>'RESUMO - licitante'!$IYE7:$IYE7</xm:f>
              <xm:sqref>IYE7</xm:sqref>
            </x14:sparkline>
            <x14:sparkline>
              <xm:f>'RESUMO - licitante'!$IYF6:$IYF6</xm:f>
              <xm:sqref>IYF6</xm:sqref>
            </x14:sparkline>
            <x14:sparkline>
              <xm:f>'RESUMO - licitante'!$IYF7:$IYF7</xm:f>
              <xm:sqref>IYF7</xm:sqref>
            </x14:sparkline>
            <x14:sparkline>
              <xm:f>'RESUMO - licitante'!$IYG6:$IYG6</xm:f>
              <xm:sqref>IYG6</xm:sqref>
            </x14:sparkline>
            <x14:sparkline>
              <xm:f>'RESUMO - licitante'!$IYG7:$IYG7</xm:f>
              <xm:sqref>IYG7</xm:sqref>
            </x14:sparkline>
            <x14:sparkline>
              <xm:f>'RESUMO - licitante'!$IYH6:$IYH6</xm:f>
              <xm:sqref>IYH6</xm:sqref>
            </x14:sparkline>
            <x14:sparkline>
              <xm:f>'RESUMO - licitante'!$IYH7:$IYH7</xm:f>
              <xm:sqref>IYH7</xm:sqref>
            </x14:sparkline>
            <x14:sparkline>
              <xm:f>'RESUMO - licitante'!$IYI6:$IYI6</xm:f>
              <xm:sqref>IYI6</xm:sqref>
            </x14:sparkline>
            <x14:sparkline>
              <xm:f>'RESUMO - licitante'!$IYI7:$IYI7</xm:f>
              <xm:sqref>IYI7</xm:sqref>
            </x14:sparkline>
            <x14:sparkline>
              <xm:f>'RESUMO - licitante'!$IYJ6:$IYJ6</xm:f>
              <xm:sqref>IYJ6</xm:sqref>
            </x14:sparkline>
            <x14:sparkline>
              <xm:f>'RESUMO - licitante'!$IYJ7:$IYJ7</xm:f>
              <xm:sqref>IYJ7</xm:sqref>
            </x14:sparkline>
            <x14:sparkline>
              <xm:f>'RESUMO - licitante'!$IYK6:$IYK6</xm:f>
              <xm:sqref>IYK6</xm:sqref>
            </x14:sparkline>
            <x14:sparkline>
              <xm:f>'RESUMO - licitante'!$IYK7:$IYK7</xm:f>
              <xm:sqref>IYK7</xm:sqref>
            </x14:sparkline>
            <x14:sparkline>
              <xm:f>'RESUMO - licitante'!$IYL6:$IYL6</xm:f>
              <xm:sqref>IYL6</xm:sqref>
            </x14:sparkline>
            <x14:sparkline>
              <xm:f>'RESUMO - licitante'!$IYL7:$IYL7</xm:f>
              <xm:sqref>IYL7</xm:sqref>
            </x14:sparkline>
            <x14:sparkline>
              <xm:f>'RESUMO - licitante'!$IYM6:$IYM6</xm:f>
              <xm:sqref>IYM6</xm:sqref>
            </x14:sparkline>
            <x14:sparkline>
              <xm:f>'RESUMO - licitante'!$IYM7:$IYM7</xm:f>
              <xm:sqref>IYM7</xm:sqref>
            </x14:sparkline>
            <x14:sparkline>
              <xm:f>'RESUMO - licitante'!$IYN6:$IYN6</xm:f>
              <xm:sqref>IYN6</xm:sqref>
            </x14:sparkline>
            <x14:sparkline>
              <xm:f>'RESUMO - licitante'!$IYN7:$IYN7</xm:f>
              <xm:sqref>IYN7</xm:sqref>
            </x14:sparkline>
            <x14:sparkline>
              <xm:f>'RESUMO - licitante'!$IYO6:$IYO6</xm:f>
              <xm:sqref>IYO6</xm:sqref>
            </x14:sparkline>
            <x14:sparkline>
              <xm:f>'RESUMO - licitante'!$IYO7:$IYO7</xm:f>
              <xm:sqref>IYO7</xm:sqref>
            </x14:sparkline>
            <x14:sparkline>
              <xm:f>'RESUMO - licitante'!$IYP6:$IYP6</xm:f>
              <xm:sqref>IYP6</xm:sqref>
            </x14:sparkline>
            <x14:sparkline>
              <xm:f>'RESUMO - licitante'!$IYP7:$IYP7</xm:f>
              <xm:sqref>IYP7</xm:sqref>
            </x14:sparkline>
            <x14:sparkline>
              <xm:f>'RESUMO - licitante'!$IYQ6:$IYQ6</xm:f>
              <xm:sqref>IYQ6</xm:sqref>
            </x14:sparkline>
            <x14:sparkline>
              <xm:f>'RESUMO - licitante'!$IYQ7:$IYQ7</xm:f>
              <xm:sqref>IYQ7</xm:sqref>
            </x14:sparkline>
            <x14:sparkline>
              <xm:f>'RESUMO - licitante'!$IYR6:$IYR6</xm:f>
              <xm:sqref>IYR6</xm:sqref>
            </x14:sparkline>
            <x14:sparkline>
              <xm:f>'RESUMO - licitante'!$IYR7:$IYR7</xm:f>
              <xm:sqref>IYR7</xm:sqref>
            </x14:sparkline>
            <x14:sparkline>
              <xm:f>'RESUMO - licitante'!$IYS6:$IYS6</xm:f>
              <xm:sqref>IYS6</xm:sqref>
            </x14:sparkline>
            <x14:sparkline>
              <xm:f>'RESUMO - licitante'!$IYS7:$IYS7</xm:f>
              <xm:sqref>IYS7</xm:sqref>
            </x14:sparkline>
            <x14:sparkline>
              <xm:f>'RESUMO - licitante'!$IYT6:$IYT6</xm:f>
              <xm:sqref>IYT6</xm:sqref>
            </x14:sparkline>
            <x14:sparkline>
              <xm:f>'RESUMO - licitante'!$IYT7:$IYT7</xm:f>
              <xm:sqref>IYT7</xm:sqref>
            </x14:sparkline>
            <x14:sparkline>
              <xm:f>'RESUMO - licitante'!$IYU6:$IYU6</xm:f>
              <xm:sqref>IYU6</xm:sqref>
            </x14:sparkline>
            <x14:sparkline>
              <xm:f>'RESUMO - licitante'!$IYU7:$IYU7</xm:f>
              <xm:sqref>IYU7</xm:sqref>
            </x14:sparkline>
            <x14:sparkline>
              <xm:f>'RESUMO - licitante'!$IYV6:$IYV6</xm:f>
              <xm:sqref>IYV6</xm:sqref>
            </x14:sparkline>
            <x14:sparkline>
              <xm:f>'RESUMO - licitante'!$IYV7:$IYV7</xm:f>
              <xm:sqref>IYV7</xm:sqref>
            </x14:sparkline>
            <x14:sparkline>
              <xm:f>'RESUMO - licitante'!$IYW6:$IYW6</xm:f>
              <xm:sqref>IYW6</xm:sqref>
            </x14:sparkline>
            <x14:sparkline>
              <xm:f>'RESUMO - licitante'!$IYW7:$IYW7</xm:f>
              <xm:sqref>IYW7</xm:sqref>
            </x14:sparkline>
            <x14:sparkline>
              <xm:f>'RESUMO - licitante'!$IYX6:$IYX6</xm:f>
              <xm:sqref>IYX6</xm:sqref>
            </x14:sparkline>
            <x14:sparkline>
              <xm:f>'RESUMO - licitante'!$IYX7:$IYX7</xm:f>
              <xm:sqref>IYX7</xm:sqref>
            </x14:sparkline>
            <x14:sparkline>
              <xm:f>'RESUMO - licitante'!$IYY6:$IYY6</xm:f>
              <xm:sqref>IYY6</xm:sqref>
            </x14:sparkline>
            <x14:sparkline>
              <xm:f>'RESUMO - licitante'!$IYY7:$IYY7</xm:f>
              <xm:sqref>IYY7</xm:sqref>
            </x14:sparkline>
            <x14:sparkline>
              <xm:f>'RESUMO - licitante'!$IYZ6:$IYZ6</xm:f>
              <xm:sqref>IYZ6</xm:sqref>
            </x14:sparkline>
            <x14:sparkline>
              <xm:f>'RESUMO - licitante'!$IYZ7:$IYZ7</xm:f>
              <xm:sqref>IYZ7</xm:sqref>
            </x14:sparkline>
            <x14:sparkline>
              <xm:f>'RESUMO - licitante'!$IZA6:$IZA6</xm:f>
              <xm:sqref>IZA6</xm:sqref>
            </x14:sparkline>
            <x14:sparkline>
              <xm:f>'RESUMO - licitante'!$IZA7:$IZA7</xm:f>
              <xm:sqref>IZA7</xm:sqref>
            </x14:sparkline>
            <x14:sparkline>
              <xm:f>'RESUMO - licitante'!$IZB6:$IZB6</xm:f>
              <xm:sqref>IZB6</xm:sqref>
            </x14:sparkline>
            <x14:sparkline>
              <xm:f>'RESUMO - licitante'!$IZB7:$IZB7</xm:f>
              <xm:sqref>IZB7</xm:sqref>
            </x14:sparkline>
            <x14:sparkline>
              <xm:f>'RESUMO - licitante'!$IZC6:$IZC6</xm:f>
              <xm:sqref>IZC6</xm:sqref>
            </x14:sparkline>
            <x14:sparkline>
              <xm:f>'RESUMO - licitante'!$IZC7:$IZC7</xm:f>
              <xm:sqref>IZC7</xm:sqref>
            </x14:sparkline>
            <x14:sparkline>
              <xm:f>'RESUMO - licitante'!$IZD6:$IZD6</xm:f>
              <xm:sqref>IZD6</xm:sqref>
            </x14:sparkline>
            <x14:sparkline>
              <xm:f>'RESUMO - licitante'!$IZD7:$IZD7</xm:f>
              <xm:sqref>IZD7</xm:sqref>
            </x14:sparkline>
            <x14:sparkline>
              <xm:f>'RESUMO - licitante'!$IZE6:$IZE6</xm:f>
              <xm:sqref>IZE6</xm:sqref>
            </x14:sparkline>
            <x14:sparkline>
              <xm:f>'RESUMO - licitante'!$IZE7:$IZE7</xm:f>
              <xm:sqref>IZE7</xm:sqref>
            </x14:sparkline>
            <x14:sparkline>
              <xm:f>'RESUMO - licitante'!$IZF6:$IZF6</xm:f>
              <xm:sqref>IZF6</xm:sqref>
            </x14:sparkline>
            <x14:sparkline>
              <xm:f>'RESUMO - licitante'!$IZF7:$IZF7</xm:f>
              <xm:sqref>IZF7</xm:sqref>
            </x14:sparkline>
            <x14:sparkline>
              <xm:f>'RESUMO - licitante'!$IZG6:$IZG6</xm:f>
              <xm:sqref>IZG6</xm:sqref>
            </x14:sparkline>
            <x14:sparkline>
              <xm:f>'RESUMO - licitante'!$IZG7:$IZG7</xm:f>
              <xm:sqref>IZG7</xm:sqref>
            </x14:sparkline>
            <x14:sparkline>
              <xm:f>'RESUMO - licitante'!$IZH6:$IZH6</xm:f>
              <xm:sqref>IZH6</xm:sqref>
            </x14:sparkline>
            <x14:sparkline>
              <xm:f>'RESUMO - licitante'!$IZH7:$IZH7</xm:f>
              <xm:sqref>IZH7</xm:sqref>
            </x14:sparkline>
            <x14:sparkline>
              <xm:f>'RESUMO - licitante'!$IZI6:$IZI6</xm:f>
              <xm:sqref>IZI6</xm:sqref>
            </x14:sparkline>
            <x14:sparkline>
              <xm:f>'RESUMO - licitante'!$IZI7:$IZI7</xm:f>
              <xm:sqref>IZI7</xm:sqref>
            </x14:sparkline>
            <x14:sparkline>
              <xm:f>'RESUMO - licitante'!$IZJ6:$IZJ6</xm:f>
              <xm:sqref>IZJ6</xm:sqref>
            </x14:sparkline>
            <x14:sparkline>
              <xm:f>'RESUMO - licitante'!$IZJ7:$IZJ7</xm:f>
              <xm:sqref>IZJ7</xm:sqref>
            </x14:sparkline>
            <x14:sparkline>
              <xm:f>'RESUMO - licitante'!$IZK6:$IZK6</xm:f>
              <xm:sqref>IZK6</xm:sqref>
            </x14:sparkline>
            <x14:sparkline>
              <xm:f>'RESUMO - licitante'!$IZK7:$IZK7</xm:f>
              <xm:sqref>IZK7</xm:sqref>
            </x14:sparkline>
            <x14:sparkline>
              <xm:f>'RESUMO - licitante'!$IZL6:$IZL6</xm:f>
              <xm:sqref>IZL6</xm:sqref>
            </x14:sparkline>
            <x14:sparkline>
              <xm:f>'RESUMO - licitante'!$IZL7:$IZL7</xm:f>
              <xm:sqref>IZL7</xm:sqref>
            </x14:sparkline>
            <x14:sparkline>
              <xm:f>'RESUMO - licitante'!$IZM6:$IZM6</xm:f>
              <xm:sqref>IZM6</xm:sqref>
            </x14:sparkline>
            <x14:sparkline>
              <xm:f>'RESUMO - licitante'!$IZM7:$IZM7</xm:f>
              <xm:sqref>IZM7</xm:sqref>
            </x14:sparkline>
            <x14:sparkline>
              <xm:f>'RESUMO - licitante'!$IZN6:$IZN6</xm:f>
              <xm:sqref>IZN6</xm:sqref>
            </x14:sparkline>
            <x14:sparkline>
              <xm:f>'RESUMO - licitante'!$IZN7:$IZN7</xm:f>
              <xm:sqref>IZN7</xm:sqref>
            </x14:sparkline>
            <x14:sparkline>
              <xm:f>'RESUMO - licitante'!$IZO6:$IZO6</xm:f>
              <xm:sqref>IZO6</xm:sqref>
            </x14:sparkline>
            <x14:sparkline>
              <xm:f>'RESUMO - licitante'!$IZO7:$IZO7</xm:f>
              <xm:sqref>IZO7</xm:sqref>
            </x14:sparkline>
            <x14:sparkline>
              <xm:f>'RESUMO - licitante'!$IZP6:$IZP6</xm:f>
              <xm:sqref>IZP6</xm:sqref>
            </x14:sparkline>
            <x14:sparkline>
              <xm:f>'RESUMO - licitante'!$IZP7:$IZP7</xm:f>
              <xm:sqref>IZP7</xm:sqref>
            </x14:sparkline>
            <x14:sparkline>
              <xm:f>'RESUMO - licitante'!$IZQ6:$IZQ6</xm:f>
              <xm:sqref>IZQ6</xm:sqref>
            </x14:sparkline>
            <x14:sparkline>
              <xm:f>'RESUMO - licitante'!$IZQ7:$IZQ7</xm:f>
              <xm:sqref>IZQ7</xm:sqref>
            </x14:sparkline>
            <x14:sparkline>
              <xm:f>'RESUMO - licitante'!$IZR6:$IZR6</xm:f>
              <xm:sqref>IZR6</xm:sqref>
            </x14:sparkline>
            <x14:sparkline>
              <xm:f>'RESUMO - licitante'!$IZR7:$IZR7</xm:f>
              <xm:sqref>IZR7</xm:sqref>
            </x14:sparkline>
            <x14:sparkline>
              <xm:f>'RESUMO - licitante'!$IZS6:$IZS6</xm:f>
              <xm:sqref>IZS6</xm:sqref>
            </x14:sparkline>
            <x14:sparkline>
              <xm:f>'RESUMO - licitante'!$IZS7:$IZS7</xm:f>
              <xm:sqref>IZS7</xm:sqref>
            </x14:sparkline>
            <x14:sparkline>
              <xm:f>'RESUMO - licitante'!$IZT6:$IZT6</xm:f>
              <xm:sqref>IZT6</xm:sqref>
            </x14:sparkline>
            <x14:sparkline>
              <xm:f>'RESUMO - licitante'!$IZT7:$IZT7</xm:f>
              <xm:sqref>IZT7</xm:sqref>
            </x14:sparkline>
            <x14:sparkline>
              <xm:f>'RESUMO - licitante'!$IZU6:$IZU6</xm:f>
              <xm:sqref>IZU6</xm:sqref>
            </x14:sparkline>
            <x14:sparkline>
              <xm:f>'RESUMO - licitante'!$IZU7:$IZU7</xm:f>
              <xm:sqref>IZU7</xm:sqref>
            </x14:sparkline>
            <x14:sparkline>
              <xm:f>'RESUMO - licitante'!$IZV6:$IZV6</xm:f>
              <xm:sqref>IZV6</xm:sqref>
            </x14:sparkline>
            <x14:sparkline>
              <xm:f>'RESUMO - licitante'!$IZV7:$IZV7</xm:f>
              <xm:sqref>IZV7</xm:sqref>
            </x14:sparkline>
            <x14:sparkline>
              <xm:f>'RESUMO - licitante'!$IZW6:$IZW6</xm:f>
              <xm:sqref>IZW6</xm:sqref>
            </x14:sparkline>
            <x14:sparkline>
              <xm:f>'RESUMO - licitante'!$IZW7:$IZW7</xm:f>
              <xm:sqref>IZW7</xm:sqref>
            </x14:sparkline>
            <x14:sparkline>
              <xm:f>'RESUMO - licitante'!$IZX6:$IZX6</xm:f>
              <xm:sqref>IZX6</xm:sqref>
            </x14:sparkline>
            <x14:sparkline>
              <xm:f>'RESUMO - licitante'!$IZX7:$IZX7</xm:f>
              <xm:sqref>IZX7</xm:sqref>
            </x14:sparkline>
            <x14:sparkline>
              <xm:f>'RESUMO - licitante'!$IZY6:$IZY6</xm:f>
              <xm:sqref>IZY6</xm:sqref>
            </x14:sparkline>
            <x14:sparkline>
              <xm:f>'RESUMO - licitante'!$IZY7:$IZY7</xm:f>
              <xm:sqref>IZY7</xm:sqref>
            </x14:sparkline>
            <x14:sparkline>
              <xm:f>'RESUMO - licitante'!$IZZ6:$IZZ6</xm:f>
              <xm:sqref>IZZ6</xm:sqref>
            </x14:sparkline>
            <x14:sparkline>
              <xm:f>'RESUMO - licitante'!$IZZ7:$IZZ7</xm:f>
              <xm:sqref>IZZ7</xm:sqref>
            </x14:sparkline>
            <x14:sparkline>
              <xm:f>'RESUMO - licitante'!$JAA6:$JAA6</xm:f>
              <xm:sqref>JAA6</xm:sqref>
            </x14:sparkline>
            <x14:sparkline>
              <xm:f>'RESUMO - licitante'!$JAA7:$JAA7</xm:f>
              <xm:sqref>JAA7</xm:sqref>
            </x14:sparkline>
            <x14:sparkline>
              <xm:f>'RESUMO - licitante'!$JAB6:$JAB6</xm:f>
              <xm:sqref>JAB6</xm:sqref>
            </x14:sparkline>
            <x14:sparkline>
              <xm:f>'RESUMO - licitante'!$JAB7:$JAB7</xm:f>
              <xm:sqref>JAB7</xm:sqref>
            </x14:sparkline>
            <x14:sparkline>
              <xm:f>'RESUMO - licitante'!$JAC6:$JAC6</xm:f>
              <xm:sqref>JAC6</xm:sqref>
            </x14:sparkline>
            <x14:sparkline>
              <xm:f>'RESUMO - licitante'!$JAC7:$JAC7</xm:f>
              <xm:sqref>JAC7</xm:sqref>
            </x14:sparkline>
            <x14:sparkline>
              <xm:f>'RESUMO - licitante'!$JAD6:$JAD6</xm:f>
              <xm:sqref>JAD6</xm:sqref>
            </x14:sparkline>
            <x14:sparkline>
              <xm:f>'RESUMO - licitante'!$JAD7:$JAD7</xm:f>
              <xm:sqref>JAD7</xm:sqref>
            </x14:sparkline>
            <x14:sparkline>
              <xm:f>'RESUMO - licitante'!$JAE6:$JAE6</xm:f>
              <xm:sqref>JAE6</xm:sqref>
            </x14:sparkline>
            <x14:sparkline>
              <xm:f>'RESUMO - licitante'!$JAE7:$JAE7</xm:f>
              <xm:sqref>JAE7</xm:sqref>
            </x14:sparkline>
            <x14:sparkline>
              <xm:f>'RESUMO - licitante'!$JAF6:$JAF6</xm:f>
              <xm:sqref>JAF6</xm:sqref>
            </x14:sparkline>
            <x14:sparkline>
              <xm:f>'RESUMO - licitante'!$JAF7:$JAF7</xm:f>
              <xm:sqref>JAF7</xm:sqref>
            </x14:sparkline>
            <x14:sparkline>
              <xm:f>'RESUMO - licitante'!$JAG6:$JAG6</xm:f>
              <xm:sqref>JAG6</xm:sqref>
            </x14:sparkline>
            <x14:sparkline>
              <xm:f>'RESUMO - licitante'!$JAG7:$JAG7</xm:f>
              <xm:sqref>JAG7</xm:sqref>
            </x14:sparkline>
            <x14:sparkline>
              <xm:f>'RESUMO - licitante'!$JAH6:$JAH6</xm:f>
              <xm:sqref>JAH6</xm:sqref>
            </x14:sparkline>
            <x14:sparkline>
              <xm:f>'RESUMO - licitante'!$JAH7:$JAH7</xm:f>
              <xm:sqref>JAH7</xm:sqref>
            </x14:sparkline>
            <x14:sparkline>
              <xm:f>'RESUMO - licitante'!$JAI6:$JAI6</xm:f>
              <xm:sqref>JAI6</xm:sqref>
            </x14:sparkline>
            <x14:sparkline>
              <xm:f>'RESUMO - licitante'!$JAI7:$JAI7</xm:f>
              <xm:sqref>JAI7</xm:sqref>
            </x14:sparkline>
            <x14:sparkline>
              <xm:f>'RESUMO - licitante'!$JAJ6:$JAJ6</xm:f>
              <xm:sqref>JAJ6</xm:sqref>
            </x14:sparkline>
            <x14:sparkline>
              <xm:f>'RESUMO - licitante'!$JAJ7:$JAJ7</xm:f>
              <xm:sqref>JAJ7</xm:sqref>
            </x14:sparkline>
            <x14:sparkline>
              <xm:f>'RESUMO - licitante'!$JAK6:$JAK6</xm:f>
              <xm:sqref>JAK6</xm:sqref>
            </x14:sparkline>
            <x14:sparkline>
              <xm:f>'RESUMO - licitante'!$JAK7:$JAK7</xm:f>
              <xm:sqref>JAK7</xm:sqref>
            </x14:sparkline>
            <x14:sparkline>
              <xm:f>'RESUMO - licitante'!$JAL6:$JAL6</xm:f>
              <xm:sqref>JAL6</xm:sqref>
            </x14:sparkline>
            <x14:sparkline>
              <xm:f>'RESUMO - licitante'!$JAL7:$JAL7</xm:f>
              <xm:sqref>JAL7</xm:sqref>
            </x14:sparkline>
            <x14:sparkline>
              <xm:f>'RESUMO - licitante'!$JAM6:$JAM6</xm:f>
              <xm:sqref>JAM6</xm:sqref>
            </x14:sparkline>
            <x14:sparkline>
              <xm:f>'RESUMO - licitante'!$JAM7:$JAM7</xm:f>
              <xm:sqref>JAM7</xm:sqref>
            </x14:sparkline>
            <x14:sparkline>
              <xm:f>'RESUMO - licitante'!$JAN6:$JAN6</xm:f>
              <xm:sqref>JAN6</xm:sqref>
            </x14:sparkline>
            <x14:sparkline>
              <xm:f>'RESUMO - licitante'!$JAN7:$JAN7</xm:f>
              <xm:sqref>JAN7</xm:sqref>
            </x14:sparkline>
            <x14:sparkline>
              <xm:f>'RESUMO - licitante'!$JAO6:$JAO6</xm:f>
              <xm:sqref>JAO6</xm:sqref>
            </x14:sparkline>
            <x14:sparkline>
              <xm:f>'RESUMO - licitante'!$JAO7:$JAO7</xm:f>
              <xm:sqref>JAO7</xm:sqref>
            </x14:sparkline>
            <x14:sparkline>
              <xm:f>'RESUMO - licitante'!$JAP6:$JAP6</xm:f>
              <xm:sqref>JAP6</xm:sqref>
            </x14:sparkline>
            <x14:sparkline>
              <xm:f>'RESUMO - licitante'!$JAP7:$JAP7</xm:f>
              <xm:sqref>JAP7</xm:sqref>
            </x14:sparkline>
            <x14:sparkline>
              <xm:f>'RESUMO - licitante'!$JAQ6:$JAQ6</xm:f>
              <xm:sqref>JAQ6</xm:sqref>
            </x14:sparkline>
            <x14:sparkline>
              <xm:f>'RESUMO - licitante'!$JAQ7:$JAQ7</xm:f>
              <xm:sqref>JAQ7</xm:sqref>
            </x14:sparkline>
            <x14:sparkline>
              <xm:f>'RESUMO - licitante'!$JAR6:$JAR6</xm:f>
              <xm:sqref>JAR6</xm:sqref>
            </x14:sparkline>
            <x14:sparkline>
              <xm:f>'RESUMO - licitante'!$JAR7:$JAR7</xm:f>
              <xm:sqref>JAR7</xm:sqref>
            </x14:sparkline>
            <x14:sparkline>
              <xm:f>'RESUMO - licitante'!$JAS6:$JAS6</xm:f>
              <xm:sqref>JAS6</xm:sqref>
            </x14:sparkline>
            <x14:sparkline>
              <xm:f>'RESUMO - licitante'!$JAS7:$JAS7</xm:f>
              <xm:sqref>JAS7</xm:sqref>
            </x14:sparkline>
            <x14:sparkline>
              <xm:f>'RESUMO - licitante'!$JAT6:$JAT6</xm:f>
              <xm:sqref>JAT6</xm:sqref>
            </x14:sparkline>
            <x14:sparkline>
              <xm:f>'RESUMO - licitante'!$JAT7:$JAT7</xm:f>
              <xm:sqref>JAT7</xm:sqref>
            </x14:sparkline>
            <x14:sparkline>
              <xm:f>'RESUMO - licitante'!$JAU6:$JAU6</xm:f>
              <xm:sqref>JAU6</xm:sqref>
            </x14:sparkline>
            <x14:sparkline>
              <xm:f>'RESUMO - licitante'!$JAU7:$JAU7</xm:f>
              <xm:sqref>JAU7</xm:sqref>
            </x14:sparkline>
            <x14:sparkline>
              <xm:f>'RESUMO - licitante'!$JAV6:$JAV6</xm:f>
              <xm:sqref>JAV6</xm:sqref>
            </x14:sparkline>
            <x14:sparkline>
              <xm:f>'RESUMO - licitante'!$JAV7:$JAV7</xm:f>
              <xm:sqref>JAV7</xm:sqref>
            </x14:sparkline>
            <x14:sparkline>
              <xm:f>'RESUMO - licitante'!$JAW6:$JAW6</xm:f>
              <xm:sqref>JAW6</xm:sqref>
            </x14:sparkline>
            <x14:sparkline>
              <xm:f>'RESUMO - licitante'!$JAW7:$JAW7</xm:f>
              <xm:sqref>JAW7</xm:sqref>
            </x14:sparkline>
            <x14:sparkline>
              <xm:f>'RESUMO - licitante'!$JAX6:$JAX6</xm:f>
              <xm:sqref>JAX6</xm:sqref>
            </x14:sparkline>
            <x14:sparkline>
              <xm:f>'RESUMO - licitante'!$JAX7:$JAX7</xm:f>
              <xm:sqref>JAX7</xm:sqref>
            </x14:sparkline>
            <x14:sparkline>
              <xm:f>'RESUMO - licitante'!$JAY6:$JAY6</xm:f>
              <xm:sqref>JAY6</xm:sqref>
            </x14:sparkline>
            <x14:sparkline>
              <xm:f>'RESUMO - licitante'!$JAY7:$JAY7</xm:f>
              <xm:sqref>JAY7</xm:sqref>
            </x14:sparkline>
            <x14:sparkline>
              <xm:f>'RESUMO - licitante'!$JAZ6:$JAZ6</xm:f>
              <xm:sqref>JAZ6</xm:sqref>
            </x14:sparkline>
            <x14:sparkline>
              <xm:f>'RESUMO - licitante'!$JAZ7:$JAZ7</xm:f>
              <xm:sqref>JAZ7</xm:sqref>
            </x14:sparkline>
            <x14:sparkline>
              <xm:f>'RESUMO - licitante'!$JBA6:$JBA6</xm:f>
              <xm:sqref>JBA6</xm:sqref>
            </x14:sparkline>
            <x14:sparkline>
              <xm:f>'RESUMO - licitante'!$JBA7:$JBA7</xm:f>
              <xm:sqref>JBA7</xm:sqref>
            </x14:sparkline>
            <x14:sparkline>
              <xm:f>'RESUMO - licitante'!$JBB6:$JBB6</xm:f>
              <xm:sqref>JBB6</xm:sqref>
            </x14:sparkline>
            <x14:sparkline>
              <xm:f>'RESUMO - licitante'!$JBB7:$JBB7</xm:f>
              <xm:sqref>JBB7</xm:sqref>
            </x14:sparkline>
            <x14:sparkline>
              <xm:f>'RESUMO - licitante'!$JBC6:$JBC6</xm:f>
              <xm:sqref>JBC6</xm:sqref>
            </x14:sparkline>
            <x14:sparkline>
              <xm:f>'RESUMO - licitante'!$JBC7:$JBC7</xm:f>
              <xm:sqref>JBC7</xm:sqref>
            </x14:sparkline>
            <x14:sparkline>
              <xm:f>'RESUMO - licitante'!$JBD6:$JBD6</xm:f>
              <xm:sqref>JBD6</xm:sqref>
            </x14:sparkline>
            <x14:sparkline>
              <xm:f>'RESUMO - licitante'!$JBD7:$JBD7</xm:f>
              <xm:sqref>JBD7</xm:sqref>
            </x14:sparkline>
            <x14:sparkline>
              <xm:f>'RESUMO - licitante'!$JBE6:$JBE6</xm:f>
              <xm:sqref>JBE6</xm:sqref>
            </x14:sparkline>
            <x14:sparkline>
              <xm:f>'RESUMO - licitante'!$JBE7:$JBE7</xm:f>
              <xm:sqref>JBE7</xm:sqref>
            </x14:sparkline>
            <x14:sparkline>
              <xm:f>'RESUMO - licitante'!$JBF6:$JBF6</xm:f>
              <xm:sqref>JBF6</xm:sqref>
            </x14:sparkline>
            <x14:sparkline>
              <xm:f>'RESUMO - licitante'!$JBF7:$JBF7</xm:f>
              <xm:sqref>JBF7</xm:sqref>
            </x14:sparkline>
            <x14:sparkline>
              <xm:f>'RESUMO - licitante'!$JBG6:$JBG6</xm:f>
              <xm:sqref>JBG6</xm:sqref>
            </x14:sparkline>
            <x14:sparkline>
              <xm:f>'RESUMO - licitante'!$JBG7:$JBG7</xm:f>
              <xm:sqref>JBG7</xm:sqref>
            </x14:sparkline>
            <x14:sparkline>
              <xm:f>'RESUMO - licitante'!$JBH6:$JBH6</xm:f>
              <xm:sqref>JBH6</xm:sqref>
            </x14:sparkline>
            <x14:sparkline>
              <xm:f>'RESUMO - licitante'!$JBH7:$JBH7</xm:f>
              <xm:sqref>JBH7</xm:sqref>
            </x14:sparkline>
            <x14:sparkline>
              <xm:f>'RESUMO - licitante'!$JBI6:$JBI6</xm:f>
              <xm:sqref>JBI6</xm:sqref>
            </x14:sparkline>
            <x14:sparkline>
              <xm:f>'RESUMO - licitante'!$JBI7:$JBI7</xm:f>
              <xm:sqref>JBI7</xm:sqref>
            </x14:sparkline>
            <x14:sparkline>
              <xm:f>'RESUMO - licitante'!$JBJ6:$JBJ6</xm:f>
              <xm:sqref>JBJ6</xm:sqref>
            </x14:sparkline>
            <x14:sparkline>
              <xm:f>'RESUMO - licitante'!$JBJ7:$JBJ7</xm:f>
              <xm:sqref>JBJ7</xm:sqref>
            </x14:sparkline>
            <x14:sparkline>
              <xm:f>'RESUMO - licitante'!$JBK6:$JBK6</xm:f>
              <xm:sqref>JBK6</xm:sqref>
            </x14:sparkline>
            <x14:sparkline>
              <xm:f>'RESUMO - licitante'!$JBK7:$JBK7</xm:f>
              <xm:sqref>JBK7</xm:sqref>
            </x14:sparkline>
            <x14:sparkline>
              <xm:f>'RESUMO - licitante'!$JBL6:$JBL6</xm:f>
              <xm:sqref>JBL6</xm:sqref>
            </x14:sparkline>
            <x14:sparkline>
              <xm:f>'RESUMO - licitante'!$JBL7:$JBL7</xm:f>
              <xm:sqref>JBL7</xm:sqref>
            </x14:sparkline>
            <x14:sparkline>
              <xm:f>'RESUMO - licitante'!$JBM6:$JBM6</xm:f>
              <xm:sqref>JBM6</xm:sqref>
            </x14:sparkline>
            <x14:sparkline>
              <xm:f>'RESUMO - licitante'!$JBM7:$JBM7</xm:f>
              <xm:sqref>JBM7</xm:sqref>
            </x14:sparkline>
            <x14:sparkline>
              <xm:f>'RESUMO - licitante'!$JBN6:$JBN6</xm:f>
              <xm:sqref>JBN6</xm:sqref>
            </x14:sparkline>
            <x14:sparkline>
              <xm:f>'RESUMO - licitante'!$JBN7:$JBN7</xm:f>
              <xm:sqref>JBN7</xm:sqref>
            </x14:sparkline>
            <x14:sparkline>
              <xm:f>'RESUMO - licitante'!$JBO6:$JBO6</xm:f>
              <xm:sqref>JBO6</xm:sqref>
            </x14:sparkline>
            <x14:sparkline>
              <xm:f>'RESUMO - licitante'!$JBO7:$JBO7</xm:f>
              <xm:sqref>JBO7</xm:sqref>
            </x14:sparkline>
            <x14:sparkline>
              <xm:f>'RESUMO - licitante'!$JBP6:$JBP6</xm:f>
              <xm:sqref>JBP6</xm:sqref>
            </x14:sparkline>
            <x14:sparkline>
              <xm:f>'RESUMO - licitante'!$JBP7:$JBP7</xm:f>
              <xm:sqref>JBP7</xm:sqref>
            </x14:sparkline>
            <x14:sparkline>
              <xm:f>'RESUMO - licitante'!$JBQ6:$JBQ6</xm:f>
              <xm:sqref>JBQ6</xm:sqref>
            </x14:sparkline>
            <x14:sparkline>
              <xm:f>'RESUMO - licitante'!$JBQ7:$JBQ7</xm:f>
              <xm:sqref>JBQ7</xm:sqref>
            </x14:sparkline>
            <x14:sparkline>
              <xm:f>'RESUMO - licitante'!$JBR6:$JBR6</xm:f>
              <xm:sqref>JBR6</xm:sqref>
            </x14:sparkline>
            <x14:sparkline>
              <xm:f>'RESUMO - licitante'!$JBR7:$JBR7</xm:f>
              <xm:sqref>JBR7</xm:sqref>
            </x14:sparkline>
            <x14:sparkline>
              <xm:f>'RESUMO - licitante'!$JBS6:$JBS6</xm:f>
              <xm:sqref>JBS6</xm:sqref>
            </x14:sparkline>
            <x14:sparkline>
              <xm:f>'RESUMO - licitante'!$JBS7:$JBS7</xm:f>
              <xm:sqref>JBS7</xm:sqref>
            </x14:sparkline>
            <x14:sparkline>
              <xm:f>'RESUMO - licitante'!$JBT6:$JBT6</xm:f>
              <xm:sqref>JBT6</xm:sqref>
            </x14:sparkline>
            <x14:sparkline>
              <xm:f>'RESUMO - licitante'!$JBT7:$JBT7</xm:f>
              <xm:sqref>JBT7</xm:sqref>
            </x14:sparkline>
            <x14:sparkline>
              <xm:f>'RESUMO - licitante'!$JBU6:$JBU6</xm:f>
              <xm:sqref>JBU6</xm:sqref>
            </x14:sparkline>
            <x14:sparkline>
              <xm:f>'RESUMO - licitante'!$JBU7:$JBU7</xm:f>
              <xm:sqref>JBU7</xm:sqref>
            </x14:sparkline>
            <x14:sparkline>
              <xm:f>'RESUMO - licitante'!$JBV6:$JBV6</xm:f>
              <xm:sqref>JBV6</xm:sqref>
            </x14:sparkline>
            <x14:sparkline>
              <xm:f>'RESUMO - licitante'!$JBV7:$JBV7</xm:f>
              <xm:sqref>JBV7</xm:sqref>
            </x14:sparkline>
            <x14:sparkline>
              <xm:f>'RESUMO - licitante'!$JBW6:$JBW6</xm:f>
              <xm:sqref>JBW6</xm:sqref>
            </x14:sparkline>
            <x14:sparkline>
              <xm:f>'RESUMO - licitante'!$JBW7:$JBW7</xm:f>
              <xm:sqref>JBW7</xm:sqref>
            </x14:sparkline>
            <x14:sparkline>
              <xm:f>'RESUMO - licitante'!$JBX6:$JBX6</xm:f>
              <xm:sqref>JBX6</xm:sqref>
            </x14:sparkline>
            <x14:sparkline>
              <xm:f>'RESUMO - licitante'!$JBX7:$JBX7</xm:f>
              <xm:sqref>JBX7</xm:sqref>
            </x14:sparkline>
            <x14:sparkline>
              <xm:f>'RESUMO - licitante'!$JBY6:$JBY6</xm:f>
              <xm:sqref>JBY6</xm:sqref>
            </x14:sparkline>
            <x14:sparkline>
              <xm:f>'RESUMO - licitante'!$JBY7:$JBY7</xm:f>
              <xm:sqref>JBY7</xm:sqref>
            </x14:sparkline>
            <x14:sparkline>
              <xm:f>'RESUMO - licitante'!$JBZ6:$JBZ6</xm:f>
              <xm:sqref>JBZ6</xm:sqref>
            </x14:sparkline>
            <x14:sparkline>
              <xm:f>'RESUMO - licitante'!$JBZ7:$JBZ7</xm:f>
              <xm:sqref>JBZ7</xm:sqref>
            </x14:sparkline>
            <x14:sparkline>
              <xm:f>'RESUMO - licitante'!$JCA6:$JCA6</xm:f>
              <xm:sqref>JCA6</xm:sqref>
            </x14:sparkline>
            <x14:sparkline>
              <xm:f>'RESUMO - licitante'!$JCA7:$JCA7</xm:f>
              <xm:sqref>JCA7</xm:sqref>
            </x14:sparkline>
            <x14:sparkline>
              <xm:f>'RESUMO - licitante'!$JCB6:$JCB6</xm:f>
              <xm:sqref>JCB6</xm:sqref>
            </x14:sparkline>
            <x14:sparkline>
              <xm:f>'RESUMO - licitante'!$JCB7:$JCB7</xm:f>
              <xm:sqref>JCB7</xm:sqref>
            </x14:sparkline>
            <x14:sparkline>
              <xm:f>'RESUMO - licitante'!$JCC6:$JCC6</xm:f>
              <xm:sqref>JCC6</xm:sqref>
            </x14:sparkline>
            <x14:sparkline>
              <xm:f>'RESUMO - licitante'!$JCC7:$JCC7</xm:f>
              <xm:sqref>JCC7</xm:sqref>
            </x14:sparkline>
            <x14:sparkline>
              <xm:f>'RESUMO - licitante'!$JCD6:$JCD6</xm:f>
              <xm:sqref>JCD6</xm:sqref>
            </x14:sparkline>
            <x14:sparkline>
              <xm:f>'RESUMO - licitante'!$JCD7:$JCD7</xm:f>
              <xm:sqref>JCD7</xm:sqref>
            </x14:sparkline>
            <x14:sparkline>
              <xm:f>'RESUMO - licitante'!$JCE6:$JCE6</xm:f>
              <xm:sqref>JCE6</xm:sqref>
            </x14:sparkline>
            <x14:sparkline>
              <xm:f>'RESUMO - licitante'!$JCE7:$JCE7</xm:f>
              <xm:sqref>JCE7</xm:sqref>
            </x14:sparkline>
            <x14:sparkline>
              <xm:f>'RESUMO - licitante'!$JCF6:$JCF6</xm:f>
              <xm:sqref>JCF6</xm:sqref>
            </x14:sparkline>
            <x14:sparkline>
              <xm:f>'RESUMO - licitante'!$JCF7:$JCF7</xm:f>
              <xm:sqref>JCF7</xm:sqref>
            </x14:sparkline>
            <x14:sparkline>
              <xm:f>'RESUMO - licitante'!$JCG6:$JCG6</xm:f>
              <xm:sqref>JCG6</xm:sqref>
            </x14:sparkline>
            <x14:sparkline>
              <xm:f>'RESUMO - licitante'!$JCG7:$JCG7</xm:f>
              <xm:sqref>JCG7</xm:sqref>
            </x14:sparkline>
            <x14:sparkline>
              <xm:f>'RESUMO - licitante'!$JCH6:$JCH6</xm:f>
              <xm:sqref>JCH6</xm:sqref>
            </x14:sparkline>
            <x14:sparkline>
              <xm:f>'RESUMO - licitante'!$JCH7:$JCH7</xm:f>
              <xm:sqref>JCH7</xm:sqref>
            </x14:sparkline>
            <x14:sparkline>
              <xm:f>'RESUMO - licitante'!$JCI6:$JCI6</xm:f>
              <xm:sqref>JCI6</xm:sqref>
            </x14:sparkline>
            <x14:sparkline>
              <xm:f>'RESUMO - licitante'!$JCI7:$JCI7</xm:f>
              <xm:sqref>JCI7</xm:sqref>
            </x14:sparkline>
            <x14:sparkline>
              <xm:f>'RESUMO - licitante'!$JCJ6:$JCJ6</xm:f>
              <xm:sqref>JCJ6</xm:sqref>
            </x14:sparkline>
            <x14:sparkline>
              <xm:f>'RESUMO - licitante'!$JCJ7:$JCJ7</xm:f>
              <xm:sqref>JCJ7</xm:sqref>
            </x14:sparkline>
            <x14:sparkline>
              <xm:f>'RESUMO - licitante'!$JCK6:$JCK6</xm:f>
              <xm:sqref>JCK6</xm:sqref>
            </x14:sparkline>
            <x14:sparkline>
              <xm:f>'RESUMO - licitante'!$JCK7:$JCK7</xm:f>
              <xm:sqref>JCK7</xm:sqref>
            </x14:sparkline>
            <x14:sparkline>
              <xm:f>'RESUMO - licitante'!$JCL6:$JCL6</xm:f>
              <xm:sqref>JCL6</xm:sqref>
            </x14:sparkline>
            <x14:sparkline>
              <xm:f>'RESUMO - licitante'!$JCL7:$JCL7</xm:f>
              <xm:sqref>JCL7</xm:sqref>
            </x14:sparkline>
            <x14:sparkline>
              <xm:f>'RESUMO - licitante'!$JCM6:$JCM6</xm:f>
              <xm:sqref>JCM6</xm:sqref>
            </x14:sparkline>
            <x14:sparkline>
              <xm:f>'RESUMO - licitante'!$JCM7:$JCM7</xm:f>
              <xm:sqref>JCM7</xm:sqref>
            </x14:sparkline>
            <x14:sparkline>
              <xm:f>'RESUMO - licitante'!$JCN6:$JCN6</xm:f>
              <xm:sqref>JCN6</xm:sqref>
            </x14:sparkline>
            <x14:sparkline>
              <xm:f>'RESUMO - licitante'!$JCN7:$JCN7</xm:f>
              <xm:sqref>JCN7</xm:sqref>
            </x14:sparkline>
            <x14:sparkline>
              <xm:f>'RESUMO - licitante'!$JCO6:$JCO6</xm:f>
              <xm:sqref>JCO6</xm:sqref>
            </x14:sparkline>
            <x14:sparkline>
              <xm:f>'RESUMO - licitante'!$JCO7:$JCO7</xm:f>
              <xm:sqref>JCO7</xm:sqref>
            </x14:sparkline>
            <x14:sparkline>
              <xm:f>'RESUMO - licitante'!$JCP6:$JCP6</xm:f>
              <xm:sqref>JCP6</xm:sqref>
            </x14:sparkline>
            <x14:sparkline>
              <xm:f>'RESUMO - licitante'!$JCP7:$JCP7</xm:f>
              <xm:sqref>JCP7</xm:sqref>
            </x14:sparkline>
            <x14:sparkline>
              <xm:f>'RESUMO - licitante'!$JCQ6:$JCQ6</xm:f>
              <xm:sqref>JCQ6</xm:sqref>
            </x14:sparkline>
            <x14:sparkline>
              <xm:f>'RESUMO - licitante'!$JCQ7:$JCQ7</xm:f>
              <xm:sqref>JCQ7</xm:sqref>
            </x14:sparkline>
            <x14:sparkline>
              <xm:f>'RESUMO - licitante'!$JCR6:$JCR6</xm:f>
              <xm:sqref>JCR6</xm:sqref>
            </x14:sparkline>
            <x14:sparkline>
              <xm:f>'RESUMO - licitante'!$JCR7:$JCR7</xm:f>
              <xm:sqref>JCR7</xm:sqref>
            </x14:sparkline>
            <x14:sparkline>
              <xm:f>'RESUMO - licitante'!$JCS6:$JCS6</xm:f>
              <xm:sqref>JCS6</xm:sqref>
            </x14:sparkline>
            <x14:sparkline>
              <xm:f>'RESUMO - licitante'!$JCS7:$JCS7</xm:f>
              <xm:sqref>JCS7</xm:sqref>
            </x14:sparkline>
            <x14:sparkline>
              <xm:f>'RESUMO - licitante'!$JCT6:$JCT6</xm:f>
              <xm:sqref>JCT6</xm:sqref>
            </x14:sparkline>
            <x14:sparkline>
              <xm:f>'RESUMO - licitante'!$JCT7:$JCT7</xm:f>
              <xm:sqref>JCT7</xm:sqref>
            </x14:sparkline>
            <x14:sparkline>
              <xm:f>'RESUMO - licitante'!$JCU6:$JCU6</xm:f>
              <xm:sqref>JCU6</xm:sqref>
            </x14:sparkline>
            <x14:sparkline>
              <xm:f>'RESUMO - licitante'!$JCU7:$JCU7</xm:f>
              <xm:sqref>JCU7</xm:sqref>
            </x14:sparkline>
            <x14:sparkline>
              <xm:f>'RESUMO - licitante'!$JCV6:$JCV6</xm:f>
              <xm:sqref>JCV6</xm:sqref>
            </x14:sparkline>
            <x14:sparkline>
              <xm:f>'RESUMO - licitante'!$JCV7:$JCV7</xm:f>
              <xm:sqref>JCV7</xm:sqref>
            </x14:sparkline>
            <x14:sparkline>
              <xm:f>'RESUMO - licitante'!$JCW6:$JCW6</xm:f>
              <xm:sqref>JCW6</xm:sqref>
            </x14:sparkline>
            <x14:sparkline>
              <xm:f>'RESUMO - licitante'!$JCW7:$JCW7</xm:f>
              <xm:sqref>JCW7</xm:sqref>
            </x14:sparkline>
            <x14:sparkline>
              <xm:f>'RESUMO - licitante'!$JCX6:$JCX6</xm:f>
              <xm:sqref>JCX6</xm:sqref>
            </x14:sparkline>
            <x14:sparkline>
              <xm:f>'RESUMO - licitante'!$JCX7:$JCX7</xm:f>
              <xm:sqref>JCX7</xm:sqref>
            </x14:sparkline>
            <x14:sparkline>
              <xm:f>'RESUMO - licitante'!$JCY6:$JCY6</xm:f>
              <xm:sqref>JCY6</xm:sqref>
            </x14:sparkline>
            <x14:sparkline>
              <xm:f>'RESUMO - licitante'!$JCY7:$JCY7</xm:f>
              <xm:sqref>JCY7</xm:sqref>
            </x14:sparkline>
            <x14:sparkline>
              <xm:f>'RESUMO - licitante'!$JCZ6:$JCZ6</xm:f>
              <xm:sqref>JCZ6</xm:sqref>
            </x14:sparkline>
            <x14:sparkline>
              <xm:f>'RESUMO - licitante'!$JCZ7:$JCZ7</xm:f>
              <xm:sqref>JCZ7</xm:sqref>
            </x14:sparkline>
            <x14:sparkline>
              <xm:f>'RESUMO - licitante'!$JDA6:$JDA6</xm:f>
              <xm:sqref>JDA6</xm:sqref>
            </x14:sparkline>
            <x14:sparkline>
              <xm:f>'RESUMO - licitante'!$JDA7:$JDA7</xm:f>
              <xm:sqref>JDA7</xm:sqref>
            </x14:sparkline>
            <x14:sparkline>
              <xm:f>'RESUMO - licitante'!$JDB6:$JDB6</xm:f>
              <xm:sqref>JDB6</xm:sqref>
            </x14:sparkline>
            <x14:sparkline>
              <xm:f>'RESUMO - licitante'!$JDB7:$JDB7</xm:f>
              <xm:sqref>JDB7</xm:sqref>
            </x14:sparkline>
            <x14:sparkline>
              <xm:f>'RESUMO - licitante'!$JDC6:$JDC6</xm:f>
              <xm:sqref>JDC6</xm:sqref>
            </x14:sparkline>
            <x14:sparkline>
              <xm:f>'RESUMO - licitante'!$JDC7:$JDC7</xm:f>
              <xm:sqref>JDC7</xm:sqref>
            </x14:sparkline>
            <x14:sparkline>
              <xm:f>'RESUMO - licitante'!$JDD6:$JDD6</xm:f>
              <xm:sqref>JDD6</xm:sqref>
            </x14:sparkline>
            <x14:sparkline>
              <xm:f>'RESUMO - licitante'!$JDD7:$JDD7</xm:f>
              <xm:sqref>JDD7</xm:sqref>
            </x14:sparkline>
            <x14:sparkline>
              <xm:f>'RESUMO - licitante'!$JDE6:$JDE6</xm:f>
              <xm:sqref>JDE6</xm:sqref>
            </x14:sparkline>
            <x14:sparkline>
              <xm:f>'RESUMO - licitante'!$JDE7:$JDE7</xm:f>
              <xm:sqref>JDE7</xm:sqref>
            </x14:sparkline>
            <x14:sparkline>
              <xm:f>'RESUMO - licitante'!$JDF6:$JDF6</xm:f>
              <xm:sqref>JDF6</xm:sqref>
            </x14:sparkline>
            <x14:sparkline>
              <xm:f>'RESUMO - licitante'!$JDF7:$JDF7</xm:f>
              <xm:sqref>JDF7</xm:sqref>
            </x14:sparkline>
            <x14:sparkline>
              <xm:f>'RESUMO - licitante'!$JDG6:$JDG6</xm:f>
              <xm:sqref>JDG6</xm:sqref>
            </x14:sparkline>
            <x14:sparkline>
              <xm:f>'RESUMO - licitante'!$JDG7:$JDG7</xm:f>
              <xm:sqref>JDG7</xm:sqref>
            </x14:sparkline>
            <x14:sparkline>
              <xm:f>'RESUMO - licitante'!$JDH6:$JDH6</xm:f>
              <xm:sqref>JDH6</xm:sqref>
            </x14:sparkline>
            <x14:sparkline>
              <xm:f>'RESUMO - licitante'!$JDH7:$JDH7</xm:f>
              <xm:sqref>JDH7</xm:sqref>
            </x14:sparkline>
            <x14:sparkline>
              <xm:f>'RESUMO - licitante'!$JDI6:$JDI6</xm:f>
              <xm:sqref>JDI6</xm:sqref>
            </x14:sparkline>
            <x14:sparkline>
              <xm:f>'RESUMO - licitante'!$JDI7:$JDI7</xm:f>
              <xm:sqref>JDI7</xm:sqref>
            </x14:sparkline>
            <x14:sparkline>
              <xm:f>'RESUMO - licitante'!$JDJ6:$JDJ6</xm:f>
              <xm:sqref>JDJ6</xm:sqref>
            </x14:sparkline>
            <x14:sparkline>
              <xm:f>'RESUMO - licitante'!$JDJ7:$JDJ7</xm:f>
              <xm:sqref>JDJ7</xm:sqref>
            </x14:sparkline>
            <x14:sparkline>
              <xm:f>'RESUMO - licitante'!$JDK6:$JDK6</xm:f>
              <xm:sqref>JDK6</xm:sqref>
            </x14:sparkline>
            <x14:sparkline>
              <xm:f>'RESUMO - licitante'!$JDK7:$JDK7</xm:f>
              <xm:sqref>JDK7</xm:sqref>
            </x14:sparkline>
            <x14:sparkline>
              <xm:f>'RESUMO - licitante'!$JDL6:$JDL6</xm:f>
              <xm:sqref>JDL6</xm:sqref>
            </x14:sparkline>
            <x14:sparkline>
              <xm:f>'RESUMO - licitante'!$JDL7:$JDL7</xm:f>
              <xm:sqref>JDL7</xm:sqref>
            </x14:sparkline>
            <x14:sparkline>
              <xm:f>'RESUMO - licitante'!$JDM6:$JDM6</xm:f>
              <xm:sqref>JDM6</xm:sqref>
            </x14:sparkline>
            <x14:sparkline>
              <xm:f>'RESUMO - licitante'!$JDM7:$JDM7</xm:f>
              <xm:sqref>JDM7</xm:sqref>
            </x14:sparkline>
            <x14:sparkline>
              <xm:f>'RESUMO - licitante'!$JDN6:$JDN6</xm:f>
              <xm:sqref>JDN6</xm:sqref>
            </x14:sparkline>
            <x14:sparkline>
              <xm:f>'RESUMO - licitante'!$JDN7:$JDN7</xm:f>
              <xm:sqref>JDN7</xm:sqref>
            </x14:sparkline>
            <x14:sparkline>
              <xm:f>'RESUMO - licitante'!$JDO6:$JDO6</xm:f>
              <xm:sqref>JDO6</xm:sqref>
            </x14:sparkline>
            <x14:sparkline>
              <xm:f>'RESUMO - licitante'!$JDO7:$JDO7</xm:f>
              <xm:sqref>JDO7</xm:sqref>
            </x14:sparkline>
            <x14:sparkline>
              <xm:f>'RESUMO - licitante'!$JDP6:$JDP6</xm:f>
              <xm:sqref>JDP6</xm:sqref>
            </x14:sparkline>
            <x14:sparkline>
              <xm:f>'RESUMO - licitante'!$JDP7:$JDP7</xm:f>
              <xm:sqref>JDP7</xm:sqref>
            </x14:sparkline>
            <x14:sparkline>
              <xm:f>'RESUMO - licitante'!$JDQ6:$JDQ6</xm:f>
              <xm:sqref>JDQ6</xm:sqref>
            </x14:sparkline>
            <x14:sparkline>
              <xm:f>'RESUMO - licitante'!$JDQ7:$JDQ7</xm:f>
              <xm:sqref>JDQ7</xm:sqref>
            </x14:sparkline>
            <x14:sparkline>
              <xm:f>'RESUMO - licitante'!$JDR6:$JDR6</xm:f>
              <xm:sqref>JDR6</xm:sqref>
            </x14:sparkline>
            <x14:sparkline>
              <xm:f>'RESUMO - licitante'!$JDR7:$JDR7</xm:f>
              <xm:sqref>JDR7</xm:sqref>
            </x14:sparkline>
            <x14:sparkline>
              <xm:f>'RESUMO - licitante'!$JDS6:$JDS6</xm:f>
              <xm:sqref>JDS6</xm:sqref>
            </x14:sparkline>
            <x14:sparkline>
              <xm:f>'RESUMO - licitante'!$JDS7:$JDS7</xm:f>
              <xm:sqref>JDS7</xm:sqref>
            </x14:sparkline>
            <x14:sparkline>
              <xm:f>'RESUMO - licitante'!$JDT6:$JDT6</xm:f>
              <xm:sqref>JDT6</xm:sqref>
            </x14:sparkline>
            <x14:sparkline>
              <xm:f>'RESUMO - licitante'!$JDT7:$JDT7</xm:f>
              <xm:sqref>JDT7</xm:sqref>
            </x14:sparkline>
            <x14:sparkline>
              <xm:f>'RESUMO - licitante'!$JDU6:$JDU6</xm:f>
              <xm:sqref>JDU6</xm:sqref>
            </x14:sparkline>
            <x14:sparkline>
              <xm:f>'RESUMO - licitante'!$JDU7:$JDU7</xm:f>
              <xm:sqref>JDU7</xm:sqref>
            </x14:sparkline>
            <x14:sparkline>
              <xm:f>'RESUMO - licitante'!$JDV6:$JDV6</xm:f>
              <xm:sqref>JDV6</xm:sqref>
            </x14:sparkline>
            <x14:sparkline>
              <xm:f>'RESUMO - licitante'!$JDV7:$JDV7</xm:f>
              <xm:sqref>JDV7</xm:sqref>
            </x14:sparkline>
            <x14:sparkline>
              <xm:f>'RESUMO - licitante'!$JDW6:$JDW6</xm:f>
              <xm:sqref>JDW6</xm:sqref>
            </x14:sparkline>
            <x14:sparkline>
              <xm:f>'RESUMO - licitante'!$JDW7:$JDW7</xm:f>
              <xm:sqref>JDW7</xm:sqref>
            </x14:sparkline>
            <x14:sparkline>
              <xm:f>'RESUMO - licitante'!$JDX6:$JDX6</xm:f>
              <xm:sqref>JDX6</xm:sqref>
            </x14:sparkline>
            <x14:sparkline>
              <xm:f>'RESUMO - licitante'!$JDX7:$JDX7</xm:f>
              <xm:sqref>JDX7</xm:sqref>
            </x14:sparkline>
            <x14:sparkline>
              <xm:f>'RESUMO - licitante'!$JDY6:$JDY6</xm:f>
              <xm:sqref>JDY6</xm:sqref>
            </x14:sparkline>
            <x14:sparkline>
              <xm:f>'RESUMO - licitante'!$JDY7:$JDY7</xm:f>
              <xm:sqref>JDY7</xm:sqref>
            </x14:sparkline>
            <x14:sparkline>
              <xm:f>'RESUMO - licitante'!$JDZ6:$JDZ6</xm:f>
              <xm:sqref>JDZ6</xm:sqref>
            </x14:sparkline>
            <x14:sparkline>
              <xm:f>'RESUMO - licitante'!$JDZ7:$JDZ7</xm:f>
              <xm:sqref>JDZ7</xm:sqref>
            </x14:sparkline>
            <x14:sparkline>
              <xm:f>'RESUMO - licitante'!$JEA6:$JEA6</xm:f>
              <xm:sqref>JEA6</xm:sqref>
            </x14:sparkline>
            <x14:sparkline>
              <xm:f>'RESUMO - licitante'!$JEA7:$JEA7</xm:f>
              <xm:sqref>JEA7</xm:sqref>
            </x14:sparkline>
            <x14:sparkline>
              <xm:f>'RESUMO - licitante'!$JEB6:$JEB6</xm:f>
              <xm:sqref>JEB6</xm:sqref>
            </x14:sparkline>
            <x14:sparkline>
              <xm:f>'RESUMO - licitante'!$JEB7:$JEB7</xm:f>
              <xm:sqref>JEB7</xm:sqref>
            </x14:sparkline>
            <x14:sparkline>
              <xm:f>'RESUMO - licitante'!$JEC6:$JEC6</xm:f>
              <xm:sqref>JEC6</xm:sqref>
            </x14:sparkline>
            <x14:sparkline>
              <xm:f>'RESUMO - licitante'!$JEC7:$JEC7</xm:f>
              <xm:sqref>JEC7</xm:sqref>
            </x14:sparkline>
            <x14:sparkline>
              <xm:f>'RESUMO - licitante'!$JED6:$JED6</xm:f>
              <xm:sqref>JED6</xm:sqref>
            </x14:sparkline>
            <x14:sparkline>
              <xm:f>'RESUMO - licitante'!$JED7:$JED7</xm:f>
              <xm:sqref>JED7</xm:sqref>
            </x14:sparkline>
            <x14:sparkline>
              <xm:f>'RESUMO - licitante'!$JEE6:$JEE6</xm:f>
              <xm:sqref>JEE6</xm:sqref>
            </x14:sparkline>
            <x14:sparkline>
              <xm:f>'RESUMO - licitante'!$JEE7:$JEE7</xm:f>
              <xm:sqref>JEE7</xm:sqref>
            </x14:sparkline>
            <x14:sparkline>
              <xm:f>'RESUMO - licitante'!$JEF6:$JEF6</xm:f>
              <xm:sqref>JEF6</xm:sqref>
            </x14:sparkline>
            <x14:sparkline>
              <xm:f>'RESUMO - licitante'!$JEF7:$JEF7</xm:f>
              <xm:sqref>JEF7</xm:sqref>
            </x14:sparkline>
            <x14:sparkline>
              <xm:f>'RESUMO - licitante'!$JEG6:$JEG6</xm:f>
              <xm:sqref>JEG6</xm:sqref>
            </x14:sparkline>
            <x14:sparkline>
              <xm:f>'RESUMO - licitante'!$JEG7:$JEG7</xm:f>
              <xm:sqref>JEG7</xm:sqref>
            </x14:sparkline>
            <x14:sparkline>
              <xm:f>'RESUMO - licitante'!$JEH6:$JEH6</xm:f>
              <xm:sqref>JEH6</xm:sqref>
            </x14:sparkline>
            <x14:sparkline>
              <xm:f>'RESUMO - licitante'!$JEH7:$JEH7</xm:f>
              <xm:sqref>JEH7</xm:sqref>
            </x14:sparkline>
            <x14:sparkline>
              <xm:f>'RESUMO - licitante'!$JEI6:$JEI6</xm:f>
              <xm:sqref>JEI6</xm:sqref>
            </x14:sparkline>
            <x14:sparkline>
              <xm:f>'RESUMO - licitante'!$JEI7:$JEI7</xm:f>
              <xm:sqref>JEI7</xm:sqref>
            </x14:sparkline>
            <x14:sparkline>
              <xm:f>'RESUMO - licitante'!$JEJ6:$JEJ6</xm:f>
              <xm:sqref>JEJ6</xm:sqref>
            </x14:sparkline>
            <x14:sparkline>
              <xm:f>'RESUMO - licitante'!$JEJ7:$JEJ7</xm:f>
              <xm:sqref>JEJ7</xm:sqref>
            </x14:sparkline>
            <x14:sparkline>
              <xm:f>'RESUMO - licitante'!$JEK6:$JEK6</xm:f>
              <xm:sqref>JEK6</xm:sqref>
            </x14:sparkline>
            <x14:sparkline>
              <xm:f>'RESUMO - licitante'!$JEK7:$JEK7</xm:f>
              <xm:sqref>JEK7</xm:sqref>
            </x14:sparkline>
            <x14:sparkline>
              <xm:f>'RESUMO - licitante'!$JEL6:$JEL6</xm:f>
              <xm:sqref>JEL6</xm:sqref>
            </x14:sparkline>
            <x14:sparkline>
              <xm:f>'RESUMO - licitante'!$JEL7:$JEL7</xm:f>
              <xm:sqref>JEL7</xm:sqref>
            </x14:sparkline>
            <x14:sparkline>
              <xm:f>'RESUMO - licitante'!$JEM6:$JEM6</xm:f>
              <xm:sqref>JEM6</xm:sqref>
            </x14:sparkline>
            <x14:sparkline>
              <xm:f>'RESUMO - licitante'!$JEM7:$JEM7</xm:f>
              <xm:sqref>JEM7</xm:sqref>
            </x14:sparkline>
            <x14:sparkline>
              <xm:f>'RESUMO - licitante'!$JEN6:$JEN6</xm:f>
              <xm:sqref>JEN6</xm:sqref>
            </x14:sparkline>
            <x14:sparkline>
              <xm:f>'RESUMO - licitante'!$JEN7:$JEN7</xm:f>
              <xm:sqref>JEN7</xm:sqref>
            </x14:sparkline>
            <x14:sparkline>
              <xm:f>'RESUMO - licitante'!$JEO6:$JEO6</xm:f>
              <xm:sqref>JEO6</xm:sqref>
            </x14:sparkline>
            <x14:sparkline>
              <xm:f>'RESUMO - licitante'!$JEO7:$JEO7</xm:f>
              <xm:sqref>JEO7</xm:sqref>
            </x14:sparkline>
            <x14:sparkline>
              <xm:f>'RESUMO - licitante'!$JEP6:$JEP6</xm:f>
              <xm:sqref>JEP6</xm:sqref>
            </x14:sparkline>
            <x14:sparkline>
              <xm:f>'RESUMO - licitante'!$JEP7:$JEP7</xm:f>
              <xm:sqref>JEP7</xm:sqref>
            </x14:sparkline>
            <x14:sparkline>
              <xm:f>'RESUMO - licitante'!$JEQ6:$JEQ6</xm:f>
              <xm:sqref>JEQ6</xm:sqref>
            </x14:sparkline>
            <x14:sparkline>
              <xm:f>'RESUMO - licitante'!$JEQ7:$JEQ7</xm:f>
              <xm:sqref>JEQ7</xm:sqref>
            </x14:sparkline>
            <x14:sparkline>
              <xm:f>'RESUMO - licitante'!$JER6:$JER6</xm:f>
              <xm:sqref>JER6</xm:sqref>
            </x14:sparkline>
            <x14:sparkline>
              <xm:f>'RESUMO - licitante'!$JER7:$JER7</xm:f>
              <xm:sqref>JER7</xm:sqref>
            </x14:sparkline>
            <x14:sparkline>
              <xm:f>'RESUMO - licitante'!$JES6:$JES6</xm:f>
              <xm:sqref>JES6</xm:sqref>
            </x14:sparkline>
            <x14:sparkline>
              <xm:f>'RESUMO - licitante'!$JES7:$JES7</xm:f>
              <xm:sqref>JES7</xm:sqref>
            </x14:sparkline>
            <x14:sparkline>
              <xm:f>'RESUMO - licitante'!$JET6:$JET6</xm:f>
              <xm:sqref>JET6</xm:sqref>
            </x14:sparkline>
            <x14:sparkline>
              <xm:f>'RESUMO - licitante'!$JET7:$JET7</xm:f>
              <xm:sqref>JET7</xm:sqref>
            </x14:sparkline>
            <x14:sparkline>
              <xm:f>'RESUMO - licitante'!$JEU6:$JEU6</xm:f>
              <xm:sqref>JEU6</xm:sqref>
            </x14:sparkline>
            <x14:sparkline>
              <xm:f>'RESUMO - licitante'!$JEU7:$JEU7</xm:f>
              <xm:sqref>JEU7</xm:sqref>
            </x14:sparkline>
            <x14:sparkline>
              <xm:f>'RESUMO - licitante'!$JEV6:$JEV6</xm:f>
              <xm:sqref>JEV6</xm:sqref>
            </x14:sparkline>
            <x14:sparkline>
              <xm:f>'RESUMO - licitante'!$JEV7:$JEV7</xm:f>
              <xm:sqref>JEV7</xm:sqref>
            </x14:sparkline>
            <x14:sparkline>
              <xm:f>'RESUMO - licitante'!$JEW6:$JEW6</xm:f>
              <xm:sqref>JEW6</xm:sqref>
            </x14:sparkline>
            <x14:sparkline>
              <xm:f>'RESUMO - licitante'!$JEW7:$JEW7</xm:f>
              <xm:sqref>JEW7</xm:sqref>
            </x14:sparkline>
            <x14:sparkline>
              <xm:f>'RESUMO - licitante'!$JEX6:$JEX6</xm:f>
              <xm:sqref>JEX6</xm:sqref>
            </x14:sparkline>
            <x14:sparkline>
              <xm:f>'RESUMO - licitante'!$JEX7:$JEX7</xm:f>
              <xm:sqref>JEX7</xm:sqref>
            </x14:sparkline>
            <x14:sparkline>
              <xm:f>'RESUMO - licitante'!$JEY6:$JEY6</xm:f>
              <xm:sqref>JEY6</xm:sqref>
            </x14:sparkline>
            <x14:sparkline>
              <xm:f>'RESUMO - licitante'!$JEY7:$JEY7</xm:f>
              <xm:sqref>JEY7</xm:sqref>
            </x14:sparkline>
            <x14:sparkline>
              <xm:f>'RESUMO - licitante'!$JEZ6:$JEZ6</xm:f>
              <xm:sqref>JEZ6</xm:sqref>
            </x14:sparkline>
            <x14:sparkline>
              <xm:f>'RESUMO - licitante'!$JEZ7:$JEZ7</xm:f>
              <xm:sqref>JEZ7</xm:sqref>
            </x14:sparkline>
            <x14:sparkline>
              <xm:f>'RESUMO - licitante'!$JFA6:$JFA6</xm:f>
              <xm:sqref>JFA6</xm:sqref>
            </x14:sparkline>
            <x14:sparkline>
              <xm:f>'RESUMO - licitante'!$JFA7:$JFA7</xm:f>
              <xm:sqref>JFA7</xm:sqref>
            </x14:sparkline>
            <x14:sparkline>
              <xm:f>'RESUMO - licitante'!$JFB6:$JFB6</xm:f>
              <xm:sqref>JFB6</xm:sqref>
            </x14:sparkline>
            <x14:sparkline>
              <xm:f>'RESUMO - licitante'!$JFB7:$JFB7</xm:f>
              <xm:sqref>JFB7</xm:sqref>
            </x14:sparkline>
            <x14:sparkline>
              <xm:f>'RESUMO - licitante'!$JFC6:$JFC6</xm:f>
              <xm:sqref>JFC6</xm:sqref>
            </x14:sparkline>
            <x14:sparkline>
              <xm:f>'RESUMO - licitante'!$JFC7:$JFC7</xm:f>
              <xm:sqref>JFC7</xm:sqref>
            </x14:sparkline>
            <x14:sparkline>
              <xm:f>'RESUMO - licitante'!$JFD6:$JFD6</xm:f>
              <xm:sqref>JFD6</xm:sqref>
            </x14:sparkline>
            <x14:sparkline>
              <xm:f>'RESUMO - licitante'!$JFD7:$JFD7</xm:f>
              <xm:sqref>JFD7</xm:sqref>
            </x14:sparkline>
            <x14:sparkline>
              <xm:f>'RESUMO - licitante'!$JFE6:$JFE6</xm:f>
              <xm:sqref>JFE6</xm:sqref>
            </x14:sparkline>
            <x14:sparkline>
              <xm:f>'RESUMO - licitante'!$JFE7:$JFE7</xm:f>
              <xm:sqref>JFE7</xm:sqref>
            </x14:sparkline>
            <x14:sparkline>
              <xm:f>'RESUMO - licitante'!$JFF6:$JFF6</xm:f>
              <xm:sqref>JFF6</xm:sqref>
            </x14:sparkline>
            <x14:sparkline>
              <xm:f>'RESUMO - licitante'!$JFF7:$JFF7</xm:f>
              <xm:sqref>JFF7</xm:sqref>
            </x14:sparkline>
            <x14:sparkline>
              <xm:f>'RESUMO - licitante'!$JFG6:$JFG6</xm:f>
              <xm:sqref>JFG6</xm:sqref>
            </x14:sparkline>
            <x14:sparkline>
              <xm:f>'RESUMO - licitante'!$JFG7:$JFG7</xm:f>
              <xm:sqref>JFG7</xm:sqref>
            </x14:sparkline>
            <x14:sparkline>
              <xm:f>'RESUMO - licitante'!$JFH6:$JFH6</xm:f>
              <xm:sqref>JFH6</xm:sqref>
            </x14:sparkline>
            <x14:sparkline>
              <xm:f>'RESUMO - licitante'!$JFH7:$JFH7</xm:f>
              <xm:sqref>JFH7</xm:sqref>
            </x14:sparkline>
            <x14:sparkline>
              <xm:f>'RESUMO - licitante'!$JFI6:$JFI6</xm:f>
              <xm:sqref>JFI6</xm:sqref>
            </x14:sparkline>
            <x14:sparkline>
              <xm:f>'RESUMO - licitante'!$JFI7:$JFI7</xm:f>
              <xm:sqref>JFI7</xm:sqref>
            </x14:sparkline>
            <x14:sparkline>
              <xm:f>'RESUMO - licitante'!$JFJ6:$JFJ6</xm:f>
              <xm:sqref>JFJ6</xm:sqref>
            </x14:sparkline>
            <x14:sparkline>
              <xm:f>'RESUMO - licitante'!$JFJ7:$JFJ7</xm:f>
              <xm:sqref>JFJ7</xm:sqref>
            </x14:sparkline>
            <x14:sparkline>
              <xm:f>'RESUMO - licitante'!$JFK6:$JFK6</xm:f>
              <xm:sqref>JFK6</xm:sqref>
            </x14:sparkline>
            <x14:sparkline>
              <xm:f>'RESUMO - licitante'!$JFK7:$JFK7</xm:f>
              <xm:sqref>JFK7</xm:sqref>
            </x14:sparkline>
            <x14:sparkline>
              <xm:f>'RESUMO - licitante'!$JFL6:$JFL6</xm:f>
              <xm:sqref>JFL6</xm:sqref>
            </x14:sparkline>
            <x14:sparkline>
              <xm:f>'RESUMO - licitante'!$JFL7:$JFL7</xm:f>
              <xm:sqref>JFL7</xm:sqref>
            </x14:sparkline>
            <x14:sparkline>
              <xm:f>'RESUMO - licitante'!$JFM6:$JFM6</xm:f>
              <xm:sqref>JFM6</xm:sqref>
            </x14:sparkline>
            <x14:sparkline>
              <xm:f>'RESUMO - licitante'!$JFM7:$JFM7</xm:f>
              <xm:sqref>JFM7</xm:sqref>
            </x14:sparkline>
            <x14:sparkline>
              <xm:f>'RESUMO - licitante'!$JFN6:$JFN6</xm:f>
              <xm:sqref>JFN6</xm:sqref>
            </x14:sparkline>
            <x14:sparkline>
              <xm:f>'RESUMO - licitante'!$JFN7:$JFN7</xm:f>
              <xm:sqref>JFN7</xm:sqref>
            </x14:sparkline>
            <x14:sparkline>
              <xm:f>'RESUMO - licitante'!$JFO6:$JFO6</xm:f>
              <xm:sqref>JFO6</xm:sqref>
            </x14:sparkline>
            <x14:sparkline>
              <xm:f>'RESUMO - licitante'!$JFO7:$JFO7</xm:f>
              <xm:sqref>JFO7</xm:sqref>
            </x14:sparkline>
            <x14:sparkline>
              <xm:f>'RESUMO - licitante'!$JFP6:$JFP6</xm:f>
              <xm:sqref>JFP6</xm:sqref>
            </x14:sparkline>
            <x14:sparkline>
              <xm:f>'RESUMO - licitante'!$JFP7:$JFP7</xm:f>
              <xm:sqref>JFP7</xm:sqref>
            </x14:sparkline>
            <x14:sparkline>
              <xm:f>'RESUMO - licitante'!$JFQ6:$JFQ6</xm:f>
              <xm:sqref>JFQ6</xm:sqref>
            </x14:sparkline>
            <x14:sparkline>
              <xm:f>'RESUMO - licitante'!$JFQ7:$JFQ7</xm:f>
              <xm:sqref>JFQ7</xm:sqref>
            </x14:sparkline>
            <x14:sparkline>
              <xm:f>'RESUMO - licitante'!$JFR6:$JFR6</xm:f>
              <xm:sqref>JFR6</xm:sqref>
            </x14:sparkline>
            <x14:sparkline>
              <xm:f>'RESUMO - licitante'!$JFR7:$JFR7</xm:f>
              <xm:sqref>JFR7</xm:sqref>
            </x14:sparkline>
            <x14:sparkline>
              <xm:f>'RESUMO - licitante'!$JFS6:$JFS6</xm:f>
              <xm:sqref>JFS6</xm:sqref>
            </x14:sparkline>
            <x14:sparkline>
              <xm:f>'RESUMO - licitante'!$JFS7:$JFS7</xm:f>
              <xm:sqref>JFS7</xm:sqref>
            </x14:sparkline>
            <x14:sparkline>
              <xm:f>'RESUMO - licitante'!$JFT6:$JFT6</xm:f>
              <xm:sqref>JFT6</xm:sqref>
            </x14:sparkline>
            <x14:sparkline>
              <xm:f>'RESUMO - licitante'!$JFT7:$JFT7</xm:f>
              <xm:sqref>JFT7</xm:sqref>
            </x14:sparkline>
            <x14:sparkline>
              <xm:f>'RESUMO - licitante'!$JFU6:$JFU6</xm:f>
              <xm:sqref>JFU6</xm:sqref>
            </x14:sparkline>
            <x14:sparkline>
              <xm:f>'RESUMO - licitante'!$JFU7:$JFU7</xm:f>
              <xm:sqref>JFU7</xm:sqref>
            </x14:sparkline>
            <x14:sparkline>
              <xm:f>'RESUMO - licitante'!$JFV6:$JFV6</xm:f>
              <xm:sqref>JFV6</xm:sqref>
            </x14:sparkline>
            <x14:sparkline>
              <xm:f>'RESUMO - licitante'!$JFV7:$JFV7</xm:f>
              <xm:sqref>JFV7</xm:sqref>
            </x14:sparkline>
            <x14:sparkline>
              <xm:f>'RESUMO - licitante'!$JFW6:$JFW6</xm:f>
              <xm:sqref>JFW6</xm:sqref>
            </x14:sparkline>
            <x14:sparkline>
              <xm:f>'RESUMO - licitante'!$JFW7:$JFW7</xm:f>
              <xm:sqref>JFW7</xm:sqref>
            </x14:sparkline>
            <x14:sparkline>
              <xm:f>'RESUMO - licitante'!$JFX6:$JFX6</xm:f>
              <xm:sqref>JFX6</xm:sqref>
            </x14:sparkline>
            <x14:sparkline>
              <xm:f>'RESUMO - licitante'!$JFX7:$JFX7</xm:f>
              <xm:sqref>JFX7</xm:sqref>
            </x14:sparkline>
            <x14:sparkline>
              <xm:f>'RESUMO - licitante'!$JFY6:$JFY6</xm:f>
              <xm:sqref>JFY6</xm:sqref>
            </x14:sparkline>
            <x14:sparkline>
              <xm:f>'RESUMO - licitante'!$JFY7:$JFY7</xm:f>
              <xm:sqref>JFY7</xm:sqref>
            </x14:sparkline>
            <x14:sparkline>
              <xm:f>'RESUMO - licitante'!$JFZ6:$JFZ6</xm:f>
              <xm:sqref>JFZ6</xm:sqref>
            </x14:sparkline>
            <x14:sparkline>
              <xm:f>'RESUMO - licitante'!$JFZ7:$JFZ7</xm:f>
              <xm:sqref>JFZ7</xm:sqref>
            </x14:sparkline>
            <x14:sparkline>
              <xm:f>'RESUMO - licitante'!$JGA6:$JGA6</xm:f>
              <xm:sqref>JGA6</xm:sqref>
            </x14:sparkline>
            <x14:sparkline>
              <xm:f>'RESUMO - licitante'!$JGA7:$JGA7</xm:f>
              <xm:sqref>JGA7</xm:sqref>
            </x14:sparkline>
            <x14:sparkline>
              <xm:f>'RESUMO - licitante'!$JGB6:$JGB6</xm:f>
              <xm:sqref>JGB6</xm:sqref>
            </x14:sparkline>
            <x14:sparkline>
              <xm:f>'RESUMO - licitante'!$JGB7:$JGB7</xm:f>
              <xm:sqref>JGB7</xm:sqref>
            </x14:sparkline>
            <x14:sparkline>
              <xm:f>'RESUMO - licitante'!$JGC6:$JGC6</xm:f>
              <xm:sqref>JGC6</xm:sqref>
            </x14:sparkline>
            <x14:sparkline>
              <xm:f>'RESUMO - licitante'!$JGC7:$JGC7</xm:f>
              <xm:sqref>JGC7</xm:sqref>
            </x14:sparkline>
            <x14:sparkline>
              <xm:f>'RESUMO - licitante'!$JGD6:$JGD6</xm:f>
              <xm:sqref>JGD6</xm:sqref>
            </x14:sparkline>
            <x14:sparkline>
              <xm:f>'RESUMO - licitante'!$JGD7:$JGD7</xm:f>
              <xm:sqref>JGD7</xm:sqref>
            </x14:sparkline>
            <x14:sparkline>
              <xm:f>'RESUMO - licitante'!$JGE6:$JGE6</xm:f>
              <xm:sqref>JGE6</xm:sqref>
            </x14:sparkline>
            <x14:sparkline>
              <xm:f>'RESUMO - licitante'!$JGE7:$JGE7</xm:f>
              <xm:sqref>JGE7</xm:sqref>
            </x14:sparkline>
            <x14:sparkline>
              <xm:f>'RESUMO - licitante'!$JGF6:$JGF6</xm:f>
              <xm:sqref>JGF6</xm:sqref>
            </x14:sparkline>
            <x14:sparkline>
              <xm:f>'RESUMO - licitante'!$JGF7:$JGF7</xm:f>
              <xm:sqref>JGF7</xm:sqref>
            </x14:sparkline>
            <x14:sparkline>
              <xm:f>'RESUMO - licitante'!$JGG6:$JGG6</xm:f>
              <xm:sqref>JGG6</xm:sqref>
            </x14:sparkline>
            <x14:sparkline>
              <xm:f>'RESUMO - licitante'!$JGG7:$JGG7</xm:f>
              <xm:sqref>JGG7</xm:sqref>
            </x14:sparkline>
            <x14:sparkline>
              <xm:f>'RESUMO - licitante'!$JGH6:$JGH6</xm:f>
              <xm:sqref>JGH6</xm:sqref>
            </x14:sparkline>
            <x14:sparkline>
              <xm:f>'RESUMO - licitante'!$JGH7:$JGH7</xm:f>
              <xm:sqref>JGH7</xm:sqref>
            </x14:sparkline>
            <x14:sparkline>
              <xm:f>'RESUMO - licitante'!$JGI6:$JGI6</xm:f>
              <xm:sqref>JGI6</xm:sqref>
            </x14:sparkline>
            <x14:sparkline>
              <xm:f>'RESUMO - licitante'!$JGI7:$JGI7</xm:f>
              <xm:sqref>JGI7</xm:sqref>
            </x14:sparkline>
            <x14:sparkline>
              <xm:f>'RESUMO - licitante'!$JGJ6:$JGJ6</xm:f>
              <xm:sqref>JGJ6</xm:sqref>
            </x14:sparkline>
            <x14:sparkline>
              <xm:f>'RESUMO - licitante'!$JGJ7:$JGJ7</xm:f>
              <xm:sqref>JGJ7</xm:sqref>
            </x14:sparkline>
            <x14:sparkline>
              <xm:f>'RESUMO - licitante'!$JGK6:$JGK6</xm:f>
              <xm:sqref>JGK6</xm:sqref>
            </x14:sparkline>
            <x14:sparkline>
              <xm:f>'RESUMO - licitante'!$JGK7:$JGK7</xm:f>
              <xm:sqref>JGK7</xm:sqref>
            </x14:sparkline>
            <x14:sparkline>
              <xm:f>'RESUMO - licitante'!$JGL6:$JGL6</xm:f>
              <xm:sqref>JGL6</xm:sqref>
            </x14:sparkline>
            <x14:sparkline>
              <xm:f>'RESUMO - licitante'!$JGL7:$JGL7</xm:f>
              <xm:sqref>JGL7</xm:sqref>
            </x14:sparkline>
            <x14:sparkline>
              <xm:f>'RESUMO - licitante'!$JGM6:$JGM6</xm:f>
              <xm:sqref>JGM6</xm:sqref>
            </x14:sparkline>
            <x14:sparkline>
              <xm:f>'RESUMO - licitante'!$JGM7:$JGM7</xm:f>
              <xm:sqref>JGM7</xm:sqref>
            </x14:sparkline>
            <x14:sparkline>
              <xm:f>'RESUMO - licitante'!$JGN6:$JGN6</xm:f>
              <xm:sqref>JGN6</xm:sqref>
            </x14:sparkline>
            <x14:sparkline>
              <xm:f>'RESUMO - licitante'!$JGN7:$JGN7</xm:f>
              <xm:sqref>JGN7</xm:sqref>
            </x14:sparkline>
            <x14:sparkline>
              <xm:f>'RESUMO - licitante'!$JGO6:$JGO6</xm:f>
              <xm:sqref>JGO6</xm:sqref>
            </x14:sparkline>
            <x14:sparkline>
              <xm:f>'RESUMO - licitante'!$JGO7:$JGO7</xm:f>
              <xm:sqref>JGO7</xm:sqref>
            </x14:sparkline>
            <x14:sparkline>
              <xm:f>'RESUMO - licitante'!$JGP6:$JGP6</xm:f>
              <xm:sqref>JGP6</xm:sqref>
            </x14:sparkline>
            <x14:sparkline>
              <xm:f>'RESUMO - licitante'!$JGP7:$JGP7</xm:f>
              <xm:sqref>JGP7</xm:sqref>
            </x14:sparkline>
            <x14:sparkline>
              <xm:f>'RESUMO - licitante'!$JGQ6:$JGQ6</xm:f>
              <xm:sqref>JGQ6</xm:sqref>
            </x14:sparkline>
            <x14:sparkline>
              <xm:f>'RESUMO - licitante'!$JGQ7:$JGQ7</xm:f>
              <xm:sqref>JGQ7</xm:sqref>
            </x14:sparkline>
            <x14:sparkline>
              <xm:f>'RESUMO - licitante'!$JGR6:$JGR6</xm:f>
              <xm:sqref>JGR6</xm:sqref>
            </x14:sparkline>
            <x14:sparkline>
              <xm:f>'RESUMO - licitante'!$JGR7:$JGR7</xm:f>
              <xm:sqref>JGR7</xm:sqref>
            </x14:sparkline>
            <x14:sparkline>
              <xm:f>'RESUMO - licitante'!$JGS6:$JGS6</xm:f>
              <xm:sqref>JGS6</xm:sqref>
            </x14:sparkline>
            <x14:sparkline>
              <xm:f>'RESUMO - licitante'!$JGS7:$JGS7</xm:f>
              <xm:sqref>JGS7</xm:sqref>
            </x14:sparkline>
            <x14:sparkline>
              <xm:f>'RESUMO - licitante'!$JGT6:$JGT6</xm:f>
              <xm:sqref>JGT6</xm:sqref>
            </x14:sparkline>
            <x14:sparkline>
              <xm:f>'RESUMO - licitante'!$JGT7:$JGT7</xm:f>
              <xm:sqref>JGT7</xm:sqref>
            </x14:sparkline>
            <x14:sparkline>
              <xm:f>'RESUMO - licitante'!$JGU6:$JGU6</xm:f>
              <xm:sqref>JGU6</xm:sqref>
            </x14:sparkline>
            <x14:sparkline>
              <xm:f>'RESUMO - licitante'!$JGU7:$JGU7</xm:f>
              <xm:sqref>JGU7</xm:sqref>
            </x14:sparkline>
            <x14:sparkline>
              <xm:f>'RESUMO - licitante'!$JGV6:$JGV6</xm:f>
              <xm:sqref>JGV6</xm:sqref>
            </x14:sparkline>
            <x14:sparkline>
              <xm:f>'RESUMO - licitante'!$JGV7:$JGV7</xm:f>
              <xm:sqref>JGV7</xm:sqref>
            </x14:sparkline>
            <x14:sparkline>
              <xm:f>'RESUMO - licitante'!$JGW6:$JGW6</xm:f>
              <xm:sqref>JGW6</xm:sqref>
            </x14:sparkline>
            <x14:sparkline>
              <xm:f>'RESUMO - licitante'!$JGW7:$JGW7</xm:f>
              <xm:sqref>JGW7</xm:sqref>
            </x14:sparkline>
            <x14:sparkline>
              <xm:f>'RESUMO - licitante'!$JGX6:$JGX6</xm:f>
              <xm:sqref>JGX6</xm:sqref>
            </x14:sparkline>
            <x14:sparkline>
              <xm:f>'RESUMO - licitante'!$JGX7:$JGX7</xm:f>
              <xm:sqref>JGX7</xm:sqref>
            </x14:sparkline>
            <x14:sparkline>
              <xm:f>'RESUMO - licitante'!$JGY6:$JGY6</xm:f>
              <xm:sqref>JGY6</xm:sqref>
            </x14:sparkline>
            <x14:sparkline>
              <xm:f>'RESUMO - licitante'!$JGY7:$JGY7</xm:f>
              <xm:sqref>JGY7</xm:sqref>
            </x14:sparkline>
            <x14:sparkline>
              <xm:f>'RESUMO - licitante'!$JGZ6:$JGZ6</xm:f>
              <xm:sqref>JGZ6</xm:sqref>
            </x14:sparkline>
            <x14:sparkline>
              <xm:f>'RESUMO - licitante'!$JGZ7:$JGZ7</xm:f>
              <xm:sqref>JGZ7</xm:sqref>
            </x14:sparkline>
            <x14:sparkline>
              <xm:f>'RESUMO - licitante'!$JHA6:$JHA6</xm:f>
              <xm:sqref>JHA6</xm:sqref>
            </x14:sparkline>
            <x14:sparkline>
              <xm:f>'RESUMO - licitante'!$JHA7:$JHA7</xm:f>
              <xm:sqref>JHA7</xm:sqref>
            </x14:sparkline>
            <x14:sparkline>
              <xm:f>'RESUMO - licitante'!$JHB6:$JHB6</xm:f>
              <xm:sqref>JHB6</xm:sqref>
            </x14:sparkline>
            <x14:sparkline>
              <xm:f>'RESUMO - licitante'!$JHB7:$JHB7</xm:f>
              <xm:sqref>JHB7</xm:sqref>
            </x14:sparkline>
            <x14:sparkline>
              <xm:f>'RESUMO - licitante'!$JHC6:$JHC6</xm:f>
              <xm:sqref>JHC6</xm:sqref>
            </x14:sparkline>
            <x14:sparkline>
              <xm:f>'RESUMO - licitante'!$JHC7:$JHC7</xm:f>
              <xm:sqref>JHC7</xm:sqref>
            </x14:sparkline>
            <x14:sparkline>
              <xm:f>'RESUMO - licitante'!$JHD6:$JHD6</xm:f>
              <xm:sqref>JHD6</xm:sqref>
            </x14:sparkline>
            <x14:sparkline>
              <xm:f>'RESUMO - licitante'!$JHD7:$JHD7</xm:f>
              <xm:sqref>JHD7</xm:sqref>
            </x14:sparkline>
            <x14:sparkline>
              <xm:f>'RESUMO - licitante'!$JHE6:$JHE6</xm:f>
              <xm:sqref>JHE6</xm:sqref>
            </x14:sparkline>
            <x14:sparkline>
              <xm:f>'RESUMO - licitante'!$JHE7:$JHE7</xm:f>
              <xm:sqref>JHE7</xm:sqref>
            </x14:sparkline>
            <x14:sparkline>
              <xm:f>'RESUMO - licitante'!$JHF6:$JHF6</xm:f>
              <xm:sqref>JHF6</xm:sqref>
            </x14:sparkline>
            <x14:sparkline>
              <xm:f>'RESUMO - licitante'!$JHF7:$JHF7</xm:f>
              <xm:sqref>JHF7</xm:sqref>
            </x14:sparkline>
            <x14:sparkline>
              <xm:f>'RESUMO - licitante'!$JHG6:$JHG6</xm:f>
              <xm:sqref>JHG6</xm:sqref>
            </x14:sparkline>
            <x14:sparkline>
              <xm:f>'RESUMO - licitante'!$JHG7:$JHG7</xm:f>
              <xm:sqref>JHG7</xm:sqref>
            </x14:sparkline>
            <x14:sparkline>
              <xm:f>'RESUMO - licitante'!$JHH6:$JHH6</xm:f>
              <xm:sqref>JHH6</xm:sqref>
            </x14:sparkline>
            <x14:sparkline>
              <xm:f>'RESUMO - licitante'!$JHH7:$JHH7</xm:f>
              <xm:sqref>JHH7</xm:sqref>
            </x14:sparkline>
            <x14:sparkline>
              <xm:f>'RESUMO - licitante'!$JHI6:$JHI6</xm:f>
              <xm:sqref>JHI6</xm:sqref>
            </x14:sparkline>
            <x14:sparkline>
              <xm:f>'RESUMO - licitante'!$JHI7:$JHI7</xm:f>
              <xm:sqref>JHI7</xm:sqref>
            </x14:sparkline>
            <x14:sparkline>
              <xm:f>'RESUMO - licitante'!$JHJ6:$JHJ6</xm:f>
              <xm:sqref>JHJ6</xm:sqref>
            </x14:sparkline>
            <x14:sparkline>
              <xm:f>'RESUMO - licitante'!$JHJ7:$JHJ7</xm:f>
              <xm:sqref>JHJ7</xm:sqref>
            </x14:sparkline>
            <x14:sparkline>
              <xm:f>'RESUMO - licitante'!$JHK6:$JHK6</xm:f>
              <xm:sqref>JHK6</xm:sqref>
            </x14:sparkline>
            <x14:sparkline>
              <xm:f>'RESUMO - licitante'!$JHK7:$JHK7</xm:f>
              <xm:sqref>JHK7</xm:sqref>
            </x14:sparkline>
            <x14:sparkline>
              <xm:f>'RESUMO - licitante'!$JHL6:$JHL6</xm:f>
              <xm:sqref>JHL6</xm:sqref>
            </x14:sparkline>
            <x14:sparkline>
              <xm:f>'RESUMO - licitante'!$JHL7:$JHL7</xm:f>
              <xm:sqref>JHL7</xm:sqref>
            </x14:sparkline>
            <x14:sparkline>
              <xm:f>'RESUMO - licitante'!$JHM6:$JHM6</xm:f>
              <xm:sqref>JHM6</xm:sqref>
            </x14:sparkline>
            <x14:sparkline>
              <xm:f>'RESUMO - licitante'!$JHM7:$JHM7</xm:f>
              <xm:sqref>JHM7</xm:sqref>
            </x14:sparkline>
            <x14:sparkline>
              <xm:f>'RESUMO - licitante'!$JHN6:$JHN6</xm:f>
              <xm:sqref>JHN6</xm:sqref>
            </x14:sparkline>
            <x14:sparkline>
              <xm:f>'RESUMO - licitante'!$JHN7:$JHN7</xm:f>
              <xm:sqref>JHN7</xm:sqref>
            </x14:sparkline>
            <x14:sparkline>
              <xm:f>'RESUMO - licitante'!$JHO6:$JHO6</xm:f>
              <xm:sqref>JHO6</xm:sqref>
            </x14:sparkline>
            <x14:sparkline>
              <xm:f>'RESUMO - licitante'!$JHO7:$JHO7</xm:f>
              <xm:sqref>JHO7</xm:sqref>
            </x14:sparkline>
            <x14:sparkline>
              <xm:f>'RESUMO - licitante'!$JHP6:$JHP6</xm:f>
              <xm:sqref>JHP6</xm:sqref>
            </x14:sparkline>
            <x14:sparkline>
              <xm:f>'RESUMO - licitante'!$JHP7:$JHP7</xm:f>
              <xm:sqref>JHP7</xm:sqref>
            </x14:sparkline>
            <x14:sparkline>
              <xm:f>'RESUMO - licitante'!$JHQ6:$JHQ6</xm:f>
              <xm:sqref>JHQ6</xm:sqref>
            </x14:sparkline>
            <x14:sparkline>
              <xm:f>'RESUMO - licitante'!$JHQ7:$JHQ7</xm:f>
              <xm:sqref>JHQ7</xm:sqref>
            </x14:sparkline>
            <x14:sparkline>
              <xm:f>'RESUMO - licitante'!$JHR6:$JHR6</xm:f>
              <xm:sqref>JHR6</xm:sqref>
            </x14:sparkline>
            <x14:sparkline>
              <xm:f>'RESUMO - licitante'!$JHR7:$JHR7</xm:f>
              <xm:sqref>JHR7</xm:sqref>
            </x14:sparkline>
            <x14:sparkline>
              <xm:f>'RESUMO - licitante'!$JHS6:$JHS6</xm:f>
              <xm:sqref>JHS6</xm:sqref>
            </x14:sparkline>
            <x14:sparkline>
              <xm:f>'RESUMO - licitante'!$JHS7:$JHS7</xm:f>
              <xm:sqref>JHS7</xm:sqref>
            </x14:sparkline>
            <x14:sparkline>
              <xm:f>'RESUMO - licitante'!$JHT6:$JHT6</xm:f>
              <xm:sqref>JHT6</xm:sqref>
            </x14:sparkline>
            <x14:sparkline>
              <xm:f>'RESUMO - licitante'!$JHT7:$JHT7</xm:f>
              <xm:sqref>JHT7</xm:sqref>
            </x14:sparkline>
            <x14:sparkline>
              <xm:f>'RESUMO - licitante'!$JHU6:$JHU6</xm:f>
              <xm:sqref>JHU6</xm:sqref>
            </x14:sparkline>
            <x14:sparkline>
              <xm:f>'RESUMO - licitante'!$JHU7:$JHU7</xm:f>
              <xm:sqref>JHU7</xm:sqref>
            </x14:sparkline>
            <x14:sparkline>
              <xm:f>'RESUMO - licitante'!$JHV6:$JHV6</xm:f>
              <xm:sqref>JHV6</xm:sqref>
            </x14:sparkline>
            <x14:sparkline>
              <xm:f>'RESUMO - licitante'!$JHV7:$JHV7</xm:f>
              <xm:sqref>JHV7</xm:sqref>
            </x14:sparkline>
            <x14:sparkline>
              <xm:f>'RESUMO - licitante'!$JHW6:$JHW6</xm:f>
              <xm:sqref>JHW6</xm:sqref>
            </x14:sparkline>
            <x14:sparkline>
              <xm:f>'RESUMO - licitante'!$JHW7:$JHW7</xm:f>
              <xm:sqref>JHW7</xm:sqref>
            </x14:sparkline>
            <x14:sparkline>
              <xm:f>'RESUMO - licitante'!$JHX6:$JHX6</xm:f>
              <xm:sqref>JHX6</xm:sqref>
            </x14:sparkline>
            <x14:sparkline>
              <xm:f>'RESUMO - licitante'!$JHX7:$JHX7</xm:f>
              <xm:sqref>JHX7</xm:sqref>
            </x14:sparkline>
            <x14:sparkline>
              <xm:f>'RESUMO - licitante'!$JHY6:$JHY6</xm:f>
              <xm:sqref>JHY6</xm:sqref>
            </x14:sparkline>
            <x14:sparkline>
              <xm:f>'RESUMO - licitante'!$JHY7:$JHY7</xm:f>
              <xm:sqref>JHY7</xm:sqref>
            </x14:sparkline>
            <x14:sparkline>
              <xm:f>'RESUMO - licitante'!$JHZ6:$JHZ6</xm:f>
              <xm:sqref>JHZ6</xm:sqref>
            </x14:sparkline>
            <x14:sparkline>
              <xm:f>'RESUMO - licitante'!$JHZ7:$JHZ7</xm:f>
              <xm:sqref>JHZ7</xm:sqref>
            </x14:sparkline>
            <x14:sparkline>
              <xm:f>'RESUMO - licitante'!$JIA6:$JIA6</xm:f>
              <xm:sqref>JIA6</xm:sqref>
            </x14:sparkline>
            <x14:sparkline>
              <xm:f>'RESUMO - licitante'!$JIA7:$JIA7</xm:f>
              <xm:sqref>JIA7</xm:sqref>
            </x14:sparkline>
            <x14:sparkline>
              <xm:f>'RESUMO - licitante'!$JIB6:$JIB6</xm:f>
              <xm:sqref>JIB6</xm:sqref>
            </x14:sparkline>
            <x14:sparkline>
              <xm:f>'RESUMO - licitante'!$JIB7:$JIB7</xm:f>
              <xm:sqref>JIB7</xm:sqref>
            </x14:sparkline>
            <x14:sparkline>
              <xm:f>'RESUMO - licitante'!$JIC6:$JIC6</xm:f>
              <xm:sqref>JIC6</xm:sqref>
            </x14:sparkline>
            <x14:sparkline>
              <xm:f>'RESUMO - licitante'!$JIC7:$JIC7</xm:f>
              <xm:sqref>JIC7</xm:sqref>
            </x14:sparkline>
            <x14:sparkline>
              <xm:f>'RESUMO - licitante'!$JID6:$JID6</xm:f>
              <xm:sqref>JID6</xm:sqref>
            </x14:sparkline>
            <x14:sparkline>
              <xm:f>'RESUMO - licitante'!$JID7:$JID7</xm:f>
              <xm:sqref>JID7</xm:sqref>
            </x14:sparkline>
            <x14:sparkline>
              <xm:f>'RESUMO - licitante'!$JIE6:$JIE6</xm:f>
              <xm:sqref>JIE6</xm:sqref>
            </x14:sparkline>
            <x14:sparkline>
              <xm:f>'RESUMO - licitante'!$JIE7:$JIE7</xm:f>
              <xm:sqref>JIE7</xm:sqref>
            </x14:sparkline>
            <x14:sparkline>
              <xm:f>'RESUMO - licitante'!$JIF6:$JIF6</xm:f>
              <xm:sqref>JIF6</xm:sqref>
            </x14:sparkline>
            <x14:sparkline>
              <xm:f>'RESUMO - licitante'!$JIF7:$JIF7</xm:f>
              <xm:sqref>JIF7</xm:sqref>
            </x14:sparkline>
            <x14:sparkline>
              <xm:f>'RESUMO - licitante'!$JIG6:$JIG6</xm:f>
              <xm:sqref>JIG6</xm:sqref>
            </x14:sparkline>
            <x14:sparkline>
              <xm:f>'RESUMO - licitante'!$JIG7:$JIG7</xm:f>
              <xm:sqref>JIG7</xm:sqref>
            </x14:sparkline>
            <x14:sparkline>
              <xm:f>'RESUMO - licitante'!$JIH6:$JIH6</xm:f>
              <xm:sqref>JIH6</xm:sqref>
            </x14:sparkline>
            <x14:sparkline>
              <xm:f>'RESUMO - licitante'!$JIH7:$JIH7</xm:f>
              <xm:sqref>JIH7</xm:sqref>
            </x14:sparkline>
            <x14:sparkline>
              <xm:f>'RESUMO - licitante'!$JII6:$JII6</xm:f>
              <xm:sqref>JII6</xm:sqref>
            </x14:sparkline>
            <x14:sparkline>
              <xm:f>'RESUMO - licitante'!$JII7:$JII7</xm:f>
              <xm:sqref>JII7</xm:sqref>
            </x14:sparkline>
            <x14:sparkline>
              <xm:f>'RESUMO - licitante'!$JIJ6:$JIJ6</xm:f>
              <xm:sqref>JIJ6</xm:sqref>
            </x14:sparkline>
            <x14:sparkline>
              <xm:f>'RESUMO - licitante'!$JIJ7:$JIJ7</xm:f>
              <xm:sqref>JIJ7</xm:sqref>
            </x14:sparkline>
            <x14:sparkline>
              <xm:f>'RESUMO - licitante'!$JIK6:$JIK6</xm:f>
              <xm:sqref>JIK6</xm:sqref>
            </x14:sparkline>
            <x14:sparkline>
              <xm:f>'RESUMO - licitante'!$JIK7:$JIK7</xm:f>
              <xm:sqref>JIK7</xm:sqref>
            </x14:sparkline>
            <x14:sparkline>
              <xm:f>'RESUMO - licitante'!$JIL6:$JIL6</xm:f>
              <xm:sqref>JIL6</xm:sqref>
            </x14:sparkline>
            <x14:sparkline>
              <xm:f>'RESUMO - licitante'!$JIL7:$JIL7</xm:f>
              <xm:sqref>JIL7</xm:sqref>
            </x14:sparkline>
            <x14:sparkline>
              <xm:f>'RESUMO - licitante'!$JIM6:$JIM6</xm:f>
              <xm:sqref>JIM6</xm:sqref>
            </x14:sparkline>
            <x14:sparkline>
              <xm:f>'RESUMO - licitante'!$JIM7:$JIM7</xm:f>
              <xm:sqref>JIM7</xm:sqref>
            </x14:sparkline>
            <x14:sparkline>
              <xm:f>'RESUMO - licitante'!$JIN6:$JIN6</xm:f>
              <xm:sqref>JIN6</xm:sqref>
            </x14:sparkline>
            <x14:sparkline>
              <xm:f>'RESUMO - licitante'!$JIN7:$JIN7</xm:f>
              <xm:sqref>JIN7</xm:sqref>
            </x14:sparkline>
            <x14:sparkline>
              <xm:f>'RESUMO - licitante'!$JIO6:$JIO6</xm:f>
              <xm:sqref>JIO6</xm:sqref>
            </x14:sparkline>
            <x14:sparkline>
              <xm:f>'RESUMO - licitante'!$JIO7:$JIO7</xm:f>
              <xm:sqref>JIO7</xm:sqref>
            </x14:sparkline>
            <x14:sparkline>
              <xm:f>'RESUMO - licitante'!$JIP6:$JIP6</xm:f>
              <xm:sqref>JIP6</xm:sqref>
            </x14:sparkline>
            <x14:sparkline>
              <xm:f>'RESUMO - licitante'!$JIP7:$JIP7</xm:f>
              <xm:sqref>JIP7</xm:sqref>
            </x14:sparkline>
            <x14:sparkline>
              <xm:f>'RESUMO - licitante'!$JIQ6:$JIQ6</xm:f>
              <xm:sqref>JIQ6</xm:sqref>
            </x14:sparkline>
            <x14:sparkline>
              <xm:f>'RESUMO - licitante'!$JIQ7:$JIQ7</xm:f>
              <xm:sqref>JIQ7</xm:sqref>
            </x14:sparkline>
            <x14:sparkline>
              <xm:f>'RESUMO - licitante'!$JIR6:$JIR6</xm:f>
              <xm:sqref>JIR6</xm:sqref>
            </x14:sparkline>
            <x14:sparkline>
              <xm:f>'RESUMO - licitante'!$JIR7:$JIR7</xm:f>
              <xm:sqref>JIR7</xm:sqref>
            </x14:sparkline>
            <x14:sparkline>
              <xm:f>'RESUMO - licitante'!$JIS6:$JIS6</xm:f>
              <xm:sqref>JIS6</xm:sqref>
            </x14:sparkline>
            <x14:sparkline>
              <xm:f>'RESUMO - licitante'!$JIS7:$JIS7</xm:f>
              <xm:sqref>JIS7</xm:sqref>
            </x14:sparkline>
            <x14:sparkline>
              <xm:f>'RESUMO - licitante'!$JIT6:$JIT6</xm:f>
              <xm:sqref>JIT6</xm:sqref>
            </x14:sparkline>
            <x14:sparkline>
              <xm:f>'RESUMO - licitante'!$JIT7:$JIT7</xm:f>
              <xm:sqref>JIT7</xm:sqref>
            </x14:sparkline>
            <x14:sparkline>
              <xm:f>'RESUMO - licitante'!$JIU6:$JIU6</xm:f>
              <xm:sqref>JIU6</xm:sqref>
            </x14:sparkline>
            <x14:sparkline>
              <xm:f>'RESUMO - licitante'!$JIU7:$JIU7</xm:f>
              <xm:sqref>JIU7</xm:sqref>
            </x14:sparkline>
            <x14:sparkline>
              <xm:f>'RESUMO - licitante'!$JIV6:$JIV6</xm:f>
              <xm:sqref>JIV6</xm:sqref>
            </x14:sparkline>
            <x14:sparkline>
              <xm:f>'RESUMO - licitante'!$JIV7:$JIV7</xm:f>
              <xm:sqref>JIV7</xm:sqref>
            </x14:sparkline>
            <x14:sparkline>
              <xm:f>'RESUMO - licitante'!$JIW6:$JIW6</xm:f>
              <xm:sqref>JIW6</xm:sqref>
            </x14:sparkline>
            <x14:sparkline>
              <xm:f>'RESUMO - licitante'!$JIW7:$JIW7</xm:f>
              <xm:sqref>JIW7</xm:sqref>
            </x14:sparkline>
            <x14:sparkline>
              <xm:f>'RESUMO - licitante'!$JIX6:$JIX6</xm:f>
              <xm:sqref>JIX6</xm:sqref>
            </x14:sparkline>
            <x14:sparkline>
              <xm:f>'RESUMO - licitante'!$JIX7:$JIX7</xm:f>
              <xm:sqref>JIX7</xm:sqref>
            </x14:sparkline>
            <x14:sparkline>
              <xm:f>'RESUMO - licitante'!$JIY6:$JIY6</xm:f>
              <xm:sqref>JIY6</xm:sqref>
            </x14:sparkline>
            <x14:sparkline>
              <xm:f>'RESUMO - licitante'!$JIY7:$JIY7</xm:f>
              <xm:sqref>JIY7</xm:sqref>
            </x14:sparkline>
            <x14:sparkline>
              <xm:f>'RESUMO - licitante'!$JIZ6:$JIZ6</xm:f>
              <xm:sqref>JIZ6</xm:sqref>
            </x14:sparkline>
            <x14:sparkline>
              <xm:f>'RESUMO - licitante'!$JIZ7:$JIZ7</xm:f>
              <xm:sqref>JIZ7</xm:sqref>
            </x14:sparkline>
            <x14:sparkline>
              <xm:f>'RESUMO - licitante'!$JJA6:$JJA6</xm:f>
              <xm:sqref>JJA6</xm:sqref>
            </x14:sparkline>
            <x14:sparkline>
              <xm:f>'RESUMO - licitante'!$JJA7:$JJA7</xm:f>
              <xm:sqref>JJA7</xm:sqref>
            </x14:sparkline>
            <x14:sparkline>
              <xm:f>'RESUMO - licitante'!$JJB6:$JJB6</xm:f>
              <xm:sqref>JJB6</xm:sqref>
            </x14:sparkline>
            <x14:sparkline>
              <xm:f>'RESUMO - licitante'!$JJB7:$JJB7</xm:f>
              <xm:sqref>JJB7</xm:sqref>
            </x14:sparkline>
            <x14:sparkline>
              <xm:f>'RESUMO - licitante'!$JJC6:$JJC6</xm:f>
              <xm:sqref>JJC6</xm:sqref>
            </x14:sparkline>
            <x14:sparkline>
              <xm:f>'RESUMO - licitante'!$JJC7:$JJC7</xm:f>
              <xm:sqref>JJC7</xm:sqref>
            </x14:sparkline>
            <x14:sparkline>
              <xm:f>'RESUMO - licitante'!$JJD6:$JJD6</xm:f>
              <xm:sqref>JJD6</xm:sqref>
            </x14:sparkline>
            <x14:sparkline>
              <xm:f>'RESUMO - licitante'!$JJD7:$JJD7</xm:f>
              <xm:sqref>JJD7</xm:sqref>
            </x14:sparkline>
            <x14:sparkline>
              <xm:f>'RESUMO - licitante'!$JJE6:$JJE6</xm:f>
              <xm:sqref>JJE6</xm:sqref>
            </x14:sparkline>
            <x14:sparkline>
              <xm:f>'RESUMO - licitante'!$JJE7:$JJE7</xm:f>
              <xm:sqref>JJE7</xm:sqref>
            </x14:sparkline>
            <x14:sparkline>
              <xm:f>'RESUMO - licitante'!$JJF6:$JJF6</xm:f>
              <xm:sqref>JJF6</xm:sqref>
            </x14:sparkline>
            <x14:sparkline>
              <xm:f>'RESUMO - licitante'!$JJF7:$JJF7</xm:f>
              <xm:sqref>JJF7</xm:sqref>
            </x14:sparkline>
            <x14:sparkline>
              <xm:f>'RESUMO - licitante'!$JJG6:$JJG6</xm:f>
              <xm:sqref>JJG6</xm:sqref>
            </x14:sparkline>
            <x14:sparkline>
              <xm:f>'RESUMO - licitante'!$JJG7:$JJG7</xm:f>
              <xm:sqref>JJG7</xm:sqref>
            </x14:sparkline>
            <x14:sparkline>
              <xm:f>'RESUMO - licitante'!$JJH6:$JJH6</xm:f>
              <xm:sqref>JJH6</xm:sqref>
            </x14:sparkline>
            <x14:sparkline>
              <xm:f>'RESUMO - licitante'!$JJH7:$JJH7</xm:f>
              <xm:sqref>JJH7</xm:sqref>
            </x14:sparkline>
            <x14:sparkline>
              <xm:f>'RESUMO - licitante'!$JJI6:$JJI6</xm:f>
              <xm:sqref>JJI6</xm:sqref>
            </x14:sparkline>
            <x14:sparkline>
              <xm:f>'RESUMO - licitante'!$JJI7:$JJI7</xm:f>
              <xm:sqref>JJI7</xm:sqref>
            </x14:sparkline>
            <x14:sparkline>
              <xm:f>'RESUMO - licitante'!$JJJ6:$JJJ6</xm:f>
              <xm:sqref>JJJ6</xm:sqref>
            </x14:sparkline>
            <x14:sparkline>
              <xm:f>'RESUMO - licitante'!$JJJ7:$JJJ7</xm:f>
              <xm:sqref>JJJ7</xm:sqref>
            </x14:sparkline>
            <x14:sparkline>
              <xm:f>'RESUMO - licitante'!$JJK6:$JJK6</xm:f>
              <xm:sqref>JJK6</xm:sqref>
            </x14:sparkline>
            <x14:sparkline>
              <xm:f>'RESUMO - licitante'!$JJK7:$JJK7</xm:f>
              <xm:sqref>JJK7</xm:sqref>
            </x14:sparkline>
            <x14:sparkline>
              <xm:f>'RESUMO - licitante'!$JJL6:$JJL6</xm:f>
              <xm:sqref>JJL6</xm:sqref>
            </x14:sparkline>
            <x14:sparkline>
              <xm:f>'RESUMO - licitante'!$JJL7:$JJL7</xm:f>
              <xm:sqref>JJL7</xm:sqref>
            </x14:sparkline>
            <x14:sparkline>
              <xm:f>'RESUMO - licitante'!$JJM6:$JJM6</xm:f>
              <xm:sqref>JJM6</xm:sqref>
            </x14:sparkline>
            <x14:sparkline>
              <xm:f>'RESUMO - licitante'!$JJM7:$JJM7</xm:f>
              <xm:sqref>JJM7</xm:sqref>
            </x14:sparkline>
            <x14:sparkline>
              <xm:f>'RESUMO - licitante'!$JJN6:$JJN6</xm:f>
              <xm:sqref>JJN6</xm:sqref>
            </x14:sparkline>
            <x14:sparkline>
              <xm:f>'RESUMO - licitante'!$JJN7:$JJN7</xm:f>
              <xm:sqref>JJN7</xm:sqref>
            </x14:sparkline>
            <x14:sparkline>
              <xm:f>'RESUMO - licitante'!$JJO6:$JJO6</xm:f>
              <xm:sqref>JJO6</xm:sqref>
            </x14:sparkline>
            <x14:sparkline>
              <xm:f>'RESUMO - licitante'!$JJO7:$JJO7</xm:f>
              <xm:sqref>JJO7</xm:sqref>
            </x14:sparkline>
            <x14:sparkline>
              <xm:f>'RESUMO - licitante'!$JJP6:$JJP6</xm:f>
              <xm:sqref>JJP6</xm:sqref>
            </x14:sparkline>
            <x14:sparkline>
              <xm:f>'RESUMO - licitante'!$JJP7:$JJP7</xm:f>
              <xm:sqref>JJP7</xm:sqref>
            </x14:sparkline>
            <x14:sparkline>
              <xm:f>'RESUMO - licitante'!$JJQ6:$JJQ6</xm:f>
              <xm:sqref>JJQ6</xm:sqref>
            </x14:sparkline>
            <x14:sparkline>
              <xm:f>'RESUMO - licitante'!$JJQ7:$JJQ7</xm:f>
              <xm:sqref>JJQ7</xm:sqref>
            </x14:sparkline>
            <x14:sparkline>
              <xm:f>'RESUMO - licitante'!$JJR6:$JJR6</xm:f>
              <xm:sqref>JJR6</xm:sqref>
            </x14:sparkline>
            <x14:sparkline>
              <xm:f>'RESUMO - licitante'!$JJR7:$JJR7</xm:f>
              <xm:sqref>JJR7</xm:sqref>
            </x14:sparkline>
            <x14:sparkline>
              <xm:f>'RESUMO - licitante'!$JJS6:$JJS6</xm:f>
              <xm:sqref>JJS6</xm:sqref>
            </x14:sparkline>
            <x14:sparkline>
              <xm:f>'RESUMO - licitante'!$JJS7:$JJS7</xm:f>
              <xm:sqref>JJS7</xm:sqref>
            </x14:sparkline>
            <x14:sparkline>
              <xm:f>'RESUMO - licitante'!$JJT6:$JJT6</xm:f>
              <xm:sqref>JJT6</xm:sqref>
            </x14:sparkline>
            <x14:sparkline>
              <xm:f>'RESUMO - licitante'!$JJT7:$JJT7</xm:f>
              <xm:sqref>JJT7</xm:sqref>
            </x14:sparkline>
            <x14:sparkline>
              <xm:f>'RESUMO - licitante'!$JJU6:$JJU6</xm:f>
              <xm:sqref>JJU6</xm:sqref>
            </x14:sparkline>
            <x14:sparkline>
              <xm:f>'RESUMO - licitante'!$JJU7:$JJU7</xm:f>
              <xm:sqref>JJU7</xm:sqref>
            </x14:sparkline>
            <x14:sparkline>
              <xm:f>'RESUMO - licitante'!$JJV6:$JJV6</xm:f>
              <xm:sqref>JJV6</xm:sqref>
            </x14:sparkline>
            <x14:sparkline>
              <xm:f>'RESUMO - licitante'!$JJV7:$JJV7</xm:f>
              <xm:sqref>JJV7</xm:sqref>
            </x14:sparkline>
            <x14:sparkline>
              <xm:f>'RESUMO - licitante'!$JJW6:$JJW6</xm:f>
              <xm:sqref>JJW6</xm:sqref>
            </x14:sparkline>
            <x14:sparkline>
              <xm:f>'RESUMO - licitante'!$JJW7:$JJW7</xm:f>
              <xm:sqref>JJW7</xm:sqref>
            </x14:sparkline>
            <x14:sparkline>
              <xm:f>'RESUMO - licitante'!$JJX6:$JJX6</xm:f>
              <xm:sqref>JJX6</xm:sqref>
            </x14:sparkline>
            <x14:sparkline>
              <xm:f>'RESUMO - licitante'!$JJX7:$JJX7</xm:f>
              <xm:sqref>JJX7</xm:sqref>
            </x14:sparkline>
            <x14:sparkline>
              <xm:f>'RESUMO - licitante'!$JJY6:$JJY6</xm:f>
              <xm:sqref>JJY6</xm:sqref>
            </x14:sparkline>
            <x14:sparkline>
              <xm:f>'RESUMO - licitante'!$JJY7:$JJY7</xm:f>
              <xm:sqref>JJY7</xm:sqref>
            </x14:sparkline>
            <x14:sparkline>
              <xm:f>'RESUMO - licitante'!$JJZ6:$JJZ6</xm:f>
              <xm:sqref>JJZ6</xm:sqref>
            </x14:sparkline>
            <x14:sparkline>
              <xm:f>'RESUMO - licitante'!$JJZ7:$JJZ7</xm:f>
              <xm:sqref>JJZ7</xm:sqref>
            </x14:sparkline>
            <x14:sparkline>
              <xm:f>'RESUMO - licitante'!$JKA6:$JKA6</xm:f>
              <xm:sqref>JKA6</xm:sqref>
            </x14:sparkline>
            <x14:sparkline>
              <xm:f>'RESUMO - licitante'!$JKA7:$JKA7</xm:f>
              <xm:sqref>JKA7</xm:sqref>
            </x14:sparkline>
            <x14:sparkline>
              <xm:f>'RESUMO - licitante'!$JKB6:$JKB6</xm:f>
              <xm:sqref>JKB6</xm:sqref>
            </x14:sparkline>
            <x14:sparkline>
              <xm:f>'RESUMO - licitante'!$JKB7:$JKB7</xm:f>
              <xm:sqref>JKB7</xm:sqref>
            </x14:sparkline>
            <x14:sparkline>
              <xm:f>'RESUMO - licitante'!$JKC6:$JKC6</xm:f>
              <xm:sqref>JKC6</xm:sqref>
            </x14:sparkline>
            <x14:sparkline>
              <xm:f>'RESUMO - licitante'!$JKC7:$JKC7</xm:f>
              <xm:sqref>JKC7</xm:sqref>
            </x14:sparkline>
            <x14:sparkline>
              <xm:f>'RESUMO - licitante'!$JKD6:$JKD6</xm:f>
              <xm:sqref>JKD6</xm:sqref>
            </x14:sparkline>
            <x14:sparkline>
              <xm:f>'RESUMO - licitante'!$JKD7:$JKD7</xm:f>
              <xm:sqref>JKD7</xm:sqref>
            </x14:sparkline>
            <x14:sparkline>
              <xm:f>'RESUMO - licitante'!$JKE6:$JKE6</xm:f>
              <xm:sqref>JKE6</xm:sqref>
            </x14:sparkline>
            <x14:sparkline>
              <xm:f>'RESUMO - licitante'!$JKE7:$JKE7</xm:f>
              <xm:sqref>JKE7</xm:sqref>
            </x14:sparkline>
            <x14:sparkline>
              <xm:f>'RESUMO - licitante'!$JKF6:$JKF6</xm:f>
              <xm:sqref>JKF6</xm:sqref>
            </x14:sparkline>
            <x14:sparkline>
              <xm:f>'RESUMO - licitante'!$JKF7:$JKF7</xm:f>
              <xm:sqref>JKF7</xm:sqref>
            </x14:sparkline>
            <x14:sparkline>
              <xm:f>'RESUMO - licitante'!$JKG6:$JKG6</xm:f>
              <xm:sqref>JKG6</xm:sqref>
            </x14:sparkline>
            <x14:sparkline>
              <xm:f>'RESUMO - licitante'!$JKG7:$JKG7</xm:f>
              <xm:sqref>JKG7</xm:sqref>
            </x14:sparkline>
            <x14:sparkline>
              <xm:f>'RESUMO - licitante'!$JKH6:$JKH6</xm:f>
              <xm:sqref>JKH6</xm:sqref>
            </x14:sparkline>
            <x14:sparkline>
              <xm:f>'RESUMO - licitante'!$JKH7:$JKH7</xm:f>
              <xm:sqref>JKH7</xm:sqref>
            </x14:sparkline>
            <x14:sparkline>
              <xm:f>'RESUMO - licitante'!$JKI6:$JKI6</xm:f>
              <xm:sqref>JKI6</xm:sqref>
            </x14:sparkline>
            <x14:sparkline>
              <xm:f>'RESUMO - licitante'!$JKI7:$JKI7</xm:f>
              <xm:sqref>JKI7</xm:sqref>
            </x14:sparkline>
            <x14:sparkline>
              <xm:f>'RESUMO - licitante'!$JKJ6:$JKJ6</xm:f>
              <xm:sqref>JKJ6</xm:sqref>
            </x14:sparkline>
            <x14:sparkline>
              <xm:f>'RESUMO - licitante'!$JKJ7:$JKJ7</xm:f>
              <xm:sqref>JKJ7</xm:sqref>
            </x14:sparkline>
            <x14:sparkline>
              <xm:f>'RESUMO - licitante'!$JKK6:$JKK6</xm:f>
              <xm:sqref>JKK6</xm:sqref>
            </x14:sparkline>
            <x14:sparkline>
              <xm:f>'RESUMO - licitante'!$JKK7:$JKK7</xm:f>
              <xm:sqref>JKK7</xm:sqref>
            </x14:sparkline>
            <x14:sparkline>
              <xm:f>'RESUMO - licitante'!$JKL6:$JKL6</xm:f>
              <xm:sqref>JKL6</xm:sqref>
            </x14:sparkline>
            <x14:sparkline>
              <xm:f>'RESUMO - licitante'!$JKL7:$JKL7</xm:f>
              <xm:sqref>JKL7</xm:sqref>
            </x14:sparkline>
            <x14:sparkline>
              <xm:f>'RESUMO - licitante'!$JKM6:$JKM6</xm:f>
              <xm:sqref>JKM6</xm:sqref>
            </x14:sparkline>
            <x14:sparkline>
              <xm:f>'RESUMO - licitante'!$JKM7:$JKM7</xm:f>
              <xm:sqref>JKM7</xm:sqref>
            </x14:sparkline>
            <x14:sparkline>
              <xm:f>'RESUMO - licitante'!$JKN6:$JKN6</xm:f>
              <xm:sqref>JKN6</xm:sqref>
            </x14:sparkline>
            <x14:sparkline>
              <xm:f>'RESUMO - licitante'!$JKN7:$JKN7</xm:f>
              <xm:sqref>JKN7</xm:sqref>
            </x14:sparkline>
            <x14:sparkline>
              <xm:f>'RESUMO - licitante'!$JKO6:$JKO6</xm:f>
              <xm:sqref>JKO6</xm:sqref>
            </x14:sparkline>
            <x14:sparkline>
              <xm:f>'RESUMO - licitante'!$JKO7:$JKO7</xm:f>
              <xm:sqref>JKO7</xm:sqref>
            </x14:sparkline>
            <x14:sparkline>
              <xm:f>'RESUMO - licitante'!$JKP6:$JKP6</xm:f>
              <xm:sqref>JKP6</xm:sqref>
            </x14:sparkline>
            <x14:sparkline>
              <xm:f>'RESUMO - licitante'!$JKP7:$JKP7</xm:f>
              <xm:sqref>JKP7</xm:sqref>
            </x14:sparkline>
            <x14:sparkline>
              <xm:f>'RESUMO - licitante'!$JKQ6:$JKQ6</xm:f>
              <xm:sqref>JKQ6</xm:sqref>
            </x14:sparkline>
            <x14:sparkline>
              <xm:f>'RESUMO - licitante'!$JKQ7:$JKQ7</xm:f>
              <xm:sqref>JKQ7</xm:sqref>
            </x14:sparkline>
            <x14:sparkline>
              <xm:f>'RESUMO - licitante'!$JKR6:$JKR6</xm:f>
              <xm:sqref>JKR6</xm:sqref>
            </x14:sparkline>
            <x14:sparkline>
              <xm:f>'RESUMO - licitante'!$JKR7:$JKR7</xm:f>
              <xm:sqref>JKR7</xm:sqref>
            </x14:sparkline>
            <x14:sparkline>
              <xm:f>'RESUMO - licitante'!$JKS6:$JKS6</xm:f>
              <xm:sqref>JKS6</xm:sqref>
            </x14:sparkline>
            <x14:sparkline>
              <xm:f>'RESUMO - licitante'!$JKS7:$JKS7</xm:f>
              <xm:sqref>JKS7</xm:sqref>
            </x14:sparkline>
            <x14:sparkline>
              <xm:f>'RESUMO - licitante'!$JKT6:$JKT6</xm:f>
              <xm:sqref>JKT6</xm:sqref>
            </x14:sparkline>
            <x14:sparkline>
              <xm:f>'RESUMO - licitante'!$JKT7:$JKT7</xm:f>
              <xm:sqref>JKT7</xm:sqref>
            </x14:sparkline>
            <x14:sparkline>
              <xm:f>'RESUMO - licitante'!$JKU6:$JKU6</xm:f>
              <xm:sqref>JKU6</xm:sqref>
            </x14:sparkline>
            <x14:sparkline>
              <xm:f>'RESUMO - licitante'!$JKU7:$JKU7</xm:f>
              <xm:sqref>JKU7</xm:sqref>
            </x14:sparkline>
            <x14:sparkline>
              <xm:f>'RESUMO - licitante'!$JKV6:$JKV6</xm:f>
              <xm:sqref>JKV6</xm:sqref>
            </x14:sparkline>
            <x14:sparkline>
              <xm:f>'RESUMO - licitante'!$JKV7:$JKV7</xm:f>
              <xm:sqref>JKV7</xm:sqref>
            </x14:sparkline>
            <x14:sparkline>
              <xm:f>'RESUMO - licitante'!$JKW6:$JKW6</xm:f>
              <xm:sqref>JKW6</xm:sqref>
            </x14:sparkline>
            <x14:sparkline>
              <xm:f>'RESUMO - licitante'!$JKW7:$JKW7</xm:f>
              <xm:sqref>JKW7</xm:sqref>
            </x14:sparkline>
            <x14:sparkline>
              <xm:f>'RESUMO - licitante'!$JKX6:$JKX6</xm:f>
              <xm:sqref>JKX6</xm:sqref>
            </x14:sparkline>
            <x14:sparkline>
              <xm:f>'RESUMO - licitante'!$JKX7:$JKX7</xm:f>
              <xm:sqref>JKX7</xm:sqref>
            </x14:sparkline>
            <x14:sparkline>
              <xm:f>'RESUMO - licitante'!$JKY6:$JKY6</xm:f>
              <xm:sqref>JKY6</xm:sqref>
            </x14:sparkline>
            <x14:sparkline>
              <xm:f>'RESUMO - licitante'!$JKY7:$JKY7</xm:f>
              <xm:sqref>JKY7</xm:sqref>
            </x14:sparkline>
            <x14:sparkline>
              <xm:f>'RESUMO - licitante'!$JKZ6:$JKZ6</xm:f>
              <xm:sqref>JKZ6</xm:sqref>
            </x14:sparkline>
            <x14:sparkline>
              <xm:f>'RESUMO - licitante'!$JKZ7:$JKZ7</xm:f>
              <xm:sqref>JKZ7</xm:sqref>
            </x14:sparkline>
            <x14:sparkline>
              <xm:f>'RESUMO - licitante'!$JLA6:$JLA6</xm:f>
              <xm:sqref>JLA6</xm:sqref>
            </x14:sparkline>
            <x14:sparkline>
              <xm:f>'RESUMO - licitante'!$JLA7:$JLA7</xm:f>
              <xm:sqref>JLA7</xm:sqref>
            </x14:sparkline>
            <x14:sparkline>
              <xm:f>'RESUMO - licitante'!$JLB6:$JLB6</xm:f>
              <xm:sqref>JLB6</xm:sqref>
            </x14:sparkline>
            <x14:sparkline>
              <xm:f>'RESUMO - licitante'!$JLB7:$JLB7</xm:f>
              <xm:sqref>JLB7</xm:sqref>
            </x14:sparkline>
            <x14:sparkline>
              <xm:f>'RESUMO - licitante'!$JLC6:$JLC6</xm:f>
              <xm:sqref>JLC6</xm:sqref>
            </x14:sparkline>
            <x14:sparkline>
              <xm:f>'RESUMO - licitante'!$JLC7:$JLC7</xm:f>
              <xm:sqref>JLC7</xm:sqref>
            </x14:sparkline>
            <x14:sparkline>
              <xm:f>'RESUMO - licitante'!$JLD6:$JLD6</xm:f>
              <xm:sqref>JLD6</xm:sqref>
            </x14:sparkline>
            <x14:sparkline>
              <xm:f>'RESUMO - licitante'!$JLD7:$JLD7</xm:f>
              <xm:sqref>JLD7</xm:sqref>
            </x14:sparkline>
            <x14:sparkline>
              <xm:f>'RESUMO - licitante'!$JLE6:$JLE6</xm:f>
              <xm:sqref>JLE6</xm:sqref>
            </x14:sparkline>
            <x14:sparkline>
              <xm:f>'RESUMO - licitante'!$JLE7:$JLE7</xm:f>
              <xm:sqref>JLE7</xm:sqref>
            </x14:sparkline>
            <x14:sparkline>
              <xm:f>'RESUMO - licitante'!$JLF6:$JLF6</xm:f>
              <xm:sqref>JLF6</xm:sqref>
            </x14:sparkline>
            <x14:sparkline>
              <xm:f>'RESUMO - licitante'!$JLF7:$JLF7</xm:f>
              <xm:sqref>JLF7</xm:sqref>
            </x14:sparkline>
            <x14:sparkline>
              <xm:f>'RESUMO - licitante'!$JLG6:$JLG6</xm:f>
              <xm:sqref>JLG6</xm:sqref>
            </x14:sparkline>
            <x14:sparkline>
              <xm:f>'RESUMO - licitante'!$JLG7:$JLG7</xm:f>
              <xm:sqref>JLG7</xm:sqref>
            </x14:sparkline>
            <x14:sparkline>
              <xm:f>'RESUMO - licitante'!$JLH6:$JLH6</xm:f>
              <xm:sqref>JLH6</xm:sqref>
            </x14:sparkline>
            <x14:sparkline>
              <xm:f>'RESUMO - licitante'!$JLH7:$JLH7</xm:f>
              <xm:sqref>JLH7</xm:sqref>
            </x14:sparkline>
            <x14:sparkline>
              <xm:f>'RESUMO - licitante'!$JLI6:$JLI6</xm:f>
              <xm:sqref>JLI6</xm:sqref>
            </x14:sparkline>
            <x14:sparkline>
              <xm:f>'RESUMO - licitante'!$JLI7:$JLI7</xm:f>
              <xm:sqref>JLI7</xm:sqref>
            </x14:sparkline>
            <x14:sparkline>
              <xm:f>'RESUMO - licitante'!$JLJ6:$JLJ6</xm:f>
              <xm:sqref>JLJ6</xm:sqref>
            </x14:sparkline>
            <x14:sparkline>
              <xm:f>'RESUMO - licitante'!$JLJ7:$JLJ7</xm:f>
              <xm:sqref>JLJ7</xm:sqref>
            </x14:sparkline>
            <x14:sparkline>
              <xm:f>'RESUMO - licitante'!$JLK6:$JLK6</xm:f>
              <xm:sqref>JLK6</xm:sqref>
            </x14:sparkline>
            <x14:sparkline>
              <xm:f>'RESUMO - licitante'!$JLK7:$JLK7</xm:f>
              <xm:sqref>JLK7</xm:sqref>
            </x14:sparkline>
            <x14:sparkline>
              <xm:f>'RESUMO - licitante'!$JLL6:$JLL6</xm:f>
              <xm:sqref>JLL6</xm:sqref>
            </x14:sparkline>
            <x14:sparkline>
              <xm:f>'RESUMO - licitante'!$JLL7:$JLL7</xm:f>
              <xm:sqref>JLL7</xm:sqref>
            </x14:sparkline>
            <x14:sparkline>
              <xm:f>'RESUMO - licitante'!$JLM6:$JLM6</xm:f>
              <xm:sqref>JLM6</xm:sqref>
            </x14:sparkline>
            <x14:sparkline>
              <xm:f>'RESUMO - licitante'!$JLM7:$JLM7</xm:f>
              <xm:sqref>JLM7</xm:sqref>
            </x14:sparkline>
            <x14:sparkline>
              <xm:f>'RESUMO - licitante'!$JLN6:$JLN6</xm:f>
              <xm:sqref>JLN6</xm:sqref>
            </x14:sparkline>
            <x14:sparkline>
              <xm:f>'RESUMO - licitante'!$JLN7:$JLN7</xm:f>
              <xm:sqref>JLN7</xm:sqref>
            </x14:sparkline>
            <x14:sparkline>
              <xm:f>'RESUMO - licitante'!$JLO6:$JLO6</xm:f>
              <xm:sqref>JLO6</xm:sqref>
            </x14:sparkline>
            <x14:sparkline>
              <xm:f>'RESUMO - licitante'!$JLO7:$JLO7</xm:f>
              <xm:sqref>JLO7</xm:sqref>
            </x14:sparkline>
            <x14:sparkline>
              <xm:f>'RESUMO - licitante'!$JLP6:$JLP6</xm:f>
              <xm:sqref>JLP6</xm:sqref>
            </x14:sparkline>
            <x14:sparkline>
              <xm:f>'RESUMO - licitante'!$JLP7:$JLP7</xm:f>
              <xm:sqref>JLP7</xm:sqref>
            </x14:sparkline>
            <x14:sparkline>
              <xm:f>'RESUMO - licitante'!$JLQ6:$JLQ6</xm:f>
              <xm:sqref>JLQ6</xm:sqref>
            </x14:sparkline>
            <x14:sparkline>
              <xm:f>'RESUMO - licitante'!$JLQ7:$JLQ7</xm:f>
              <xm:sqref>JLQ7</xm:sqref>
            </x14:sparkline>
            <x14:sparkline>
              <xm:f>'RESUMO - licitante'!$JLR6:$JLR6</xm:f>
              <xm:sqref>JLR6</xm:sqref>
            </x14:sparkline>
            <x14:sparkline>
              <xm:f>'RESUMO - licitante'!$JLR7:$JLR7</xm:f>
              <xm:sqref>JLR7</xm:sqref>
            </x14:sparkline>
            <x14:sparkline>
              <xm:f>'RESUMO - licitante'!$JLS6:$JLS6</xm:f>
              <xm:sqref>JLS6</xm:sqref>
            </x14:sparkline>
            <x14:sparkline>
              <xm:f>'RESUMO - licitante'!$JLS7:$JLS7</xm:f>
              <xm:sqref>JLS7</xm:sqref>
            </x14:sparkline>
            <x14:sparkline>
              <xm:f>'RESUMO - licitante'!$JLT6:$JLT6</xm:f>
              <xm:sqref>JLT6</xm:sqref>
            </x14:sparkline>
            <x14:sparkline>
              <xm:f>'RESUMO - licitante'!$JLT7:$JLT7</xm:f>
              <xm:sqref>JLT7</xm:sqref>
            </x14:sparkline>
            <x14:sparkline>
              <xm:f>'RESUMO - licitante'!$JLU6:$JLU6</xm:f>
              <xm:sqref>JLU6</xm:sqref>
            </x14:sparkline>
            <x14:sparkline>
              <xm:f>'RESUMO - licitante'!$JLU7:$JLU7</xm:f>
              <xm:sqref>JLU7</xm:sqref>
            </x14:sparkline>
            <x14:sparkline>
              <xm:f>'RESUMO - licitante'!$JLV6:$JLV6</xm:f>
              <xm:sqref>JLV6</xm:sqref>
            </x14:sparkline>
            <x14:sparkline>
              <xm:f>'RESUMO - licitante'!$JLV7:$JLV7</xm:f>
              <xm:sqref>JLV7</xm:sqref>
            </x14:sparkline>
            <x14:sparkline>
              <xm:f>'RESUMO - licitante'!$JLW6:$JLW6</xm:f>
              <xm:sqref>JLW6</xm:sqref>
            </x14:sparkline>
            <x14:sparkline>
              <xm:f>'RESUMO - licitante'!$JLW7:$JLW7</xm:f>
              <xm:sqref>JLW7</xm:sqref>
            </x14:sparkline>
            <x14:sparkline>
              <xm:f>'RESUMO - licitante'!$JLX6:$JLX6</xm:f>
              <xm:sqref>JLX6</xm:sqref>
            </x14:sparkline>
            <x14:sparkline>
              <xm:f>'RESUMO - licitante'!$JLX7:$JLX7</xm:f>
              <xm:sqref>JLX7</xm:sqref>
            </x14:sparkline>
            <x14:sparkline>
              <xm:f>'RESUMO - licitante'!$JLY6:$JLY6</xm:f>
              <xm:sqref>JLY6</xm:sqref>
            </x14:sparkline>
            <x14:sparkline>
              <xm:f>'RESUMO - licitante'!$JLY7:$JLY7</xm:f>
              <xm:sqref>JLY7</xm:sqref>
            </x14:sparkline>
            <x14:sparkline>
              <xm:f>'RESUMO - licitante'!$JLZ6:$JLZ6</xm:f>
              <xm:sqref>JLZ6</xm:sqref>
            </x14:sparkline>
            <x14:sparkline>
              <xm:f>'RESUMO - licitante'!$JLZ7:$JLZ7</xm:f>
              <xm:sqref>JLZ7</xm:sqref>
            </x14:sparkline>
            <x14:sparkline>
              <xm:f>'RESUMO - licitante'!$JMA6:$JMA6</xm:f>
              <xm:sqref>JMA6</xm:sqref>
            </x14:sparkline>
            <x14:sparkline>
              <xm:f>'RESUMO - licitante'!$JMA7:$JMA7</xm:f>
              <xm:sqref>JMA7</xm:sqref>
            </x14:sparkline>
            <x14:sparkline>
              <xm:f>'RESUMO - licitante'!$JMB6:$JMB6</xm:f>
              <xm:sqref>JMB6</xm:sqref>
            </x14:sparkline>
            <x14:sparkline>
              <xm:f>'RESUMO - licitante'!$JMB7:$JMB7</xm:f>
              <xm:sqref>JMB7</xm:sqref>
            </x14:sparkline>
            <x14:sparkline>
              <xm:f>'RESUMO - licitante'!$JMC6:$JMC6</xm:f>
              <xm:sqref>JMC6</xm:sqref>
            </x14:sparkline>
            <x14:sparkline>
              <xm:f>'RESUMO - licitante'!$JMC7:$JMC7</xm:f>
              <xm:sqref>JMC7</xm:sqref>
            </x14:sparkline>
            <x14:sparkline>
              <xm:f>'RESUMO - licitante'!$JMD6:$JMD6</xm:f>
              <xm:sqref>JMD6</xm:sqref>
            </x14:sparkline>
            <x14:sparkline>
              <xm:f>'RESUMO - licitante'!$JMD7:$JMD7</xm:f>
              <xm:sqref>JMD7</xm:sqref>
            </x14:sparkline>
            <x14:sparkline>
              <xm:f>'RESUMO - licitante'!$JME6:$JME6</xm:f>
              <xm:sqref>JME6</xm:sqref>
            </x14:sparkline>
            <x14:sparkline>
              <xm:f>'RESUMO - licitante'!$JME7:$JME7</xm:f>
              <xm:sqref>JME7</xm:sqref>
            </x14:sparkline>
            <x14:sparkline>
              <xm:f>'RESUMO - licitante'!$JMF6:$JMF6</xm:f>
              <xm:sqref>JMF6</xm:sqref>
            </x14:sparkline>
            <x14:sparkline>
              <xm:f>'RESUMO - licitante'!$JMF7:$JMF7</xm:f>
              <xm:sqref>JMF7</xm:sqref>
            </x14:sparkline>
            <x14:sparkline>
              <xm:f>'RESUMO - licitante'!$JMG6:$JMG6</xm:f>
              <xm:sqref>JMG6</xm:sqref>
            </x14:sparkline>
            <x14:sparkline>
              <xm:f>'RESUMO - licitante'!$JMG7:$JMG7</xm:f>
              <xm:sqref>JMG7</xm:sqref>
            </x14:sparkline>
            <x14:sparkline>
              <xm:f>'RESUMO - licitante'!$JMH6:$JMH6</xm:f>
              <xm:sqref>JMH6</xm:sqref>
            </x14:sparkline>
            <x14:sparkline>
              <xm:f>'RESUMO - licitante'!$JMH7:$JMH7</xm:f>
              <xm:sqref>JMH7</xm:sqref>
            </x14:sparkline>
            <x14:sparkline>
              <xm:f>'RESUMO - licitante'!$JMI6:$JMI6</xm:f>
              <xm:sqref>JMI6</xm:sqref>
            </x14:sparkline>
            <x14:sparkline>
              <xm:f>'RESUMO - licitante'!$JMI7:$JMI7</xm:f>
              <xm:sqref>JMI7</xm:sqref>
            </x14:sparkline>
            <x14:sparkline>
              <xm:f>'RESUMO - licitante'!$JMJ6:$JMJ6</xm:f>
              <xm:sqref>JMJ6</xm:sqref>
            </x14:sparkline>
            <x14:sparkline>
              <xm:f>'RESUMO - licitante'!$JMJ7:$JMJ7</xm:f>
              <xm:sqref>JMJ7</xm:sqref>
            </x14:sparkline>
            <x14:sparkline>
              <xm:f>'RESUMO - licitante'!$JMK6:$JMK6</xm:f>
              <xm:sqref>JMK6</xm:sqref>
            </x14:sparkline>
            <x14:sparkline>
              <xm:f>'RESUMO - licitante'!$JMK7:$JMK7</xm:f>
              <xm:sqref>JMK7</xm:sqref>
            </x14:sparkline>
            <x14:sparkline>
              <xm:f>'RESUMO - licitante'!$JML6:$JML6</xm:f>
              <xm:sqref>JML6</xm:sqref>
            </x14:sparkline>
            <x14:sparkline>
              <xm:f>'RESUMO - licitante'!$JML7:$JML7</xm:f>
              <xm:sqref>JML7</xm:sqref>
            </x14:sparkline>
            <x14:sparkline>
              <xm:f>'RESUMO - licitante'!$JMM6:$JMM6</xm:f>
              <xm:sqref>JMM6</xm:sqref>
            </x14:sparkline>
            <x14:sparkline>
              <xm:f>'RESUMO - licitante'!$JMM7:$JMM7</xm:f>
              <xm:sqref>JMM7</xm:sqref>
            </x14:sparkline>
            <x14:sparkline>
              <xm:f>'RESUMO - licitante'!$JMN6:$JMN6</xm:f>
              <xm:sqref>JMN6</xm:sqref>
            </x14:sparkline>
            <x14:sparkline>
              <xm:f>'RESUMO - licitante'!$JMN7:$JMN7</xm:f>
              <xm:sqref>JMN7</xm:sqref>
            </x14:sparkline>
            <x14:sparkline>
              <xm:f>'RESUMO - licitante'!$JMO6:$JMO6</xm:f>
              <xm:sqref>JMO6</xm:sqref>
            </x14:sparkline>
            <x14:sparkline>
              <xm:f>'RESUMO - licitante'!$JMO7:$JMO7</xm:f>
              <xm:sqref>JMO7</xm:sqref>
            </x14:sparkline>
            <x14:sparkline>
              <xm:f>'RESUMO - licitante'!$JMP6:$JMP6</xm:f>
              <xm:sqref>JMP6</xm:sqref>
            </x14:sparkline>
            <x14:sparkline>
              <xm:f>'RESUMO - licitante'!$JMP7:$JMP7</xm:f>
              <xm:sqref>JMP7</xm:sqref>
            </x14:sparkline>
            <x14:sparkline>
              <xm:f>'RESUMO - licitante'!$JMQ6:$JMQ6</xm:f>
              <xm:sqref>JMQ6</xm:sqref>
            </x14:sparkline>
            <x14:sparkline>
              <xm:f>'RESUMO - licitante'!$JMQ7:$JMQ7</xm:f>
              <xm:sqref>JMQ7</xm:sqref>
            </x14:sparkline>
            <x14:sparkline>
              <xm:f>'RESUMO - licitante'!$JMR6:$JMR6</xm:f>
              <xm:sqref>JMR6</xm:sqref>
            </x14:sparkline>
            <x14:sparkline>
              <xm:f>'RESUMO - licitante'!$JMR7:$JMR7</xm:f>
              <xm:sqref>JMR7</xm:sqref>
            </x14:sparkline>
            <x14:sparkline>
              <xm:f>'RESUMO - licitante'!$JMS6:$JMS6</xm:f>
              <xm:sqref>JMS6</xm:sqref>
            </x14:sparkline>
            <x14:sparkline>
              <xm:f>'RESUMO - licitante'!$JMS7:$JMS7</xm:f>
              <xm:sqref>JMS7</xm:sqref>
            </x14:sparkline>
            <x14:sparkline>
              <xm:f>'RESUMO - licitante'!$JMT6:$JMT6</xm:f>
              <xm:sqref>JMT6</xm:sqref>
            </x14:sparkline>
            <x14:sparkline>
              <xm:f>'RESUMO - licitante'!$JMT7:$JMT7</xm:f>
              <xm:sqref>JMT7</xm:sqref>
            </x14:sparkline>
            <x14:sparkline>
              <xm:f>'RESUMO - licitante'!$JMU6:$JMU6</xm:f>
              <xm:sqref>JMU6</xm:sqref>
            </x14:sparkline>
            <x14:sparkline>
              <xm:f>'RESUMO - licitante'!$JMU7:$JMU7</xm:f>
              <xm:sqref>JMU7</xm:sqref>
            </x14:sparkline>
            <x14:sparkline>
              <xm:f>'RESUMO - licitante'!$JMV6:$JMV6</xm:f>
              <xm:sqref>JMV6</xm:sqref>
            </x14:sparkline>
            <x14:sparkline>
              <xm:f>'RESUMO - licitante'!$JMV7:$JMV7</xm:f>
              <xm:sqref>JMV7</xm:sqref>
            </x14:sparkline>
            <x14:sparkline>
              <xm:f>'RESUMO - licitante'!$JMW6:$JMW6</xm:f>
              <xm:sqref>JMW6</xm:sqref>
            </x14:sparkline>
            <x14:sparkline>
              <xm:f>'RESUMO - licitante'!$JMW7:$JMW7</xm:f>
              <xm:sqref>JMW7</xm:sqref>
            </x14:sparkline>
            <x14:sparkline>
              <xm:f>'RESUMO - licitante'!$JMX6:$JMX6</xm:f>
              <xm:sqref>JMX6</xm:sqref>
            </x14:sparkline>
            <x14:sparkline>
              <xm:f>'RESUMO - licitante'!$JMX7:$JMX7</xm:f>
              <xm:sqref>JMX7</xm:sqref>
            </x14:sparkline>
            <x14:sparkline>
              <xm:f>'RESUMO - licitante'!$JMY6:$JMY6</xm:f>
              <xm:sqref>JMY6</xm:sqref>
            </x14:sparkline>
            <x14:sparkline>
              <xm:f>'RESUMO - licitante'!$JMY7:$JMY7</xm:f>
              <xm:sqref>JMY7</xm:sqref>
            </x14:sparkline>
            <x14:sparkline>
              <xm:f>'RESUMO - licitante'!$JMZ6:$JMZ6</xm:f>
              <xm:sqref>JMZ6</xm:sqref>
            </x14:sparkline>
            <x14:sparkline>
              <xm:f>'RESUMO - licitante'!$JMZ7:$JMZ7</xm:f>
              <xm:sqref>JMZ7</xm:sqref>
            </x14:sparkline>
            <x14:sparkline>
              <xm:f>'RESUMO - licitante'!$JNA6:$JNA6</xm:f>
              <xm:sqref>JNA6</xm:sqref>
            </x14:sparkline>
            <x14:sparkline>
              <xm:f>'RESUMO - licitante'!$JNA7:$JNA7</xm:f>
              <xm:sqref>JNA7</xm:sqref>
            </x14:sparkline>
            <x14:sparkline>
              <xm:f>'RESUMO - licitante'!$JNB6:$JNB6</xm:f>
              <xm:sqref>JNB6</xm:sqref>
            </x14:sparkline>
            <x14:sparkline>
              <xm:f>'RESUMO - licitante'!$JNB7:$JNB7</xm:f>
              <xm:sqref>JNB7</xm:sqref>
            </x14:sparkline>
            <x14:sparkline>
              <xm:f>'RESUMO - licitante'!$JNC6:$JNC6</xm:f>
              <xm:sqref>JNC6</xm:sqref>
            </x14:sparkline>
            <x14:sparkline>
              <xm:f>'RESUMO - licitante'!$JNC7:$JNC7</xm:f>
              <xm:sqref>JNC7</xm:sqref>
            </x14:sparkline>
            <x14:sparkline>
              <xm:f>'RESUMO - licitante'!$JND6:$JND6</xm:f>
              <xm:sqref>JND6</xm:sqref>
            </x14:sparkline>
            <x14:sparkline>
              <xm:f>'RESUMO - licitante'!$JND7:$JND7</xm:f>
              <xm:sqref>JND7</xm:sqref>
            </x14:sparkline>
            <x14:sparkline>
              <xm:f>'RESUMO - licitante'!$JNE6:$JNE6</xm:f>
              <xm:sqref>JNE6</xm:sqref>
            </x14:sparkline>
            <x14:sparkline>
              <xm:f>'RESUMO - licitante'!$JNE7:$JNE7</xm:f>
              <xm:sqref>JNE7</xm:sqref>
            </x14:sparkline>
            <x14:sparkline>
              <xm:f>'RESUMO - licitante'!$JNF6:$JNF6</xm:f>
              <xm:sqref>JNF6</xm:sqref>
            </x14:sparkline>
            <x14:sparkline>
              <xm:f>'RESUMO - licitante'!$JNF7:$JNF7</xm:f>
              <xm:sqref>JNF7</xm:sqref>
            </x14:sparkline>
            <x14:sparkline>
              <xm:f>'RESUMO - licitante'!$JNG6:$JNG6</xm:f>
              <xm:sqref>JNG6</xm:sqref>
            </x14:sparkline>
            <x14:sparkline>
              <xm:f>'RESUMO - licitante'!$JNG7:$JNG7</xm:f>
              <xm:sqref>JNG7</xm:sqref>
            </x14:sparkline>
            <x14:sparkline>
              <xm:f>'RESUMO - licitante'!$JNH6:$JNH6</xm:f>
              <xm:sqref>JNH6</xm:sqref>
            </x14:sparkline>
            <x14:sparkline>
              <xm:f>'RESUMO - licitante'!$JNH7:$JNH7</xm:f>
              <xm:sqref>JNH7</xm:sqref>
            </x14:sparkline>
            <x14:sparkline>
              <xm:f>'RESUMO - licitante'!$JNI6:$JNI6</xm:f>
              <xm:sqref>JNI6</xm:sqref>
            </x14:sparkline>
            <x14:sparkline>
              <xm:f>'RESUMO - licitante'!$JNI7:$JNI7</xm:f>
              <xm:sqref>JNI7</xm:sqref>
            </x14:sparkline>
            <x14:sparkline>
              <xm:f>'RESUMO - licitante'!$JNJ6:$JNJ6</xm:f>
              <xm:sqref>JNJ6</xm:sqref>
            </x14:sparkline>
            <x14:sparkline>
              <xm:f>'RESUMO - licitante'!$JNJ7:$JNJ7</xm:f>
              <xm:sqref>JNJ7</xm:sqref>
            </x14:sparkline>
            <x14:sparkline>
              <xm:f>'RESUMO - licitante'!$JNK6:$JNK6</xm:f>
              <xm:sqref>JNK6</xm:sqref>
            </x14:sparkline>
            <x14:sparkline>
              <xm:f>'RESUMO - licitante'!$JNK7:$JNK7</xm:f>
              <xm:sqref>JNK7</xm:sqref>
            </x14:sparkline>
            <x14:sparkline>
              <xm:f>'RESUMO - licitante'!$JNL6:$JNL6</xm:f>
              <xm:sqref>JNL6</xm:sqref>
            </x14:sparkline>
            <x14:sparkline>
              <xm:f>'RESUMO - licitante'!$JNL7:$JNL7</xm:f>
              <xm:sqref>JNL7</xm:sqref>
            </x14:sparkline>
            <x14:sparkline>
              <xm:f>'RESUMO - licitante'!$JNM6:$JNM6</xm:f>
              <xm:sqref>JNM6</xm:sqref>
            </x14:sparkline>
            <x14:sparkline>
              <xm:f>'RESUMO - licitante'!$JNM7:$JNM7</xm:f>
              <xm:sqref>JNM7</xm:sqref>
            </x14:sparkline>
            <x14:sparkline>
              <xm:f>'RESUMO - licitante'!$JNN6:$JNN6</xm:f>
              <xm:sqref>JNN6</xm:sqref>
            </x14:sparkline>
            <x14:sparkline>
              <xm:f>'RESUMO - licitante'!$JNN7:$JNN7</xm:f>
              <xm:sqref>JNN7</xm:sqref>
            </x14:sparkline>
            <x14:sparkline>
              <xm:f>'RESUMO - licitante'!$JNO6:$JNO6</xm:f>
              <xm:sqref>JNO6</xm:sqref>
            </x14:sparkline>
            <x14:sparkline>
              <xm:f>'RESUMO - licitante'!$JNO7:$JNO7</xm:f>
              <xm:sqref>JNO7</xm:sqref>
            </x14:sparkline>
            <x14:sparkline>
              <xm:f>'RESUMO - licitante'!$JNP6:$JNP6</xm:f>
              <xm:sqref>JNP6</xm:sqref>
            </x14:sparkline>
            <x14:sparkline>
              <xm:f>'RESUMO - licitante'!$JNP7:$JNP7</xm:f>
              <xm:sqref>JNP7</xm:sqref>
            </x14:sparkline>
            <x14:sparkline>
              <xm:f>'RESUMO - licitante'!$JNQ6:$JNQ6</xm:f>
              <xm:sqref>JNQ6</xm:sqref>
            </x14:sparkline>
            <x14:sparkline>
              <xm:f>'RESUMO - licitante'!$JNQ7:$JNQ7</xm:f>
              <xm:sqref>JNQ7</xm:sqref>
            </x14:sparkline>
            <x14:sparkline>
              <xm:f>'RESUMO - licitante'!$JNR6:$JNR6</xm:f>
              <xm:sqref>JNR6</xm:sqref>
            </x14:sparkline>
            <x14:sparkline>
              <xm:f>'RESUMO - licitante'!$JNR7:$JNR7</xm:f>
              <xm:sqref>JNR7</xm:sqref>
            </x14:sparkline>
            <x14:sparkline>
              <xm:f>'RESUMO - licitante'!$JNS6:$JNS6</xm:f>
              <xm:sqref>JNS6</xm:sqref>
            </x14:sparkline>
            <x14:sparkline>
              <xm:f>'RESUMO - licitante'!$JNS7:$JNS7</xm:f>
              <xm:sqref>JNS7</xm:sqref>
            </x14:sparkline>
            <x14:sparkline>
              <xm:f>'RESUMO - licitante'!$JNT6:$JNT6</xm:f>
              <xm:sqref>JNT6</xm:sqref>
            </x14:sparkline>
            <x14:sparkline>
              <xm:f>'RESUMO - licitante'!$JNT7:$JNT7</xm:f>
              <xm:sqref>JNT7</xm:sqref>
            </x14:sparkline>
            <x14:sparkline>
              <xm:f>'RESUMO - licitante'!$JNU6:$JNU6</xm:f>
              <xm:sqref>JNU6</xm:sqref>
            </x14:sparkline>
            <x14:sparkline>
              <xm:f>'RESUMO - licitante'!$JNU7:$JNU7</xm:f>
              <xm:sqref>JNU7</xm:sqref>
            </x14:sparkline>
            <x14:sparkline>
              <xm:f>'RESUMO - licitante'!$JNV6:$JNV6</xm:f>
              <xm:sqref>JNV6</xm:sqref>
            </x14:sparkline>
            <x14:sparkline>
              <xm:f>'RESUMO - licitante'!$JNV7:$JNV7</xm:f>
              <xm:sqref>JNV7</xm:sqref>
            </x14:sparkline>
            <x14:sparkline>
              <xm:f>'RESUMO - licitante'!$JNW6:$JNW6</xm:f>
              <xm:sqref>JNW6</xm:sqref>
            </x14:sparkline>
            <x14:sparkline>
              <xm:f>'RESUMO - licitante'!$JNW7:$JNW7</xm:f>
              <xm:sqref>JNW7</xm:sqref>
            </x14:sparkline>
            <x14:sparkline>
              <xm:f>'RESUMO - licitante'!$JNX6:$JNX6</xm:f>
              <xm:sqref>JNX6</xm:sqref>
            </x14:sparkline>
            <x14:sparkline>
              <xm:f>'RESUMO - licitante'!$JNX7:$JNX7</xm:f>
              <xm:sqref>JNX7</xm:sqref>
            </x14:sparkline>
            <x14:sparkline>
              <xm:f>'RESUMO - licitante'!$JNY6:$JNY6</xm:f>
              <xm:sqref>JNY6</xm:sqref>
            </x14:sparkline>
            <x14:sparkline>
              <xm:f>'RESUMO - licitante'!$JNY7:$JNY7</xm:f>
              <xm:sqref>JNY7</xm:sqref>
            </x14:sparkline>
            <x14:sparkline>
              <xm:f>'RESUMO - licitante'!$JNZ6:$JNZ6</xm:f>
              <xm:sqref>JNZ6</xm:sqref>
            </x14:sparkline>
            <x14:sparkline>
              <xm:f>'RESUMO - licitante'!$JNZ7:$JNZ7</xm:f>
              <xm:sqref>JNZ7</xm:sqref>
            </x14:sparkline>
            <x14:sparkline>
              <xm:f>'RESUMO - licitante'!$JOA6:$JOA6</xm:f>
              <xm:sqref>JOA6</xm:sqref>
            </x14:sparkline>
            <x14:sparkline>
              <xm:f>'RESUMO - licitante'!$JOA7:$JOA7</xm:f>
              <xm:sqref>JOA7</xm:sqref>
            </x14:sparkline>
            <x14:sparkline>
              <xm:f>'RESUMO - licitante'!$JOB6:$JOB6</xm:f>
              <xm:sqref>JOB6</xm:sqref>
            </x14:sparkline>
            <x14:sparkline>
              <xm:f>'RESUMO - licitante'!$JOB7:$JOB7</xm:f>
              <xm:sqref>JOB7</xm:sqref>
            </x14:sparkline>
            <x14:sparkline>
              <xm:f>'RESUMO - licitante'!$JOC6:$JOC6</xm:f>
              <xm:sqref>JOC6</xm:sqref>
            </x14:sparkline>
            <x14:sparkline>
              <xm:f>'RESUMO - licitante'!$JOC7:$JOC7</xm:f>
              <xm:sqref>JOC7</xm:sqref>
            </x14:sparkline>
            <x14:sparkline>
              <xm:f>'RESUMO - licitante'!$JOD6:$JOD6</xm:f>
              <xm:sqref>JOD6</xm:sqref>
            </x14:sparkline>
            <x14:sparkline>
              <xm:f>'RESUMO - licitante'!$JOD7:$JOD7</xm:f>
              <xm:sqref>JOD7</xm:sqref>
            </x14:sparkline>
            <x14:sparkline>
              <xm:f>'RESUMO - licitante'!$JOE6:$JOE6</xm:f>
              <xm:sqref>JOE6</xm:sqref>
            </x14:sparkline>
            <x14:sparkline>
              <xm:f>'RESUMO - licitante'!$JOE7:$JOE7</xm:f>
              <xm:sqref>JOE7</xm:sqref>
            </x14:sparkline>
            <x14:sparkline>
              <xm:f>'RESUMO - licitante'!$JOF6:$JOF6</xm:f>
              <xm:sqref>JOF6</xm:sqref>
            </x14:sparkline>
            <x14:sparkline>
              <xm:f>'RESUMO - licitante'!$JOF7:$JOF7</xm:f>
              <xm:sqref>JOF7</xm:sqref>
            </x14:sparkline>
            <x14:sparkline>
              <xm:f>'RESUMO - licitante'!$JOG6:$JOG6</xm:f>
              <xm:sqref>JOG6</xm:sqref>
            </x14:sparkline>
            <x14:sparkline>
              <xm:f>'RESUMO - licitante'!$JOG7:$JOG7</xm:f>
              <xm:sqref>JOG7</xm:sqref>
            </x14:sparkline>
            <x14:sparkline>
              <xm:f>'RESUMO - licitante'!$JOH6:$JOH6</xm:f>
              <xm:sqref>JOH6</xm:sqref>
            </x14:sparkline>
            <x14:sparkline>
              <xm:f>'RESUMO - licitante'!$JOH7:$JOH7</xm:f>
              <xm:sqref>JOH7</xm:sqref>
            </x14:sparkline>
            <x14:sparkline>
              <xm:f>'RESUMO - licitante'!$JOI6:$JOI6</xm:f>
              <xm:sqref>JOI6</xm:sqref>
            </x14:sparkline>
            <x14:sparkline>
              <xm:f>'RESUMO - licitante'!$JOI7:$JOI7</xm:f>
              <xm:sqref>JOI7</xm:sqref>
            </x14:sparkline>
            <x14:sparkline>
              <xm:f>'RESUMO - licitante'!$JOJ6:$JOJ6</xm:f>
              <xm:sqref>JOJ6</xm:sqref>
            </x14:sparkline>
            <x14:sparkline>
              <xm:f>'RESUMO - licitante'!$JOJ7:$JOJ7</xm:f>
              <xm:sqref>JOJ7</xm:sqref>
            </x14:sparkline>
            <x14:sparkline>
              <xm:f>'RESUMO - licitante'!$JOK6:$JOK6</xm:f>
              <xm:sqref>JOK6</xm:sqref>
            </x14:sparkline>
            <x14:sparkline>
              <xm:f>'RESUMO - licitante'!$JOK7:$JOK7</xm:f>
              <xm:sqref>JOK7</xm:sqref>
            </x14:sparkline>
            <x14:sparkline>
              <xm:f>'RESUMO - licitante'!$JOL6:$JOL6</xm:f>
              <xm:sqref>JOL6</xm:sqref>
            </x14:sparkline>
            <x14:sparkline>
              <xm:f>'RESUMO - licitante'!$JOL7:$JOL7</xm:f>
              <xm:sqref>JOL7</xm:sqref>
            </x14:sparkline>
            <x14:sparkline>
              <xm:f>'RESUMO - licitante'!$JOM6:$JOM6</xm:f>
              <xm:sqref>JOM6</xm:sqref>
            </x14:sparkline>
            <x14:sparkline>
              <xm:f>'RESUMO - licitante'!$JOM7:$JOM7</xm:f>
              <xm:sqref>JOM7</xm:sqref>
            </x14:sparkline>
            <x14:sparkline>
              <xm:f>'RESUMO - licitante'!$JON6:$JON6</xm:f>
              <xm:sqref>JON6</xm:sqref>
            </x14:sparkline>
            <x14:sparkline>
              <xm:f>'RESUMO - licitante'!$JON7:$JON7</xm:f>
              <xm:sqref>JON7</xm:sqref>
            </x14:sparkline>
            <x14:sparkline>
              <xm:f>'RESUMO - licitante'!$JOO6:$JOO6</xm:f>
              <xm:sqref>JOO6</xm:sqref>
            </x14:sparkline>
            <x14:sparkline>
              <xm:f>'RESUMO - licitante'!$JOO7:$JOO7</xm:f>
              <xm:sqref>JOO7</xm:sqref>
            </x14:sparkline>
            <x14:sparkline>
              <xm:f>'RESUMO - licitante'!$JOP6:$JOP6</xm:f>
              <xm:sqref>JOP6</xm:sqref>
            </x14:sparkline>
            <x14:sparkline>
              <xm:f>'RESUMO - licitante'!$JOP7:$JOP7</xm:f>
              <xm:sqref>JOP7</xm:sqref>
            </x14:sparkline>
            <x14:sparkline>
              <xm:f>'RESUMO - licitante'!$JOQ6:$JOQ6</xm:f>
              <xm:sqref>JOQ6</xm:sqref>
            </x14:sparkline>
            <x14:sparkline>
              <xm:f>'RESUMO - licitante'!$JOQ7:$JOQ7</xm:f>
              <xm:sqref>JOQ7</xm:sqref>
            </x14:sparkline>
            <x14:sparkline>
              <xm:f>'RESUMO - licitante'!$JOR6:$JOR6</xm:f>
              <xm:sqref>JOR6</xm:sqref>
            </x14:sparkline>
            <x14:sparkline>
              <xm:f>'RESUMO - licitante'!$JOR7:$JOR7</xm:f>
              <xm:sqref>JOR7</xm:sqref>
            </x14:sparkline>
            <x14:sparkline>
              <xm:f>'RESUMO - licitante'!$JOS6:$JOS6</xm:f>
              <xm:sqref>JOS6</xm:sqref>
            </x14:sparkline>
            <x14:sparkline>
              <xm:f>'RESUMO - licitante'!$JOS7:$JOS7</xm:f>
              <xm:sqref>JOS7</xm:sqref>
            </x14:sparkline>
            <x14:sparkline>
              <xm:f>'RESUMO - licitante'!$JOT6:$JOT6</xm:f>
              <xm:sqref>JOT6</xm:sqref>
            </x14:sparkline>
            <x14:sparkline>
              <xm:f>'RESUMO - licitante'!$JOT7:$JOT7</xm:f>
              <xm:sqref>JOT7</xm:sqref>
            </x14:sparkline>
            <x14:sparkline>
              <xm:f>'RESUMO - licitante'!$JOU6:$JOU6</xm:f>
              <xm:sqref>JOU6</xm:sqref>
            </x14:sparkline>
            <x14:sparkline>
              <xm:f>'RESUMO - licitante'!$JOU7:$JOU7</xm:f>
              <xm:sqref>JOU7</xm:sqref>
            </x14:sparkline>
            <x14:sparkline>
              <xm:f>'RESUMO - licitante'!$JOV6:$JOV6</xm:f>
              <xm:sqref>JOV6</xm:sqref>
            </x14:sparkline>
            <x14:sparkline>
              <xm:f>'RESUMO - licitante'!$JOV7:$JOV7</xm:f>
              <xm:sqref>JOV7</xm:sqref>
            </x14:sparkline>
            <x14:sparkline>
              <xm:f>'RESUMO - licitante'!$JOW6:$JOW6</xm:f>
              <xm:sqref>JOW6</xm:sqref>
            </x14:sparkline>
            <x14:sparkline>
              <xm:f>'RESUMO - licitante'!$JOW7:$JOW7</xm:f>
              <xm:sqref>JOW7</xm:sqref>
            </x14:sparkline>
            <x14:sparkline>
              <xm:f>'RESUMO - licitante'!$JOX6:$JOX6</xm:f>
              <xm:sqref>JOX6</xm:sqref>
            </x14:sparkline>
            <x14:sparkline>
              <xm:f>'RESUMO - licitante'!$JOX7:$JOX7</xm:f>
              <xm:sqref>JOX7</xm:sqref>
            </x14:sparkline>
            <x14:sparkline>
              <xm:f>'RESUMO - licitante'!$JOY6:$JOY6</xm:f>
              <xm:sqref>JOY6</xm:sqref>
            </x14:sparkline>
            <x14:sparkline>
              <xm:f>'RESUMO - licitante'!$JOY7:$JOY7</xm:f>
              <xm:sqref>JOY7</xm:sqref>
            </x14:sparkline>
            <x14:sparkline>
              <xm:f>'RESUMO - licitante'!$JOZ6:$JOZ6</xm:f>
              <xm:sqref>JOZ6</xm:sqref>
            </x14:sparkline>
            <x14:sparkline>
              <xm:f>'RESUMO - licitante'!$JOZ7:$JOZ7</xm:f>
              <xm:sqref>JOZ7</xm:sqref>
            </x14:sparkline>
            <x14:sparkline>
              <xm:f>'RESUMO - licitante'!$JPA6:$JPA6</xm:f>
              <xm:sqref>JPA6</xm:sqref>
            </x14:sparkline>
            <x14:sparkline>
              <xm:f>'RESUMO - licitante'!$JPA7:$JPA7</xm:f>
              <xm:sqref>JPA7</xm:sqref>
            </x14:sparkline>
            <x14:sparkline>
              <xm:f>'RESUMO - licitante'!$JPB6:$JPB6</xm:f>
              <xm:sqref>JPB6</xm:sqref>
            </x14:sparkline>
            <x14:sparkline>
              <xm:f>'RESUMO - licitante'!$JPB7:$JPB7</xm:f>
              <xm:sqref>JPB7</xm:sqref>
            </x14:sparkline>
            <x14:sparkline>
              <xm:f>'RESUMO - licitante'!$JPC6:$JPC6</xm:f>
              <xm:sqref>JPC6</xm:sqref>
            </x14:sparkline>
            <x14:sparkline>
              <xm:f>'RESUMO - licitante'!$JPC7:$JPC7</xm:f>
              <xm:sqref>JPC7</xm:sqref>
            </x14:sparkline>
            <x14:sparkline>
              <xm:f>'RESUMO - licitante'!$JPD6:$JPD6</xm:f>
              <xm:sqref>JPD6</xm:sqref>
            </x14:sparkline>
            <x14:sparkline>
              <xm:f>'RESUMO - licitante'!$JPD7:$JPD7</xm:f>
              <xm:sqref>JPD7</xm:sqref>
            </x14:sparkline>
            <x14:sparkline>
              <xm:f>'RESUMO - licitante'!$JPE6:$JPE6</xm:f>
              <xm:sqref>JPE6</xm:sqref>
            </x14:sparkline>
            <x14:sparkline>
              <xm:f>'RESUMO - licitante'!$JPE7:$JPE7</xm:f>
              <xm:sqref>JPE7</xm:sqref>
            </x14:sparkline>
            <x14:sparkline>
              <xm:f>'RESUMO - licitante'!$JPF6:$JPF6</xm:f>
              <xm:sqref>JPF6</xm:sqref>
            </x14:sparkline>
            <x14:sparkline>
              <xm:f>'RESUMO - licitante'!$JPF7:$JPF7</xm:f>
              <xm:sqref>JPF7</xm:sqref>
            </x14:sparkline>
            <x14:sparkline>
              <xm:f>'RESUMO - licitante'!$JPG6:$JPG6</xm:f>
              <xm:sqref>JPG6</xm:sqref>
            </x14:sparkline>
            <x14:sparkline>
              <xm:f>'RESUMO - licitante'!$JPG7:$JPG7</xm:f>
              <xm:sqref>JPG7</xm:sqref>
            </x14:sparkline>
            <x14:sparkline>
              <xm:f>'RESUMO - licitante'!$JPH6:$JPH6</xm:f>
              <xm:sqref>JPH6</xm:sqref>
            </x14:sparkline>
            <x14:sparkline>
              <xm:f>'RESUMO - licitante'!$JPH7:$JPH7</xm:f>
              <xm:sqref>JPH7</xm:sqref>
            </x14:sparkline>
            <x14:sparkline>
              <xm:f>'RESUMO - licitante'!$JPI6:$JPI6</xm:f>
              <xm:sqref>JPI6</xm:sqref>
            </x14:sparkline>
            <x14:sparkline>
              <xm:f>'RESUMO - licitante'!$JPI7:$JPI7</xm:f>
              <xm:sqref>JPI7</xm:sqref>
            </x14:sparkline>
            <x14:sparkline>
              <xm:f>'RESUMO - licitante'!$JPJ6:$JPJ6</xm:f>
              <xm:sqref>JPJ6</xm:sqref>
            </x14:sparkline>
            <x14:sparkline>
              <xm:f>'RESUMO - licitante'!$JPJ7:$JPJ7</xm:f>
              <xm:sqref>JPJ7</xm:sqref>
            </x14:sparkline>
            <x14:sparkline>
              <xm:f>'RESUMO - licitante'!$JPK6:$JPK6</xm:f>
              <xm:sqref>JPK6</xm:sqref>
            </x14:sparkline>
            <x14:sparkline>
              <xm:f>'RESUMO - licitante'!$JPK7:$JPK7</xm:f>
              <xm:sqref>JPK7</xm:sqref>
            </x14:sparkline>
            <x14:sparkline>
              <xm:f>'RESUMO - licitante'!$JPL6:$JPL6</xm:f>
              <xm:sqref>JPL6</xm:sqref>
            </x14:sparkline>
            <x14:sparkline>
              <xm:f>'RESUMO - licitante'!$JPL7:$JPL7</xm:f>
              <xm:sqref>JPL7</xm:sqref>
            </x14:sparkline>
            <x14:sparkline>
              <xm:f>'RESUMO - licitante'!$JPM6:$JPM6</xm:f>
              <xm:sqref>JPM6</xm:sqref>
            </x14:sparkline>
            <x14:sparkline>
              <xm:f>'RESUMO - licitante'!$JPM7:$JPM7</xm:f>
              <xm:sqref>JPM7</xm:sqref>
            </x14:sparkline>
            <x14:sparkline>
              <xm:f>'RESUMO - licitante'!$JPN6:$JPN6</xm:f>
              <xm:sqref>JPN6</xm:sqref>
            </x14:sparkline>
            <x14:sparkline>
              <xm:f>'RESUMO - licitante'!$JPN7:$JPN7</xm:f>
              <xm:sqref>JPN7</xm:sqref>
            </x14:sparkline>
            <x14:sparkline>
              <xm:f>'RESUMO - licitante'!$JPO6:$JPO6</xm:f>
              <xm:sqref>JPO6</xm:sqref>
            </x14:sparkline>
            <x14:sparkline>
              <xm:f>'RESUMO - licitante'!$JPO7:$JPO7</xm:f>
              <xm:sqref>JPO7</xm:sqref>
            </x14:sparkline>
            <x14:sparkline>
              <xm:f>'RESUMO - licitante'!$JPP6:$JPP6</xm:f>
              <xm:sqref>JPP6</xm:sqref>
            </x14:sparkline>
            <x14:sparkline>
              <xm:f>'RESUMO - licitante'!$JPP7:$JPP7</xm:f>
              <xm:sqref>JPP7</xm:sqref>
            </x14:sparkline>
            <x14:sparkline>
              <xm:f>'RESUMO - licitante'!$JPQ6:$JPQ6</xm:f>
              <xm:sqref>JPQ6</xm:sqref>
            </x14:sparkline>
            <x14:sparkline>
              <xm:f>'RESUMO - licitante'!$JPQ7:$JPQ7</xm:f>
              <xm:sqref>JPQ7</xm:sqref>
            </x14:sparkline>
            <x14:sparkline>
              <xm:f>'RESUMO - licitante'!$JPR6:$JPR6</xm:f>
              <xm:sqref>JPR6</xm:sqref>
            </x14:sparkline>
            <x14:sparkline>
              <xm:f>'RESUMO - licitante'!$JPR7:$JPR7</xm:f>
              <xm:sqref>JPR7</xm:sqref>
            </x14:sparkline>
            <x14:sparkline>
              <xm:f>'RESUMO - licitante'!$JPS6:$JPS6</xm:f>
              <xm:sqref>JPS6</xm:sqref>
            </x14:sparkline>
            <x14:sparkline>
              <xm:f>'RESUMO - licitante'!$JPS7:$JPS7</xm:f>
              <xm:sqref>JPS7</xm:sqref>
            </x14:sparkline>
            <x14:sparkline>
              <xm:f>'RESUMO - licitante'!$JPT6:$JPT6</xm:f>
              <xm:sqref>JPT6</xm:sqref>
            </x14:sparkline>
            <x14:sparkline>
              <xm:f>'RESUMO - licitante'!$JPT7:$JPT7</xm:f>
              <xm:sqref>JPT7</xm:sqref>
            </x14:sparkline>
            <x14:sparkline>
              <xm:f>'RESUMO - licitante'!$JPU6:$JPU6</xm:f>
              <xm:sqref>JPU6</xm:sqref>
            </x14:sparkline>
            <x14:sparkline>
              <xm:f>'RESUMO - licitante'!$JPU7:$JPU7</xm:f>
              <xm:sqref>JPU7</xm:sqref>
            </x14:sparkline>
            <x14:sparkline>
              <xm:f>'RESUMO - licitante'!$JPV6:$JPV6</xm:f>
              <xm:sqref>JPV6</xm:sqref>
            </x14:sparkline>
            <x14:sparkline>
              <xm:f>'RESUMO - licitante'!$JPV7:$JPV7</xm:f>
              <xm:sqref>JPV7</xm:sqref>
            </x14:sparkline>
            <x14:sparkline>
              <xm:f>'RESUMO - licitante'!$JPW6:$JPW6</xm:f>
              <xm:sqref>JPW6</xm:sqref>
            </x14:sparkline>
            <x14:sparkline>
              <xm:f>'RESUMO - licitante'!$JPW7:$JPW7</xm:f>
              <xm:sqref>JPW7</xm:sqref>
            </x14:sparkline>
            <x14:sparkline>
              <xm:f>'RESUMO - licitante'!$JPX6:$JPX6</xm:f>
              <xm:sqref>JPX6</xm:sqref>
            </x14:sparkline>
            <x14:sparkline>
              <xm:f>'RESUMO - licitante'!$JPX7:$JPX7</xm:f>
              <xm:sqref>JPX7</xm:sqref>
            </x14:sparkline>
            <x14:sparkline>
              <xm:f>'RESUMO - licitante'!$JPY6:$JPY6</xm:f>
              <xm:sqref>JPY6</xm:sqref>
            </x14:sparkline>
            <x14:sparkline>
              <xm:f>'RESUMO - licitante'!$JPY7:$JPY7</xm:f>
              <xm:sqref>JPY7</xm:sqref>
            </x14:sparkline>
            <x14:sparkline>
              <xm:f>'RESUMO - licitante'!$JPZ6:$JPZ6</xm:f>
              <xm:sqref>JPZ6</xm:sqref>
            </x14:sparkline>
            <x14:sparkline>
              <xm:f>'RESUMO - licitante'!$JPZ7:$JPZ7</xm:f>
              <xm:sqref>JPZ7</xm:sqref>
            </x14:sparkline>
            <x14:sparkline>
              <xm:f>'RESUMO - licitante'!$JQA6:$JQA6</xm:f>
              <xm:sqref>JQA6</xm:sqref>
            </x14:sparkline>
            <x14:sparkline>
              <xm:f>'RESUMO - licitante'!$JQA7:$JQA7</xm:f>
              <xm:sqref>JQA7</xm:sqref>
            </x14:sparkline>
            <x14:sparkline>
              <xm:f>'RESUMO - licitante'!$JQB6:$JQB6</xm:f>
              <xm:sqref>JQB6</xm:sqref>
            </x14:sparkline>
            <x14:sparkline>
              <xm:f>'RESUMO - licitante'!$JQB7:$JQB7</xm:f>
              <xm:sqref>JQB7</xm:sqref>
            </x14:sparkline>
            <x14:sparkline>
              <xm:f>'RESUMO - licitante'!$JQC6:$JQC6</xm:f>
              <xm:sqref>JQC6</xm:sqref>
            </x14:sparkline>
            <x14:sparkline>
              <xm:f>'RESUMO - licitante'!$JQC7:$JQC7</xm:f>
              <xm:sqref>JQC7</xm:sqref>
            </x14:sparkline>
            <x14:sparkline>
              <xm:f>'RESUMO - licitante'!$JQD6:$JQD6</xm:f>
              <xm:sqref>JQD6</xm:sqref>
            </x14:sparkline>
            <x14:sparkline>
              <xm:f>'RESUMO - licitante'!$JQD7:$JQD7</xm:f>
              <xm:sqref>JQD7</xm:sqref>
            </x14:sparkline>
            <x14:sparkline>
              <xm:f>'RESUMO - licitante'!$JQE6:$JQE6</xm:f>
              <xm:sqref>JQE6</xm:sqref>
            </x14:sparkline>
            <x14:sparkline>
              <xm:f>'RESUMO - licitante'!$JQE7:$JQE7</xm:f>
              <xm:sqref>JQE7</xm:sqref>
            </x14:sparkline>
            <x14:sparkline>
              <xm:f>'RESUMO - licitante'!$JQF6:$JQF6</xm:f>
              <xm:sqref>JQF6</xm:sqref>
            </x14:sparkline>
            <x14:sparkline>
              <xm:f>'RESUMO - licitante'!$JQF7:$JQF7</xm:f>
              <xm:sqref>JQF7</xm:sqref>
            </x14:sparkline>
            <x14:sparkline>
              <xm:f>'RESUMO - licitante'!$JQG6:$JQG6</xm:f>
              <xm:sqref>JQG6</xm:sqref>
            </x14:sparkline>
            <x14:sparkline>
              <xm:f>'RESUMO - licitante'!$JQG7:$JQG7</xm:f>
              <xm:sqref>JQG7</xm:sqref>
            </x14:sparkline>
            <x14:sparkline>
              <xm:f>'RESUMO - licitante'!$JQH6:$JQH6</xm:f>
              <xm:sqref>JQH6</xm:sqref>
            </x14:sparkline>
            <x14:sparkline>
              <xm:f>'RESUMO - licitante'!$JQH7:$JQH7</xm:f>
              <xm:sqref>JQH7</xm:sqref>
            </x14:sparkline>
            <x14:sparkline>
              <xm:f>'RESUMO - licitante'!$JQI6:$JQI6</xm:f>
              <xm:sqref>JQI6</xm:sqref>
            </x14:sparkline>
            <x14:sparkline>
              <xm:f>'RESUMO - licitante'!$JQI7:$JQI7</xm:f>
              <xm:sqref>JQI7</xm:sqref>
            </x14:sparkline>
            <x14:sparkline>
              <xm:f>'RESUMO - licitante'!$JQJ6:$JQJ6</xm:f>
              <xm:sqref>JQJ6</xm:sqref>
            </x14:sparkline>
            <x14:sparkline>
              <xm:f>'RESUMO - licitante'!$JQJ7:$JQJ7</xm:f>
              <xm:sqref>JQJ7</xm:sqref>
            </x14:sparkline>
            <x14:sparkline>
              <xm:f>'RESUMO - licitante'!$JQK6:$JQK6</xm:f>
              <xm:sqref>JQK6</xm:sqref>
            </x14:sparkline>
            <x14:sparkline>
              <xm:f>'RESUMO - licitante'!$JQK7:$JQK7</xm:f>
              <xm:sqref>JQK7</xm:sqref>
            </x14:sparkline>
            <x14:sparkline>
              <xm:f>'RESUMO - licitante'!$JQL6:$JQL6</xm:f>
              <xm:sqref>JQL6</xm:sqref>
            </x14:sparkline>
            <x14:sparkline>
              <xm:f>'RESUMO - licitante'!$JQL7:$JQL7</xm:f>
              <xm:sqref>JQL7</xm:sqref>
            </x14:sparkline>
            <x14:sparkline>
              <xm:f>'RESUMO - licitante'!$JQM6:$JQM6</xm:f>
              <xm:sqref>JQM6</xm:sqref>
            </x14:sparkline>
            <x14:sparkline>
              <xm:f>'RESUMO - licitante'!$JQM7:$JQM7</xm:f>
              <xm:sqref>JQM7</xm:sqref>
            </x14:sparkline>
            <x14:sparkline>
              <xm:f>'RESUMO - licitante'!$JQN6:$JQN6</xm:f>
              <xm:sqref>JQN6</xm:sqref>
            </x14:sparkline>
            <x14:sparkline>
              <xm:f>'RESUMO - licitante'!$JQN7:$JQN7</xm:f>
              <xm:sqref>JQN7</xm:sqref>
            </x14:sparkline>
            <x14:sparkline>
              <xm:f>'RESUMO - licitante'!$JQO6:$JQO6</xm:f>
              <xm:sqref>JQO6</xm:sqref>
            </x14:sparkline>
            <x14:sparkline>
              <xm:f>'RESUMO - licitante'!$JQO7:$JQO7</xm:f>
              <xm:sqref>JQO7</xm:sqref>
            </x14:sparkline>
            <x14:sparkline>
              <xm:f>'RESUMO - licitante'!$JQP6:$JQP6</xm:f>
              <xm:sqref>JQP6</xm:sqref>
            </x14:sparkline>
            <x14:sparkline>
              <xm:f>'RESUMO - licitante'!$JQP7:$JQP7</xm:f>
              <xm:sqref>JQP7</xm:sqref>
            </x14:sparkline>
            <x14:sparkline>
              <xm:f>'RESUMO - licitante'!$JQQ6:$JQQ6</xm:f>
              <xm:sqref>JQQ6</xm:sqref>
            </x14:sparkline>
            <x14:sparkline>
              <xm:f>'RESUMO - licitante'!$JQQ7:$JQQ7</xm:f>
              <xm:sqref>JQQ7</xm:sqref>
            </x14:sparkline>
            <x14:sparkline>
              <xm:f>'RESUMO - licitante'!$JQR6:$JQR6</xm:f>
              <xm:sqref>JQR6</xm:sqref>
            </x14:sparkline>
            <x14:sparkline>
              <xm:f>'RESUMO - licitante'!$JQR7:$JQR7</xm:f>
              <xm:sqref>JQR7</xm:sqref>
            </x14:sparkline>
            <x14:sparkline>
              <xm:f>'RESUMO - licitante'!$JQS6:$JQS6</xm:f>
              <xm:sqref>JQS6</xm:sqref>
            </x14:sparkline>
            <x14:sparkline>
              <xm:f>'RESUMO - licitante'!$JQS7:$JQS7</xm:f>
              <xm:sqref>JQS7</xm:sqref>
            </x14:sparkline>
            <x14:sparkline>
              <xm:f>'RESUMO - licitante'!$JQT6:$JQT6</xm:f>
              <xm:sqref>JQT6</xm:sqref>
            </x14:sparkline>
            <x14:sparkline>
              <xm:f>'RESUMO - licitante'!$JQT7:$JQT7</xm:f>
              <xm:sqref>JQT7</xm:sqref>
            </x14:sparkline>
            <x14:sparkline>
              <xm:f>'RESUMO - licitante'!$JQU6:$JQU6</xm:f>
              <xm:sqref>JQU6</xm:sqref>
            </x14:sparkline>
            <x14:sparkline>
              <xm:f>'RESUMO - licitante'!$JQU7:$JQU7</xm:f>
              <xm:sqref>JQU7</xm:sqref>
            </x14:sparkline>
            <x14:sparkline>
              <xm:f>'RESUMO - licitante'!$JQV6:$JQV6</xm:f>
              <xm:sqref>JQV6</xm:sqref>
            </x14:sparkline>
            <x14:sparkline>
              <xm:f>'RESUMO - licitante'!$JQV7:$JQV7</xm:f>
              <xm:sqref>JQV7</xm:sqref>
            </x14:sparkline>
            <x14:sparkline>
              <xm:f>'RESUMO - licitante'!$JQW6:$JQW6</xm:f>
              <xm:sqref>JQW6</xm:sqref>
            </x14:sparkline>
            <x14:sparkline>
              <xm:f>'RESUMO - licitante'!$JQW7:$JQW7</xm:f>
              <xm:sqref>JQW7</xm:sqref>
            </x14:sparkline>
            <x14:sparkline>
              <xm:f>'RESUMO - licitante'!$JQX6:$JQX6</xm:f>
              <xm:sqref>JQX6</xm:sqref>
            </x14:sparkline>
            <x14:sparkline>
              <xm:f>'RESUMO - licitante'!$JQX7:$JQX7</xm:f>
              <xm:sqref>JQX7</xm:sqref>
            </x14:sparkline>
            <x14:sparkline>
              <xm:f>'RESUMO - licitante'!$JQY6:$JQY6</xm:f>
              <xm:sqref>JQY6</xm:sqref>
            </x14:sparkline>
            <x14:sparkline>
              <xm:f>'RESUMO - licitante'!$JQY7:$JQY7</xm:f>
              <xm:sqref>JQY7</xm:sqref>
            </x14:sparkline>
            <x14:sparkline>
              <xm:f>'RESUMO - licitante'!$JQZ6:$JQZ6</xm:f>
              <xm:sqref>JQZ6</xm:sqref>
            </x14:sparkline>
            <x14:sparkline>
              <xm:f>'RESUMO - licitante'!$JQZ7:$JQZ7</xm:f>
              <xm:sqref>JQZ7</xm:sqref>
            </x14:sparkline>
            <x14:sparkline>
              <xm:f>'RESUMO - licitante'!$JRA6:$JRA6</xm:f>
              <xm:sqref>JRA6</xm:sqref>
            </x14:sparkline>
            <x14:sparkline>
              <xm:f>'RESUMO - licitante'!$JRA7:$JRA7</xm:f>
              <xm:sqref>JRA7</xm:sqref>
            </x14:sparkline>
            <x14:sparkline>
              <xm:f>'RESUMO - licitante'!$JRB6:$JRB6</xm:f>
              <xm:sqref>JRB6</xm:sqref>
            </x14:sparkline>
            <x14:sparkline>
              <xm:f>'RESUMO - licitante'!$JRB7:$JRB7</xm:f>
              <xm:sqref>JRB7</xm:sqref>
            </x14:sparkline>
            <x14:sparkline>
              <xm:f>'RESUMO - licitante'!$JRC6:$JRC6</xm:f>
              <xm:sqref>JRC6</xm:sqref>
            </x14:sparkline>
            <x14:sparkline>
              <xm:f>'RESUMO - licitante'!$JRC7:$JRC7</xm:f>
              <xm:sqref>JRC7</xm:sqref>
            </x14:sparkline>
            <x14:sparkline>
              <xm:f>'RESUMO - licitante'!$JRD6:$JRD6</xm:f>
              <xm:sqref>JRD6</xm:sqref>
            </x14:sparkline>
            <x14:sparkline>
              <xm:f>'RESUMO - licitante'!$JRD7:$JRD7</xm:f>
              <xm:sqref>JRD7</xm:sqref>
            </x14:sparkline>
            <x14:sparkline>
              <xm:f>'RESUMO - licitante'!$JRE6:$JRE6</xm:f>
              <xm:sqref>JRE6</xm:sqref>
            </x14:sparkline>
            <x14:sparkline>
              <xm:f>'RESUMO - licitante'!$JRE7:$JRE7</xm:f>
              <xm:sqref>JRE7</xm:sqref>
            </x14:sparkline>
            <x14:sparkline>
              <xm:f>'RESUMO - licitante'!$JRF6:$JRF6</xm:f>
              <xm:sqref>JRF6</xm:sqref>
            </x14:sparkline>
            <x14:sparkline>
              <xm:f>'RESUMO - licitante'!$JRF7:$JRF7</xm:f>
              <xm:sqref>JRF7</xm:sqref>
            </x14:sparkline>
            <x14:sparkline>
              <xm:f>'RESUMO - licitante'!$JRG6:$JRG6</xm:f>
              <xm:sqref>JRG6</xm:sqref>
            </x14:sparkline>
            <x14:sparkline>
              <xm:f>'RESUMO - licitante'!$JRG7:$JRG7</xm:f>
              <xm:sqref>JRG7</xm:sqref>
            </x14:sparkline>
            <x14:sparkline>
              <xm:f>'RESUMO - licitante'!$JRH6:$JRH6</xm:f>
              <xm:sqref>JRH6</xm:sqref>
            </x14:sparkline>
            <x14:sparkline>
              <xm:f>'RESUMO - licitante'!$JRH7:$JRH7</xm:f>
              <xm:sqref>JRH7</xm:sqref>
            </x14:sparkline>
            <x14:sparkline>
              <xm:f>'RESUMO - licitante'!$JRI6:$JRI6</xm:f>
              <xm:sqref>JRI6</xm:sqref>
            </x14:sparkline>
            <x14:sparkline>
              <xm:f>'RESUMO - licitante'!$JRI7:$JRI7</xm:f>
              <xm:sqref>JRI7</xm:sqref>
            </x14:sparkline>
            <x14:sparkline>
              <xm:f>'RESUMO - licitante'!$JRJ6:$JRJ6</xm:f>
              <xm:sqref>JRJ6</xm:sqref>
            </x14:sparkline>
            <x14:sparkline>
              <xm:f>'RESUMO - licitante'!$JRJ7:$JRJ7</xm:f>
              <xm:sqref>JRJ7</xm:sqref>
            </x14:sparkline>
            <x14:sparkline>
              <xm:f>'RESUMO - licitante'!$JRK6:$JRK6</xm:f>
              <xm:sqref>JRK6</xm:sqref>
            </x14:sparkline>
            <x14:sparkline>
              <xm:f>'RESUMO - licitante'!$JRK7:$JRK7</xm:f>
              <xm:sqref>JRK7</xm:sqref>
            </x14:sparkline>
            <x14:sparkline>
              <xm:f>'RESUMO - licitante'!$JRL6:$JRL6</xm:f>
              <xm:sqref>JRL6</xm:sqref>
            </x14:sparkline>
            <x14:sparkline>
              <xm:f>'RESUMO - licitante'!$JRL7:$JRL7</xm:f>
              <xm:sqref>JRL7</xm:sqref>
            </x14:sparkline>
            <x14:sparkline>
              <xm:f>'RESUMO - licitante'!$JRM6:$JRM6</xm:f>
              <xm:sqref>JRM6</xm:sqref>
            </x14:sparkline>
            <x14:sparkline>
              <xm:f>'RESUMO - licitante'!$JRM7:$JRM7</xm:f>
              <xm:sqref>JRM7</xm:sqref>
            </x14:sparkline>
            <x14:sparkline>
              <xm:f>'RESUMO - licitante'!$JRN6:$JRN6</xm:f>
              <xm:sqref>JRN6</xm:sqref>
            </x14:sparkline>
            <x14:sparkline>
              <xm:f>'RESUMO - licitante'!$JRN7:$JRN7</xm:f>
              <xm:sqref>JRN7</xm:sqref>
            </x14:sparkline>
            <x14:sparkline>
              <xm:f>'RESUMO - licitante'!$JRO6:$JRO6</xm:f>
              <xm:sqref>JRO6</xm:sqref>
            </x14:sparkline>
            <x14:sparkline>
              <xm:f>'RESUMO - licitante'!$JRO7:$JRO7</xm:f>
              <xm:sqref>JRO7</xm:sqref>
            </x14:sparkline>
            <x14:sparkline>
              <xm:f>'RESUMO - licitante'!$JRP6:$JRP6</xm:f>
              <xm:sqref>JRP6</xm:sqref>
            </x14:sparkline>
            <x14:sparkline>
              <xm:f>'RESUMO - licitante'!$JRP7:$JRP7</xm:f>
              <xm:sqref>JRP7</xm:sqref>
            </x14:sparkline>
            <x14:sparkline>
              <xm:f>'RESUMO - licitante'!$JRQ6:$JRQ6</xm:f>
              <xm:sqref>JRQ6</xm:sqref>
            </x14:sparkline>
            <x14:sparkline>
              <xm:f>'RESUMO - licitante'!$JRQ7:$JRQ7</xm:f>
              <xm:sqref>JRQ7</xm:sqref>
            </x14:sparkline>
            <x14:sparkline>
              <xm:f>'RESUMO - licitante'!$JRR6:$JRR6</xm:f>
              <xm:sqref>JRR6</xm:sqref>
            </x14:sparkline>
            <x14:sparkline>
              <xm:f>'RESUMO - licitante'!$JRR7:$JRR7</xm:f>
              <xm:sqref>JRR7</xm:sqref>
            </x14:sparkline>
            <x14:sparkline>
              <xm:f>'RESUMO - licitante'!$JRS6:$JRS6</xm:f>
              <xm:sqref>JRS6</xm:sqref>
            </x14:sparkline>
            <x14:sparkline>
              <xm:f>'RESUMO - licitante'!$JRS7:$JRS7</xm:f>
              <xm:sqref>JRS7</xm:sqref>
            </x14:sparkline>
            <x14:sparkline>
              <xm:f>'RESUMO - licitante'!$JRT6:$JRT6</xm:f>
              <xm:sqref>JRT6</xm:sqref>
            </x14:sparkline>
            <x14:sparkline>
              <xm:f>'RESUMO - licitante'!$JRT7:$JRT7</xm:f>
              <xm:sqref>JRT7</xm:sqref>
            </x14:sparkline>
            <x14:sparkline>
              <xm:f>'RESUMO - licitante'!$JRU6:$JRU6</xm:f>
              <xm:sqref>JRU6</xm:sqref>
            </x14:sparkline>
            <x14:sparkline>
              <xm:f>'RESUMO - licitante'!$JRU7:$JRU7</xm:f>
              <xm:sqref>JRU7</xm:sqref>
            </x14:sparkline>
            <x14:sparkline>
              <xm:f>'RESUMO - licitante'!$JRV6:$JRV6</xm:f>
              <xm:sqref>JRV6</xm:sqref>
            </x14:sparkline>
            <x14:sparkline>
              <xm:f>'RESUMO - licitante'!$JRV7:$JRV7</xm:f>
              <xm:sqref>JRV7</xm:sqref>
            </x14:sparkline>
            <x14:sparkline>
              <xm:f>'RESUMO - licitante'!$JRW6:$JRW6</xm:f>
              <xm:sqref>JRW6</xm:sqref>
            </x14:sparkline>
            <x14:sparkline>
              <xm:f>'RESUMO - licitante'!$JRW7:$JRW7</xm:f>
              <xm:sqref>JRW7</xm:sqref>
            </x14:sparkline>
            <x14:sparkline>
              <xm:f>'RESUMO - licitante'!$JRX6:$JRX6</xm:f>
              <xm:sqref>JRX6</xm:sqref>
            </x14:sparkline>
            <x14:sparkline>
              <xm:f>'RESUMO - licitante'!$JRX7:$JRX7</xm:f>
              <xm:sqref>JRX7</xm:sqref>
            </x14:sparkline>
            <x14:sparkline>
              <xm:f>'RESUMO - licitante'!$JRY6:$JRY6</xm:f>
              <xm:sqref>JRY6</xm:sqref>
            </x14:sparkline>
            <x14:sparkline>
              <xm:f>'RESUMO - licitante'!$JRY7:$JRY7</xm:f>
              <xm:sqref>JRY7</xm:sqref>
            </x14:sparkline>
            <x14:sparkline>
              <xm:f>'RESUMO - licitante'!$JRZ6:$JRZ6</xm:f>
              <xm:sqref>JRZ6</xm:sqref>
            </x14:sparkline>
            <x14:sparkline>
              <xm:f>'RESUMO - licitante'!$JRZ7:$JRZ7</xm:f>
              <xm:sqref>JRZ7</xm:sqref>
            </x14:sparkline>
            <x14:sparkline>
              <xm:f>'RESUMO - licitante'!$JSA6:$JSA6</xm:f>
              <xm:sqref>JSA6</xm:sqref>
            </x14:sparkline>
            <x14:sparkline>
              <xm:f>'RESUMO - licitante'!$JSA7:$JSA7</xm:f>
              <xm:sqref>JSA7</xm:sqref>
            </x14:sparkline>
            <x14:sparkline>
              <xm:f>'RESUMO - licitante'!$JSB6:$JSB6</xm:f>
              <xm:sqref>JSB6</xm:sqref>
            </x14:sparkline>
            <x14:sparkline>
              <xm:f>'RESUMO - licitante'!$JSB7:$JSB7</xm:f>
              <xm:sqref>JSB7</xm:sqref>
            </x14:sparkline>
            <x14:sparkline>
              <xm:f>'RESUMO - licitante'!$JSC6:$JSC6</xm:f>
              <xm:sqref>JSC6</xm:sqref>
            </x14:sparkline>
            <x14:sparkline>
              <xm:f>'RESUMO - licitante'!$JSC7:$JSC7</xm:f>
              <xm:sqref>JSC7</xm:sqref>
            </x14:sparkline>
            <x14:sparkline>
              <xm:f>'RESUMO - licitante'!$JSD6:$JSD6</xm:f>
              <xm:sqref>JSD6</xm:sqref>
            </x14:sparkline>
            <x14:sparkline>
              <xm:f>'RESUMO - licitante'!$JSD7:$JSD7</xm:f>
              <xm:sqref>JSD7</xm:sqref>
            </x14:sparkline>
            <x14:sparkline>
              <xm:f>'RESUMO - licitante'!$JSE6:$JSE6</xm:f>
              <xm:sqref>JSE6</xm:sqref>
            </x14:sparkline>
            <x14:sparkline>
              <xm:f>'RESUMO - licitante'!$JSE7:$JSE7</xm:f>
              <xm:sqref>JSE7</xm:sqref>
            </x14:sparkline>
            <x14:sparkline>
              <xm:f>'RESUMO - licitante'!$JSF6:$JSF6</xm:f>
              <xm:sqref>JSF6</xm:sqref>
            </x14:sparkline>
            <x14:sparkline>
              <xm:f>'RESUMO - licitante'!$JSF7:$JSF7</xm:f>
              <xm:sqref>JSF7</xm:sqref>
            </x14:sparkline>
            <x14:sparkline>
              <xm:f>'RESUMO - licitante'!$JSG6:$JSG6</xm:f>
              <xm:sqref>JSG6</xm:sqref>
            </x14:sparkline>
            <x14:sparkline>
              <xm:f>'RESUMO - licitante'!$JSG7:$JSG7</xm:f>
              <xm:sqref>JSG7</xm:sqref>
            </x14:sparkline>
            <x14:sparkline>
              <xm:f>'RESUMO - licitante'!$JSH6:$JSH6</xm:f>
              <xm:sqref>JSH6</xm:sqref>
            </x14:sparkline>
            <x14:sparkline>
              <xm:f>'RESUMO - licitante'!$JSH7:$JSH7</xm:f>
              <xm:sqref>JSH7</xm:sqref>
            </x14:sparkline>
            <x14:sparkline>
              <xm:f>'RESUMO - licitante'!$JSI6:$JSI6</xm:f>
              <xm:sqref>JSI6</xm:sqref>
            </x14:sparkline>
            <x14:sparkline>
              <xm:f>'RESUMO - licitante'!$JSI7:$JSI7</xm:f>
              <xm:sqref>JSI7</xm:sqref>
            </x14:sparkline>
            <x14:sparkline>
              <xm:f>'RESUMO - licitante'!$JSJ6:$JSJ6</xm:f>
              <xm:sqref>JSJ6</xm:sqref>
            </x14:sparkline>
            <x14:sparkline>
              <xm:f>'RESUMO - licitante'!$JSJ7:$JSJ7</xm:f>
              <xm:sqref>JSJ7</xm:sqref>
            </x14:sparkline>
            <x14:sparkline>
              <xm:f>'RESUMO - licitante'!$JSK6:$JSK6</xm:f>
              <xm:sqref>JSK6</xm:sqref>
            </x14:sparkline>
            <x14:sparkline>
              <xm:f>'RESUMO - licitante'!$JSK7:$JSK7</xm:f>
              <xm:sqref>JSK7</xm:sqref>
            </x14:sparkline>
            <x14:sparkline>
              <xm:f>'RESUMO - licitante'!$JSL6:$JSL6</xm:f>
              <xm:sqref>JSL6</xm:sqref>
            </x14:sparkline>
            <x14:sparkline>
              <xm:f>'RESUMO - licitante'!$JSL7:$JSL7</xm:f>
              <xm:sqref>JSL7</xm:sqref>
            </x14:sparkline>
            <x14:sparkline>
              <xm:f>'RESUMO - licitante'!$JSM6:$JSM6</xm:f>
              <xm:sqref>JSM6</xm:sqref>
            </x14:sparkline>
            <x14:sparkline>
              <xm:f>'RESUMO - licitante'!$JSM7:$JSM7</xm:f>
              <xm:sqref>JSM7</xm:sqref>
            </x14:sparkline>
            <x14:sparkline>
              <xm:f>'RESUMO - licitante'!$JSN6:$JSN6</xm:f>
              <xm:sqref>JSN6</xm:sqref>
            </x14:sparkline>
            <x14:sparkline>
              <xm:f>'RESUMO - licitante'!$JSN7:$JSN7</xm:f>
              <xm:sqref>JSN7</xm:sqref>
            </x14:sparkline>
            <x14:sparkline>
              <xm:f>'RESUMO - licitante'!$JSO6:$JSO6</xm:f>
              <xm:sqref>JSO6</xm:sqref>
            </x14:sparkline>
            <x14:sparkline>
              <xm:f>'RESUMO - licitante'!$JSO7:$JSO7</xm:f>
              <xm:sqref>JSO7</xm:sqref>
            </x14:sparkline>
            <x14:sparkline>
              <xm:f>'RESUMO - licitante'!$JSP6:$JSP6</xm:f>
              <xm:sqref>JSP6</xm:sqref>
            </x14:sparkline>
            <x14:sparkline>
              <xm:f>'RESUMO - licitante'!$JSP7:$JSP7</xm:f>
              <xm:sqref>JSP7</xm:sqref>
            </x14:sparkline>
            <x14:sparkline>
              <xm:f>'RESUMO - licitante'!$JSQ6:$JSQ6</xm:f>
              <xm:sqref>JSQ6</xm:sqref>
            </x14:sparkline>
            <x14:sparkline>
              <xm:f>'RESUMO - licitante'!$JSQ7:$JSQ7</xm:f>
              <xm:sqref>JSQ7</xm:sqref>
            </x14:sparkline>
            <x14:sparkline>
              <xm:f>'RESUMO - licitante'!$JSR6:$JSR6</xm:f>
              <xm:sqref>JSR6</xm:sqref>
            </x14:sparkline>
            <x14:sparkline>
              <xm:f>'RESUMO - licitante'!$JSR7:$JSR7</xm:f>
              <xm:sqref>JSR7</xm:sqref>
            </x14:sparkline>
            <x14:sparkline>
              <xm:f>'RESUMO - licitante'!$JSS6:$JSS6</xm:f>
              <xm:sqref>JSS6</xm:sqref>
            </x14:sparkline>
            <x14:sparkline>
              <xm:f>'RESUMO - licitante'!$JSS7:$JSS7</xm:f>
              <xm:sqref>JSS7</xm:sqref>
            </x14:sparkline>
            <x14:sparkline>
              <xm:f>'RESUMO - licitante'!$JST6:$JST6</xm:f>
              <xm:sqref>JST6</xm:sqref>
            </x14:sparkline>
            <x14:sparkline>
              <xm:f>'RESUMO - licitante'!$JST7:$JST7</xm:f>
              <xm:sqref>JST7</xm:sqref>
            </x14:sparkline>
            <x14:sparkline>
              <xm:f>'RESUMO - licitante'!$JSU6:$JSU6</xm:f>
              <xm:sqref>JSU6</xm:sqref>
            </x14:sparkline>
            <x14:sparkline>
              <xm:f>'RESUMO - licitante'!$JSU7:$JSU7</xm:f>
              <xm:sqref>JSU7</xm:sqref>
            </x14:sparkline>
            <x14:sparkline>
              <xm:f>'RESUMO - licitante'!$JSV6:$JSV6</xm:f>
              <xm:sqref>JSV6</xm:sqref>
            </x14:sparkline>
            <x14:sparkline>
              <xm:f>'RESUMO - licitante'!$JSV7:$JSV7</xm:f>
              <xm:sqref>JSV7</xm:sqref>
            </x14:sparkline>
            <x14:sparkline>
              <xm:f>'RESUMO - licitante'!$JSW6:$JSW6</xm:f>
              <xm:sqref>JSW6</xm:sqref>
            </x14:sparkline>
            <x14:sparkline>
              <xm:f>'RESUMO - licitante'!$JSW7:$JSW7</xm:f>
              <xm:sqref>JSW7</xm:sqref>
            </x14:sparkline>
            <x14:sparkline>
              <xm:f>'RESUMO - licitante'!$JSX6:$JSX6</xm:f>
              <xm:sqref>JSX6</xm:sqref>
            </x14:sparkline>
            <x14:sparkline>
              <xm:f>'RESUMO - licitante'!$JSX7:$JSX7</xm:f>
              <xm:sqref>JSX7</xm:sqref>
            </x14:sparkline>
            <x14:sparkline>
              <xm:f>'RESUMO - licitante'!$JSY6:$JSY6</xm:f>
              <xm:sqref>JSY6</xm:sqref>
            </x14:sparkline>
            <x14:sparkline>
              <xm:f>'RESUMO - licitante'!$JSY7:$JSY7</xm:f>
              <xm:sqref>JSY7</xm:sqref>
            </x14:sparkline>
            <x14:sparkline>
              <xm:f>'RESUMO - licitante'!$JSZ6:$JSZ6</xm:f>
              <xm:sqref>JSZ6</xm:sqref>
            </x14:sparkline>
            <x14:sparkline>
              <xm:f>'RESUMO - licitante'!$JSZ7:$JSZ7</xm:f>
              <xm:sqref>JSZ7</xm:sqref>
            </x14:sparkline>
            <x14:sparkline>
              <xm:f>'RESUMO - licitante'!$JTA6:$JTA6</xm:f>
              <xm:sqref>JTA6</xm:sqref>
            </x14:sparkline>
            <x14:sparkline>
              <xm:f>'RESUMO - licitante'!$JTA7:$JTA7</xm:f>
              <xm:sqref>JTA7</xm:sqref>
            </x14:sparkline>
            <x14:sparkline>
              <xm:f>'RESUMO - licitante'!$JTB6:$JTB6</xm:f>
              <xm:sqref>JTB6</xm:sqref>
            </x14:sparkline>
            <x14:sparkline>
              <xm:f>'RESUMO - licitante'!$JTB7:$JTB7</xm:f>
              <xm:sqref>JTB7</xm:sqref>
            </x14:sparkline>
            <x14:sparkline>
              <xm:f>'RESUMO - licitante'!$JTC6:$JTC6</xm:f>
              <xm:sqref>JTC6</xm:sqref>
            </x14:sparkline>
            <x14:sparkline>
              <xm:f>'RESUMO - licitante'!$JTC7:$JTC7</xm:f>
              <xm:sqref>JTC7</xm:sqref>
            </x14:sparkline>
            <x14:sparkline>
              <xm:f>'RESUMO - licitante'!$JTD6:$JTD6</xm:f>
              <xm:sqref>JTD6</xm:sqref>
            </x14:sparkline>
            <x14:sparkline>
              <xm:f>'RESUMO - licitante'!$JTD7:$JTD7</xm:f>
              <xm:sqref>JTD7</xm:sqref>
            </x14:sparkline>
            <x14:sparkline>
              <xm:f>'RESUMO - licitante'!$JTE6:$JTE6</xm:f>
              <xm:sqref>JTE6</xm:sqref>
            </x14:sparkline>
            <x14:sparkline>
              <xm:f>'RESUMO - licitante'!$JTE7:$JTE7</xm:f>
              <xm:sqref>JTE7</xm:sqref>
            </x14:sparkline>
            <x14:sparkline>
              <xm:f>'RESUMO - licitante'!$JTF6:$JTF6</xm:f>
              <xm:sqref>JTF6</xm:sqref>
            </x14:sparkline>
            <x14:sparkline>
              <xm:f>'RESUMO - licitante'!$JTF7:$JTF7</xm:f>
              <xm:sqref>JTF7</xm:sqref>
            </x14:sparkline>
            <x14:sparkline>
              <xm:f>'RESUMO - licitante'!$JTG6:$JTG6</xm:f>
              <xm:sqref>JTG6</xm:sqref>
            </x14:sparkline>
            <x14:sparkline>
              <xm:f>'RESUMO - licitante'!$JTG7:$JTG7</xm:f>
              <xm:sqref>JTG7</xm:sqref>
            </x14:sparkline>
            <x14:sparkline>
              <xm:f>'RESUMO - licitante'!$JTH6:$JTH6</xm:f>
              <xm:sqref>JTH6</xm:sqref>
            </x14:sparkline>
            <x14:sparkline>
              <xm:f>'RESUMO - licitante'!$JTH7:$JTH7</xm:f>
              <xm:sqref>JTH7</xm:sqref>
            </x14:sparkline>
            <x14:sparkline>
              <xm:f>'RESUMO - licitante'!$JTI6:$JTI6</xm:f>
              <xm:sqref>JTI6</xm:sqref>
            </x14:sparkline>
            <x14:sparkline>
              <xm:f>'RESUMO - licitante'!$JTI7:$JTI7</xm:f>
              <xm:sqref>JTI7</xm:sqref>
            </x14:sparkline>
            <x14:sparkline>
              <xm:f>'RESUMO - licitante'!$JTJ6:$JTJ6</xm:f>
              <xm:sqref>JTJ6</xm:sqref>
            </x14:sparkline>
            <x14:sparkline>
              <xm:f>'RESUMO - licitante'!$JTJ7:$JTJ7</xm:f>
              <xm:sqref>JTJ7</xm:sqref>
            </x14:sparkline>
            <x14:sparkline>
              <xm:f>'RESUMO - licitante'!$JTK6:$JTK6</xm:f>
              <xm:sqref>JTK6</xm:sqref>
            </x14:sparkline>
            <x14:sparkline>
              <xm:f>'RESUMO - licitante'!$JTK7:$JTK7</xm:f>
              <xm:sqref>JTK7</xm:sqref>
            </x14:sparkline>
            <x14:sparkline>
              <xm:f>'RESUMO - licitante'!$JTL6:$JTL6</xm:f>
              <xm:sqref>JTL6</xm:sqref>
            </x14:sparkline>
            <x14:sparkline>
              <xm:f>'RESUMO - licitante'!$JTL7:$JTL7</xm:f>
              <xm:sqref>JTL7</xm:sqref>
            </x14:sparkline>
            <x14:sparkline>
              <xm:f>'RESUMO - licitante'!$JTM6:$JTM6</xm:f>
              <xm:sqref>JTM6</xm:sqref>
            </x14:sparkline>
            <x14:sparkline>
              <xm:f>'RESUMO - licitante'!$JTM7:$JTM7</xm:f>
              <xm:sqref>JTM7</xm:sqref>
            </x14:sparkline>
            <x14:sparkline>
              <xm:f>'RESUMO - licitante'!$JTN6:$JTN6</xm:f>
              <xm:sqref>JTN6</xm:sqref>
            </x14:sparkline>
            <x14:sparkline>
              <xm:f>'RESUMO - licitante'!$JTN7:$JTN7</xm:f>
              <xm:sqref>JTN7</xm:sqref>
            </x14:sparkline>
            <x14:sparkline>
              <xm:f>'RESUMO - licitante'!$JTO6:$JTO6</xm:f>
              <xm:sqref>JTO6</xm:sqref>
            </x14:sparkline>
            <x14:sparkline>
              <xm:f>'RESUMO - licitante'!$JTO7:$JTO7</xm:f>
              <xm:sqref>JTO7</xm:sqref>
            </x14:sparkline>
            <x14:sparkline>
              <xm:f>'RESUMO - licitante'!$JTP6:$JTP6</xm:f>
              <xm:sqref>JTP6</xm:sqref>
            </x14:sparkline>
            <x14:sparkline>
              <xm:f>'RESUMO - licitante'!$JTP7:$JTP7</xm:f>
              <xm:sqref>JTP7</xm:sqref>
            </x14:sparkline>
            <x14:sparkline>
              <xm:f>'RESUMO - licitante'!$JTQ6:$JTQ6</xm:f>
              <xm:sqref>JTQ6</xm:sqref>
            </x14:sparkline>
            <x14:sparkline>
              <xm:f>'RESUMO - licitante'!$JTQ7:$JTQ7</xm:f>
              <xm:sqref>JTQ7</xm:sqref>
            </x14:sparkline>
            <x14:sparkline>
              <xm:f>'RESUMO - licitante'!$JTR6:$JTR6</xm:f>
              <xm:sqref>JTR6</xm:sqref>
            </x14:sparkline>
            <x14:sparkline>
              <xm:f>'RESUMO - licitante'!$JTR7:$JTR7</xm:f>
              <xm:sqref>JTR7</xm:sqref>
            </x14:sparkline>
            <x14:sparkline>
              <xm:f>'RESUMO - licitante'!$JTS6:$JTS6</xm:f>
              <xm:sqref>JTS6</xm:sqref>
            </x14:sparkline>
            <x14:sparkline>
              <xm:f>'RESUMO - licitante'!$JTS7:$JTS7</xm:f>
              <xm:sqref>JTS7</xm:sqref>
            </x14:sparkline>
            <x14:sparkline>
              <xm:f>'RESUMO - licitante'!$JTT6:$JTT6</xm:f>
              <xm:sqref>JTT6</xm:sqref>
            </x14:sparkline>
            <x14:sparkline>
              <xm:f>'RESUMO - licitante'!$JTT7:$JTT7</xm:f>
              <xm:sqref>JTT7</xm:sqref>
            </x14:sparkline>
            <x14:sparkline>
              <xm:f>'RESUMO - licitante'!$JTU6:$JTU6</xm:f>
              <xm:sqref>JTU6</xm:sqref>
            </x14:sparkline>
            <x14:sparkline>
              <xm:f>'RESUMO - licitante'!$JTU7:$JTU7</xm:f>
              <xm:sqref>JTU7</xm:sqref>
            </x14:sparkline>
            <x14:sparkline>
              <xm:f>'RESUMO - licitante'!$JTV6:$JTV6</xm:f>
              <xm:sqref>JTV6</xm:sqref>
            </x14:sparkline>
            <x14:sparkline>
              <xm:f>'RESUMO - licitante'!$JTV7:$JTV7</xm:f>
              <xm:sqref>JTV7</xm:sqref>
            </x14:sparkline>
            <x14:sparkline>
              <xm:f>'RESUMO - licitante'!$JTW6:$JTW6</xm:f>
              <xm:sqref>JTW6</xm:sqref>
            </x14:sparkline>
            <x14:sparkline>
              <xm:f>'RESUMO - licitante'!$JTW7:$JTW7</xm:f>
              <xm:sqref>JTW7</xm:sqref>
            </x14:sparkline>
            <x14:sparkline>
              <xm:f>'RESUMO - licitante'!$JTX6:$JTX6</xm:f>
              <xm:sqref>JTX6</xm:sqref>
            </x14:sparkline>
            <x14:sparkline>
              <xm:f>'RESUMO - licitante'!$JTX7:$JTX7</xm:f>
              <xm:sqref>JTX7</xm:sqref>
            </x14:sparkline>
            <x14:sparkline>
              <xm:f>'RESUMO - licitante'!$JTY6:$JTY6</xm:f>
              <xm:sqref>JTY6</xm:sqref>
            </x14:sparkline>
            <x14:sparkline>
              <xm:f>'RESUMO - licitante'!$JTY7:$JTY7</xm:f>
              <xm:sqref>JTY7</xm:sqref>
            </x14:sparkline>
            <x14:sparkline>
              <xm:f>'RESUMO - licitante'!$JTZ6:$JTZ6</xm:f>
              <xm:sqref>JTZ6</xm:sqref>
            </x14:sparkline>
            <x14:sparkline>
              <xm:f>'RESUMO - licitante'!$JTZ7:$JTZ7</xm:f>
              <xm:sqref>JTZ7</xm:sqref>
            </x14:sparkline>
            <x14:sparkline>
              <xm:f>'RESUMO - licitante'!$JUA6:$JUA6</xm:f>
              <xm:sqref>JUA6</xm:sqref>
            </x14:sparkline>
            <x14:sparkline>
              <xm:f>'RESUMO - licitante'!$JUA7:$JUA7</xm:f>
              <xm:sqref>JUA7</xm:sqref>
            </x14:sparkline>
            <x14:sparkline>
              <xm:f>'RESUMO - licitante'!$JUB6:$JUB6</xm:f>
              <xm:sqref>JUB6</xm:sqref>
            </x14:sparkline>
            <x14:sparkline>
              <xm:f>'RESUMO - licitante'!$JUB7:$JUB7</xm:f>
              <xm:sqref>JUB7</xm:sqref>
            </x14:sparkline>
            <x14:sparkline>
              <xm:f>'RESUMO - licitante'!$JUC6:$JUC6</xm:f>
              <xm:sqref>JUC6</xm:sqref>
            </x14:sparkline>
            <x14:sparkline>
              <xm:f>'RESUMO - licitante'!$JUC7:$JUC7</xm:f>
              <xm:sqref>JUC7</xm:sqref>
            </x14:sparkline>
            <x14:sparkline>
              <xm:f>'RESUMO - licitante'!$JUD6:$JUD6</xm:f>
              <xm:sqref>JUD6</xm:sqref>
            </x14:sparkline>
            <x14:sparkline>
              <xm:f>'RESUMO - licitante'!$JUD7:$JUD7</xm:f>
              <xm:sqref>JUD7</xm:sqref>
            </x14:sparkline>
            <x14:sparkline>
              <xm:f>'RESUMO - licitante'!$JUE6:$JUE6</xm:f>
              <xm:sqref>JUE6</xm:sqref>
            </x14:sparkline>
            <x14:sparkline>
              <xm:f>'RESUMO - licitante'!$JUE7:$JUE7</xm:f>
              <xm:sqref>JUE7</xm:sqref>
            </x14:sparkline>
            <x14:sparkline>
              <xm:f>'RESUMO - licitante'!$JUF6:$JUF6</xm:f>
              <xm:sqref>JUF6</xm:sqref>
            </x14:sparkline>
            <x14:sparkline>
              <xm:f>'RESUMO - licitante'!$JUF7:$JUF7</xm:f>
              <xm:sqref>JUF7</xm:sqref>
            </x14:sparkline>
            <x14:sparkline>
              <xm:f>'RESUMO - licitante'!$JUG6:$JUG6</xm:f>
              <xm:sqref>JUG6</xm:sqref>
            </x14:sparkline>
            <x14:sparkline>
              <xm:f>'RESUMO - licitante'!$JUG7:$JUG7</xm:f>
              <xm:sqref>JUG7</xm:sqref>
            </x14:sparkline>
            <x14:sparkline>
              <xm:f>'RESUMO - licitante'!$JUH6:$JUH6</xm:f>
              <xm:sqref>JUH6</xm:sqref>
            </x14:sparkline>
            <x14:sparkline>
              <xm:f>'RESUMO - licitante'!$JUH7:$JUH7</xm:f>
              <xm:sqref>JUH7</xm:sqref>
            </x14:sparkline>
            <x14:sparkline>
              <xm:f>'RESUMO - licitante'!$JUI6:$JUI6</xm:f>
              <xm:sqref>JUI6</xm:sqref>
            </x14:sparkline>
            <x14:sparkline>
              <xm:f>'RESUMO - licitante'!$JUI7:$JUI7</xm:f>
              <xm:sqref>JUI7</xm:sqref>
            </x14:sparkline>
            <x14:sparkline>
              <xm:f>'RESUMO - licitante'!$JUJ6:$JUJ6</xm:f>
              <xm:sqref>JUJ6</xm:sqref>
            </x14:sparkline>
            <x14:sparkline>
              <xm:f>'RESUMO - licitante'!$JUJ7:$JUJ7</xm:f>
              <xm:sqref>JUJ7</xm:sqref>
            </x14:sparkline>
            <x14:sparkline>
              <xm:f>'RESUMO - licitante'!$JUK6:$JUK6</xm:f>
              <xm:sqref>JUK6</xm:sqref>
            </x14:sparkline>
            <x14:sparkline>
              <xm:f>'RESUMO - licitante'!$JUK7:$JUK7</xm:f>
              <xm:sqref>JUK7</xm:sqref>
            </x14:sparkline>
            <x14:sparkline>
              <xm:f>'RESUMO - licitante'!$JUL6:$JUL6</xm:f>
              <xm:sqref>JUL6</xm:sqref>
            </x14:sparkline>
            <x14:sparkline>
              <xm:f>'RESUMO - licitante'!$JUL7:$JUL7</xm:f>
              <xm:sqref>JUL7</xm:sqref>
            </x14:sparkline>
            <x14:sparkline>
              <xm:f>'RESUMO - licitante'!$JUM6:$JUM6</xm:f>
              <xm:sqref>JUM6</xm:sqref>
            </x14:sparkline>
            <x14:sparkline>
              <xm:f>'RESUMO - licitante'!$JUM7:$JUM7</xm:f>
              <xm:sqref>JUM7</xm:sqref>
            </x14:sparkline>
            <x14:sparkline>
              <xm:f>'RESUMO - licitante'!$JUN6:$JUN6</xm:f>
              <xm:sqref>JUN6</xm:sqref>
            </x14:sparkline>
            <x14:sparkline>
              <xm:f>'RESUMO - licitante'!$JUN7:$JUN7</xm:f>
              <xm:sqref>JUN7</xm:sqref>
            </x14:sparkline>
            <x14:sparkline>
              <xm:f>'RESUMO - licitante'!$JUO6:$JUO6</xm:f>
              <xm:sqref>JUO6</xm:sqref>
            </x14:sparkline>
            <x14:sparkline>
              <xm:f>'RESUMO - licitante'!$JUO7:$JUO7</xm:f>
              <xm:sqref>JUO7</xm:sqref>
            </x14:sparkline>
            <x14:sparkline>
              <xm:f>'RESUMO - licitante'!$JUP6:$JUP6</xm:f>
              <xm:sqref>JUP6</xm:sqref>
            </x14:sparkline>
            <x14:sparkline>
              <xm:f>'RESUMO - licitante'!$JUP7:$JUP7</xm:f>
              <xm:sqref>JUP7</xm:sqref>
            </x14:sparkline>
            <x14:sparkline>
              <xm:f>'RESUMO - licitante'!$JUQ6:$JUQ6</xm:f>
              <xm:sqref>JUQ6</xm:sqref>
            </x14:sparkline>
            <x14:sparkline>
              <xm:f>'RESUMO - licitante'!$JUQ7:$JUQ7</xm:f>
              <xm:sqref>JUQ7</xm:sqref>
            </x14:sparkline>
            <x14:sparkline>
              <xm:f>'RESUMO - licitante'!$JUR6:$JUR6</xm:f>
              <xm:sqref>JUR6</xm:sqref>
            </x14:sparkline>
            <x14:sparkline>
              <xm:f>'RESUMO - licitante'!$JUR7:$JUR7</xm:f>
              <xm:sqref>JUR7</xm:sqref>
            </x14:sparkline>
            <x14:sparkline>
              <xm:f>'RESUMO - licitante'!$JUS6:$JUS6</xm:f>
              <xm:sqref>JUS6</xm:sqref>
            </x14:sparkline>
            <x14:sparkline>
              <xm:f>'RESUMO - licitante'!$JUS7:$JUS7</xm:f>
              <xm:sqref>JUS7</xm:sqref>
            </x14:sparkline>
            <x14:sparkline>
              <xm:f>'RESUMO - licitante'!$JUT6:$JUT6</xm:f>
              <xm:sqref>JUT6</xm:sqref>
            </x14:sparkline>
            <x14:sparkline>
              <xm:f>'RESUMO - licitante'!$JUT7:$JUT7</xm:f>
              <xm:sqref>JUT7</xm:sqref>
            </x14:sparkline>
            <x14:sparkline>
              <xm:f>'RESUMO - licitante'!$JUU6:$JUU6</xm:f>
              <xm:sqref>JUU6</xm:sqref>
            </x14:sparkline>
            <x14:sparkline>
              <xm:f>'RESUMO - licitante'!$JUU7:$JUU7</xm:f>
              <xm:sqref>JUU7</xm:sqref>
            </x14:sparkline>
            <x14:sparkline>
              <xm:f>'RESUMO - licitante'!$JUV6:$JUV6</xm:f>
              <xm:sqref>JUV6</xm:sqref>
            </x14:sparkline>
            <x14:sparkline>
              <xm:f>'RESUMO - licitante'!$JUV7:$JUV7</xm:f>
              <xm:sqref>JUV7</xm:sqref>
            </x14:sparkline>
            <x14:sparkline>
              <xm:f>'RESUMO - licitante'!$JUW6:$JUW6</xm:f>
              <xm:sqref>JUW6</xm:sqref>
            </x14:sparkline>
            <x14:sparkline>
              <xm:f>'RESUMO - licitante'!$JUW7:$JUW7</xm:f>
              <xm:sqref>JUW7</xm:sqref>
            </x14:sparkline>
            <x14:sparkline>
              <xm:f>'RESUMO - licitante'!$JUX6:$JUX6</xm:f>
              <xm:sqref>JUX6</xm:sqref>
            </x14:sparkline>
            <x14:sparkline>
              <xm:f>'RESUMO - licitante'!$JUX7:$JUX7</xm:f>
              <xm:sqref>JUX7</xm:sqref>
            </x14:sparkline>
            <x14:sparkline>
              <xm:f>'RESUMO - licitante'!$JUY6:$JUY6</xm:f>
              <xm:sqref>JUY6</xm:sqref>
            </x14:sparkline>
            <x14:sparkline>
              <xm:f>'RESUMO - licitante'!$JUY7:$JUY7</xm:f>
              <xm:sqref>JUY7</xm:sqref>
            </x14:sparkline>
            <x14:sparkline>
              <xm:f>'RESUMO - licitante'!$JUZ6:$JUZ6</xm:f>
              <xm:sqref>JUZ6</xm:sqref>
            </x14:sparkline>
            <x14:sparkline>
              <xm:f>'RESUMO - licitante'!$JUZ7:$JUZ7</xm:f>
              <xm:sqref>JUZ7</xm:sqref>
            </x14:sparkline>
            <x14:sparkline>
              <xm:f>'RESUMO - licitante'!$JVA6:$JVA6</xm:f>
              <xm:sqref>JVA6</xm:sqref>
            </x14:sparkline>
            <x14:sparkline>
              <xm:f>'RESUMO - licitante'!$JVA7:$JVA7</xm:f>
              <xm:sqref>JVA7</xm:sqref>
            </x14:sparkline>
            <x14:sparkline>
              <xm:f>'RESUMO - licitante'!$JVB6:$JVB6</xm:f>
              <xm:sqref>JVB6</xm:sqref>
            </x14:sparkline>
            <x14:sparkline>
              <xm:f>'RESUMO - licitante'!$JVB7:$JVB7</xm:f>
              <xm:sqref>JVB7</xm:sqref>
            </x14:sparkline>
            <x14:sparkline>
              <xm:f>'RESUMO - licitante'!$JVC6:$JVC6</xm:f>
              <xm:sqref>JVC6</xm:sqref>
            </x14:sparkline>
            <x14:sparkline>
              <xm:f>'RESUMO - licitante'!$JVC7:$JVC7</xm:f>
              <xm:sqref>JVC7</xm:sqref>
            </x14:sparkline>
            <x14:sparkline>
              <xm:f>'RESUMO - licitante'!$JVD6:$JVD6</xm:f>
              <xm:sqref>JVD6</xm:sqref>
            </x14:sparkline>
            <x14:sparkline>
              <xm:f>'RESUMO - licitante'!$JVD7:$JVD7</xm:f>
              <xm:sqref>JVD7</xm:sqref>
            </x14:sparkline>
            <x14:sparkline>
              <xm:f>'RESUMO - licitante'!$JVE6:$JVE6</xm:f>
              <xm:sqref>JVE6</xm:sqref>
            </x14:sparkline>
            <x14:sparkline>
              <xm:f>'RESUMO - licitante'!$JVE7:$JVE7</xm:f>
              <xm:sqref>JVE7</xm:sqref>
            </x14:sparkline>
            <x14:sparkline>
              <xm:f>'RESUMO - licitante'!$JVF6:$JVF6</xm:f>
              <xm:sqref>JVF6</xm:sqref>
            </x14:sparkline>
            <x14:sparkline>
              <xm:f>'RESUMO - licitante'!$JVF7:$JVF7</xm:f>
              <xm:sqref>JVF7</xm:sqref>
            </x14:sparkline>
            <x14:sparkline>
              <xm:f>'RESUMO - licitante'!$JVG6:$JVG6</xm:f>
              <xm:sqref>JVG6</xm:sqref>
            </x14:sparkline>
            <x14:sparkline>
              <xm:f>'RESUMO - licitante'!$JVG7:$JVG7</xm:f>
              <xm:sqref>JVG7</xm:sqref>
            </x14:sparkline>
            <x14:sparkline>
              <xm:f>'RESUMO - licitante'!$JVH6:$JVH6</xm:f>
              <xm:sqref>JVH6</xm:sqref>
            </x14:sparkline>
            <x14:sparkline>
              <xm:f>'RESUMO - licitante'!$JVH7:$JVH7</xm:f>
              <xm:sqref>JVH7</xm:sqref>
            </x14:sparkline>
            <x14:sparkline>
              <xm:f>'RESUMO - licitante'!$JVI6:$JVI6</xm:f>
              <xm:sqref>JVI6</xm:sqref>
            </x14:sparkline>
            <x14:sparkline>
              <xm:f>'RESUMO - licitante'!$JVI7:$JVI7</xm:f>
              <xm:sqref>JVI7</xm:sqref>
            </x14:sparkline>
            <x14:sparkline>
              <xm:f>'RESUMO - licitante'!$JVJ6:$JVJ6</xm:f>
              <xm:sqref>JVJ6</xm:sqref>
            </x14:sparkline>
            <x14:sparkline>
              <xm:f>'RESUMO - licitante'!$JVJ7:$JVJ7</xm:f>
              <xm:sqref>JVJ7</xm:sqref>
            </x14:sparkline>
            <x14:sparkline>
              <xm:f>'RESUMO - licitante'!$JVK6:$JVK6</xm:f>
              <xm:sqref>JVK6</xm:sqref>
            </x14:sparkline>
            <x14:sparkline>
              <xm:f>'RESUMO - licitante'!$JVK7:$JVK7</xm:f>
              <xm:sqref>JVK7</xm:sqref>
            </x14:sparkline>
            <x14:sparkline>
              <xm:f>'RESUMO - licitante'!$JVL6:$JVL6</xm:f>
              <xm:sqref>JVL6</xm:sqref>
            </x14:sparkline>
            <x14:sparkline>
              <xm:f>'RESUMO - licitante'!$JVL7:$JVL7</xm:f>
              <xm:sqref>JVL7</xm:sqref>
            </x14:sparkline>
            <x14:sparkline>
              <xm:f>'RESUMO - licitante'!$JVM6:$JVM6</xm:f>
              <xm:sqref>JVM6</xm:sqref>
            </x14:sparkline>
            <x14:sparkline>
              <xm:f>'RESUMO - licitante'!$JVM7:$JVM7</xm:f>
              <xm:sqref>JVM7</xm:sqref>
            </x14:sparkline>
            <x14:sparkline>
              <xm:f>'RESUMO - licitante'!$JVN6:$JVN6</xm:f>
              <xm:sqref>JVN6</xm:sqref>
            </x14:sparkline>
            <x14:sparkline>
              <xm:f>'RESUMO - licitante'!$JVN7:$JVN7</xm:f>
              <xm:sqref>JVN7</xm:sqref>
            </x14:sparkline>
            <x14:sparkline>
              <xm:f>'RESUMO - licitante'!$JVO6:$JVO6</xm:f>
              <xm:sqref>JVO6</xm:sqref>
            </x14:sparkline>
            <x14:sparkline>
              <xm:f>'RESUMO - licitante'!$JVO7:$JVO7</xm:f>
              <xm:sqref>JVO7</xm:sqref>
            </x14:sparkline>
            <x14:sparkline>
              <xm:f>'RESUMO - licitante'!$JVP6:$JVP6</xm:f>
              <xm:sqref>JVP6</xm:sqref>
            </x14:sparkline>
            <x14:sparkline>
              <xm:f>'RESUMO - licitante'!$JVP7:$JVP7</xm:f>
              <xm:sqref>JVP7</xm:sqref>
            </x14:sparkline>
            <x14:sparkline>
              <xm:f>'RESUMO - licitante'!$JVQ6:$JVQ6</xm:f>
              <xm:sqref>JVQ6</xm:sqref>
            </x14:sparkline>
            <x14:sparkline>
              <xm:f>'RESUMO - licitante'!$JVQ7:$JVQ7</xm:f>
              <xm:sqref>JVQ7</xm:sqref>
            </x14:sparkline>
            <x14:sparkline>
              <xm:f>'RESUMO - licitante'!$JVR6:$JVR6</xm:f>
              <xm:sqref>JVR6</xm:sqref>
            </x14:sparkline>
            <x14:sparkline>
              <xm:f>'RESUMO - licitante'!$JVR7:$JVR7</xm:f>
              <xm:sqref>JVR7</xm:sqref>
            </x14:sparkline>
            <x14:sparkline>
              <xm:f>'RESUMO - licitante'!$JVS6:$JVS6</xm:f>
              <xm:sqref>JVS6</xm:sqref>
            </x14:sparkline>
            <x14:sparkline>
              <xm:f>'RESUMO - licitante'!$JVS7:$JVS7</xm:f>
              <xm:sqref>JVS7</xm:sqref>
            </x14:sparkline>
            <x14:sparkline>
              <xm:f>'RESUMO - licitante'!$JVT6:$JVT6</xm:f>
              <xm:sqref>JVT6</xm:sqref>
            </x14:sparkline>
            <x14:sparkline>
              <xm:f>'RESUMO - licitante'!$JVT7:$JVT7</xm:f>
              <xm:sqref>JVT7</xm:sqref>
            </x14:sparkline>
            <x14:sparkline>
              <xm:f>'RESUMO - licitante'!$JVU6:$JVU6</xm:f>
              <xm:sqref>JVU6</xm:sqref>
            </x14:sparkline>
            <x14:sparkline>
              <xm:f>'RESUMO - licitante'!$JVU7:$JVU7</xm:f>
              <xm:sqref>JVU7</xm:sqref>
            </x14:sparkline>
            <x14:sparkline>
              <xm:f>'RESUMO - licitante'!$JVV6:$JVV6</xm:f>
              <xm:sqref>JVV6</xm:sqref>
            </x14:sparkline>
            <x14:sparkline>
              <xm:f>'RESUMO - licitante'!$JVV7:$JVV7</xm:f>
              <xm:sqref>JVV7</xm:sqref>
            </x14:sparkline>
            <x14:sparkline>
              <xm:f>'RESUMO - licitante'!$JVW6:$JVW6</xm:f>
              <xm:sqref>JVW6</xm:sqref>
            </x14:sparkline>
            <x14:sparkline>
              <xm:f>'RESUMO - licitante'!$JVW7:$JVW7</xm:f>
              <xm:sqref>JVW7</xm:sqref>
            </x14:sparkline>
            <x14:sparkline>
              <xm:f>'RESUMO - licitante'!$JVX6:$JVX6</xm:f>
              <xm:sqref>JVX6</xm:sqref>
            </x14:sparkline>
            <x14:sparkline>
              <xm:f>'RESUMO - licitante'!$JVX7:$JVX7</xm:f>
              <xm:sqref>JVX7</xm:sqref>
            </x14:sparkline>
            <x14:sparkline>
              <xm:f>'RESUMO - licitante'!$JVY6:$JVY6</xm:f>
              <xm:sqref>JVY6</xm:sqref>
            </x14:sparkline>
            <x14:sparkline>
              <xm:f>'RESUMO - licitante'!$JVY7:$JVY7</xm:f>
              <xm:sqref>JVY7</xm:sqref>
            </x14:sparkline>
            <x14:sparkline>
              <xm:f>'RESUMO - licitante'!$JVZ6:$JVZ6</xm:f>
              <xm:sqref>JVZ6</xm:sqref>
            </x14:sparkline>
            <x14:sparkline>
              <xm:f>'RESUMO - licitante'!$JVZ7:$JVZ7</xm:f>
              <xm:sqref>JVZ7</xm:sqref>
            </x14:sparkline>
            <x14:sparkline>
              <xm:f>'RESUMO - licitante'!$JWA6:$JWA6</xm:f>
              <xm:sqref>JWA6</xm:sqref>
            </x14:sparkline>
            <x14:sparkline>
              <xm:f>'RESUMO - licitante'!$JWA7:$JWA7</xm:f>
              <xm:sqref>JWA7</xm:sqref>
            </x14:sparkline>
            <x14:sparkline>
              <xm:f>'RESUMO - licitante'!$JWB6:$JWB6</xm:f>
              <xm:sqref>JWB6</xm:sqref>
            </x14:sparkline>
            <x14:sparkline>
              <xm:f>'RESUMO - licitante'!$JWB7:$JWB7</xm:f>
              <xm:sqref>JWB7</xm:sqref>
            </x14:sparkline>
            <x14:sparkline>
              <xm:f>'RESUMO - licitante'!$JWC6:$JWC6</xm:f>
              <xm:sqref>JWC6</xm:sqref>
            </x14:sparkline>
            <x14:sparkline>
              <xm:f>'RESUMO - licitante'!$JWC7:$JWC7</xm:f>
              <xm:sqref>JWC7</xm:sqref>
            </x14:sparkline>
            <x14:sparkline>
              <xm:f>'RESUMO - licitante'!$JWD6:$JWD6</xm:f>
              <xm:sqref>JWD6</xm:sqref>
            </x14:sparkline>
            <x14:sparkline>
              <xm:f>'RESUMO - licitante'!$JWD7:$JWD7</xm:f>
              <xm:sqref>JWD7</xm:sqref>
            </x14:sparkline>
            <x14:sparkline>
              <xm:f>'RESUMO - licitante'!$JWE6:$JWE6</xm:f>
              <xm:sqref>JWE6</xm:sqref>
            </x14:sparkline>
            <x14:sparkline>
              <xm:f>'RESUMO - licitante'!$JWE7:$JWE7</xm:f>
              <xm:sqref>JWE7</xm:sqref>
            </x14:sparkline>
            <x14:sparkline>
              <xm:f>'RESUMO - licitante'!$JWF6:$JWF6</xm:f>
              <xm:sqref>JWF6</xm:sqref>
            </x14:sparkline>
            <x14:sparkline>
              <xm:f>'RESUMO - licitante'!$JWF7:$JWF7</xm:f>
              <xm:sqref>JWF7</xm:sqref>
            </x14:sparkline>
            <x14:sparkline>
              <xm:f>'RESUMO - licitante'!$JWG6:$JWG6</xm:f>
              <xm:sqref>JWG6</xm:sqref>
            </x14:sparkline>
            <x14:sparkline>
              <xm:f>'RESUMO - licitante'!$JWG7:$JWG7</xm:f>
              <xm:sqref>JWG7</xm:sqref>
            </x14:sparkline>
            <x14:sparkline>
              <xm:f>'RESUMO - licitante'!$JWH6:$JWH6</xm:f>
              <xm:sqref>JWH6</xm:sqref>
            </x14:sparkline>
            <x14:sparkline>
              <xm:f>'RESUMO - licitante'!$JWH7:$JWH7</xm:f>
              <xm:sqref>JWH7</xm:sqref>
            </x14:sparkline>
            <x14:sparkline>
              <xm:f>'RESUMO - licitante'!$JWI6:$JWI6</xm:f>
              <xm:sqref>JWI6</xm:sqref>
            </x14:sparkline>
            <x14:sparkline>
              <xm:f>'RESUMO - licitante'!$JWI7:$JWI7</xm:f>
              <xm:sqref>JWI7</xm:sqref>
            </x14:sparkline>
            <x14:sparkline>
              <xm:f>'RESUMO - licitante'!$JWJ6:$JWJ6</xm:f>
              <xm:sqref>JWJ6</xm:sqref>
            </x14:sparkline>
            <x14:sparkline>
              <xm:f>'RESUMO - licitante'!$JWJ7:$JWJ7</xm:f>
              <xm:sqref>JWJ7</xm:sqref>
            </x14:sparkline>
            <x14:sparkline>
              <xm:f>'RESUMO - licitante'!$JWK6:$JWK6</xm:f>
              <xm:sqref>JWK6</xm:sqref>
            </x14:sparkline>
            <x14:sparkline>
              <xm:f>'RESUMO - licitante'!$JWK7:$JWK7</xm:f>
              <xm:sqref>JWK7</xm:sqref>
            </x14:sparkline>
            <x14:sparkline>
              <xm:f>'RESUMO - licitante'!$JWL6:$JWL6</xm:f>
              <xm:sqref>JWL6</xm:sqref>
            </x14:sparkline>
            <x14:sparkline>
              <xm:f>'RESUMO - licitante'!$JWL7:$JWL7</xm:f>
              <xm:sqref>JWL7</xm:sqref>
            </x14:sparkline>
            <x14:sparkline>
              <xm:f>'RESUMO - licitante'!$JWM6:$JWM6</xm:f>
              <xm:sqref>JWM6</xm:sqref>
            </x14:sparkline>
            <x14:sparkline>
              <xm:f>'RESUMO - licitante'!$JWM7:$JWM7</xm:f>
              <xm:sqref>JWM7</xm:sqref>
            </x14:sparkline>
            <x14:sparkline>
              <xm:f>'RESUMO - licitante'!$JWN6:$JWN6</xm:f>
              <xm:sqref>JWN6</xm:sqref>
            </x14:sparkline>
            <x14:sparkline>
              <xm:f>'RESUMO - licitante'!$JWN7:$JWN7</xm:f>
              <xm:sqref>JWN7</xm:sqref>
            </x14:sparkline>
            <x14:sparkline>
              <xm:f>'RESUMO - licitante'!$JWO6:$JWO6</xm:f>
              <xm:sqref>JWO6</xm:sqref>
            </x14:sparkline>
            <x14:sparkline>
              <xm:f>'RESUMO - licitante'!$JWO7:$JWO7</xm:f>
              <xm:sqref>JWO7</xm:sqref>
            </x14:sparkline>
            <x14:sparkline>
              <xm:f>'RESUMO - licitante'!$JWP6:$JWP6</xm:f>
              <xm:sqref>JWP6</xm:sqref>
            </x14:sparkline>
            <x14:sparkline>
              <xm:f>'RESUMO - licitante'!$JWP7:$JWP7</xm:f>
              <xm:sqref>JWP7</xm:sqref>
            </x14:sparkline>
            <x14:sparkline>
              <xm:f>'RESUMO - licitante'!$JWQ6:$JWQ6</xm:f>
              <xm:sqref>JWQ6</xm:sqref>
            </x14:sparkline>
            <x14:sparkline>
              <xm:f>'RESUMO - licitante'!$JWQ7:$JWQ7</xm:f>
              <xm:sqref>JWQ7</xm:sqref>
            </x14:sparkline>
            <x14:sparkline>
              <xm:f>'RESUMO - licitante'!$JWR6:$JWR6</xm:f>
              <xm:sqref>JWR6</xm:sqref>
            </x14:sparkline>
            <x14:sparkline>
              <xm:f>'RESUMO - licitante'!$JWR7:$JWR7</xm:f>
              <xm:sqref>JWR7</xm:sqref>
            </x14:sparkline>
            <x14:sparkline>
              <xm:f>'RESUMO - licitante'!$JWS6:$JWS6</xm:f>
              <xm:sqref>JWS6</xm:sqref>
            </x14:sparkline>
            <x14:sparkline>
              <xm:f>'RESUMO - licitante'!$JWS7:$JWS7</xm:f>
              <xm:sqref>JWS7</xm:sqref>
            </x14:sparkline>
            <x14:sparkline>
              <xm:f>'RESUMO - licitante'!$JWT6:$JWT6</xm:f>
              <xm:sqref>JWT6</xm:sqref>
            </x14:sparkline>
            <x14:sparkline>
              <xm:f>'RESUMO - licitante'!$JWT7:$JWT7</xm:f>
              <xm:sqref>JWT7</xm:sqref>
            </x14:sparkline>
            <x14:sparkline>
              <xm:f>'RESUMO - licitante'!$JWU6:$JWU6</xm:f>
              <xm:sqref>JWU6</xm:sqref>
            </x14:sparkline>
            <x14:sparkline>
              <xm:f>'RESUMO - licitante'!$JWU7:$JWU7</xm:f>
              <xm:sqref>JWU7</xm:sqref>
            </x14:sparkline>
            <x14:sparkline>
              <xm:f>'RESUMO - licitante'!$JWV6:$JWV6</xm:f>
              <xm:sqref>JWV6</xm:sqref>
            </x14:sparkline>
            <x14:sparkline>
              <xm:f>'RESUMO - licitante'!$JWV7:$JWV7</xm:f>
              <xm:sqref>JWV7</xm:sqref>
            </x14:sparkline>
            <x14:sparkline>
              <xm:f>'RESUMO - licitante'!$JWW6:$JWW6</xm:f>
              <xm:sqref>JWW6</xm:sqref>
            </x14:sparkline>
            <x14:sparkline>
              <xm:f>'RESUMO - licitante'!$JWW7:$JWW7</xm:f>
              <xm:sqref>JWW7</xm:sqref>
            </x14:sparkline>
            <x14:sparkline>
              <xm:f>'RESUMO - licitante'!$JWX6:$JWX6</xm:f>
              <xm:sqref>JWX6</xm:sqref>
            </x14:sparkline>
            <x14:sparkline>
              <xm:f>'RESUMO - licitante'!$JWX7:$JWX7</xm:f>
              <xm:sqref>JWX7</xm:sqref>
            </x14:sparkline>
            <x14:sparkline>
              <xm:f>'RESUMO - licitante'!$JWY6:$JWY6</xm:f>
              <xm:sqref>JWY6</xm:sqref>
            </x14:sparkline>
            <x14:sparkline>
              <xm:f>'RESUMO - licitante'!$JWY7:$JWY7</xm:f>
              <xm:sqref>JWY7</xm:sqref>
            </x14:sparkline>
            <x14:sparkline>
              <xm:f>'RESUMO - licitante'!$JWZ6:$JWZ6</xm:f>
              <xm:sqref>JWZ6</xm:sqref>
            </x14:sparkline>
            <x14:sparkline>
              <xm:f>'RESUMO - licitante'!$JWZ7:$JWZ7</xm:f>
              <xm:sqref>JWZ7</xm:sqref>
            </x14:sparkline>
            <x14:sparkline>
              <xm:f>'RESUMO - licitante'!$JXA6:$JXA6</xm:f>
              <xm:sqref>JXA6</xm:sqref>
            </x14:sparkline>
            <x14:sparkline>
              <xm:f>'RESUMO - licitante'!$JXA7:$JXA7</xm:f>
              <xm:sqref>JXA7</xm:sqref>
            </x14:sparkline>
            <x14:sparkline>
              <xm:f>'RESUMO - licitante'!$JXB6:$JXB6</xm:f>
              <xm:sqref>JXB6</xm:sqref>
            </x14:sparkline>
            <x14:sparkline>
              <xm:f>'RESUMO - licitante'!$JXB7:$JXB7</xm:f>
              <xm:sqref>JXB7</xm:sqref>
            </x14:sparkline>
            <x14:sparkline>
              <xm:f>'RESUMO - licitante'!$JXC6:$JXC6</xm:f>
              <xm:sqref>JXC6</xm:sqref>
            </x14:sparkline>
            <x14:sparkline>
              <xm:f>'RESUMO - licitante'!$JXC7:$JXC7</xm:f>
              <xm:sqref>JXC7</xm:sqref>
            </x14:sparkline>
            <x14:sparkline>
              <xm:f>'RESUMO - licitante'!$JXD6:$JXD6</xm:f>
              <xm:sqref>JXD6</xm:sqref>
            </x14:sparkline>
            <x14:sparkline>
              <xm:f>'RESUMO - licitante'!$JXD7:$JXD7</xm:f>
              <xm:sqref>JXD7</xm:sqref>
            </x14:sparkline>
            <x14:sparkline>
              <xm:f>'RESUMO - licitante'!$JXE6:$JXE6</xm:f>
              <xm:sqref>JXE6</xm:sqref>
            </x14:sparkline>
            <x14:sparkline>
              <xm:f>'RESUMO - licitante'!$JXE7:$JXE7</xm:f>
              <xm:sqref>JXE7</xm:sqref>
            </x14:sparkline>
            <x14:sparkline>
              <xm:f>'RESUMO - licitante'!$JXF6:$JXF6</xm:f>
              <xm:sqref>JXF6</xm:sqref>
            </x14:sparkline>
            <x14:sparkline>
              <xm:f>'RESUMO - licitante'!$JXF7:$JXF7</xm:f>
              <xm:sqref>JXF7</xm:sqref>
            </x14:sparkline>
            <x14:sparkline>
              <xm:f>'RESUMO - licitante'!$JXG6:$JXG6</xm:f>
              <xm:sqref>JXG6</xm:sqref>
            </x14:sparkline>
            <x14:sparkline>
              <xm:f>'RESUMO - licitante'!$JXG7:$JXG7</xm:f>
              <xm:sqref>JXG7</xm:sqref>
            </x14:sparkline>
            <x14:sparkline>
              <xm:f>'RESUMO - licitante'!$JXH6:$JXH6</xm:f>
              <xm:sqref>JXH6</xm:sqref>
            </x14:sparkline>
            <x14:sparkline>
              <xm:f>'RESUMO - licitante'!$JXH7:$JXH7</xm:f>
              <xm:sqref>JXH7</xm:sqref>
            </x14:sparkline>
            <x14:sparkline>
              <xm:f>'RESUMO - licitante'!$JXI6:$JXI6</xm:f>
              <xm:sqref>JXI6</xm:sqref>
            </x14:sparkline>
            <x14:sparkline>
              <xm:f>'RESUMO - licitante'!$JXI7:$JXI7</xm:f>
              <xm:sqref>JXI7</xm:sqref>
            </x14:sparkline>
            <x14:sparkline>
              <xm:f>'RESUMO - licitante'!$JXJ6:$JXJ6</xm:f>
              <xm:sqref>JXJ6</xm:sqref>
            </x14:sparkline>
            <x14:sparkline>
              <xm:f>'RESUMO - licitante'!$JXJ7:$JXJ7</xm:f>
              <xm:sqref>JXJ7</xm:sqref>
            </x14:sparkline>
            <x14:sparkline>
              <xm:f>'RESUMO - licitante'!$JXK6:$JXK6</xm:f>
              <xm:sqref>JXK6</xm:sqref>
            </x14:sparkline>
            <x14:sparkline>
              <xm:f>'RESUMO - licitante'!$JXK7:$JXK7</xm:f>
              <xm:sqref>JXK7</xm:sqref>
            </x14:sparkline>
            <x14:sparkline>
              <xm:f>'RESUMO - licitante'!$JXL6:$JXL6</xm:f>
              <xm:sqref>JXL6</xm:sqref>
            </x14:sparkline>
            <x14:sparkline>
              <xm:f>'RESUMO - licitante'!$JXL7:$JXL7</xm:f>
              <xm:sqref>JXL7</xm:sqref>
            </x14:sparkline>
            <x14:sparkline>
              <xm:f>'RESUMO - licitante'!$JXM6:$JXM6</xm:f>
              <xm:sqref>JXM6</xm:sqref>
            </x14:sparkline>
            <x14:sparkline>
              <xm:f>'RESUMO - licitante'!$JXM7:$JXM7</xm:f>
              <xm:sqref>JXM7</xm:sqref>
            </x14:sparkline>
            <x14:sparkline>
              <xm:f>'RESUMO - licitante'!$JXN6:$JXN6</xm:f>
              <xm:sqref>JXN6</xm:sqref>
            </x14:sparkline>
            <x14:sparkline>
              <xm:f>'RESUMO - licitante'!$JXN7:$JXN7</xm:f>
              <xm:sqref>JXN7</xm:sqref>
            </x14:sparkline>
            <x14:sparkline>
              <xm:f>'RESUMO - licitante'!$JXO6:$JXO6</xm:f>
              <xm:sqref>JXO6</xm:sqref>
            </x14:sparkline>
            <x14:sparkline>
              <xm:f>'RESUMO - licitante'!$JXO7:$JXO7</xm:f>
              <xm:sqref>JXO7</xm:sqref>
            </x14:sparkline>
            <x14:sparkline>
              <xm:f>'RESUMO - licitante'!$JXP6:$JXP6</xm:f>
              <xm:sqref>JXP6</xm:sqref>
            </x14:sparkline>
            <x14:sparkline>
              <xm:f>'RESUMO - licitante'!$JXP7:$JXP7</xm:f>
              <xm:sqref>JXP7</xm:sqref>
            </x14:sparkline>
            <x14:sparkline>
              <xm:f>'RESUMO - licitante'!$JXQ6:$JXQ6</xm:f>
              <xm:sqref>JXQ6</xm:sqref>
            </x14:sparkline>
            <x14:sparkline>
              <xm:f>'RESUMO - licitante'!$JXQ7:$JXQ7</xm:f>
              <xm:sqref>JXQ7</xm:sqref>
            </x14:sparkline>
            <x14:sparkline>
              <xm:f>'RESUMO - licitante'!$JXR6:$JXR6</xm:f>
              <xm:sqref>JXR6</xm:sqref>
            </x14:sparkline>
            <x14:sparkline>
              <xm:f>'RESUMO - licitante'!$JXR7:$JXR7</xm:f>
              <xm:sqref>JXR7</xm:sqref>
            </x14:sparkline>
            <x14:sparkline>
              <xm:f>'RESUMO - licitante'!$JXS6:$JXS6</xm:f>
              <xm:sqref>JXS6</xm:sqref>
            </x14:sparkline>
            <x14:sparkline>
              <xm:f>'RESUMO - licitante'!$JXS7:$JXS7</xm:f>
              <xm:sqref>JXS7</xm:sqref>
            </x14:sparkline>
            <x14:sparkline>
              <xm:f>'RESUMO - licitante'!$JXT6:$JXT6</xm:f>
              <xm:sqref>JXT6</xm:sqref>
            </x14:sparkline>
            <x14:sparkline>
              <xm:f>'RESUMO - licitante'!$JXT7:$JXT7</xm:f>
              <xm:sqref>JXT7</xm:sqref>
            </x14:sparkline>
            <x14:sparkline>
              <xm:f>'RESUMO - licitante'!$JXU6:$JXU6</xm:f>
              <xm:sqref>JXU6</xm:sqref>
            </x14:sparkline>
            <x14:sparkline>
              <xm:f>'RESUMO - licitante'!$JXU7:$JXU7</xm:f>
              <xm:sqref>JXU7</xm:sqref>
            </x14:sparkline>
            <x14:sparkline>
              <xm:f>'RESUMO - licitante'!$JXV6:$JXV6</xm:f>
              <xm:sqref>JXV6</xm:sqref>
            </x14:sparkline>
            <x14:sparkline>
              <xm:f>'RESUMO - licitante'!$JXV7:$JXV7</xm:f>
              <xm:sqref>JXV7</xm:sqref>
            </x14:sparkline>
            <x14:sparkline>
              <xm:f>'RESUMO - licitante'!$JXW6:$JXW6</xm:f>
              <xm:sqref>JXW6</xm:sqref>
            </x14:sparkline>
            <x14:sparkline>
              <xm:f>'RESUMO - licitante'!$JXW7:$JXW7</xm:f>
              <xm:sqref>JXW7</xm:sqref>
            </x14:sparkline>
            <x14:sparkline>
              <xm:f>'RESUMO - licitante'!$JXX6:$JXX6</xm:f>
              <xm:sqref>JXX6</xm:sqref>
            </x14:sparkline>
            <x14:sparkline>
              <xm:f>'RESUMO - licitante'!$JXX7:$JXX7</xm:f>
              <xm:sqref>JXX7</xm:sqref>
            </x14:sparkline>
            <x14:sparkline>
              <xm:f>'RESUMO - licitante'!$JXY6:$JXY6</xm:f>
              <xm:sqref>JXY6</xm:sqref>
            </x14:sparkline>
            <x14:sparkline>
              <xm:f>'RESUMO - licitante'!$JXY7:$JXY7</xm:f>
              <xm:sqref>JXY7</xm:sqref>
            </x14:sparkline>
            <x14:sparkline>
              <xm:f>'RESUMO - licitante'!$JXZ6:$JXZ6</xm:f>
              <xm:sqref>JXZ6</xm:sqref>
            </x14:sparkline>
            <x14:sparkline>
              <xm:f>'RESUMO - licitante'!$JXZ7:$JXZ7</xm:f>
              <xm:sqref>JXZ7</xm:sqref>
            </x14:sparkline>
            <x14:sparkline>
              <xm:f>'RESUMO - licitante'!$JYA6:$JYA6</xm:f>
              <xm:sqref>JYA6</xm:sqref>
            </x14:sparkline>
            <x14:sparkline>
              <xm:f>'RESUMO - licitante'!$JYA7:$JYA7</xm:f>
              <xm:sqref>JYA7</xm:sqref>
            </x14:sparkline>
            <x14:sparkline>
              <xm:f>'RESUMO - licitante'!$JYB6:$JYB6</xm:f>
              <xm:sqref>JYB6</xm:sqref>
            </x14:sparkline>
            <x14:sparkline>
              <xm:f>'RESUMO - licitante'!$JYB7:$JYB7</xm:f>
              <xm:sqref>JYB7</xm:sqref>
            </x14:sparkline>
            <x14:sparkline>
              <xm:f>'RESUMO - licitante'!$JYC6:$JYC6</xm:f>
              <xm:sqref>JYC6</xm:sqref>
            </x14:sparkline>
            <x14:sparkline>
              <xm:f>'RESUMO - licitante'!$JYC7:$JYC7</xm:f>
              <xm:sqref>JYC7</xm:sqref>
            </x14:sparkline>
            <x14:sparkline>
              <xm:f>'RESUMO - licitante'!$JYD6:$JYD6</xm:f>
              <xm:sqref>JYD6</xm:sqref>
            </x14:sparkline>
            <x14:sparkline>
              <xm:f>'RESUMO - licitante'!$JYD7:$JYD7</xm:f>
              <xm:sqref>JYD7</xm:sqref>
            </x14:sparkline>
            <x14:sparkline>
              <xm:f>'RESUMO - licitante'!$JYE6:$JYE6</xm:f>
              <xm:sqref>JYE6</xm:sqref>
            </x14:sparkline>
            <x14:sparkline>
              <xm:f>'RESUMO - licitante'!$JYE7:$JYE7</xm:f>
              <xm:sqref>JYE7</xm:sqref>
            </x14:sparkline>
            <x14:sparkline>
              <xm:f>'RESUMO - licitante'!$JYF6:$JYF6</xm:f>
              <xm:sqref>JYF6</xm:sqref>
            </x14:sparkline>
            <x14:sparkline>
              <xm:f>'RESUMO - licitante'!$JYF7:$JYF7</xm:f>
              <xm:sqref>JYF7</xm:sqref>
            </x14:sparkline>
            <x14:sparkline>
              <xm:f>'RESUMO - licitante'!$JYG6:$JYG6</xm:f>
              <xm:sqref>JYG6</xm:sqref>
            </x14:sparkline>
            <x14:sparkline>
              <xm:f>'RESUMO - licitante'!$JYG7:$JYG7</xm:f>
              <xm:sqref>JYG7</xm:sqref>
            </x14:sparkline>
            <x14:sparkline>
              <xm:f>'RESUMO - licitante'!$JYH6:$JYH6</xm:f>
              <xm:sqref>JYH6</xm:sqref>
            </x14:sparkline>
            <x14:sparkline>
              <xm:f>'RESUMO - licitante'!$JYH7:$JYH7</xm:f>
              <xm:sqref>JYH7</xm:sqref>
            </x14:sparkline>
            <x14:sparkline>
              <xm:f>'RESUMO - licitante'!$JYI6:$JYI6</xm:f>
              <xm:sqref>JYI6</xm:sqref>
            </x14:sparkline>
            <x14:sparkline>
              <xm:f>'RESUMO - licitante'!$JYI7:$JYI7</xm:f>
              <xm:sqref>JYI7</xm:sqref>
            </x14:sparkline>
            <x14:sparkline>
              <xm:f>'RESUMO - licitante'!$JYJ6:$JYJ6</xm:f>
              <xm:sqref>JYJ6</xm:sqref>
            </x14:sparkline>
            <x14:sparkline>
              <xm:f>'RESUMO - licitante'!$JYJ7:$JYJ7</xm:f>
              <xm:sqref>JYJ7</xm:sqref>
            </x14:sparkline>
            <x14:sparkline>
              <xm:f>'RESUMO - licitante'!$JYK6:$JYK6</xm:f>
              <xm:sqref>JYK6</xm:sqref>
            </x14:sparkline>
            <x14:sparkline>
              <xm:f>'RESUMO - licitante'!$JYK7:$JYK7</xm:f>
              <xm:sqref>JYK7</xm:sqref>
            </x14:sparkline>
            <x14:sparkline>
              <xm:f>'RESUMO - licitante'!$JYL6:$JYL6</xm:f>
              <xm:sqref>JYL6</xm:sqref>
            </x14:sparkline>
            <x14:sparkline>
              <xm:f>'RESUMO - licitante'!$JYL7:$JYL7</xm:f>
              <xm:sqref>JYL7</xm:sqref>
            </x14:sparkline>
            <x14:sparkline>
              <xm:f>'RESUMO - licitante'!$JYM6:$JYM6</xm:f>
              <xm:sqref>JYM6</xm:sqref>
            </x14:sparkline>
            <x14:sparkline>
              <xm:f>'RESUMO - licitante'!$JYM7:$JYM7</xm:f>
              <xm:sqref>JYM7</xm:sqref>
            </x14:sparkline>
            <x14:sparkline>
              <xm:f>'RESUMO - licitante'!$JYN6:$JYN6</xm:f>
              <xm:sqref>JYN6</xm:sqref>
            </x14:sparkline>
            <x14:sparkline>
              <xm:f>'RESUMO - licitante'!$JYN7:$JYN7</xm:f>
              <xm:sqref>JYN7</xm:sqref>
            </x14:sparkline>
            <x14:sparkline>
              <xm:f>'RESUMO - licitante'!$JYO6:$JYO6</xm:f>
              <xm:sqref>JYO6</xm:sqref>
            </x14:sparkline>
            <x14:sparkline>
              <xm:f>'RESUMO - licitante'!$JYO7:$JYO7</xm:f>
              <xm:sqref>JYO7</xm:sqref>
            </x14:sparkline>
            <x14:sparkline>
              <xm:f>'RESUMO - licitante'!$JYP6:$JYP6</xm:f>
              <xm:sqref>JYP6</xm:sqref>
            </x14:sparkline>
            <x14:sparkline>
              <xm:f>'RESUMO - licitante'!$JYP7:$JYP7</xm:f>
              <xm:sqref>JYP7</xm:sqref>
            </x14:sparkline>
            <x14:sparkline>
              <xm:f>'RESUMO - licitante'!$JYQ6:$JYQ6</xm:f>
              <xm:sqref>JYQ6</xm:sqref>
            </x14:sparkline>
            <x14:sparkline>
              <xm:f>'RESUMO - licitante'!$JYQ7:$JYQ7</xm:f>
              <xm:sqref>JYQ7</xm:sqref>
            </x14:sparkline>
            <x14:sparkline>
              <xm:f>'RESUMO - licitante'!$JYR6:$JYR6</xm:f>
              <xm:sqref>JYR6</xm:sqref>
            </x14:sparkline>
            <x14:sparkline>
              <xm:f>'RESUMO - licitante'!$JYR7:$JYR7</xm:f>
              <xm:sqref>JYR7</xm:sqref>
            </x14:sparkline>
            <x14:sparkline>
              <xm:f>'RESUMO - licitante'!$JYS6:$JYS6</xm:f>
              <xm:sqref>JYS6</xm:sqref>
            </x14:sparkline>
            <x14:sparkline>
              <xm:f>'RESUMO - licitante'!$JYS7:$JYS7</xm:f>
              <xm:sqref>JYS7</xm:sqref>
            </x14:sparkline>
            <x14:sparkline>
              <xm:f>'RESUMO - licitante'!$JYT6:$JYT6</xm:f>
              <xm:sqref>JYT6</xm:sqref>
            </x14:sparkline>
            <x14:sparkline>
              <xm:f>'RESUMO - licitante'!$JYT7:$JYT7</xm:f>
              <xm:sqref>JYT7</xm:sqref>
            </x14:sparkline>
            <x14:sparkline>
              <xm:f>'RESUMO - licitante'!$JYU6:$JYU6</xm:f>
              <xm:sqref>JYU6</xm:sqref>
            </x14:sparkline>
            <x14:sparkline>
              <xm:f>'RESUMO - licitante'!$JYU7:$JYU7</xm:f>
              <xm:sqref>JYU7</xm:sqref>
            </x14:sparkline>
            <x14:sparkline>
              <xm:f>'RESUMO - licitante'!$JYV6:$JYV6</xm:f>
              <xm:sqref>JYV6</xm:sqref>
            </x14:sparkline>
            <x14:sparkline>
              <xm:f>'RESUMO - licitante'!$JYV7:$JYV7</xm:f>
              <xm:sqref>JYV7</xm:sqref>
            </x14:sparkline>
            <x14:sparkline>
              <xm:f>'RESUMO - licitante'!$JYW6:$JYW6</xm:f>
              <xm:sqref>JYW6</xm:sqref>
            </x14:sparkline>
            <x14:sparkline>
              <xm:f>'RESUMO - licitante'!$JYW7:$JYW7</xm:f>
              <xm:sqref>JYW7</xm:sqref>
            </x14:sparkline>
            <x14:sparkline>
              <xm:f>'RESUMO - licitante'!$JYX6:$JYX6</xm:f>
              <xm:sqref>JYX6</xm:sqref>
            </x14:sparkline>
            <x14:sparkline>
              <xm:f>'RESUMO - licitante'!$JYX7:$JYX7</xm:f>
              <xm:sqref>JYX7</xm:sqref>
            </x14:sparkline>
            <x14:sparkline>
              <xm:f>'RESUMO - licitante'!$JYY6:$JYY6</xm:f>
              <xm:sqref>JYY6</xm:sqref>
            </x14:sparkline>
            <x14:sparkline>
              <xm:f>'RESUMO - licitante'!$JYY7:$JYY7</xm:f>
              <xm:sqref>JYY7</xm:sqref>
            </x14:sparkline>
            <x14:sparkline>
              <xm:f>'RESUMO - licitante'!$JYZ6:$JYZ6</xm:f>
              <xm:sqref>JYZ6</xm:sqref>
            </x14:sparkline>
            <x14:sparkline>
              <xm:f>'RESUMO - licitante'!$JYZ7:$JYZ7</xm:f>
              <xm:sqref>JYZ7</xm:sqref>
            </x14:sparkline>
            <x14:sparkline>
              <xm:f>'RESUMO - licitante'!$JZA6:$JZA6</xm:f>
              <xm:sqref>JZA6</xm:sqref>
            </x14:sparkline>
            <x14:sparkline>
              <xm:f>'RESUMO - licitante'!$JZA7:$JZA7</xm:f>
              <xm:sqref>JZA7</xm:sqref>
            </x14:sparkline>
            <x14:sparkline>
              <xm:f>'RESUMO - licitante'!$JZB6:$JZB6</xm:f>
              <xm:sqref>JZB6</xm:sqref>
            </x14:sparkline>
            <x14:sparkline>
              <xm:f>'RESUMO - licitante'!$JZB7:$JZB7</xm:f>
              <xm:sqref>JZB7</xm:sqref>
            </x14:sparkline>
            <x14:sparkline>
              <xm:f>'RESUMO - licitante'!$JZC6:$JZC6</xm:f>
              <xm:sqref>JZC6</xm:sqref>
            </x14:sparkline>
            <x14:sparkline>
              <xm:f>'RESUMO - licitante'!$JZC7:$JZC7</xm:f>
              <xm:sqref>JZC7</xm:sqref>
            </x14:sparkline>
            <x14:sparkline>
              <xm:f>'RESUMO - licitante'!$JZD6:$JZD6</xm:f>
              <xm:sqref>JZD6</xm:sqref>
            </x14:sparkline>
            <x14:sparkline>
              <xm:f>'RESUMO - licitante'!$JZD7:$JZD7</xm:f>
              <xm:sqref>JZD7</xm:sqref>
            </x14:sparkline>
            <x14:sparkline>
              <xm:f>'RESUMO - licitante'!$JZE6:$JZE6</xm:f>
              <xm:sqref>JZE6</xm:sqref>
            </x14:sparkline>
            <x14:sparkline>
              <xm:f>'RESUMO - licitante'!$JZE7:$JZE7</xm:f>
              <xm:sqref>JZE7</xm:sqref>
            </x14:sparkline>
            <x14:sparkline>
              <xm:f>'RESUMO - licitante'!$JZF6:$JZF6</xm:f>
              <xm:sqref>JZF6</xm:sqref>
            </x14:sparkline>
            <x14:sparkline>
              <xm:f>'RESUMO - licitante'!$JZF7:$JZF7</xm:f>
              <xm:sqref>JZF7</xm:sqref>
            </x14:sparkline>
            <x14:sparkline>
              <xm:f>'RESUMO - licitante'!$JZG6:$JZG6</xm:f>
              <xm:sqref>JZG6</xm:sqref>
            </x14:sparkline>
            <x14:sparkline>
              <xm:f>'RESUMO - licitante'!$JZG7:$JZG7</xm:f>
              <xm:sqref>JZG7</xm:sqref>
            </x14:sparkline>
            <x14:sparkline>
              <xm:f>'RESUMO - licitante'!$JZH6:$JZH6</xm:f>
              <xm:sqref>JZH6</xm:sqref>
            </x14:sparkline>
            <x14:sparkline>
              <xm:f>'RESUMO - licitante'!$JZH7:$JZH7</xm:f>
              <xm:sqref>JZH7</xm:sqref>
            </x14:sparkline>
            <x14:sparkline>
              <xm:f>'RESUMO - licitante'!$JZI6:$JZI6</xm:f>
              <xm:sqref>JZI6</xm:sqref>
            </x14:sparkline>
            <x14:sparkline>
              <xm:f>'RESUMO - licitante'!$JZI7:$JZI7</xm:f>
              <xm:sqref>JZI7</xm:sqref>
            </x14:sparkline>
            <x14:sparkline>
              <xm:f>'RESUMO - licitante'!$JZJ6:$JZJ6</xm:f>
              <xm:sqref>JZJ6</xm:sqref>
            </x14:sparkline>
            <x14:sparkline>
              <xm:f>'RESUMO - licitante'!$JZJ7:$JZJ7</xm:f>
              <xm:sqref>JZJ7</xm:sqref>
            </x14:sparkline>
            <x14:sparkline>
              <xm:f>'RESUMO - licitante'!$JZK6:$JZK6</xm:f>
              <xm:sqref>JZK6</xm:sqref>
            </x14:sparkline>
            <x14:sparkline>
              <xm:f>'RESUMO - licitante'!$JZK7:$JZK7</xm:f>
              <xm:sqref>JZK7</xm:sqref>
            </x14:sparkline>
            <x14:sparkline>
              <xm:f>'RESUMO - licitante'!$JZL6:$JZL6</xm:f>
              <xm:sqref>JZL6</xm:sqref>
            </x14:sparkline>
            <x14:sparkline>
              <xm:f>'RESUMO - licitante'!$JZL7:$JZL7</xm:f>
              <xm:sqref>JZL7</xm:sqref>
            </x14:sparkline>
            <x14:sparkline>
              <xm:f>'RESUMO - licitante'!$JZM6:$JZM6</xm:f>
              <xm:sqref>JZM6</xm:sqref>
            </x14:sparkline>
            <x14:sparkline>
              <xm:f>'RESUMO - licitante'!$JZM7:$JZM7</xm:f>
              <xm:sqref>JZM7</xm:sqref>
            </x14:sparkline>
            <x14:sparkline>
              <xm:f>'RESUMO - licitante'!$JZN6:$JZN6</xm:f>
              <xm:sqref>JZN6</xm:sqref>
            </x14:sparkline>
            <x14:sparkline>
              <xm:f>'RESUMO - licitante'!$JZN7:$JZN7</xm:f>
              <xm:sqref>JZN7</xm:sqref>
            </x14:sparkline>
            <x14:sparkline>
              <xm:f>'RESUMO - licitante'!$JZO6:$JZO6</xm:f>
              <xm:sqref>JZO6</xm:sqref>
            </x14:sparkline>
            <x14:sparkline>
              <xm:f>'RESUMO - licitante'!$JZO7:$JZO7</xm:f>
              <xm:sqref>JZO7</xm:sqref>
            </x14:sparkline>
            <x14:sparkline>
              <xm:f>'RESUMO - licitante'!$JZP6:$JZP6</xm:f>
              <xm:sqref>JZP6</xm:sqref>
            </x14:sparkline>
            <x14:sparkline>
              <xm:f>'RESUMO - licitante'!$JZP7:$JZP7</xm:f>
              <xm:sqref>JZP7</xm:sqref>
            </x14:sparkline>
            <x14:sparkline>
              <xm:f>'RESUMO - licitante'!$JZQ6:$JZQ6</xm:f>
              <xm:sqref>JZQ6</xm:sqref>
            </x14:sparkline>
            <x14:sparkline>
              <xm:f>'RESUMO - licitante'!$JZQ7:$JZQ7</xm:f>
              <xm:sqref>JZQ7</xm:sqref>
            </x14:sparkline>
            <x14:sparkline>
              <xm:f>'RESUMO - licitante'!$JZR6:$JZR6</xm:f>
              <xm:sqref>JZR6</xm:sqref>
            </x14:sparkline>
            <x14:sparkline>
              <xm:f>'RESUMO - licitante'!$JZR7:$JZR7</xm:f>
              <xm:sqref>JZR7</xm:sqref>
            </x14:sparkline>
            <x14:sparkline>
              <xm:f>'RESUMO - licitante'!$JZS6:$JZS6</xm:f>
              <xm:sqref>JZS6</xm:sqref>
            </x14:sparkline>
            <x14:sparkline>
              <xm:f>'RESUMO - licitante'!$JZS7:$JZS7</xm:f>
              <xm:sqref>JZS7</xm:sqref>
            </x14:sparkline>
            <x14:sparkline>
              <xm:f>'RESUMO - licitante'!$JZT6:$JZT6</xm:f>
              <xm:sqref>JZT6</xm:sqref>
            </x14:sparkline>
            <x14:sparkline>
              <xm:f>'RESUMO - licitante'!$JZT7:$JZT7</xm:f>
              <xm:sqref>JZT7</xm:sqref>
            </x14:sparkline>
            <x14:sparkline>
              <xm:f>'RESUMO - licitante'!$JZU6:$JZU6</xm:f>
              <xm:sqref>JZU6</xm:sqref>
            </x14:sparkline>
            <x14:sparkline>
              <xm:f>'RESUMO - licitante'!$JZU7:$JZU7</xm:f>
              <xm:sqref>JZU7</xm:sqref>
            </x14:sparkline>
            <x14:sparkline>
              <xm:f>'RESUMO - licitante'!$JZV6:$JZV6</xm:f>
              <xm:sqref>JZV6</xm:sqref>
            </x14:sparkline>
            <x14:sparkline>
              <xm:f>'RESUMO - licitante'!$JZV7:$JZV7</xm:f>
              <xm:sqref>JZV7</xm:sqref>
            </x14:sparkline>
            <x14:sparkline>
              <xm:f>'RESUMO - licitante'!$JZW6:$JZW6</xm:f>
              <xm:sqref>JZW6</xm:sqref>
            </x14:sparkline>
            <x14:sparkline>
              <xm:f>'RESUMO - licitante'!$JZW7:$JZW7</xm:f>
              <xm:sqref>JZW7</xm:sqref>
            </x14:sparkline>
            <x14:sparkline>
              <xm:f>'RESUMO - licitante'!$JZX6:$JZX6</xm:f>
              <xm:sqref>JZX6</xm:sqref>
            </x14:sparkline>
            <x14:sparkline>
              <xm:f>'RESUMO - licitante'!$JZX7:$JZX7</xm:f>
              <xm:sqref>JZX7</xm:sqref>
            </x14:sparkline>
            <x14:sparkline>
              <xm:f>'RESUMO - licitante'!$JZY6:$JZY6</xm:f>
              <xm:sqref>JZY6</xm:sqref>
            </x14:sparkline>
            <x14:sparkline>
              <xm:f>'RESUMO - licitante'!$JZY7:$JZY7</xm:f>
              <xm:sqref>JZY7</xm:sqref>
            </x14:sparkline>
            <x14:sparkline>
              <xm:f>'RESUMO - licitante'!$JZZ6:$JZZ6</xm:f>
              <xm:sqref>JZZ6</xm:sqref>
            </x14:sparkline>
            <x14:sparkline>
              <xm:f>'RESUMO - licitante'!$JZZ7:$JZZ7</xm:f>
              <xm:sqref>JZZ7</xm:sqref>
            </x14:sparkline>
            <x14:sparkline>
              <xm:f>'RESUMO - licitante'!$KAA6:$KAA6</xm:f>
              <xm:sqref>KAA6</xm:sqref>
            </x14:sparkline>
            <x14:sparkline>
              <xm:f>'RESUMO - licitante'!$KAA7:$KAA7</xm:f>
              <xm:sqref>KAA7</xm:sqref>
            </x14:sparkline>
            <x14:sparkline>
              <xm:f>'RESUMO - licitante'!$KAB6:$KAB6</xm:f>
              <xm:sqref>KAB6</xm:sqref>
            </x14:sparkline>
            <x14:sparkline>
              <xm:f>'RESUMO - licitante'!$KAB7:$KAB7</xm:f>
              <xm:sqref>KAB7</xm:sqref>
            </x14:sparkline>
            <x14:sparkline>
              <xm:f>'RESUMO - licitante'!$KAC6:$KAC6</xm:f>
              <xm:sqref>KAC6</xm:sqref>
            </x14:sparkline>
            <x14:sparkline>
              <xm:f>'RESUMO - licitante'!$KAC7:$KAC7</xm:f>
              <xm:sqref>KAC7</xm:sqref>
            </x14:sparkline>
            <x14:sparkline>
              <xm:f>'RESUMO - licitante'!$KAD6:$KAD6</xm:f>
              <xm:sqref>KAD6</xm:sqref>
            </x14:sparkline>
            <x14:sparkline>
              <xm:f>'RESUMO - licitante'!$KAD7:$KAD7</xm:f>
              <xm:sqref>KAD7</xm:sqref>
            </x14:sparkline>
            <x14:sparkline>
              <xm:f>'RESUMO - licitante'!$KAE6:$KAE6</xm:f>
              <xm:sqref>KAE6</xm:sqref>
            </x14:sparkline>
            <x14:sparkline>
              <xm:f>'RESUMO - licitante'!$KAE7:$KAE7</xm:f>
              <xm:sqref>KAE7</xm:sqref>
            </x14:sparkline>
            <x14:sparkline>
              <xm:f>'RESUMO - licitante'!$KAF6:$KAF6</xm:f>
              <xm:sqref>KAF6</xm:sqref>
            </x14:sparkline>
            <x14:sparkline>
              <xm:f>'RESUMO - licitante'!$KAF7:$KAF7</xm:f>
              <xm:sqref>KAF7</xm:sqref>
            </x14:sparkline>
            <x14:sparkline>
              <xm:f>'RESUMO - licitante'!$KAG6:$KAG6</xm:f>
              <xm:sqref>KAG6</xm:sqref>
            </x14:sparkline>
            <x14:sparkline>
              <xm:f>'RESUMO - licitante'!$KAG7:$KAG7</xm:f>
              <xm:sqref>KAG7</xm:sqref>
            </x14:sparkline>
            <x14:sparkline>
              <xm:f>'RESUMO - licitante'!$KAH6:$KAH6</xm:f>
              <xm:sqref>KAH6</xm:sqref>
            </x14:sparkline>
            <x14:sparkline>
              <xm:f>'RESUMO - licitante'!$KAH7:$KAH7</xm:f>
              <xm:sqref>KAH7</xm:sqref>
            </x14:sparkline>
            <x14:sparkline>
              <xm:f>'RESUMO - licitante'!$KAI6:$KAI6</xm:f>
              <xm:sqref>KAI6</xm:sqref>
            </x14:sparkline>
            <x14:sparkline>
              <xm:f>'RESUMO - licitante'!$KAI7:$KAI7</xm:f>
              <xm:sqref>KAI7</xm:sqref>
            </x14:sparkline>
            <x14:sparkline>
              <xm:f>'RESUMO - licitante'!$KAJ6:$KAJ6</xm:f>
              <xm:sqref>KAJ6</xm:sqref>
            </x14:sparkline>
            <x14:sparkline>
              <xm:f>'RESUMO - licitante'!$KAJ7:$KAJ7</xm:f>
              <xm:sqref>KAJ7</xm:sqref>
            </x14:sparkline>
            <x14:sparkline>
              <xm:f>'RESUMO - licitante'!$KAK6:$KAK6</xm:f>
              <xm:sqref>KAK6</xm:sqref>
            </x14:sparkline>
            <x14:sparkline>
              <xm:f>'RESUMO - licitante'!$KAK7:$KAK7</xm:f>
              <xm:sqref>KAK7</xm:sqref>
            </x14:sparkline>
            <x14:sparkline>
              <xm:f>'RESUMO - licitante'!$KAL6:$KAL6</xm:f>
              <xm:sqref>KAL6</xm:sqref>
            </x14:sparkline>
            <x14:sparkline>
              <xm:f>'RESUMO - licitante'!$KAL7:$KAL7</xm:f>
              <xm:sqref>KAL7</xm:sqref>
            </x14:sparkline>
            <x14:sparkline>
              <xm:f>'RESUMO - licitante'!$KAM6:$KAM6</xm:f>
              <xm:sqref>KAM6</xm:sqref>
            </x14:sparkline>
            <x14:sparkline>
              <xm:f>'RESUMO - licitante'!$KAM7:$KAM7</xm:f>
              <xm:sqref>KAM7</xm:sqref>
            </x14:sparkline>
            <x14:sparkline>
              <xm:f>'RESUMO - licitante'!$KAN6:$KAN6</xm:f>
              <xm:sqref>KAN6</xm:sqref>
            </x14:sparkline>
            <x14:sparkline>
              <xm:f>'RESUMO - licitante'!$KAN7:$KAN7</xm:f>
              <xm:sqref>KAN7</xm:sqref>
            </x14:sparkline>
            <x14:sparkline>
              <xm:f>'RESUMO - licitante'!$KAO6:$KAO6</xm:f>
              <xm:sqref>KAO6</xm:sqref>
            </x14:sparkline>
            <x14:sparkline>
              <xm:f>'RESUMO - licitante'!$KAO7:$KAO7</xm:f>
              <xm:sqref>KAO7</xm:sqref>
            </x14:sparkline>
            <x14:sparkline>
              <xm:f>'RESUMO - licitante'!$KAP6:$KAP6</xm:f>
              <xm:sqref>KAP6</xm:sqref>
            </x14:sparkline>
            <x14:sparkline>
              <xm:f>'RESUMO - licitante'!$KAP7:$KAP7</xm:f>
              <xm:sqref>KAP7</xm:sqref>
            </x14:sparkline>
            <x14:sparkline>
              <xm:f>'RESUMO - licitante'!$KAQ6:$KAQ6</xm:f>
              <xm:sqref>KAQ6</xm:sqref>
            </x14:sparkline>
            <x14:sparkline>
              <xm:f>'RESUMO - licitante'!$KAQ7:$KAQ7</xm:f>
              <xm:sqref>KAQ7</xm:sqref>
            </x14:sparkline>
            <x14:sparkline>
              <xm:f>'RESUMO - licitante'!$KAR6:$KAR6</xm:f>
              <xm:sqref>KAR6</xm:sqref>
            </x14:sparkline>
            <x14:sparkline>
              <xm:f>'RESUMO - licitante'!$KAR7:$KAR7</xm:f>
              <xm:sqref>KAR7</xm:sqref>
            </x14:sparkline>
            <x14:sparkline>
              <xm:f>'RESUMO - licitante'!$KAS6:$KAS6</xm:f>
              <xm:sqref>KAS6</xm:sqref>
            </x14:sparkline>
            <x14:sparkline>
              <xm:f>'RESUMO - licitante'!$KAS7:$KAS7</xm:f>
              <xm:sqref>KAS7</xm:sqref>
            </x14:sparkline>
            <x14:sparkline>
              <xm:f>'RESUMO - licitante'!$KAT6:$KAT6</xm:f>
              <xm:sqref>KAT6</xm:sqref>
            </x14:sparkline>
            <x14:sparkline>
              <xm:f>'RESUMO - licitante'!$KAT7:$KAT7</xm:f>
              <xm:sqref>KAT7</xm:sqref>
            </x14:sparkline>
            <x14:sparkline>
              <xm:f>'RESUMO - licitante'!$KAU6:$KAU6</xm:f>
              <xm:sqref>KAU6</xm:sqref>
            </x14:sparkline>
            <x14:sparkline>
              <xm:f>'RESUMO - licitante'!$KAU7:$KAU7</xm:f>
              <xm:sqref>KAU7</xm:sqref>
            </x14:sparkline>
            <x14:sparkline>
              <xm:f>'RESUMO - licitante'!$KAV6:$KAV6</xm:f>
              <xm:sqref>KAV6</xm:sqref>
            </x14:sparkline>
            <x14:sparkline>
              <xm:f>'RESUMO - licitante'!$KAV7:$KAV7</xm:f>
              <xm:sqref>KAV7</xm:sqref>
            </x14:sparkline>
            <x14:sparkline>
              <xm:f>'RESUMO - licitante'!$KAW6:$KAW6</xm:f>
              <xm:sqref>KAW6</xm:sqref>
            </x14:sparkline>
            <x14:sparkline>
              <xm:f>'RESUMO - licitante'!$KAW7:$KAW7</xm:f>
              <xm:sqref>KAW7</xm:sqref>
            </x14:sparkline>
            <x14:sparkline>
              <xm:f>'RESUMO - licitante'!$KAX6:$KAX6</xm:f>
              <xm:sqref>KAX6</xm:sqref>
            </x14:sparkline>
            <x14:sparkline>
              <xm:f>'RESUMO - licitante'!$KAX7:$KAX7</xm:f>
              <xm:sqref>KAX7</xm:sqref>
            </x14:sparkline>
            <x14:sparkline>
              <xm:f>'RESUMO - licitante'!$KAY6:$KAY6</xm:f>
              <xm:sqref>KAY6</xm:sqref>
            </x14:sparkline>
            <x14:sparkline>
              <xm:f>'RESUMO - licitante'!$KAY7:$KAY7</xm:f>
              <xm:sqref>KAY7</xm:sqref>
            </x14:sparkline>
            <x14:sparkline>
              <xm:f>'RESUMO - licitante'!$KAZ6:$KAZ6</xm:f>
              <xm:sqref>KAZ6</xm:sqref>
            </x14:sparkline>
            <x14:sparkline>
              <xm:f>'RESUMO - licitante'!$KAZ7:$KAZ7</xm:f>
              <xm:sqref>KAZ7</xm:sqref>
            </x14:sparkline>
            <x14:sparkline>
              <xm:f>'RESUMO - licitante'!$KBA6:$KBA6</xm:f>
              <xm:sqref>KBA6</xm:sqref>
            </x14:sparkline>
            <x14:sparkline>
              <xm:f>'RESUMO - licitante'!$KBA7:$KBA7</xm:f>
              <xm:sqref>KBA7</xm:sqref>
            </x14:sparkline>
            <x14:sparkline>
              <xm:f>'RESUMO - licitante'!$KBB6:$KBB6</xm:f>
              <xm:sqref>KBB6</xm:sqref>
            </x14:sparkline>
            <x14:sparkline>
              <xm:f>'RESUMO - licitante'!$KBB7:$KBB7</xm:f>
              <xm:sqref>KBB7</xm:sqref>
            </x14:sparkline>
            <x14:sparkline>
              <xm:f>'RESUMO - licitante'!$KBC6:$KBC6</xm:f>
              <xm:sqref>KBC6</xm:sqref>
            </x14:sparkline>
            <x14:sparkline>
              <xm:f>'RESUMO - licitante'!$KBC7:$KBC7</xm:f>
              <xm:sqref>KBC7</xm:sqref>
            </x14:sparkline>
            <x14:sparkline>
              <xm:f>'RESUMO - licitante'!$KBD6:$KBD6</xm:f>
              <xm:sqref>KBD6</xm:sqref>
            </x14:sparkline>
            <x14:sparkline>
              <xm:f>'RESUMO - licitante'!$KBD7:$KBD7</xm:f>
              <xm:sqref>KBD7</xm:sqref>
            </x14:sparkline>
            <x14:sparkline>
              <xm:f>'RESUMO - licitante'!$KBE6:$KBE6</xm:f>
              <xm:sqref>KBE6</xm:sqref>
            </x14:sparkline>
            <x14:sparkline>
              <xm:f>'RESUMO - licitante'!$KBE7:$KBE7</xm:f>
              <xm:sqref>KBE7</xm:sqref>
            </x14:sparkline>
            <x14:sparkline>
              <xm:f>'RESUMO - licitante'!$KBF6:$KBF6</xm:f>
              <xm:sqref>KBF6</xm:sqref>
            </x14:sparkline>
            <x14:sparkline>
              <xm:f>'RESUMO - licitante'!$KBF7:$KBF7</xm:f>
              <xm:sqref>KBF7</xm:sqref>
            </x14:sparkline>
            <x14:sparkline>
              <xm:f>'RESUMO - licitante'!$KBG6:$KBG6</xm:f>
              <xm:sqref>KBG6</xm:sqref>
            </x14:sparkline>
            <x14:sparkline>
              <xm:f>'RESUMO - licitante'!$KBG7:$KBG7</xm:f>
              <xm:sqref>KBG7</xm:sqref>
            </x14:sparkline>
            <x14:sparkline>
              <xm:f>'RESUMO - licitante'!$KBH6:$KBH6</xm:f>
              <xm:sqref>KBH6</xm:sqref>
            </x14:sparkline>
            <x14:sparkline>
              <xm:f>'RESUMO - licitante'!$KBH7:$KBH7</xm:f>
              <xm:sqref>KBH7</xm:sqref>
            </x14:sparkline>
            <x14:sparkline>
              <xm:f>'RESUMO - licitante'!$KBI6:$KBI6</xm:f>
              <xm:sqref>KBI6</xm:sqref>
            </x14:sparkline>
            <x14:sparkline>
              <xm:f>'RESUMO - licitante'!$KBI7:$KBI7</xm:f>
              <xm:sqref>KBI7</xm:sqref>
            </x14:sparkline>
            <x14:sparkline>
              <xm:f>'RESUMO - licitante'!$KBJ6:$KBJ6</xm:f>
              <xm:sqref>KBJ6</xm:sqref>
            </x14:sparkline>
            <x14:sparkline>
              <xm:f>'RESUMO - licitante'!$KBJ7:$KBJ7</xm:f>
              <xm:sqref>KBJ7</xm:sqref>
            </x14:sparkline>
            <x14:sparkline>
              <xm:f>'RESUMO - licitante'!$KBK6:$KBK6</xm:f>
              <xm:sqref>KBK6</xm:sqref>
            </x14:sparkline>
            <x14:sparkline>
              <xm:f>'RESUMO - licitante'!$KBK7:$KBK7</xm:f>
              <xm:sqref>KBK7</xm:sqref>
            </x14:sparkline>
            <x14:sparkline>
              <xm:f>'RESUMO - licitante'!$KBL6:$KBL6</xm:f>
              <xm:sqref>KBL6</xm:sqref>
            </x14:sparkline>
            <x14:sparkline>
              <xm:f>'RESUMO - licitante'!$KBL7:$KBL7</xm:f>
              <xm:sqref>KBL7</xm:sqref>
            </x14:sparkline>
            <x14:sparkline>
              <xm:f>'RESUMO - licitante'!$KBM6:$KBM6</xm:f>
              <xm:sqref>KBM6</xm:sqref>
            </x14:sparkline>
            <x14:sparkline>
              <xm:f>'RESUMO - licitante'!$KBM7:$KBM7</xm:f>
              <xm:sqref>KBM7</xm:sqref>
            </x14:sparkline>
            <x14:sparkline>
              <xm:f>'RESUMO - licitante'!$KBN6:$KBN6</xm:f>
              <xm:sqref>KBN6</xm:sqref>
            </x14:sparkline>
            <x14:sparkline>
              <xm:f>'RESUMO - licitante'!$KBN7:$KBN7</xm:f>
              <xm:sqref>KBN7</xm:sqref>
            </x14:sparkline>
            <x14:sparkline>
              <xm:f>'RESUMO - licitante'!$KBO6:$KBO6</xm:f>
              <xm:sqref>KBO6</xm:sqref>
            </x14:sparkline>
            <x14:sparkline>
              <xm:f>'RESUMO - licitante'!$KBO7:$KBO7</xm:f>
              <xm:sqref>KBO7</xm:sqref>
            </x14:sparkline>
            <x14:sparkline>
              <xm:f>'RESUMO - licitante'!$KBP6:$KBP6</xm:f>
              <xm:sqref>KBP6</xm:sqref>
            </x14:sparkline>
            <x14:sparkline>
              <xm:f>'RESUMO - licitante'!$KBP7:$KBP7</xm:f>
              <xm:sqref>KBP7</xm:sqref>
            </x14:sparkline>
            <x14:sparkline>
              <xm:f>'RESUMO - licitante'!$KBQ6:$KBQ6</xm:f>
              <xm:sqref>KBQ6</xm:sqref>
            </x14:sparkline>
            <x14:sparkline>
              <xm:f>'RESUMO - licitante'!$KBQ7:$KBQ7</xm:f>
              <xm:sqref>KBQ7</xm:sqref>
            </x14:sparkline>
            <x14:sparkline>
              <xm:f>'RESUMO - licitante'!$KBR6:$KBR6</xm:f>
              <xm:sqref>KBR6</xm:sqref>
            </x14:sparkline>
            <x14:sparkline>
              <xm:f>'RESUMO - licitante'!$KBR7:$KBR7</xm:f>
              <xm:sqref>KBR7</xm:sqref>
            </x14:sparkline>
            <x14:sparkline>
              <xm:f>'RESUMO - licitante'!$KBS6:$KBS6</xm:f>
              <xm:sqref>KBS6</xm:sqref>
            </x14:sparkline>
            <x14:sparkline>
              <xm:f>'RESUMO - licitante'!$KBS7:$KBS7</xm:f>
              <xm:sqref>KBS7</xm:sqref>
            </x14:sparkline>
            <x14:sparkline>
              <xm:f>'RESUMO - licitante'!$KBT6:$KBT6</xm:f>
              <xm:sqref>KBT6</xm:sqref>
            </x14:sparkline>
            <x14:sparkline>
              <xm:f>'RESUMO - licitante'!$KBT7:$KBT7</xm:f>
              <xm:sqref>KBT7</xm:sqref>
            </x14:sparkline>
            <x14:sparkline>
              <xm:f>'RESUMO - licitante'!$KBU6:$KBU6</xm:f>
              <xm:sqref>KBU6</xm:sqref>
            </x14:sparkline>
            <x14:sparkline>
              <xm:f>'RESUMO - licitante'!$KBU7:$KBU7</xm:f>
              <xm:sqref>KBU7</xm:sqref>
            </x14:sparkline>
            <x14:sparkline>
              <xm:f>'RESUMO - licitante'!$KBV6:$KBV6</xm:f>
              <xm:sqref>KBV6</xm:sqref>
            </x14:sparkline>
            <x14:sparkline>
              <xm:f>'RESUMO - licitante'!$KBV7:$KBV7</xm:f>
              <xm:sqref>KBV7</xm:sqref>
            </x14:sparkline>
            <x14:sparkline>
              <xm:f>'RESUMO - licitante'!$KBW6:$KBW6</xm:f>
              <xm:sqref>KBW6</xm:sqref>
            </x14:sparkline>
            <x14:sparkline>
              <xm:f>'RESUMO - licitante'!$KBW7:$KBW7</xm:f>
              <xm:sqref>KBW7</xm:sqref>
            </x14:sparkline>
            <x14:sparkline>
              <xm:f>'RESUMO - licitante'!$KBX6:$KBX6</xm:f>
              <xm:sqref>KBX6</xm:sqref>
            </x14:sparkline>
            <x14:sparkline>
              <xm:f>'RESUMO - licitante'!$KBX7:$KBX7</xm:f>
              <xm:sqref>KBX7</xm:sqref>
            </x14:sparkline>
            <x14:sparkline>
              <xm:f>'RESUMO - licitante'!$KBY6:$KBY6</xm:f>
              <xm:sqref>KBY6</xm:sqref>
            </x14:sparkline>
            <x14:sparkline>
              <xm:f>'RESUMO - licitante'!$KBY7:$KBY7</xm:f>
              <xm:sqref>KBY7</xm:sqref>
            </x14:sparkline>
            <x14:sparkline>
              <xm:f>'RESUMO - licitante'!$KBZ6:$KBZ6</xm:f>
              <xm:sqref>KBZ6</xm:sqref>
            </x14:sparkline>
            <x14:sparkline>
              <xm:f>'RESUMO - licitante'!$KBZ7:$KBZ7</xm:f>
              <xm:sqref>KBZ7</xm:sqref>
            </x14:sparkline>
            <x14:sparkline>
              <xm:f>'RESUMO - licitante'!$KCA6:$KCA6</xm:f>
              <xm:sqref>KCA6</xm:sqref>
            </x14:sparkline>
            <x14:sparkline>
              <xm:f>'RESUMO - licitante'!$KCA7:$KCA7</xm:f>
              <xm:sqref>KCA7</xm:sqref>
            </x14:sparkline>
            <x14:sparkline>
              <xm:f>'RESUMO - licitante'!$KCB6:$KCB6</xm:f>
              <xm:sqref>KCB6</xm:sqref>
            </x14:sparkline>
            <x14:sparkline>
              <xm:f>'RESUMO - licitante'!$KCB7:$KCB7</xm:f>
              <xm:sqref>KCB7</xm:sqref>
            </x14:sparkline>
            <x14:sparkline>
              <xm:f>'RESUMO - licitante'!$KCC6:$KCC6</xm:f>
              <xm:sqref>KCC6</xm:sqref>
            </x14:sparkline>
            <x14:sparkline>
              <xm:f>'RESUMO - licitante'!$KCC7:$KCC7</xm:f>
              <xm:sqref>KCC7</xm:sqref>
            </x14:sparkline>
            <x14:sparkline>
              <xm:f>'RESUMO - licitante'!$KCD6:$KCD6</xm:f>
              <xm:sqref>KCD6</xm:sqref>
            </x14:sparkline>
            <x14:sparkline>
              <xm:f>'RESUMO - licitante'!$KCD7:$KCD7</xm:f>
              <xm:sqref>KCD7</xm:sqref>
            </x14:sparkline>
            <x14:sparkline>
              <xm:f>'RESUMO - licitante'!$KCE6:$KCE6</xm:f>
              <xm:sqref>KCE6</xm:sqref>
            </x14:sparkline>
            <x14:sparkline>
              <xm:f>'RESUMO - licitante'!$KCE7:$KCE7</xm:f>
              <xm:sqref>KCE7</xm:sqref>
            </x14:sparkline>
            <x14:sparkline>
              <xm:f>'RESUMO - licitante'!$KCF6:$KCF6</xm:f>
              <xm:sqref>KCF6</xm:sqref>
            </x14:sparkline>
            <x14:sparkline>
              <xm:f>'RESUMO - licitante'!$KCF7:$KCF7</xm:f>
              <xm:sqref>KCF7</xm:sqref>
            </x14:sparkline>
            <x14:sparkline>
              <xm:f>'RESUMO - licitante'!$KCG6:$KCG6</xm:f>
              <xm:sqref>KCG6</xm:sqref>
            </x14:sparkline>
            <x14:sparkline>
              <xm:f>'RESUMO - licitante'!$KCG7:$KCG7</xm:f>
              <xm:sqref>KCG7</xm:sqref>
            </x14:sparkline>
            <x14:sparkline>
              <xm:f>'RESUMO - licitante'!$KCH6:$KCH6</xm:f>
              <xm:sqref>KCH6</xm:sqref>
            </x14:sparkline>
            <x14:sparkline>
              <xm:f>'RESUMO - licitante'!$KCH7:$KCH7</xm:f>
              <xm:sqref>KCH7</xm:sqref>
            </x14:sparkline>
            <x14:sparkline>
              <xm:f>'RESUMO - licitante'!$KCI6:$KCI6</xm:f>
              <xm:sqref>KCI6</xm:sqref>
            </x14:sparkline>
            <x14:sparkline>
              <xm:f>'RESUMO - licitante'!$KCI7:$KCI7</xm:f>
              <xm:sqref>KCI7</xm:sqref>
            </x14:sparkline>
            <x14:sparkline>
              <xm:f>'RESUMO - licitante'!$KCJ6:$KCJ6</xm:f>
              <xm:sqref>KCJ6</xm:sqref>
            </x14:sparkline>
            <x14:sparkline>
              <xm:f>'RESUMO - licitante'!$KCJ7:$KCJ7</xm:f>
              <xm:sqref>KCJ7</xm:sqref>
            </x14:sparkline>
            <x14:sparkline>
              <xm:f>'RESUMO - licitante'!$KCK6:$KCK6</xm:f>
              <xm:sqref>KCK6</xm:sqref>
            </x14:sparkline>
            <x14:sparkline>
              <xm:f>'RESUMO - licitante'!$KCK7:$KCK7</xm:f>
              <xm:sqref>KCK7</xm:sqref>
            </x14:sparkline>
            <x14:sparkline>
              <xm:f>'RESUMO - licitante'!$KCL6:$KCL6</xm:f>
              <xm:sqref>KCL6</xm:sqref>
            </x14:sparkline>
            <x14:sparkline>
              <xm:f>'RESUMO - licitante'!$KCL7:$KCL7</xm:f>
              <xm:sqref>KCL7</xm:sqref>
            </x14:sparkline>
            <x14:sparkline>
              <xm:f>'RESUMO - licitante'!$KCM6:$KCM6</xm:f>
              <xm:sqref>KCM6</xm:sqref>
            </x14:sparkline>
            <x14:sparkline>
              <xm:f>'RESUMO - licitante'!$KCM7:$KCM7</xm:f>
              <xm:sqref>KCM7</xm:sqref>
            </x14:sparkline>
            <x14:sparkline>
              <xm:f>'RESUMO - licitante'!$KCN6:$KCN6</xm:f>
              <xm:sqref>KCN6</xm:sqref>
            </x14:sparkline>
            <x14:sparkline>
              <xm:f>'RESUMO - licitante'!$KCN7:$KCN7</xm:f>
              <xm:sqref>KCN7</xm:sqref>
            </x14:sparkline>
            <x14:sparkline>
              <xm:f>'RESUMO - licitante'!$KCO6:$KCO6</xm:f>
              <xm:sqref>KCO6</xm:sqref>
            </x14:sparkline>
            <x14:sparkline>
              <xm:f>'RESUMO - licitante'!$KCO7:$KCO7</xm:f>
              <xm:sqref>KCO7</xm:sqref>
            </x14:sparkline>
            <x14:sparkline>
              <xm:f>'RESUMO - licitante'!$KCP6:$KCP6</xm:f>
              <xm:sqref>KCP6</xm:sqref>
            </x14:sparkline>
            <x14:sparkline>
              <xm:f>'RESUMO - licitante'!$KCP7:$KCP7</xm:f>
              <xm:sqref>KCP7</xm:sqref>
            </x14:sparkline>
            <x14:sparkline>
              <xm:f>'RESUMO - licitante'!$KCQ6:$KCQ6</xm:f>
              <xm:sqref>KCQ6</xm:sqref>
            </x14:sparkline>
            <x14:sparkline>
              <xm:f>'RESUMO - licitante'!$KCQ7:$KCQ7</xm:f>
              <xm:sqref>KCQ7</xm:sqref>
            </x14:sparkline>
            <x14:sparkline>
              <xm:f>'RESUMO - licitante'!$KCR6:$KCR6</xm:f>
              <xm:sqref>KCR6</xm:sqref>
            </x14:sparkline>
            <x14:sparkline>
              <xm:f>'RESUMO - licitante'!$KCR7:$KCR7</xm:f>
              <xm:sqref>KCR7</xm:sqref>
            </x14:sparkline>
            <x14:sparkline>
              <xm:f>'RESUMO - licitante'!$KCS6:$KCS6</xm:f>
              <xm:sqref>KCS6</xm:sqref>
            </x14:sparkline>
            <x14:sparkline>
              <xm:f>'RESUMO - licitante'!$KCS7:$KCS7</xm:f>
              <xm:sqref>KCS7</xm:sqref>
            </x14:sparkline>
            <x14:sparkline>
              <xm:f>'RESUMO - licitante'!$KCT6:$KCT6</xm:f>
              <xm:sqref>KCT6</xm:sqref>
            </x14:sparkline>
            <x14:sparkline>
              <xm:f>'RESUMO - licitante'!$KCT7:$KCT7</xm:f>
              <xm:sqref>KCT7</xm:sqref>
            </x14:sparkline>
            <x14:sparkline>
              <xm:f>'RESUMO - licitante'!$KCU6:$KCU6</xm:f>
              <xm:sqref>KCU6</xm:sqref>
            </x14:sparkline>
            <x14:sparkline>
              <xm:f>'RESUMO - licitante'!$KCU7:$KCU7</xm:f>
              <xm:sqref>KCU7</xm:sqref>
            </x14:sparkline>
            <x14:sparkline>
              <xm:f>'RESUMO - licitante'!$KCV6:$KCV6</xm:f>
              <xm:sqref>KCV6</xm:sqref>
            </x14:sparkline>
            <x14:sparkline>
              <xm:f>'RESUMO - licitante'!$KCV7:$KCV7</xm:f>
              <xm:sqref>KCV7</xm:sqref>
            </x14:sparkline>
            <x14:sparkline>
              <xm:f>'RESUMO - licitante'!$KCW6:$KCW6</xm:f>
              <xm:sqref>KCW6</xm:sqref>
            </x14:sparkline>
            <x14:sparkline>
              <xm:f>'RESUMO - licitante'!$KCW7:$KCW7</xm:f>
              <xm:sqref>KCW7</xm:sqref>
            </x14:sparkline>
            <x14:sparkline>
              <xm:f>'RESUMO - licitante'!$KCX6:$KCX6</xm:f>
              <xm:sqref>KCX6</xm:sqref>
            </x14:sparkline>
            <x14:sparkline>
              <xm:f>'RESUMO - licitante'!$KCX7:$KCX7</xm:f>
              <xm:sqref>KCX7</xm:sqref>
            </x14:sparkline>
            <x14:sparkline>
              <xm:f>'RESUMO - licitante'!$KCY6:$KCY6</xm:f>
              <xm:sqref>KCY6</xm:sqref>
            </x14:sparkline>
            <x14:sparkline>
              <xm:f>'RESUMO - licitante'!$KCY7:$KCY7</xm:f>
              <xm:sqref>KCY7</xm:sqref>
            </x14:sparkline>
            <x14:sparkline>
              <xm:f>'RESUMO - licitante'!$KCZ6:$KCZ6</xm:f>
              <xm:sqref>KCZ6</xm:sqref>
            </x14:sparkline>
            <x14:sparkline>
              <xm:f>'RESUMO - licitante'!$KCZ7:$KCZ7</xm:f>
              <xm:sqref>KCZ7</xm:sqref>
            </x14:sparkline>
            <x14:sparkline>
              <xm:f>'RESUMO - licitante'!$KDA6:$KDA6</xm:f>
              <xm:sqref>KDA6</xm:sqref>
            </x14:sparkline>
            <x14:sparkline>
              <xm:f>'RESUMO - licitante'!$KDA7:$KDA7</xm:f>
              <xm:sqref>KDA7</xm:sqref>
            </x14:sparkline>
            <x14:sparkline>
              <xm:f>'RESUMO - licitante'!$KDB6:$KDB6</xm:f>
              <xm:sqref>KDB6</xm:sqref>
            </x14:sparkline>
            <x14:sparkline>
              <xm:f>'RESUMO - licitante'!$KDB7:$KDB7</xm:f>
              <xm:sqref>KDB7</xm:sqref>
            </x14:sparkline>
            <x14:sparkline>
              <xm:f>'RESUMO - licitante'!$KDC6:$KDC6</xm:f>
              <xm:sqref>KDC6</xm:sqref>
            </x14:sparkline>
            <x14:sparkline>
              <xm:f>'RESUMO - licitante'!$KDC7:$KDC7</xm:f>
              <xm:sqref>KDC7</xm:sqref>
            </x14:sparkline>
            <x14:sparkline>
              <xm:f>'RESUMO - licitante'!$KDD6:$KDD6</xm:f>
              <xm:sqref>KDD6</xm:sqref>
            </x14:sparkline>
            <x14:sparkline>
              <xm:f>'RESUMO - licitante'!$KDD7:$KDD7</xm:f>
              <xm:sqref>KDD7</xm:sqref>
            </x14:sparkline>
            <x14:sparkline>
              <xm:f>'RESUMO - licitante'!$KDE6:$KDE6</xm:f>
              <xm:sqref>KDE6</xm:sqref>
            </x14:sparkline>
            <x14:sparkline>
              <xm:f>'RESUMO - licitante'!$KDE7:$KDE7</xm:f>
              <xm:sqref>KDE7</xm:sqref>
            </x14:sparkline>
            <x14:sparkline>
              <xm:f>'RESUMO - licitante'!$KDF6:$KDF6</xm:f>
              <xm:sqref>KDF6</xm:sqref>
            </x14:sparkline>
            <x14:sparkline>
              <xm:f>'RESUMO - licitante'!$KDF7:$KDF7</xm:f>
              <xm:sqref>KDF7</xm:sqref>
            </x14:sparkline>
            <x14:sparkline>
              <xm:f>'RESUMO - licitante'!$KDG6:$KDG6</xm:f>
              <xm:sqref>KDG6</xm:sqref>
            </x14:sparkline>
            <x14:sparkline>
              <xm:f>'RESUMO - licitante'!$KDG7:$KDG7</xm:f>
              <xm:sqref>KDG7</xm:sqref>
            </x14:sparkline>
            <x14:sparkline>
              <xm:f>'RESUMO - licitante'!$KDH6:$KDH6</xm:f>
              <xm:sqref>KDH6</xm:sqref>
            </x14:sparkline>
            <x14:sparkline>
              <xm:f>'RESUMO - licitante'!$KDH7:$KDH7</xm:f>
              <xm:sqref>KDH7</xm:sqref>
            </x14:sparkline>
            <x14:sparkline>
              <xm:f>'RESUMO - licitante'!$KDI6:$KDI6</xm:f>
              <xm:sqref>KDI6</xm:sqref>
            </x14:sparkline>
            <x14:sparkline>
              <xm:f>'RESUMO - licitante'!$KDI7:$KDI7</xm:f>
              <xm:sqref>KDI7</xm:sqref>
            </x14:sparkline>
            <x14:sparkline>
              <xm:f>'RESUMO - licitante'!$KDJ6:$KDJ6</xm:f>
              <xm:sqref>KDJ6</xm:sqref>
            </x14:sparkline>
            <x14:sparkline>
              <xm:f>'RESUMO - licitante'!$KDJ7:$KDJ7</xm:f>
              <xm:sqref>KDJ7</xm:sqref>
            </x14:sparkline>
            <x14:sparkline>
              <xm:f>'RESUMO - licitante'!$KDK6:$KDK6</xm:f>
              <xm:sqref>KDK6</xm:sqref>
            </x14:sparkline>
            <x14:sparkline>
              <xm:f>'RESUMO - licitante'!$KDK7:$KDK7</xm:f>
              <xm:sqref>KDK7</xm:sqref>
            </x14:sparkline>
            <x14:sparkline>
              <xm:f>'RESUMO - licitante'!$KDL6:$KDL6</xm:f>
              <xm:sqref>KDL6</xm:sqref>
            </x14:sparkline>
            <x14:sparkline>
              <xm:f>'RESUMO - licitante'!$KDL7:$KDL7</xm:f>
              <xm:sqref>KDL7</xm:sqref>
            </x14:sparkline>
            <x14:sparkline>
              <xm:f>'RESUMO - licitante'!$KDM6:$KDM6</xm:f>
              <xm:sqref>KDM6</xm:sqref>
            </x14:sparkline>
            <x14:sparkline>
              <xm:f>'RESUMO - licitante'!$KDM7:$KDM7</xm:f>
              <xm:sqref>KDM7</xm:sqref>
            </x14:sparkline>
            <x14:sparkline>
              <xm:f>'RESUMO - licitante'!$KDN6:$KDN6</xm:f>
              <xm:sqref>KDN6</xm:sqref>
            </x14:sparkline>
            <x14:sparkline>
              <xm:f>'RESUMO - licitante'!$KDN7:$KDN7</xm:f>
              <xm:sqref>KDN7</xm:sqref>
            </x14:sparkline>
            <x14:sparkline>
              <xm:f>'RESUMO - licitante'!$KDO6:$KDO6</xm:f>
              <xm:sqref>KDO6</xm:sqref>
            </x14:sparkline>
            <x14:sparkline>
              <xm:f>'RESUMO - licitante'!$KDO7:$KDO7</xm:f>
              <xm:sqref>KDO7</xm:sqref>
            </x14:sparkline>
            <x14:sparkline>
              <xm:f>'RESUMO - licitante'!$KDP6:$KDP6</xm:f>
              <xm:sqref>KDP6</xm:sqref>
            </x14:sparkline>
            <x14:sparkline>
              <xm:f>'RESUMO - licitante'!$KDP7:$KDP7</xm:f>
              <xm:sqref>KDP7</xm:sqref>
            </x14:sparkline>
            <x14:sparkline>
              <xm:f>'RESUMO - licitante'!$KDQ6:$KDQ6</xm:f>
              <xm:sqref>KDQ6</xm:sqref>
            </x14:sparkline>
            <x14:sparkline>
              <xm:f>'RESUMO - licitante'!$KDQ7:$KDQ7</xm:f>
              <xm:sqref>KDQ7</xm:sqref>
            </x14:sparkline>
            <x14:sparkline>
              <xm:f>'RESUMO - licitante'!$KDR6:$KDR6</xm:f>
              <xm:sqref>KDR6</xm:sqref>
            </x14:sparkline>
            <x14:sparkline>
              <xm:f>'RESUMO - licitante'!$KDR7:$KDR7</xm:f>
              <xm:sqref>KDR7</xm:sqref>
            </x14:sparkline>
            <x14:sparkline>
              <xm:f>'RESUMO - licitante'!$KDS6:$KDS6</xm:f>
              <xm:sqref>KDS6</xm:sqref>
            </x14:sparkline>
            <x14:sparkline>
              <xm:f>'RESUMO - licitante'!$KDS7:$KDS7</xm:f>
              <xm:sqref>KDS7</xm:sqref>
            </x14:sparkline>
            <x14:sparkline>
              <xm:f>'RESUMO - licitante'!$KDT6:$KDT6</xm:f>
              <xm:sqref>KDT6</xm:sqref>
            </x14:sparkline>
            <x14:sparkline>
              <xm:f>'RESUMO - licitante'!$KDT7:$KDT7</xm:f>
              <xm:sqref>KDT7</xm:sqref>
            </x14:sparkline>
            <x14:sparkline>
              <xm:f>'RESUMO - licitante'!$KDU6:$KDU6</xm:f>
              <xm:sqref>KDU6</xm:sqref>
            </x14:sparkline>
            <x14:sparkline>
              <xm:f>'RESUMO - licitante'!$KDU7:$KDU7</xm:f>
              <xm:sqref>KDU7</xm:sqref>
            </x14:sparkline>
            <x14:sparkline>
              <xm:f>'RESUMO - licitante'!$KDV6:$KDV6</xm:f>
              <xm:sqref>KDV6</xm:sqref>
            </x14:sparkline>
            <x14:sparkline>
              <xm:f>'RESUMO - licitante'!$KDV7:$KDV7</xm:f>
              <xm:sqref>KDV7</xm:sqref>
            </x14:sparkline>
            <x14:sparkline>
              <xm:f>'RESUMO - licitante'!$KDW6:$KDW6</xm:f>
              <xm:sqref>KDW6</xm:sqref>
            </x14:sparkline>
            <x14:sparkline>
              <xm:f>'RESUMO - licitante'!$KDW7:$KDW7</xm:f>
              <xm:sqref>KDW7</xm:sqref>
            </x14:sparkline>
            <x14:sparkline>
              <xm:f>'RESUMO - licitante'!$KDX6:$KDX6</xm:f>
              <xm:sqref>KDX6</xm:sqref>
            </x14:sparkline>
            <x14:sparkline>
              <xm:f>'RESUMO - licitante'!$KDX7:$KDX7</xm:f>
              <xm:sqref>KDX7</xm:sqref>
            </x14:sparkline>
            <x14:sparkline>
              <xm:f>'RESUMO - licitante'!$KDY6:$KDY6</xm:f>
              <xm:sqref>KDY6</xm:sqref>
            </x14:sparkline>
            <x14:sparkline>
              <xm:f>'RESUMO - licitante'!$KDY7:$KDY7</xm:f>
              <xm:sqref>KDY7</xm:sqref>
            </x14:sparkline>
            <x14:sparkline>
              <xm:f>'RESUMO - licitante'!$KDZ6:$KDZ6</xm:f>
              <xm:sqref>KDZ6</xm:sqref>
            </x14:sparkline>
            <x14:sparkline>
              <xm:f>'RESUMO - licitante'!$KDZ7:$KDZ7</xm:f>
              <xm:sqref>KDZ7</xm:sqref>
            </x14:sparkline>
            <x14:sparkline>
              <xm:f>'RESUMO - licitante'!$KEA6:$KEA6</xm:f>
              <xm:sqref>KEA6</xm:sqref>
            </x14:sparkline>
            <x14:sparkline>
              <xm:f>'RESUMO - licitante'!$KEA7:$KEA7</xm:f>
              <xm:sqref>KEA7</xm:sqref>
            </x14:sparkline>
            <x14:sparkline>
              <xm:f>'RESUMO - licitante'!$KEB6:$KEB6</xm:f>
              <xm:sqref>KEB6</xm:sqref>
            </x14:sparkline>
            <x14:sparkline>
              <xm:f>'RESUMO - licitante'!$KEB7:$KEB7</xm:f>
              <xm:sqref>KEB7</xm:sqref>
            </x14:sparkline>
            <x14:sparkline>
              <xm:f>'RESUMO - licitante'!$KEC6:$KEC6</xm:f>
              <xm:sqref>KEC6</xm:sqref>
            </x14:sparkline>
            <x14:sparkline>
              <xm:f>'RESUMO - licitante'!$KEC7:$KEC7</xm:f>
              <xm:sqref>KEC7</xm:sqref>
            </x14:sparkline>
            <x14:sparkline>
              <xm:f>'RESUMO - licitante'!$KED6:$KED6</xm:f>
              <xm:sqref>KED6</xm:sqref>
            </x14:sparkline>
            <x14:sparkline>
              <xm:f>'RESUMO - licitante'!$KED7:$KED7</xm:f>
              <xm:sqref>KED7</xm:sqref>
            </x14:sparkline>
            <x14:sparkline>
              <xm:f>'RESUMO - licitante'!$KEE6:$KEE6</xm:f>
              <xm:sqref>KEE6</xm:sqref>
            </x14:sparkline>
            <x14:sparkline>
              <xm:f>'RESUMO - licitante'!$KEE7:$KEE7</xm:f>
              <xm:sqref>KEE7</xm:sqref>
            </x14:sparkline>
            <x14:sparkline>
              <xm:f>'RESUMO - licitante'!$KEF6:$KEF6</xm:f>
              <xm:sqref>KEF6</xm:sqref>
            </x14:sparkline>
            <x14:sparkline>
              <xm:f>'RESUMO - licitante'!$KEF7:$KEF7</xm:f>
              <xm:sqref>KEF7</xm:sqref>
            </x14:sparkline>
            <x14:sparkline>
              <xm:f>'RESUMO - licitante'!$KEG6:$KEG6</xm:f>
              <xm:sqref>KEG6</xm:sqref>
            </x14:sparkline>
            <x14:sparkline>
              <xm:f>'RESUMO - licitante'!$KEG7:$KEG7</xm:f>
              <xm:sqref>KEG7</xm:sqref>
            </x14:sparkline>
            <x14:sparkline>
              <xm:f>'RESUMO - licitante'!$KEH6:$KEH6</xm:f>
              <xm:sqref>KEH6</xm:sqref>
            </x14:sparkline>
            <x14:sparkline>
              <xm:f>'RESUMO - licitante'!$KEH7:$KEH7</xm:f>
              <xm:sqref>KEH7</xm:sqref>
            </x14:sparkline>
            <x14:sparkline>
              <xm:f>'RESUMO - licitante'!$KEI6:$KEI6</xm:f>
              <xm:sqref>KEI6</xm:sqref>
            </x14:sparkline>
            <x14:sparkline>
              <xm:f>'RESUMO - licitante'!$KEI7:$KEI7</xm:f>
              <xm:sqref>KEI7</xm:sqref>
            </x14:sparkline>
            <x14:sparkline>
              <xm:f>'RESUMO - licitante'!$KEJ6:$KEJ6</xm:f>
              <xm:sqref>KEJ6</xm:sqref>
            </x14:sparkline>
            <x14:sparkline>
              <xm:f>'RESUMO - licitante'!$KEJ7:$KEJ7</xm:f>
              <xm:sqref>KEJ7</xm:sqref>
            </x14:sparkline>
            <x14:sparkline>
              <xm:f>'RESUMO - licitante'!$KEK6:$KEK6</xm:f>
              <xm:sqref>KEK6</xm:sqref>
            </x14:sparkline>
            <x14:sparkline>
              <xm:f>'RESUMO - licitante'!$KEK7:$KEK7</xm:f>
              <xm:sqref>KEK7</xm:sqref>
            </x14:sparkline>
            <x14:sparkline>
              <xm:f>'RESUMO - licitante'!$KEL6:$KEL6</xm:f>
              <xm:sqref>KEL6</xm:sqref>
            </x14:sparkline>
            <x14:sparkline>
              <xm:f>'RESUMO - licitante'!$KEL7:$KEL7</xm:f>
              <xm:sqref>KEL7</xm:sqref>
            </x14:sparkline>
            <x14:sparkline>
              <xm:f>'RESUMO - licitante'!$KEM6:$KEM6</xm:f>
              <xm:sqref>KEM6</xm:sqref>
            </x14:sparkline>
            <x14:sparkline>
              <xm:f>'RESUMO - licitante'!$KEM7:$KEM7</xm:f>
              <xm:sqref>KEM7</xm:sqref>
            </x14:sparkline>
            <x14:sparkline>
              <xm:f>'RESUMO - licitante'!$KEN6:$KEN6</xm:f>
              <xm:sqref>KEN6</xm:sqref>
            </x14:sparkline>
            <x14:sparkline>
              <xm:f>'RESUMO - licitante'!$KEN7:$KEN7</xm:f>
              <xm:sqref>KEN7</xm:sqref>
            </x14:sparkline>
            <x14:sparkline>
              <xm:f>'RESUMO - licitante'!$KEO6:$KEO6</xm:f>
              <xm:sqref>KEO6</xm:sqref>
            </x14:sparkline>
            <x14:sparkline>
              <xm:f>'RESUMO - licitante'!$KEO7:$KEO7</xm:f>
              <xm:sqref>KEO7</xm:sqref>
            </x14:sparkline>
            <x14:sparkline>
              <xm:f>'RESUMO - licitante'!$KEP6:$KEP6</xm:f>
              <xm:sqref>KEP6</xm:sqref>
            </x14:sparkline>
            <x14:sparkline>
              <xm:f>'RESUMO - licitante'!$KEP7:$KEP7</xm:f>
              <xm:sqref>KEP7</xm:sqref>
            </x14:sparkline>
            <x14:sparkline>
              <xm:f>'RESUMO - licitante'!$KEQ6:$KEQ6</xm:f>
              <xm:sqref>KEQ6</xm:sqref>
            </x14:sparkline>
            <x14:sparkline>
              <xm:f>'RESUMO - licitante'!$KEQ7:$KEQ7</xm:f>
              <xm:sqref>KEQ7</xm:sqref>
            </x14:sparkline>
            <x14:sparkline>
              <xm:f>'RESUMO - licitante'!$KER6:$KER6</xm:f>
              <xm:sqref>KER6</xm:sqref>
            </x14:sparkline>
            <x14:sparkline>
              <xm:f>'RESUMO - licitante'!$KER7:$KER7</xm:f>
              <xm:sqref>KER7</xm:sqref>
            </x14:sparkline>
            <x14:sparkline>
              <xm:f>'RESUMO - licitante'!$KES6:$KES6</xm:f>
              <xm:sqref>KES6</xm:sqref>
            </x14:sparkline>
            <x14:sparkline>
              <xm:f>'RESUMO - licitante'!$KES7:$KES7</xm:f>
              <xm:sqref>KES7</xm:sqref>
            </x14:sparkline>
            <x14:sparkline>
              <xm:f>'RESUMO - licitante'!$KET6:$KET6</xm:f>
              <xm:sqref>KET6</xm:sqref>
            </x14:sparkline>
            <x14:sparkline>
              <xm:f>'RESUMO - licitante'!$KET7:$KET7</xm:f>
              <xm:sqref>KET7</xm:sqref>
            </x14:sparkline>
            <x14:sparkline>
              <xm:f>'RESUMO - licitante'!$KEU6:$KEU6</xm:f>
              <xm:sqref>KEU6</xm:sqref>
            </x14:sparkline>
            <x14:sparkline>
              <xm:f>'RESUMO - licitante'!$KEU7:$KEU7</xm:f>
              <xm:sqref>KEU7</xm:sqref>
            </x14:sparkline>
            <x14:sparkline>
              <xm:f>'RESUMO - licitante'!$KEV6:$KEV6</xm:f>
              <xm:sqref>KEV6</xm:sqref>
            </x14:sparkline>
            <x14:sparkline>
              <xm:f>'RESUMO - licitante'!$KEV7:$KEV7</xm:f>
              <xm:sqref>KEV7</xm:sqref>
            </x14:sparkline>
            <x14:sparkline>
              <xm:f>'RESUMO - licitante'!$KEW6:$KEW6</xm:f>
              <xm:sqref>KEW6</xm:sqref>
            </x14:sparkline>
            <x14:sparkline>
              <xm:f>'RESUMO - licitante'!$KEW7:$KEW7</xm:f>
              <xm:sqref>KEW7</xm:sqref>
            </x14:sparkline>
            <x14:sparkline>
              <xm:f>'RESUMO - licitante'!$KEX6:$KEX6</xm:f>
              <xm:sqref>KEX6</xm:sqref>
            </x14:sparkline>
            <x14:sparkline>
              <xm:f>'RESUMO - licitante'!$KEX7:$KEX7</xm:f>
              <xm:sqref>KEX7</xm:sqref>
            </x14:sparkline>
            <x14:sparkline>
              <xm:f>'RESUMO - licitante'!$KEY6:$KEY6</xm:f>
              <xm:sqref>KEY6</xm:sqref>
            </x14:sparkline>
            <x14:sparkline>
              <xm:f>'RESUMO - licitante'!$KEY7:$KEY7</xm:f>
              <xm:sqref>KEY7</xm:sqref>
            </x14:sparkline>
            <x14:sparkline>
              <xm:f>'RESUMO - licitante'!$KEZ6:$KEZ6</xm:f>
              <xm:sqref>KEZ6</xm:sqref>
            </x14:sparkline>
            <x14:sparkline>
              <xm:f>'RESUMO - licitante'!$KEZ7:$KEZ7</xm:f>
              <xm:sqref>KEZ7</xm:sqref>
            </x14:sparkline>
            <x14:sparkline>
              <xm:f>'RESUMO - licitante'!$KFA6:$KFA6</xm:f>
              <xm:sqref>KFA6</xm:sqref>
            </x14:sparkline>
            <x14:sparkline>
              <xm:f>'RESUMO - licitante'!$KFA7:$KFA7</xm:f>
              <xm:sqref>KFA7</xm:sqref>
            </x14:sparkline>
            <x14:sparkline>
              <xm:f>'RESUMO - licitante'!$KFB6:$KFB6</xm:f>
              <xm:sqref>KFB6</xm:sqref>
            </x14:sparkline>
            <x14:sparkline>
              <xm:f>'RESUMO - licitante'!$KFB7:$KFB7</xm:f>
              <xm:sqref>KFB7</xm:sqref>
            </x14:sparkline>
            <x14:sparkline>
              <xm:f>'RESUMO - licitante'!$KFC6:$KFC6</xm:f>
              <xm:sqref>KFC6</xm:sqref>
            </x14:sparkline>
            <x14:sparkline>
              <xm:f>'RESUMO - licitante'!$KFC7:$KFC7</xm:f>
              <xm:sqref>KFC7</xm:sqref>
            </x14:sparkline>
            <x14:sparkline>
              <xm:f>'RESUMO - licitante'!$KFD6:$KFD6</xm:f>
              <xm:sqref>KFD6</xm:sqref>
            </x14:sparkline>
            <x14:sparkline>
              <xm:f>'RESUMO - licitante'!$KFD7:$KFD7</xm:f>
              <xm:sqref>KFD7</xm:sqref>
            </x14:sparkline>
            <x14:sparkline>
              <xm:f>'RESUMO - licitante'!$KFE6:$KFE6</xm:f>
              <xm:sqref>KFE6</xm:sqref>
            </x14:sparkline>
            <x14:sparkline>
              <xm:f>'RESUMO - licitante'!$KFE7:$KFE7</xm:f>
              <xm:sqref>KFE7</xm:sqref>
            </x14:sparkline>
            <x14:sparkline>
              <xm:f>'RESUMO - licitante'!$KFF6:$KFF6</xm:f>
              <xm:sqref>KFF6</xm:sqref>
            </x14:sparkline>
            <x14:sparkline>
              <xm:f>'RESUMO - licitante'!$KFF7:$KFF7</xm:f>
              <xm:sqref>KFF7</xm:sqref>
            </x14:sparkline>
            <x14:sparkline>
              <xm:f>'RESUMO - licitante'!$KFG6:$KFG6</xm:f>
              <xm:sqref>KFG6</xm:sqref>
            </x14:sparkline>
            <x14:sparkline>
              <xm:f>'RESUMO - licitante'!$KFG7:$KFG7</xm:f>
              <xm:sqref>KFG7</xm:sqref>
            </x14:sparkline>
            <x14:sparkline>
              <xm:f>'RESUMO - licitante'!$KFH6:$KFH6</xm:f>
              <xm:sqref>KFH6</xm:sqref>
            </x14:sparkline>
            <x14:sparkline>
              <xm:f>'RESUMO - licitante'!$KFH7:$KFH7</xm:f>
              <xm:sqref>KFH7</xm:sqref>
            </x14:sparkline>
            <x14:sparkline>
              <xm:f>'RESUMO - licitante'!$KFI6:$KFI6</xm:f>
              <xm:sqref>KFI6</xm:sqref>
            </x14:sparkline>
            <x14:sparkline>
              <xm:f>'RESUMO - licitante'!$KFI7:$KFI7</xm:f>
              <xm:sqref>KFI7</xm:sqref>
            </x14:sparkline>
            <x14:sparkline>
              <xm:f>'RESUMO - licitante'!$KFJ6:$KFJ6</xm:f>
              <xm:sqref>KFJ6</xm:sqref>
            </x14:sparkline>
            <x14:sparkline>
              <xm:f>'RESUMO - licitante'!$KFJ7:$KFJ7</xm:f>
              <xm:sqref>KFJ7</xm:sqref>
            </x14:sparkline>
            <x14:sparkline>
              <xm:f>'RESUMO - licitante'!$KFK6:$KFK6</xm:f>
              <xm:sqref>KFK6</xm:sqref>
            </x14:sparkline>
            <x14:sparkline>
              <xm:f>'RESUMO - licitante'!$KFK7:$KFK7</xm:f>
              <xm:sqref>KFK7</xm:sqref>
            </x14:sparkline>
            <x14:sparkline>
              <xm:f>'RESUMO - licitante'!$KFL6:$KFL6</xm:f>
              <xm:sqref>KFL6</xm:sqref>
            </x14:sparkline>
            <x14:sparkline>
              <xm:f>'RESUMO - licitante'!$KFL7:$KFL7</xm:f>
              <xm:sqref>KFL7</xm:sqref>
            </x14:sparkline>
            <x14:sparkline>
              <xm:f>'RESUMO - licitante'!$KFM6:$KFM6</xm:f>
              <xm:sqref>KFM6</xm:sqref>
            </x14:sparkline>
            <x14:sparkline>
              <xm:f>'RESUMO - licitante'!$KFM7:$KFM7</xm:f>
              <xm:sqref>KFM7</xm:sqref>
            </x14:sparkline>
            <x14:sparkline>
              <xm:f>'RESUMO - licitante'!$KFN6:$KFN6</xm:f>
              <xm:sqref>KFN6</xm:sqref>
            </x14:sparkline>
            <x14:sparkline>
              <xm:f>'RESUMO - licitante'!$KFN7:$KFN7</xm:f>
              <xm:sqref>KFN7</xm:sqref>
            </x14:sparkline>
            <x14:sparkline>
              <xm:f>'RESUMO - licitante'!$KFO6:$KFO6</xm:f>
              <xm:sqref>KFO6</xm:sqref>
            </x14:sparkline>
            <x14:sparkline>
              <xm:f>'RESUMO - licitante'!$KFO7:$KFO7</xm:f>
              <xm:sqref>KFO7</xm:sqref>
            </x14:sparkline>
            <x14:sparkline>
              <xm:f>'RESUMO - licitante'!$KFP6:$KFP6</xm:f>
              <xm:sqref>KFP6</xm:sqref>
            </x14:sparkline>
            <x14:sparkline>
              <xm:f>'RESUMO - licitante'!$KFP7:$KFP7</xm:f>
              <xm:sqref>KFP7</xm:sqref>
            </x14:sparkline>
            <x14:sparkline>
              <xm:f>'RESUMO - licitante'!$KFQ6:$KFQ6</xm:f>
              <xm:sqref>KFQ6</xm:sqref>
            </x14:sparkline>
            <x14:sparkline>
              <xm:f>'RESUMO - licitante'!$KFQ7:$KFQ7</xm:f>
              <xm:sqref>KFQ7</xm:sqref>
            </x14:sparkline>
            <x14:sparkline>
              <xm:f>'RESUMO - licitante'!$KFR6:$KFR6</xm:f>
              <xm:sqref>KFR6</xm:sqref>
            </x14:sparkline>
            <x14:sparkline>
              <xm:f>'RESUMO - licitante'!$KFR7:$KFR7</xm:f>
              <xm:sqref>KFR7</xm:sqref>
            </x14:sparkline>
            <x14:sparkline>
              <xm:f>'RESUMO - licitante'!$KFS6:$KFS6</xm:f>
              <xm:sqref>KFS6</xm:sqref>
            </x14:sparkline>
            <x14:sparkline>
              <xm:f>'RESUMO - licitante'!$KFS7:$KFS7</xm:f>
              <xm:sqref>KFS7</xm:sqref>
            </x14:sparkline>
            <x14:sparkline>
              <xm:f>'RESUMO - licitante'!$KFT6:$KFT6</xm:f>
              <xm:sqref>KFT6</xm:sqref>
            </x14:sparkline>
            <x14:sparkline>
              <xm:f>'RESUMO - licitante'!$KFT7:$KFT7</xm:f>
              <xm:sqref>KFT7</xm:sqref>
            </x14:sparkline>
            <x14:sparkline>
              <xm:f>'RESUMO - licitante'!$KFU6:$KFU6</xm:f>
              <xm:sqref>KFU6</xm:sqref>
            </x14:sparkline>
            <x14:sparkline>
              <xm:f>'RESUMO - licitante'!$KFU7:$KFU7</xm:f>
              <xm:sqref>KFU7</xm:sqref>
            </x14:sparkline>
            <x14:sparkline>
              <xm:f>'RESUMO - licitante'!$KFV6:$KFV6</xm:f>
              <xm:sqref>KFV6</xm:sqref>
            </x14:sparkline>
            <x14:sparkline>
              <xm:f>'RESUMO - licitante'!$KFV7:$KFV7</xm:f>
              <xm:sqref>KFV7</xm:sqref>
            </x14:sparkline>
            <x14:sparkline>
              <xm:f>'RESUMO - licitante'!$KFW6:$KFW6</xm:f>
              <xm:sqref>KFW6</xm:sqref>
            </x14:sparkline>
            <x14:sparkline>
              <xm:f>'RESUMO - licitante'!$KFW7:$KFW7</xm:f>
              <xm:sqref>KFW7</xm:sqref>
            </x14:sparkline>
            <x14:sparkline>
              <xm:f>'RESUMO - licitante'!$KFX6:$KFX6</xm:f>
              <xm:sqref>KFX6</xm:sqref>
            </x14:sparkline>
            <x14:sparkline>
              <xm:f>'RESUMO - licitante'!$KFX7:$KFX7</xm:f>
              <xm:sqref>KFX7</xm:sqref>
            </x14:sparkline>
            <x14:sparkline>
              <xm:f>'RESUMO - licitante'!$KFY6:$KFY6</xm:f>
              <xm:sqref>KFY6</xm:sqref>
            </x14:sparkline>
            <x14:sparkline>
              <xm:f>'RESUMO - licitante'!$KFY7:$KFY7</xm:f>
              <xm:sqref>KFY7</xm:sqref>
            </x14:sparkline>
            <x14:sparkline>
              <xm:f>'RESUMO - licitante'!$KFZ6:$KFZ6</xm:f>
              <xm:sqref>KFZ6</xm:sqref>
            </x14:sparkline>
            <x14:sparkline>
              <xm:f>'RESUMO - licitante'!$KFZ7:$KFZ7</xm:f>
              <xm:sqref>KFZ7</xm:sqref>
            </x14:sparkline>
            <x14:sparkline>
              <xm:f>'RESUMO - licitante'!$KGA6:$KGA6</xm:f>
              <xm:sqref>KGA6</xm:sqref>
            </x14:sparkline>
            <x14:sparkline>
              <xm:f>'RESUMO - licitante'!$KGA7:$KGA7</xm:f>
              <xm:sqref>KGA7</xm:sqref>
            </x14:sparkline>
            <x14:sparkline>
              <xm:f>'RESUMO - licitante'!$KGB6:$KGB6</xm:f>
              <xm:sqref>KGB6</xm:sqref>
            </x14:sparkline>
            <x14:sparkline>
              <xm:f>'RESUMO - licitante'!$KGB7:$KGB7</xm:f>
              <xm:sqref>KGB7</xm:sqref>
            </x14:sparkline>
            <x14:sparkline>
              <xm:f>'RESUMO - licitante'!$KGC6:$KGC6</xm:f>
              <xm:sqref>KGC6</xm:sqref>
            </x14:sparkline>
            <x14:sparkline>
              <xm:f>'RESUMO - licitante'!$KGC7:$KGC7</xm:f>
              <xm:sqref>KGC7</xm:sqref>
            </x14:sparkline>
            <x14:sparkline>
              <xm:f>'RESUMO - licitante'!$KGD6:$KGD6</xm:f>
              <xm:sqref>KGD6</xm:sqref>
            </x14:sparkline>
            <x14:sparkline>
              <xm:f>'RESUMO - licitante'!$KGD7:$KGD7</xm:f>
              <xm:sqref>KGD7</xm:sqref>
            </x14:sparkline>
            <x14:sparkline>
              <xm:f>'RESUMO - licitante'!$KGE6:$KGE6</xm:f>
              <xm:sqref>KGE6</xm:sqref>
            </x14:sparkline>
            <x14:sparkline>
              <xm:f>'RESUMO - licitante'!$KGE7:$KGE7</xm:f>
              <xm:sqref>KGE7</xm:sqref>
            </x14:sparkline>
            <x14:sparkline>
              <xm:f>'RESUMO - licitante'!$KGF6:$KGF6</xm:f>
              <xm:sqref>KGF6</xm:sqref>
            </x14:sparkline>
            <x14:sparkline>
              <xm:f>'RESUMO - licitante'!$KGF7:$KGF7</xm:f>
              <xm:sqref>KGF7</xm:sqref>
            </x14:sparkline>
            <x14:sparkline>
              <xm:f>'RESUMO - licitante'!$KGG6:$KGG6</xm:f>
              <xm:sqref>KGG6</xm:sqref>
            </x14:sparkline>
            <x14:sparkline>
              <xm:f>'RESUMO - licitante'!$KGG7:$KGG7</xm:f>
              <xm:sqref>KGG7</xm:sqref>
            </x14:sparkline>
            <x14:sparkline>
              <xm:f>'RESUMO - licitante'!$KGH6:$KGH6</xm:f>
              <xm:sqref>KGH6</xm:sqref>
            </x14:sparkline>
            <x14:sparkline>
              <xm:f>'RESUMO - licitante'!$KGH7:$KGH7</xm:f>
              <xm:sqref>KGH7</xm:sqref>
            </x14:sparkline>
            <x14:sparkline>
              <xm:f>'RESUMO - licitante'!$KGI6:$KGI6</xm:f>
              <xm:sqref>KGI6</xm:sqref>
            </x14:sparkline>
            <x14:sparkline>
              <xm:f>'RESUMO - licitante'!$KGI7:$KGI7</xm:f>
              <xm:sqref>KGI7</xm:sqref>
            </x14:sparkline>
            <x14:sparkline>
              <xm:f>'RESUMO - licitante'!$KGJ6:$KGJ6</xm:f>
              <xm:sqref>KGJ6</xm:sqref>
            </x14:sparkline>
            <x14:sparkline>
              <xm:f>'RESUMO - licitante'!$KGJ7:$KGJ7</xm:f>
              <xm:sqref>KGJ7</xm:sqref>
            </x14:sparkline>
            <x14:sparkline>
              <xm:f>'RESUMO - licitante'!$KGK6:$KGK6</xm:f>
              <xm:sqref>KGK6</xm:sqref>
            </x14:sparkline>
            <x14:sparkline>
              <xm:f>'RESUMO - licitante'!$KGK7:$KGK7</xm:f>
              <xm:sqref>KGK7</xm:sqref>
            </x14:sparkline>
            <x14:sparkline>
              <xm:f>'RESUMO - licitante'!$KGL6:$KGL6</xm:f>
              <xm:sqref>KGL6</xm:sqref>
            </x14:sparkline>
            <x14:sparkline>
              <xm:f>'RESUMO - licitante'!$KGL7:$KGL7</xm:f>
              <xm:sqref>KGL7</xm:sqref>
            </x14:sparkline>
            <x14:sparkline>
              <xm:f>'RESUMO - licitante'!$KGM6:$KGM6</xm:f>
              <xm:sqref>KGM6</xm:sqref>
            </x14:sparkline>
            <x14:sparkline>
              <xm:f>'RESUMO - licitante'!$KGM7:$KGM7</xm:f>
              <xm:sqref>KGM7</xm:sqref>
            </x14:sparkline>
            <x14:sparkline>
              <xm:f>'RESUMO - licitante'!$KGN6:$KGN6</xm:f>
              <xm:sqref>KGN6</xm:sqref>
            </x14:sparkline>
            <x14:sparkline>
              <xm:f>'RESUMO - licitante'!$KGN7:$KGN7</xm:f>
              <xm:sqref>KGN7</xm:sqref>
            </x14:sparkline>
            <x14:sparkline>
              <xm:f>'RESUMO - licitante'!$KGO6:$KGO6</xm:f>
              <xm:sqref>KGO6</xm:sqref>
            </x14:sparkline>
            <x14:sparkline>
              <xm:f>'RESUMO - licitante'!$KGO7:$KGO7</xm:f>
              <xm:sqref>KGO7</xm:sqref>
            </x14:sparkline>
            <x14:sparkline>
              <xm:f>'RESUMO - licitante'!$KGP6:$KGP6</xm:f>
              <xm:sqref>KGP6</xm:sqref>
            </x14:sparkline>
            <x14:sparkline>
              <xm:f>'RESUMO - licitante'!$KGP7:$KGP7</xm:f>
              <xm:sqref>KGP7</xm:sqref>
            </x14:sparkline>
            <x14:sparkline>
              <xm:f>'RESUMO - licitante'!$KGQ6:$KGQ6</xm:f>
              <xm:sqref>KGQ6</xm:sqref>
            </x14:sparkline>
            <x14:sparkline>
              <xm:f>'RESUMO - licitante'!$KGQ7:$KGQ7</xm:f>
              <xm:sqref>KGQ7</xm:sqref>
            </x14:sparkline>
            <x14:sparkline>
              <xm:f>'RESUMO - licitante'!$KGR6:$KGR6</xm:f>
              <xm:sqref>KGR6</xm:sqref>
            </x14:sparkline>
            <x14:sparkline>
              <xm:f>'RESUMO - licitante'!$KGR7:$KGR7</xm:f>
              <xm:sqref>KGR7</xm:sqref>
            </x14:sparkline>
            <x14:sparkline>
              <xm:f>'RESUMO - licitante'!$KGS6:$KGS6</xm:f>
              <xm:sqref>KGS6</xm:sqref>
            </x14:sparkline>
            <x14:sparkline>
              <xm:f>'RESUMO - licitante'!$KGS7:$KGS7</xm:f>
              <xm:sqref>KGS7</xm:sqref>
            </x14:sparkline>
            <x14:sparkline>
              <xm:f>'RESUMO - licitante'!$KGT6:$KGT6</xm:f>
              <xm:sqref>KGT6</xm:sqref>
            </x14:sparkline>
            <x14:sparkline>
              <xm:f>'RESUMO - licitante'!$KGT7:$KGT7</xm:f>
              <xm:sqref>KGT7</xm:sqref>
            </x14:sparkline>
            <x14:sparkline>
              <xm:f>'RESUMO - licitante'!$KGU6:$KGU6</xm:f>
              <xm:sqref>KGU6</xm:sqref>
            </x14:sparkline>
            <x14:sparkline>
              <xm:f>'RESUMO - licitante'!$KGU7:$KGU7</xm:f>
              <xm:sqref>KGU7</xm:sqref>
            </x14:sparkline>
            <x14:sparkline>
              <xm:f>'RESUMO - licitante'!$KGV6:$KGV6</xm:f>
              <xm:sqref>KGV6</xm:sqref>
            </x14:sparkline>
            <x14:sparkline>
              <xm:f>'RESUMO - licitante'!$KGV7:$KGV7</xm:f>
              <xm:sqref>KGV7</xm:sqref>
            </x14:sparkline>
            <x14:sparkline>
              <xm:f>'RESUMO - licitante'!$KGW6:$KGW6</xm:f>
              <xm:sqref>KGW6</xm:sqref>
            </x14:sparkline>
            <x14:sparkline>
              <xm:f>'RESUMO - licitante'!$KGW7:$KGW7</xm:f>
              <xm:sqref>KGW7</xm:sqref>
            </x14:sparkline>
            <x14:sparkline>
              <xm:f>'RESUMO - licitante'!$KGX6:$KGX6</xm:f>
              <xm:sqref>KGX6</xm:sqref>
            </x14:sparkline>
            <x14:sparkline>
              <xm:f>'RESUMO - licitante'!$KGX7:$KGX7</xm:f>
              <xm:sqref>KGX7</xm:sqref>
            </x14:sparkline>
            <x14:sparkline>
              <xm:f>'RESUMO - licitante'!$KGY6:$KGY6</xm:f>
              <xm:sqref>KGY6</xm:sqref>
            </x14:sparkline>
            <x14:sparkline>
              <xm:f>'RESUMO - licitante'!$KGY7:$KGY7</xm:f>
              <xm:sqref>KGY7</xm:sqref>
            </x14:sparkline>
            <x14:sparkline>
              <xm:f>'RESUMO - licitante'!$KGZ6:$KGZ6</xm:f>
              <xm:sqref>KGZ6</xm:sqref>
            </x14:sparkline>
            <x14:sparkline>
              <xm:f>'RESUMO - licitante'!$KGZ7:$KGZ7</xm:f>
              <xm:sqref>KGZ7</xm:sqref>
            </x14:sparkline>
            <x14:sparkline>
              <xm:f>'RESUMO - licitante'!$KHA6:$KHA6</xm:f>
              <xm:sqref>KHA6</xm:sqref>
            </x14:sparkline>
            <x14:sparkline>
              <xm:f>'RESUMO - licitante'!$KHA7:$KHA7</xm:f>
              <xm:sqref>KHA7</xm:sqref>
            </x14:sparkline>
            <x14:sparkline>
              <xm:f>'RESUMO - licitante'!$KHB6:$KHB6</xm:f>
              <xm:sqref>KHB6</xm:sqref>
            </x14:sparkline>
            <x14:sparkline>
              <xm:f>'RESUMO - licitante'!$KHB7:$KHB7</xm:f>
              <xm:sqref>KHB7</xm:sqref>
            </x14:sparkline>
            <x14:sparkline>
              <xm:f>'RESUMO - licitante'!$KHC6:$KHC6</xm:f>
              <xm:sqref>KHC6</xm:sqref>
            </x14:sparkline>
            <x14:sparkline>
              <xm:f>'RESUMO - licitante'!$KHC7:$KHC7</xm:f>
              <xm:sqref>KHC7</xm:sqref>
            </x14:sparkline>
            <x14:sparkline>
              <xm:f>'RESUMO - licitante'!$KHD6:$KHD6</xm:f>
              <xm:sqref>KHD6</xm:sqref>
            </x14:sparkline>
            <x14:sparkline>
              <xm:f>'RESUMO - licitante'!$KHD7:$KHD7</xm:f>
              <xm:sqref>KHD7</xm:sqref>
            </x14:sparkline>
            <x14:sparkline>
              <xm:f>'RESUMO - licitante'!$KHE6:$KHE6</xm:f>
              <xm:sqref>KHE6</xm:sqref>
            </x14:sparkline>
            <x14:sparkline>
              <xm:f>'RESUMO - licitante'!$KHE7:$KHE7</xm:f>
              <xm:sqref>KHE7</xm:sqref>
            </x14:sparkline>
            <x14:sparkline>
              <xm:f>'RESUMO - licitante'!$KHF6:$KHF6</xm:f>
              <xm:sqref>KHF6</xm:sqref>
            </x14:sparkline>
            <x14:sparkline>
              <xm:f>'RESUMO - licitante'!$KHF7:$KHF7</xm:f>
              <xm:sqref>KHF7</xm:sqref>
            </x14:sparkline>
            <x14:sparkline>
              <xm:f>'RESUMO - licitante'!$KHG6:$KHG6</xm:f>
              <xm:sqref>KHG6</xm:sqref>
            </x14:sparkline>
            <x14:sparkline>
              <xm:f>'RESUMO - licitante'!$KHG7:$KHG7</xm:f>
              <xm:sqref>KHG7</xm:sqref>
            </x14:sparkline>
            <x14:sparkline>
              <xm:f>'RESUMO - licitante'!$KHH6:$KHH6</xm:f>
              <xm:sqref>KHH6</xm:sqref>
            </x14:sparkline>
            <x14:sparkline>
              <xm:f>'RESUMO - licitante'!$KHH7:$KHH7</xm:f>
              <xm:sqref>KHH7</xm:sqref>
            </x14:sparkline>
            <x14:sparkline>
              <xm:f>'RESUMO - licitante'!$KHI6:$KHI6</xm:f>
              <xm:sqref>KHI6</xm:sqref>
            </x14:sparkline>
            <x14:sparkline>
              <xm:f>'RESUMO - licitante'!$KHI7:$KHI7</xm:f>
              <xm:sqref>KHI7</xm:sqref>
            </x14:sparkline>
            <x14:sparkline>
              <xm:f>'RESUMO - licitante'!$KHJ6:$KHJ6</xm:f>
              <xm:sqref>KHJ6</xm:sqref>
            </x14:sparkline>
            <x14:sparkline>
              <xm:f>'RESUMO - licitante'!$KHJ7:$KHJ7</xm:f>
              <xm:sqref>KHJ7</xm:sqref>
            </x14:sparkline>
            <x14:sparkline>
              <xm:f>'RESUMO - licitante'!$KHK6:$KHK6</xm:f>
              <xm:sqref>KHK6</xm:sqref>
            </x14:sparkline>
            <x14:sparkline>
              <xm:f>'RESUMO - licitante'!$KHK7:$KHK7</xm:f>
              <xm:sqref>KHK7</xm:sqref>
            </x14:sparkline>
            <x14:sparkline>
              <xm:f>'RESUMO - licitante'!$KHL6:$KHL6</xm:f>
              <xm:sqref>KHL6</xm:sqref>
            </x14:sparkline>
            <x14:sparkline>
              <xm:f>'RESUMO - licitante'!$KHL7:$KHL7</xm:f>
              <xm:sqref>KHL7</xm:sqref>
            </x14:sparkline>
            <x14:sparkline>
              <xm:f>'RESUMO - licitante'!$KHM6:$KHM6</xm:f>
              <xm:sqref>KHM6</xm:sqref>
            </x14:sparkline>
            <x14:sparkline>
              <xm:f>'RESUMO - licitante'!$KHM7:$KHM7</xm:f>
              <xm:sqref>KHM7</xm:sqref>
            </x14:sparkline>
            <x14:sparkline>
              <xm:f>'RESUMO - licitante'!$KHN6:$KHN6</xm:f>
              <xm:sqref>KHN6</xm:sqref>
            </x14:sparkline>
            <x14:sparkline>
              <xm:f>'RESUMO - licitante'!$KHN7:$KHN7</xm:f>
              <xm:sqref>KHN7</xm:sqref>
            </x14:sparkline>
            <x14:sparkline>
              <xm:f>'RESUMO - licitante'!$KHO6:$KHO6</xm:f>
              <xm:sqref>KHO6</xm:sqref>
            </x14:sparkline>
            <x14:sparkline>
              <xm:f>'RESUMO - licitante'!$KHO7:$KHO7</xm:f>
              <xm:sqref>KHO7</xm:sqref>
            </x14:sparkline>
            <x14:sparkline>
              <xm:f>'RESUMO - licitante'!$KHP6:$KHP6</xm:f>
              <xm:sqref>KHP6</xm:sqref>
            </x14:sparkline>
            <x14:sparkline>
              <xm:f>'RESUMO - licitante'!$KHP7:$KHP7</xm:f>
              <xm:sqref>KHP7</xm:sqref>
            </x14:sparkline>
            <x14:sparkline>
              <xm:f>'RESUMO - licitante'!$KHQ6:$KHQ6</xm:f>
              <xm:sqref>KHQ6</xm:sqref>
            </x14:sparkline>
            <x14:sparkline>
              <xm:f>'RESUMO - licitante'!$KHQ7:$KHQ7</xm:f>
              <xm:sqref>KHQ7</xm:sqref>
            </x14:sparkline>
            <x14:sparkline>
              <xm:f>'RESUMO - licitante'!$KHR6:$KHR6</xm:f>
              <xm:sqref>KHR6</xm:sqref>
            </x14:sparkline>
            <x14:sparkline>
              <xm:f>'RESUMO - licitante'!$KHR7:$KHR7</xm:f>
              <xm:sqref>KHR7</xm:sqref>
            </x14:sparkline>
            <x14:sparkline>
              <xm:f>'RESUMO - licitante'!$KHS6:$KHS6</xm:f>
              <xm:sqref>KHS6</xm:sqref>
            </x14:sparkline>
            <x14:sparkline>
              <xm:f>'RESUMO - licitante'!$KHS7:$KHS7</xm:f>
              <xm:sqref>KHS7</xm:sqref>
            </x14:sparkline>
            <x14:sparkline>
              <xm:f>'RESUMO - licitante'!$KHT6:$KHT6</xm:f>
              <xm:sqref>KHT6</xm:sqref>
            </x14:sparkline>
            <x14:sparkline>
              <xm:f>'RESUMO - licitante'!$KHT7:$KHT7</xm:f>
              <xm:sqref>KHT7</xm:sqref>
            </x14:sparkline>
            <x14:sparkline>
              <xm:f>'RESUMO - licitante'!$KHU6:$KHU6</xm:f>
              <xm:sqref>KHU6</xm:sqref>
            </x14:sparkline>
            <x14:sparkline>
              <xm:f>'RESUMO - licitante'!$KHU7:$KHU7</xm:f>
              <xm:sqref>KHU7</xm:sqref>
            </x14:sparkline>
            <x14:sparkline>
              <xm:f>'RESUMO - licitante'!$KHV6:$KHV6</xm:f>
              <xm:sqref>KHV6</xm:sqref>
            </x14:sparkline>
            <x14:sparkline>
              <xm:f>'RESUMO - licitante'!$KHV7:$KHV7</xm:f>
              <xm:sqref>KHV7</xm:sqref>
            </x14:sparkline>
            <x14:sparkline>
              <xm:f>'RESUMO - licitante'!$KHW6:$KHW6</xm:f>
              <xm:sqref>KHW6</xm:sqref>
            </x14:sparkline>
            <x14:sparkline>
              <xm:f>'RESUMO - licitante'!$KHW7:$KHW7</xm:f>
              <xm:sqref>KHW7</xm:sqref>
            </x14:sparkline>
            <x14:sparkline>
              <xm:f>'RESUMO - licitante'!$KHX6:$KHX6</xm:f>
              <xm:sqref>KHX6</xm:sqref>
            </x14:sparkline>
            <x14:sparkline>
              <xm:f>'RESUMO - licitante'!$KHX7:$KHX7</xm:f>
              <xm:sqref>KHX7</xm:sqref>
            </x14:sparkline>
            <x14:sparkline>
              <xm:f>'RESUMO - licitante'!$KHY6:$KHY6</xm:f>
              <xm:sqref>KHY6</xm:sqref>
            </x14:sparkline>
            <x14:sparkline>
              <xm:f>'RESUMO - licitante'!$KHY7:$KHY7</xm:f>
              <xm:sqref>KHY7</xm:sqref>
            </x14:sparkline>
            <x14:sparkline>
              <xm:f>'RESUMO - licitante'!$KHZ6:$KHZ6</xm:f>
              <xm:sqref>KHZ6</xm:sqref>
            </x14:sparkline>
            <x14:sparkline>
              <xm:f>'RESUMO - licitante'!$KHZ7:$KHZ7</xm:f>
              <xm:sqref>KHZ7</xm:sqref>
            </x14:sparkline>
            <x14:sparkline>
              <xm:f>'RESUMO - licitante'!$KIA6:$KIA6</xm:f>
              <xm:sqref>KIA6</xm:sqref>
            </x14:sparkline>
            <x14:sparkline>
              <xm:f>'RESUMO - licitante'!$KIA7:$KIA7</xm:f>
              <xm:sqref>KIA7</xm:sqref>
            </x14:sparkline>
            <x14:sparkline>
              <xm:f>'RESUMO - licitante'!$KIB6:$KIB6</xm:f>
              <xm:sqref>KIB6</xm:sqref>
            </x14:sparkline>
            <x14:sparkline>
              <xm:f>'RESUMO - licitante'!$KIB7:$KIB7</xm:f>
              <xm:sqref>KIB7</xm:sqref>
            </x14:sparkline>
            <x14:sparkline>
              <xm:f>'RESUMO - licitante'!$KIC6:$KIC6</xm:f>
              <xm:sqref>KIC6</xm:sqref>
            </x14:sparkline>
            <x14:sparkline>
              <xm:f>'RESUMO - licitante'!$KIC7:$KIC7</xm:f>
              <xm:sqref>KIC7</xm:sqref>
            </x14:sparkline>
            <x14:sparkline>
              <xm:f>'RESUMO - licitante'!$KID6:$KID6</xm:f>
              <xm:sqref>KID6</xm:sqref>
            </x14:sparkline>
            <x14:sparkline>
              <xm:f>'RESUMO - licitante'!$KID7:$KID7</xm:f>
              <xm:sqref>KID7</xm:sqref>
            </x14:sparkline>
            <x14:sparkline>
              <xm:f>'RESUMO - licitante'!$KIE6:$KIE6</xm:f>
              <xm:sqref>KIE6</xm:sqref>
            </x14:sparkline>
            <x14:sparkline>
              <xm:f>'RESUMO - licitante'!$KIE7:$KIE7</xm:f>
              <xm:sqref>KIE7</xm:sqref>
            </x14:sparkline>
            <x14:sparkline>
              <xm:f>'RESUMO - licitante'!$KIF6:$KIF6</xm:f>
              <xm:sqref>KIF6</xm:sqref>
            </x14:sparkline>
            <x14:sparkline>
              <xm:f>'RESUMO - licitante'!$KIF7:$KIF7</xm:f>
              <xm:sqref>KIF7</xm:sqref>
            </x14:sparkline>
            <x14:sparkline>
              <xm:f>'RESUMO - licitante'!$KIG6:$KIG6</xm:f>
              <xm:sqref>KIG6</xm:sqref>
            </x14:sparkline>
            <x14:sparkline>
              <xm:f>'RESUMO - licitante'!$KIG7:$KIG7</xm:f>
              <xm:sqref>KIG7</xm:sqref>
            </x14:sparkline>
            <x14:sparkline>
              <xm:f>'RESUMO - licitante'!$KIH6:$KIH6</xm:f>
              <xm:sqref>KIH6</xm:sqref>
            </x14:sparkline>
            <x14:sparkline>
              <xm:f>'RESUMO - licitante'!$KIH7:$KIH7</xm:f>
              <xm:sqref>KIH7</xm:sqref>
            </x14:sparkline>
            <x14:sparkline>
              <xm:f>'RESUMO - licitante'!$KII6:$KII6</xm:f>
              <xm:sqref>KII6</xm:sqref>
            </x14:sparkline>
            <x14:sparkline>
              <xm:f>'RESUMO - licitante'!$KII7:$KII7</xm:f>
              <xm:sqref>KII7</xm:sqref>
            </x14:sparkline>
            <x14:sparkline>
              <xm:f>'RESUMO - licitante'!$KIJ6:$KIJ6</xm:f>
              <xm:sqref>KIJ6</xm:sqref>
            </x14:sparkline>
            <x14:sparkline>
              <xm:f>'RESUMO - licitante'!$KIJ7:$KIJ7</xm:f>
              <xm:sqref>KIJ7</xm:sqref>
            </x14:sparkline>
            <x14:sparkline>
              <xm:f>'RESUMO - licitante'!$KIK6:$KIK6</xm:f>
              <xm:sqref>KIK6</xm:sqref>
            </x14:sparkline>
            <x14:sparkline>
              <xm:f>'RESUMO - licitante'!$KIK7:$KIK7</xm:f>
              <xm:sqref>KIK7</xm:sqref>
            </x14:sparkline>
            <x14:sparkline>
              <xm:f>'RESUMO - licitante'!$KIL6:$KIL6</xm:f>
              <xm:sqref>KIL6</xm:sqref>
            </x14:sparkline>
            <x14:sparkline>
              <xm:f>'RESUMO - licitante'!$KIL7:$KIL7</xm:f>
              <xm:sqref>KIL7</xm:sqref>
            </x14:sparkline>
            <x14:sparkline>
              <xm:f>'RESUMO - licitante'!$KIM6:$KIM6</xm:f>
              <xm:sqref>KIM6</xm:sqref>
            </x14:sparkline>
            <x14:sparkline>
              <xm:f>'RESUMO - licitante'!$KIM7:$KIM7</xm:f>
              <xm:sqref>KIM7</xm:sqref>
            </x14:sparkline>
            <x14:sparkline>
              <xm:f>'RESUMO - licitante'!$KIN6:$KIN6</xm:f>
              <xm:sqref>KIN6</xm:sqref>
            </x14:sparkline>
            <x14:sparkline>
              <xm:f>'RESUMO - licitante'!$KIN7:$KIN7</xm:f>
              <xm:sqref>KIN7</xm:sqref>
            </x14:sparkline>
            <x14:sparkline>
              <xm:f>'RESUMO - licitante'!$KIO6:$KIO6</xm:f>
              <xm:sqref>KIO6</xm:sqref>
            </x14:sparkline>
            <x14:sparkline>
              <xm:f>'RESUMO - licitante'!$KIO7:$KIO7</xm:f>
              <xm:sqref>KIO7</xm:sqref>
            </x14:sparkline>
            <x14:sparkline>
              <xm:f>'RESUMO - licitante'!$KIP6:$KIP6</xm:f>
              <xm:sqref>KIP6</xm:sqref>
            </x14:sparkline>
            <x14:sparkline>
              <xm:f>'RESUMO - licitante'!$KIP7:$KIP7</xm:f>
              <xm:sqref>KIP7</xm:sqref>
            </x14:sparkline>
            <x14:sparkline>
              <xm:f>'RESUMO - licitante'!$KIQ6:$KIQ6</xm:f>
              <xm:sqref>KIQ6</xm:sqref>
            </x14:sparkline>
            <x14:sparkline>
              <xm:f>'RESUMO - licitante'!$KIQ7:$KIQ7</xm:f>
              <xm:sqref>KIQ7</xm:sqref>
            </x14:sparkline>
            <x14:sparkline>
              <xm:f>'RESUMO - licitante'!$KIR6:$KIR6</xm:f>
              <xm:sqref>KIR6</xm:sqref>
            </x14:sparkline>
            <x14:sparkline>
              <xm:f>'RESUMO - licitante'!$KIR7:$KIR7</xm:f>
              <xm:sqref>KIR7</xm:sqref>
            </x14:sparkline>
            <x14:sparkline>
              <xm:f>'RESUMO - licitante'!$KIS6:$KIS6</xm:f>
              <xm:sqref>KIS6</xm:sqref>
            </x14:sparkline>
            <x14:sparkline>
              <xm:f>'RESUMO - licitante'!$KIS7:$KIS7</xm:f>
              <xm:sqref>KIS7</xm:sqref>
            </x14:sparkline>
            <x14:sparkline>
              <xm:f>'RESUMO - licitante'!$KIT6:$KIT6</xm:f>
              <xm:sqref>KIT6</xm:sqref>
            </x14:sparkline>
            <x14:sparkline>
              <xm:f>'RESUMO - licitante'!$KIT7:$KIT7</xm:f>
              <xm:sqref>KIT7</xm:sqref>
            </x14:sparkline>
            <x14:sparkline>
              <xm:f>'RESUMO - licitante'!$KIU6:$KIU6</xm:f>
              <xm:sqref>KIU6</xm:sqref>
            </x14:sparkline>
            <x14:sparkline>
              <xm:f>'RESUMO - licitante'!$KIU7:$KIU7</xm:f>
              <xm:sqref>KIU7</xm:sqref>
            </x14:sparkline>
            <x14:sparkline>
              <xm:f>'RESUMO - licitante'!$KIV6:$KIV6</xm:f>
              <xm:sqref>KIV6</xm:sqref>
            </x14:sparkline>
            <x14:sparkline>
              <xm:f>'RESUMO - licitante'!$KIV7:$KIV7</xm:f>
              <xm:sqref>KIV7</xm:sqref>
            </x14:sparkline>
            <x14:sparkline>
              <xm:f>'RESUMO - licitante'!$KIW6:$KIW6</xm:f>
              <xm:sqref>KIW6</xm:sqref>
            </x14:sparkline>
            <x14:sparkline>
              <xm:f>'RESUMO - licitante'!$KIW7:$KIW7</xm:f>
              <xm:sqref>KIW7</xm:sqref>
            </x14:sparkline>
            <x14:sparkline>
              <xm:f>'RESUMO - licitante'!$KIX6:$KIX6</xm:f>
              <xm:sqref>KIX6</xm:sqref>
            </x14:sparkline>
            <x14:sparkline>
              <xm:f>'RESUMO - licitante'!$KIX7:$KIX7</xm:f>
              <xm:sqref>KIX7</xm:sqref>
            </x14:sparkline>
            <x14:sparkline>
              <xm:f>'RESUMO - licitante'!$KIY6:$KIY6</xm:f>
              <xm:sqref>KIY6</xm:sqref>
            </x14:sparkline>
            <x14:sparkline>
              <xm:f>'RESUMO - licitante'!$KIY7:$KIY7</xm:f>
              <xm:sqref>KIY7</xm:sqref>
            </x14:sparkline>
            <x14:sparkline>
              <xm:f>'RESUMO - licitante'!$KIZ6:$KIZ6</xm:f>
              <xm:sqref>KIZ6</xm:sqref>
            </x14:sparkline>
            <x14:sparkline>
              <xm:f>'RESUMO - licitante'!$KIZ7:$KIZ7</xm:f>
              <xm:sqref>KIZ7</xm:sqref>
            </x14:sparkline>
            <x14:sparkline>
              <xm:f>'RESUMO - licitante'!$KJA6:$KJA6</xm:f>
              <xm:sqref>KJA6</xm:sqref>
            </x14:sparkline>
            <x14:sparkline>
              <xm:f>'RESUMO - licitante'!$KJA7:$KJA7</xm:f>
              <xm:sqref>KJA7</xm:sqref>
            </x14:sparkline>
            <x14:sparkline>
              <xm:f>'RESUMO - licitante'!$KJB6:$KJB6</xm:f>
              <xm:sqref>KJB6</xm:sqref>
            </x14:sparkline>
            <x14:sparkline>
              <xm:f>'RESUMO - licitante'!$KJB7:$KJB7</xm:f>
              <xm:sqref>KJB7</xm:sqref>
            </x14:sparkline>
            <x14:sparkline>
              <xm:f>'RESUMO - licitante'!$KJC6:$KJC6</xm:f>
              <xm:sqref>KJC6</xm:sqref>
            </x14:sparkline>
            <x14:sparkline>
              <xm:f>'RESUMO - licitante'!$KJC7:$KJC7</xm:f>
              <xm:sqref>KJC7</xm:sqref>
            </x14:sparkline>
            <x14:sparkline>
              <xm:f>'RESUMO - licitante'!$KJD6:$KJD6</xm:f>
              <xm:sqref>KJD6</xm:sqref>
            </x14:sparkline>
            <x14:sparkline>
              <xm:f>'RESUMO - licitante'!$KJD7:$KJD7</xm:f>
              <xm:sqref>KJD7</xm:sqref>
            </x14:sparkline>
            <x14:sparkline>
              <xm:f>'RESUMO - licitante'!$KJE6:$KJE6</xm:f>
              <xm:sqref>KJE6</xm:sqref>
            </x14:sparkline>
            <x14:sparkline>
              <xm:f>'RESUMO - licitante'!$KJE7:$KJE7</xm:f>
              <xm:sqref>KJE7</xm:sqref>
            </x14:sparkline>
            <x14:sparkline>
              <xm:f>'RESUMO - licitante'!$KJF6:$KJF6</xm:f>
              <xm:sqref>KJF6</xm:sqref>
            </x14:sparkline>
            <x14:sparkline>
              <xm:f>'RESUMO - licitante'!$KJF7:$KJF7</xm:f>
              <xm:sqref>KJF7</xm:sqref>
            </x14:sparkline>
            <x14:sparkline>
              <xm:f>'RESUMO - licitante'!$KJG6:$KJG6</xm:f>
              <xm:sqref>KJG6</xm:sqref>
            </x14:sparkline>
            <x14:sparkline>
              <xm:f>'RESUMO - licitante'!$KJG7:$KJG7</xm:f>
              <xm:sqref>KJG7</xm:sqref>
            </x14:sparkline>
            <x14:sparkline>
              <xm:f>'RESUMO - licitante'!$KJH6:$KJH6</xm:f>
              <xm:sqref>KJH6</xm:sqref>
            </x14:sparkline>
            <x14:sparkline>
              <xm:f>'RESUMO - licitante'!$KJH7:$KJH7</xm:f>
              <xm:sqref>KJH7</xm:sqref>
            </x14:sparkline>
            <x14:sparkline>
              <xm:f>'RESUMO - licitante'!$KJI6:$KJI6</xm:f>
              <xm:sqref>KJI6</xm:sqref>
            </x14:sparkline>
            <x14:sparkline>
              <xm:f>'RESUMO - licitante'!$KJI7:$KJI7</xm:f>
              <xm:sqref>KJI7</xm:sqref>
            </x14:sparkline>
            <x14:sparkline>
              <xm:f>'RESUMO - licitante'!$KJJ6:$KJJ6</xm:f>
              <xm:sqref>KJJ6</xm:sqref>
            </x14:sparkline>
            <x14:sparkline>
              <xm:f>'RESUMO - licitante'!$KJJ7:$KJJ7</xm:f>
              <xm:sqref>KJJ7</xm:sqref>
            </x14:sparkline>
            <x14:sparkline>
              <xm:f>'RESUMO - licitante'!$KJK6:$KJK6</xm:f>
              <xm:sqref>KJK6</xm:sqref>
            </x14:sparkline>
            <x14:sparkline>
              <xm:f>'RESUMO - licitante'!$KJK7:$KJK7</xm:f>
              <xm:sqref>KJK7</xm:sqref>
            </x14:sparkline>
            <x14:sparkline>
              <xm:f>'RESUMO - licitante'!$KJL6:$KJL6</xm:f>
              <xm:sqref>KJL6</xm:sqref>
            </x14:sparkline>
            <x14:sparkline>
              <xm:f>'RESUMO - licitante'!$KJL7:$KJL7</xm:f>
              <xm:sqref>KJL7</xm:sqref>
            </x14:sparkline>
            <x14:sparkline>
              <xm:f>'RESUMO - licitante'!$KJM6:$KJM6</xm:f>
              <xm:sqref>KJM6</xm:sqref>
            </x14:sparkline>
            <x14:sparkline>
              <xm:f>'RESUMO - licitante'!$KJM7:$KJM7</xm:f>
              <xm:sqref>KJM7</xm:sqref>
            </x14:sparkline>
            <x14:sparkline>
              <xm:f>'RESUMO - licitante'!$KJN6:$KJN6</xm:f>
              <xm:sqref>KJN6</xm:sqref>
            </x14:sparkline>
            <x14:sparkline>
              <xm:f>'RESUMO - licitante'!$KJN7:$KJN7</xm:f>
              <xm:sqref>KJN7</xm:sqref>
            </x14:sparkline>
            <x14:sparkline>
              <xm:f>'RESUMO - licitante'!$KJO6:$KJO6</xm:f>
              <xm:sqref>KJO6</xm:sqref>
            </x14:sparkline>
            <x14:sparkline>
              <xm:f>'RESUMO - licitante'!$KJO7:$KJO7</xm:f>
              <xm:sqref>KJO7</xm:sqref>
            </x14:sparkline>
            <x14:sparkline>
              <xm:f>'RESUMO - licitante'!$KJP6:$KJP6</xm:f>
              <xm:sqref>KJP6</xm:sqref>
            </x14:sparkline>
            <x14:sparkline>
              <xm:f>'RESUMO - licitante'!$KJP7:$KJP7</xm:f>
              <xm:sqref>KJP7</xm:sqref>
            </x14:sparkline>
            <x14:sparkline>
              <xm:f>'RESUMO - licitante'!$KJQ6:$KJQ6</xm:f>
              <xm:sqref>KJQ6</xm:sqref>
            </x14:sparkline>
            <x14:sparkline>
              <xm:f>'RESUMO - licitante'!$KJQ7:$KJQ7</xm:f>
              <xm:sqref>KJQ7</xm:sqref>
            </x14:sparkline>
            <x14:sparkline>
              <xm:f>'RESUMO - licitante'!$KJR6:$KJR6</xm:f>
              <xm:sqref>KJR6</xm:sqref>
            </x14:sparkline>
            <x14:sparkline>
              <xm:f>'RESUMO - licitante'!$KJR7:$KJR7</xm:f>
              <xm:sqref>KJR7</xm:sqref>
            </x14:sparkline>
            <x14:sparkline>
              <xm:f>'RESUMO - licitante'!$KJS6:$KJS6</xm:f>
              <xm:sqref>KJS6</xm:sqref>
            </x14:sparkline>
            <x14:sparkline>
              <xm:f>'RESUMO - licitante'!$KJS7:$KJS7</xm:f>
              <xm:sqref>KJS7</xm:sqref>
            </x14:sparkline>
            <x14:sparkline>
              <xm:f>'RESUMO - licitante'!$KJT6:$KJT6</xm:f>
              <xm:sqref>KJT6</xm:sqref>
            </x14:sparkline>
            <x14:sparkline>
              <xm:f>'RESUMO - licitante'!$KJT7:$KJT7</xm:f>
              <xm:sqref>KJT7</xm:sqref>
            </x14:sparkline>
            <x14:sparkline>
              <xm:f>'RESUMO - licitante'!$KJU6:$KJU6</xm:f>
              <xm:sqref>KJU6</xm:sqref>
            </x14:sparkline>
            <x14:sparkline>
              <xm:f>'RESUMO - licitante'!$KJU7:$KJU7</xm:f>
              <xm:sqref>KJU7</xm:sqref>
            </x14:sparkline>
            <x14:sparkline>
              <xm:f>'RESUMO - licitante'!$KJV6:$KJV6</xm:f>
              <xm:sqref>KJV6</xm:sqref>
            </x14:sparkline>
            <x14:sparkline>
              <xm:f>'RESUMO - licitante'!$KJV7:$KJV7</xm:f>
              <xm:sqref>KJV7</xm:sqref>
            </x14:sparkline>
            <x14:sparkline>
              <xm:f>'RESUMO - licitante'!$KJW6:$KJW6</xm:f>
              <xm:sqref>KJW6</xm:sqref>
            </x14:sparkline>
            <x14:sparkline>
              <xm:f>'RESUMO - licitante'!$KJW7:$KJW7</xm:f>
              <xm:sqref>KJW7</xm:sqref>
            </x14:sparkline>
            <x14:sparkline>
              <xm:f>'RESUMO - licitante'!$KJX6:$KJX6</xm:f>
              <xm:sqref>KJX6</xm:sqref>
            </x14:sparkline>
            <x14:sparkline>
              <xm:f>'RESUMO - licitante'!$KJX7:$KJX7</xm:f>
              <xm:sqref>KJX7</xm:sqref>
            </x14:sparkline>
            <x14:sparkline>
              <xm:f>'RESUMO - licitante'!$KJY6:$KJY6</xm:f>
              <xm:sqref>KJY6</xm:sqref>
            </x14:sparkline>
            <x14:sparkline>
              <xm:f>'RESUMO - licitante'!$KJY7:$KJY7</xm:f>
              <xm:sqref>KJY7</xm:sqref>
            </x14:sparkline>
            <x14:sparkline>
              <xm:f>'RESUMO - licitante'!$KJZ6:$KJZ6</xm:f>
              <xm:sqref>KJZ6</xm:sqref>
            </x14:sparkline>
            <x14:sparkline>
              <xm:f>'RESUMO - licitante'!$KJZ7:$KJZ7</xm:f>
              <xm:sqref>KJZ7</xm:sqref>
            </x14:sparkline>
            <x14:sparkline>
              <xm:f>'RESUMO - licitante'!$KKA6:$KKA6</xm:f>
              <xm:sqref>KKA6</xm:sqref>
            </x14:sparkline>
            <x14:sparkline>
              <xm:f>'RESUMO - licitante'!$KKA7:$KKA7</xm:f>
              <xm:sqref>KKA7</xm:sqref>
            </x14:sparkline>
            <x14:sparkline>
              <xm:f>'RESUMO - licitante'!$KKB6:$KKB6</xm:f>
              <xm:sqref>KKB6</xm:sqref>
            </x14:sparkline>
            <x14:sparkline>
              <xm:f>'RESUMO - licitante'!$KKB7:$KKB7</xm:f>
              <xm:sqref>KKB7</xm:sqref>
            </x14:sparkline>
            <x14:sparkline>
              <xm:f>'RESUMO - licitante'!$KKC6:$KKC6</xm:f>
              <xm:sqref>KKC6</xm:sqref>
            </x14:sparkline>
            <x14:sparkline>
              <xm:f>'RESUMO - licitante'!$KKC7:$KKC7</xm:f>
              <xm:sqref>KKC7</xm:sqref>
            </x14:sparkline>
            <x14:sparkline>
              <xm:f>'RESUMO - licitante'!$KKD6:$KKD6</xm:f>
              <xm:sqref>KKD6</xm:sqref>
            </x14:sparkline>
            <x14:sparkline>
              <xm:f>'RESUMO - licitante'!$KKD7:$KKD7</xm:f>
              <xm:sqref>KKD7</xm:sqref>
            </x14:sparkline>
            <x14:sparkline>
              <xm:f>'RESUMO - licitante'!$KKE6:$KKE6</xm:f>
              <xm:sqref>KKE6</xm:sqref>
            </x14:sparkline>
            <x14:sparkline>
              <xm:f>'RESUMO - licitante'!$KKE7:$KKE7</xm:f>
              <xm:sqref>KKE7</xm:sqref>
            </x14:sparkline>
            <x14:sparkline>
              <xm:f>'RESUMO - licitante'!$KKF6:$KKF6</xm:f>
              <xm:sqref>KKF6</xm:sqref>
            </x14:sparkline>
            <x14:sparkline>
              <xm:f>'RESUMO - licitante'!$KKF7:$KKF7</xm:f>
              <xm:sqref>KKF7</xm:sqref>
            </x14:sparkline>
            <x14:sparkline>
              <xm:f>'RESUMO - licitante'!$KKG6:$KKG6</xm:f>
              <xm:sqref>KKG6</xm:sqref>
            </x14:sparkline>
            <x14:sparkline>
              <xm:f>'RESUMO - licitante'!$KKG7:$KKG7</xm:f>
              <xm:sqref>KKG7</xm:sqref>
            </x14:sparkline>
            <x14:sparkline>
              <xm:f>'RESUMO - licitante'!$KKH6:$KKH6</xm:f>
              <xm:sqref>KKH6</xm:sqref>
            </x14:sparkline>
            <x14:sparkline>
              <xm:f>'RESUMO - licitante'!$KKH7:$KKH7</xm:f>
              <xm:sqref>KKH7</xm:sqref>
            </x14:sparkline>
            <x14:sparkline>
              <xm:f>'RESUMO - licitante'!$KKI6:$KKI6</xm:f>
              <xm:sqref>KKI6</xm:sqref>
            </x14:sparkline>
            <x14:sparkline>
              <xm:f>'RESUMO - licitante'!$KKI7:$KKI7</xm:f>
              <xm:sqref>KKI7</xm:sqref>
            </x14:sparkline>
            <x14:sparkline>
              <xm:f>'RESUMO - licitante'!$KKJ6:$KKJ6</xm:f>
              <xm:sqref>KKJ6</xm:sqref>
            </x14:sparkline>
            <x14:sparkline>
              <xm:f>'RESUMO - licitante'!$KKJ7:$KKJ7</xm:f>
              <xm:sqref>KKJ7</xm:sqref>
            </x14:sparkline>
            <x14:sparkline>
              <xm:f>'RESUMO - licitante'!$KKK6:$KKK6</xm:f>
              <xm:sqref>KKK6</xm:sqref>
            </x14:sparkline>
            <x14:sparkline>
              <xm:f>'RESUMO - licitante'!$KKK7:$KKK7</xm:f>
              <xm:sqref>KKK7</xm:sqref>
            </x14:sparkline>
            <x14:sparkline>
              <xm:f>'RESUMO - licitante'!$KKL6:$KKL6</xm:f>
              <xm:sqref>KKL6</xm:sqref>
            </x14:sparkline>
            <x14:sparkline>
              <xm:f>'RESUMO - licitante'!$KKL7:$KKL7</xm:f>
              <xm:sqref>KKL7</xm:sqref>
            </x14:sparkline>
            <x14:sparkline>
              <xm:f>'RESUMO - licitante'!$KKM6:$KKM6</xm:f>
              <xm:sqref>KKM6</xm:sqref>
            </x14:sparkline>
            <x14:sparkline>
              <xm:f>'RESUMO - licitante'!$KKM7:$KKM7</xm:f>
              <xm:sqref>KKM7</xm:sqref>
            </x14:sparkline>
            <x14:sparkline>
              <xm:f>'RESUMO - licitante'!$KKN6:$KKN6</xm:f>
              <xm:sqref>KKN6</xm:sqref>
            </x14:sparkline>
            <x14:sparkline>
              <xm:f>'RESUMO - licitante'!$KKN7:$KKN7</xm:f>
              <xm:sqref>KKN7</xm:sqref>
            </x14:sparkline>
            <x14:sparkline>
              <xm:f>'RESUMO - licitante'!$KKO6:$KKO6</xm:f>
              <xm:sqref>KKO6</xm:sqref>
            </x14:sparkline>
            <x14:sparkline>
              <xm:f>'RESUMO - licitante'!$KKO7:$KKO7</xm:f>
              <xm:sqref>KKO7</xm:sqref>
            </x14:sparkline>
            <x14:sparkline>
              <xm:f>'RESUMO - licitante'!$KKP6:$KKP6</xm:f>
              <xm:sqref>KKP6</xm:sqref>
            </x14:sparkline>
            <x14:sparkline>
              <xm:f>'RESUMO - licitante'!$KKP7:$KKP7</xm:f>
              <xm:sqref>KKP7</xm:sqref>
            </x14:sparkline>
            <x14:sparkline>
              <xm:f>'RESUMO - licitante'!$KKQ6:$KKQ6</xm:f>
              <xm:sqref>KKQ6</xm:sqref>
            </x14:sparkline>
            <x14:sparkline>
              <xm:f>'RESUMO - licitante'!$KKQ7:$KKQ7</xm:f>
              <xm:sqref>KKQ7</xm:sqref>
            </x14:sparkline>
            <x14:sparkline>
              <xm:f>'RESUMO - licitante'!$KKR6:$KKR6</xm:f>
              <xm:sqref>KKR6</xm:sqref>
            </x14:sparkline>
            <x14:sparkline>
              <xm:f>'RESUMO - licitante'!$KKR7:$KKR7</xm:f>
              <xm:sqref>KKR7</xm:sqref>
            </x14:sparkline>
            <x14:sparkline>
              <xm:f>'RESUMO - licitante'!$KKS6:$KKS6</xm:f>
              <xm:sqref>KKS6</xm:sqref>
            </x14:sparkline>
            <x14:sparkline>
              <xm:f>'RESUMO - licitante'!$KKS7:$KKS7</xm:f>
              <xm:sqref>KKS7</xm:sqref>
            </x14:sparkline>
            <x14:sparkline>
              <xm:f>'RESUMO - licitante'!$KKT6:$KKT6</xm:f>
              <xm:sqref>KKT6</xm:sqref>
            </x14:sparkline>
            <x14:sparkline>
              <xm:f>'RESUMO - licitante'!$KKT7:$KKT7</xm:f>
              <xm:sqref>KKT7</xm:sqref>
            </x14:sparkline>
            <x14:sparkline>
              <xm:f>'RESUMO - licitante'!$KKU6:$KKU6</xm:f>
              <xm:sqref>KKU6</xm:sqref>
            </x14:sparkline>
            <x14:sparkline>
              <xm:f>'RESUMO - licitante'!$KKU7:$KKU7</xm:f>
              <xm:sqref>KKU7</xm:sqref>
            </x14:sparkline>
            <x14:sparkline>
              <xm:f>'RESUMO - licitante'!$KKV6:$KKV6</xm:f>
              <xm:sqref>KKV6</xm:sqref>
            </x14:sparkline>
            <x14:sparkline>
              <xm:f>'RESUMO - licitante'!$KKV7:$KKV7</xm:f>
              <xm:sqref>KKV7</xm:sqref>
            </x14:sparkline>
            <x14:sparkline>
              <xm:f>'RESUMO - licitante'!$KKW6:$KKW6</xm:f>
              <xm:sqref>KKW6</xm:sqref>
            </x14:sparkline>
            <x14:sparkline>
              <xm:f>'RESUMO - licitante'!$KKW7:$KKW7</xm:f>
              <xm:sqref>KKW7</xm:sqref>
            </x14:sparkline>
            <x14:sparkline>
              <xm:f>'RESUMO - licitante'!$KKX6:$KKX6</xm:f>
              <xm:sqref>KKX6</xm:sqref>
            </x14:sparkline>
            <x14:sparkline>
              <xm:f>'RESUMO - licitante'!$KKX7:$KKX7</xm:f>
              <xm:sqref>KKX7</xm:sqref>
            </x14:sparkline>
            <x14:sparkline>
              <xm:f>'RESUMO - licitante'!$KKY6:$KKY6</xm:f>
              <xm:sqref>KKY6</xm:sqref>
            </x14:sparkline>
            <x14:sparkline>
              <xm:f>'RESUMO - licitante'!$KKY7:$KKY7</xm:f>
              <xm:sqref>KKY7</xm:sqref>
            </x14:sparkline>
            <x14:sparkline>
              <xm:f>'RESUMO - licitante'!$KKZ6:$KKZ6</xm:f>
              <xm:sqref>KKZ6</xm:sqref>
            </x14:sparkline>
            <x14:sparkline>
              <xm:f>'RESUMO - licitante'!$KKZ7:$KKZ7</xm:f>
              <xm:sqref>KKZ7</xm:sqref>
            </x14:sparkline>
            <x14:sparkline>
              <xm:f>'RESUMO - licitante'!$KLA6:$KLA6</xm:f>
              <xm:sqref>KLA6</xm:sqref>
            </x14:sparkline>
            <x14:sparkline>
              <xm:f>'RESUMO - licitante'!$KLA7:$KLA7</xm:f>
              <xm:sqref>KLA7</xm:sqref>
            </x14:sparkline>
            <x14:sparkline>
              <xm:f>'RESUMO - licitante'!$KLB6:$KLB6</xm:f>
              <xm:sqref>KLB6</xm:sqref>
            </x14:sparkline>
            <x14:sparkline>
              <xm:f>'RESUMO - licitante'!$KLB7:$KLB7</xm:f>
              <xm:sqref>KLB7</xm:sqref>
            </x14:sparkline>
            <x14:sparkline>
              <xm:f>'RESUMO - licitante'!$KLC6:$KLC6</xm:f>
              <xm:sqref>KLC6</xm:sqref>
            </x14:sparkline>
            <x14:sparkline>
              <xm:f>'RESUMO - licitante'!$KLC7:$KLC7</xm:f>
              <xm:sqref>KLC7</xm:sqref>
            </x14:sparkline>
            <x14:sparkline>
              <xm:f>'RESUMO - licitante'!$KLD6:$KLD6</xm:f>
              <xm:sqref>KLD6</xm:sqref>
            </x14:sparkline>
            <x14:sparkline>
              <xm:f>'RESUMO - licitante'!$KLD7:$KLD7</xm:f>
              <xm:sqref>KLD7</xm:sqref>
            </x14:sparkline>
            <x14:sparkline>
              <xm:f>'RESUMO - licitante'!$KLE6:$KLE6</xm:f>
              <xm:sqref>KLE6</xm:sqref>
            </x14:sparkline>
            <x14:sparkline>
              <xm:f>'RESUMO - licitante'!$KLE7:$KLE7</xm:f>
              <xm:sqref>KLE7</xm:sqref>
            </x14:sparkline>
            <x14:sparkline>
              <xm:f>'RESUMO - licitante'!$KLF6:$KLF6</xm:f>
              <xm:sqref>KLF6</xm:sqref>
            </x14:sparkline>
            <x14:sparkline>
              <xm:f>'RESUMO - licitante'!$KLF7:$KLF7</xm:f>
              <xm:sqref>KLF7</xm:sqref>
            </x14:sparkline>
            <x14:sparkline>
              <xm:f>'RESUMO - licitante'!$KLG6:$KLG6</xm:f>
              <xm:sqref>KLG6</xm:sqref>
            </x14:sparkline>
            <x14:sparkline>
              <xm:f>'RESUMO - licitante'!$KLG7:$KLG7</xm:f>
              <xm:sqref>KLG7</xm:sqref>
            </x14:sparkline>
            <x14:sparkline>
              <xm:f>'RESUMO - licitante'!$KLH6:$KLH6</xm:f>
              <xm:sqref>KLH6</xm:sqref>
            </x14:sparkline>
            <x14:sparkline>
              <xm:f>'RESUMO - licitante'!$KLH7:$KLH7</xm:f>
              <xm:sqref>KLH7</xm:sqref>
            </x14:sparkline>
            <x14:sparkline>
              <xm:f>'RESUMO - licitante'!$KLI6:$KLI6</xm:f>
              <xm:sqref>KLI6</xm:sqref>
            </x14:sparkline>
            <x14:sparkline>
              <xm:f>'RESUMO - licitante'!$KLI7:$KLI7</xm:f>
              <xm:sqref>KLI7</xm:sqref>
            </x14:sparkline>
            <x14:sparkline>
              <xm:f>'RESUMO - licitante'!$KLJ6:$KLJ6</xm:f>
              <xm:sqref>KLJ6</xm:sqref>
            </x14:sparkline>
            <x14:sparkline>
              <xm:f>'RESUMO - licitante'!$KLJ7:$KLJ7</xm:f>
              <xm:sqref>KLJ7</xm:sqref>
            </x14:sparkline>
            <x14:sparkline>
              <xm:f>'RESUMO - licitante'!$KLK6:$KLK6</xm:f>
              <xm:sqref>KLK6</xm:sqref>
            </x14:sparkline>
            <x14:sparkline>
              <xm:f>'RESUMO - licitante'!$KLK7:$KLK7</xm:f>
              <xm:sqref>KLK7</xm:sqref>
            </x14:sparkline>
            <x14:sparkline>
              <xm:f>'RESUMO - licitante'!$KLL6:$KLL6</xm:f>
              <xm:sqref>KLL6</xm:sqref>
            </x14:sparkline>
            <x14:sparkline>
              <xm:f>'RESUMO - licitante'!$KLL7:$KLL7</xm:f>
              <xm:sqref>KLL7</xm:sqref>
            </x14:sparkline>
            <x14:sparkline>
              <xm:f>'RESUMO - licitante'!$KLM6:$KLM6</xm:f>
              <xm:sqref>KLM6</xm:sqref>
            </x14:sparkline>
            <x14:sparkline>
              <xm:f>'RESUMO - licitante'!$KLM7:$KLM7</xm:f>
              <xm:sqref>KLM7</xm:sqref>
            </x14:sparkline>
            <x14:sparkline>
              <xm:f>'RESUMO - licitante'!$KLN6:$KLN6</xm:f>
              <xm:sqref>KLN6</xm:sqref>
            </x14:sparkline>
            <x14:sparkline>
              <xm:f>'RESUMO - licitante'!$KLN7:$KLN7</xm:f>
              <xm:sqref>KLN7</xm:sqref>
            </x14:sparkline>
            <x14:sparkline>
              <xm:f>'RESUMO - licitante'!$KLO6:$KLO6</xm:f>
              <xm:sqref>KLO6</xm:sqref>
            </x14:sparkline>
            <x14:sparkline>
              <xm:f>'RESUMO - licitante'!$KLO7:$KLO7</xm:f>
              <xm:sqref>KLO7</xm:sqref>
            </x14:sparkline>
            <x14:sparkline>
              <xm:f>'RESUMO - licitante'!$KLP6:$KLP6</xm:f>
              <xm:sqref>KLP6</xm:sqref>
            </x14:sparkline>
            <x14:sparkline>
              <xm:f>'RESUMO - licitante'!$KLP7:$KLP7</xm:f>
              <xm:sqref>KLP7</xm:sqref>
            </x14:sparkline>
            <x14:sparkline>
              <xm:f>'RESUMO - licitante'!$KLQ6:$KLQ6</xm:f>
              <xm:sqref>KLQ6</xm:sqref>
            </x14:sparkline>
            <x14:sparkline>
              <xm:f>'RESUMO - licitante'!$KLQ7:$KLQ7</xm:f>
              <xm:sqref>KLQ7</xm:sqref>
            </x14:sparkline>
            <x14:sparkline>
              <xm:f>'RESUMO - licitante'!$KLR6:$KLR6</xm:f>
              <xm:sqref>KLR6</xm:sqref>
            </x14:sparkline>
            <x14:sparkline>
              <xm:f>'RESUMO - licitante'!$KLR7:$KLR7</xm:f>
              <xm:sqref>KLR7</xm:sqref>
            </x14:sparkline>
            <x14:sparkline>
              <xm:f>'RESUMO - licitante'!$KLS6:$KLS6</xm:f>
              <xm:sqref>KLS6</xm:sqref>
            </x14:sparkline>
            <x14:sparkline>
              <xm:f>'RESUMO - licitante'!$KLS7:$KLS7</xm:f>
              <xm:sqref>KLS7</xm:sqref>
            </x14:sparkline>
            <x14:sparkline>
              <xm:f>'RESUMO - licitante'!$KLT6:$KLT6</xm:f>
              <xm:sqref>KLT6</xm:sqref>
            </x14:sparkline>
            <x14:sparkline>
              <xm:f>'RESUMO - licitante'!$KLT7:$KLT7</xm:f>
              <xm:sqref>KLT7</xm:sqref>
            </x14:sparkline>
            <x14:sparkline>
              <xm:f>'RESUMO - licitante'!$KLU6:$KLU6</xm:f>
              <xm:sqref>KLU6</xm:sqref>
            </x14:sparkline>
            <x14:sparkline>
              <xm:f>'RESUMO - licitante'!$KLU7:$KLU7</xm:f>
              <xm:sqref>KLU7</xm:sqref>
            </x14:sparkline>
            <x14:sparkline>
              <xm:f>'RESUMO - licitante'!$KLV6:$KLV6</xm:f>
              <xm:sqref>KLV6</xm:sqref>
            </x14:sparkline>
            <x14:sparkline>
              <xm:f>'RESUMO - licitante'!$KLV7:$KLV7</xm:f>
              <xm:sqref>KLV7</xm:sqref>
            </x14:sparkline>
            <x14:sparkline>
              <xm:f>'RESUMO - licitante'!$KLW6:$KLW6</xm:f>
              <xm:sqref>KLW6</xm:sqref>
            </x14:sparkline>
            <x14:sparkline>
              <xm:f>'RESUMO - licitante'!$KLW7:$KLW7</xm:f>
              <xm:sqref>KLW7</xm:sqref>
            </x14:sparkline>
            <x14:sparkline>
              <xm:f>'RESUMO - licitante'!$KLX6:$KLX6</xm:f>
              <xm:sqref>KLX6</xm:sqref>
            </x14:sparkline>
            <x14:sparkline>
              <xm:f>'RESUMO - licitante'!$KLX7:$KLX7</xm:f>
              <xm:sqref>KLX7</xm:sqref>
            </x14:sparkline>
            <x14:sparkline>
              <xm:f>'RESUMO - licitante'!$KLY6:$KLY6</xm:f>
              <xm:sqref>KLY6</xm:sqref>
            </x14:sparkline>
            <x14:sparkline>
              <xm:f>'RESUMO - licitante'!$KLY7:$KLY7</xm:f>
              <xm:sqref>KLY7</xm:sqref>
            </x14:sparkline>
            <x14:sparkline>
              <xm:f>'RESUMO - licitante'!$KLZ6:$KLZ6</xm:f>
              <xm:sqref>KLZ6</xm:sqref>
            </x14:sparkline>
            <x14:sparkline>
              <xm:f>'RESUMO - licitante'!$KLZ7:$KLZ7</xm:f>
              <xm:sqref>KLZ7</xm:sqref>
            </x14:sparkline>
            <x14:sparkline>
              <xm:f>'RESUMO - licitante'!$KMA6:$KMA6</xm:f>
              <xm:sqref>KMA6</xm:sqref>
            </x14:sparkline>
            <x14:sparkline>
              <xm:f>'RESUMO - licitante'!$KMA7:$KMA7</xm:f>
              <xm:sqref>KMA7</xm:sqref>
            </x14:sparkline>
            <x14:sparkline>
              <xm:f>'RESUMO - licitante'!$KMB6:$KMB6</xm:f>
              <xm:sqref>KMB6</xm:sqref>
            </x14:sparkline>
            <x14:sparkline>
              <xm:f>'RESUMO - licitante'!$KMB7:$KMB7</xm:f>
              <xm:sqref>KMB7</xm:sqref>
            </x14:sparkline>
            <x14:sparkline>
              <xm:f>'RESUMO - licitante'!$KMC6:$KMC6</xm:f>
              <xm:sqref>KMC6</xm:sqref>
            </x14:sparkline>
            <x14:sparkline>
              <xm:f>'RESUMO - licitante'!$KMC7:$KMC7</xm:f>
              <xm:sqref>KMC7</xm:sqref>
            </x14:sparkline>
            <x14:sparkline>
              <xm:f>'RESUMO - licitante'!$KMD6:$KMD6</xm:f>
              <xm:sqref>KMD6</xm:sqref>
            </x14:sparkline>
            <x14:sparkline>
              <xm:f>'RESUMO - licitante'!$KMD7:$KMD7</xm:f>
              <xm:sqref>KMD7</xm:sqref>
            </x14:sparkline>
            <x14:sparkline>
              <xm:f>'RESUMO - licitante'!$KME6:$KME6</xm:f>
              <xm:sqref>KME6</xm:sqref>
            </x14:sparkline>
            <x14:sparkline>
              <xm:f>'RESUMO - licitante'!$KME7:$KME7</xm:f>
              <xm:sqref>KME7</xm:sqref>
            </x14:sparkline>
            <x14:sparkline>
              <xm:f>'RESUMO - licitante'!$KMF6:$KMF6</xm:f>
              <xm:sqref>KMF6</xm:sqref>
            </x14:sparkline>
            <x14:sparkline>
              <xm:f>'RESUMO - licitante'!$KMF7:$KMF7</xm:f>
              <xm:sqref>KMF7</xm:sqref>
            </x14:sparkline>
            <x14:sparkline>
              <xm:f>'RESUMO - licitante'!$KMG6:$KMG6</xm:f>
              <xm:sqref>KMG6</xm:sqref>
            </x14:sparkline>
            <x14:sparkline>
              <xm:f>'RESUMO - licitante'!$KMG7:$KMG7</xm:f>
              <xm:sqref>KMG7</xm:sqref>
            </x14:sparkline>
            <x14:sparkline>
              <xm:f>'RESUMO - licitante'!$KMH6:$KMH6</xm:f>
              <xm:sqref>KMH6</xm:sqref>
            </x14:sparkline>
            <x14:sparkline>
              <xm:f>'RESUMO - licitante'!$KMH7:$KMH7</xm:f>
              <xm:sqref>KMH7</xm:sqref>
            </x14:sparkline>
            <x14:sparkline>
              <xm:f>'RESUMO - licitante'!$KMI6:$KMI6</xm:f>
              <xm:sqref>KMI6</xm:sqref>
            </x14:sparkline>
            <x14:sparkline>
              <xm:f>'RESUMO - licitante'!$KMI7:$KMI7</xm:f>
              <xm:sqref>KMI7</xm:sqref>
            </x14:sparkline>
            <x14:sparkline>
              <xm:f>'RESUMO - licitante'!$KMJ6:$KMJ6</xm:f>
              <xm:sqref>KMJ6</xm:sqref>
            </x14:sparkline>
            <x14:sparkline>
              <xm:f>'RESUMO - licitante'!$KMJ7:$KMJ7</xm:f>
              <xm:sqref>KMJ7</xm:sqref>
            </x14:sparkline>
            <x14:sparkline>
              <xm:f>'RESUMO - licitante'!$KMK6:$KMK6</xm:f>
              <xm:sqref>KMK6</xm:sqref>
            </x14:sparkline>
            <x14:sparkline>
              <xm:f>'RESUMO - licitante'!$KMK7:$KMK7</xm:f>
              <xm:sqref>KMK7</xm:sqref>
            </x14:sparkline>
            <x14:sparkline>
              <xm:f>'RESUMO - licitante'!$KML6:$KML6</xm:f>
              <xm:sqref>KML6</xm:sqref>
            </x14:sparkline>
            <x14:sparkline>
              <xm:f>'RESUMO - licitante'!$KML7:$KML7</xm:f>
              <xm:sqref>KML7</xm:sqref>
            </x14:sparkline>
            <x14:sparkline>
              <xm:f>'RESUMO - licitante'!$KMM6:$KMM6</xm:f>
              <xm:sqref>KMM6</xm:sqref>
            </x14:sparkline>
            <x14:sparkline>
              <xm:f>'RESUMO - licitante'!$KMM7:$KMM7</xm:f>
              <xm:sqref>KMM7</xm:sqref>
            </x14:sparkline>
            <x14:sparkline>
              <xm:f>'RESUMO - licitante'!$KMN6:$KMN6</xm:f>
              <xm:sqref>KMN6</xm:sqref>
            </x14:sparkline>
            <x14:sparkline>
              <xm:f>'RESUMO - licitante'!$KMN7:$KMN7</xm:f>
              <xm:sqref>KMN7</xm:sqref>
            </x14:sparkline>
            <x14:sparkline>
              <xm:f>'RESUMO - licitante'!$KMO6:$KMO6</xm:f>
              <xm:sqref>KMO6</xm:sqref>
            </x14:sparkline>
            <x14:sparkline>
              <xm:f>'RESUMO - licitante'!$KMO7:$KMO7</xm:f>
              <xm:sqref>KMO7</xm:sqref>
            </x14:sparkline>
            <x14:sparkline>
              <xm:f>'RESUMO - licitante'!$KMP6:$KMP6</xm:f>
              <xm:sqref>KMP6</xm:sqref>
            </x14:sparkline>
            <x14:sparkline>
              <xm:f>'RESUMO - licitante'!$KMP7:$KMP7</xm:f>
              <xm:sqref>KMP7</xm:sqref>
            </x14:sparkline>
            <x14:sparkline>
              <xm:f>'RESUMO - licitante'!$KMQ6:$KMQ6</xm:f>
              <xm:sqref>KMQ6</xm:sqref>
            </x14:sparkline>
            <x14:sparkline>
              <xm:f>'RESUMO - licitante'!$KMQ7:$KMQ7</xm:f>
              <xm:sqref>KMQ7</xm:sqref>
            </x14:sparkline>
            <x14:sparkline>
              <xm:f>'RESUMO - licitante'!$KMR6:$KMR6</xm:f>
              <xm:sqref>KMR6</xm:sqref>
            </x14:sparkline>
            <x14:sparkline>
              <xm:f>'RESUMO - licitante'!$KMR7:$KMR7</xm:f>
              <xm:sqref>KMR7</xm:sqref>
            </x14:sparkline>
            <x14:sparkline>
              <xm:f>'RESUMO - licitante'!$KMS6:$KMS6</xm:f>
              <xm:sqref>KMS6</xm:sqref>
            </x14:sparkline>
            <x14:sparkline>
              <xm:f>'RESUMO - licitante'!$KMS7:$KMS7</xm:f>
              <xm:sqref>KMS7</xm:sqref>
            </x14:sparkline>
            <x14:sparkline>
              <xm:f>'RESUMO - licitante'!$KMT6:$KMT6</xm:f>
              <xm:sqref>KMT6</xm:sqref>
            </x14:sparkline>
            <x14:sparkline>
              <xm:f>'RESUMO - licitante'!$KMT7:$KMT7</xm:f>
              <xm:sqref>KMT7</xm:sqref>
            </x14:sparkline>
            <x14:sparkline>
              <xm:f>'RESUMO - licitante'!$KMU6:$KMU6</xm:f>
              <xm:sqref>KMU6</xm:sqref>
            </x14:sparkline>
            <x14:sparkline>
              <xm:f>'RESUMO - licitante'!$KMU7:$KMU7</xm:f>
              <xm:sqref>KMU7</xm:sqref>
            </x14:sparkline>
            <x14:sparkline>
              <xm:f>'RESUMO - licitante'!$KMV6:$KMV6</xm:f>
              <xm:sqref>KMV6</xm:sqref>
            </x14:sparkline>
            <x14:sparkline>
              <xm:f>'RESUMO - licitante'!$KMV7:$KMV7</xm:f>
              <xm:sqref>KMV7</xm:sqref>
            </x14:sparkline>
            <x14:sparkline>
              <xm:f>'RESUMO - licitante'!$KMW6:$KMW6</xm:f>
              <xm:sqref>KMW6</xm:sqref>
            </x14:sparkline>
            <x14:sparkline>
              <xm:f>'RESUMO - licitante'!$KMW7:$KMW7</xm:f>
              <xm:sqref>KMW7</xm:sqref>
            </x14:sparkline>
            <x14:sparkline>
              <xm:f>'RESUMO - licitante'!$KMX6:$KMX6</xm:f>
              <xm:sqref>KMX6</xm:sqref>
            </x14:sparkline>
            <x14:sparkline>
              <xm:f>'RESUMO - licitante'!$KMX7:$KMX7</xm:f>
              <xm:sqref>KMX7</xm:sqref>
            </x14:sparkline>
            <x14:sparkline>
              <xm:f>'RESUMO - licitante'!$KMY6:$KMY6</xm:f>
              <xm:sqref>KMY6</xm:sqref>
            </x14:sparkline>
            <x14:sparkline>
              <xm:f>'RESUMO - licitante'!$KMY7:$KMY7</xm:f>
              <xm:sqref>KMY7</xm:sqref>
            </x14:sparkline>
            <x14:sparkline>
              <xm:f>'RESUMO - licitante'!$KMZ6:$KMZ6</xm:f>
              <xm:sqref>KMZ6</xm:sqref>
            </x14:sparkline>
            <x14:sparkline>
              <xm:f>'RESUMO - licitante'!$KMZ7:$KMZ7</xm:f>
              <xm:sqref>KMZ7</xm:sqref>
            </x14:sparkline>
            <x14:sparkline>
              <xm:f>'RESUMO - licitante'!$KNA6:$KNA6</xm:f>
              <xm:sqref>KNA6</xm:sqref>
            </x14:sparkline>
            <x14:sparkline>
              <xm:f>'RESUMO - licitante'!$KNA7:$KNA7</xm:f>
              <xm:sqref>KNA7</xm:sqref>
            </x14:sparkline>
            <x14:sparkline>
              <xm:f>'RESUMO - licitante'!$KNB6:$KNB6</xm:f>
              <xm:sqref>KNB6</xm:sqref>
            </x14:sparkline>
            <x14:sparkline>
              <xm:f>'RESUMO - licitante'!$KNB7:$KNB7</xm:f>
              <xm:sqref>KNB7</xm:sqref>
            </x14:sparkline>
            <x14:sparkline>
              <xm:f>'RESUMO - licitante'!$KNC6:$KNC6</xm:f>
              <xm:sqref>KNC6</xm:sqref>
            </x14:sparkline>
            <x14:sparkline>
              <xm:f>'RESUMO - licitante'!$KNC7:$KNC7</xm:f>
              <xm:sqref>KNC7</xm:sqref>
            </x14:sparkline>
            <x14:sparkline>
              <xm:f>'RESUMO - licitante'!$KND6:$KND6</xm:f>
              <xm:sqref>KND6</xm:sqref>
            </x14:sparkline>
            <x14:sparkline>
              <xm:f>'RESUMO - licitante'!$KND7:$KND7</xm:f>
              <xm:sqref>KND7</xm:sqref>
            </x14:sparkline>
            <x14:sparkline>
              <xm:f>'RESUMO - licitante'!$KNE6:$KNE6</xm:f>
              <xm:sqref>KNE6</xm:sqref>
            </x14:sparkline>
            <x14:sparkline>
              <xm:f>'RESUMO - licitante'!$KNE7:$KNE7</xm:f>
              <xm:sqref>KNE7</xm:sqref>
            </x14:sparkline>
            <x14:sparkline>
              <xm:f>'RESUMO - licitante'!$KNF6:$KNF6</xm:f>
              <xm:sqref>KNF6</xm:sqref>
            </x14:sparkline>
            <x14:sparkline>
              <xm:f>'RESUMO - licitante'!$KNF7:$KNF7</xm:f>
              <xm:sqref>KNF7</xm:sqref>
            </x14:sparkline>
            <x14:sparkline>
              <xm:f>'RESUMO - licitante'!$KNG6:$KNG6</xm:f>
              <xm:sqref>KNG6</xm:sqref>
            </x14:sparkline>
            <x14:sparkline>
              <xm:f>'RESUMO - licitante'!$KNG7:$KNG7</xm:f>
              <xm:sqref>KNG7</xm:sqref>
            </x14:sparkline>
            <x14:sparkline>
              <xm:f>'RESUMO - licitante'!$KNH6:$KNH6</xm:f>
              <xm:sqref>KNH6</xm:sqref>
            </x14:sparkline>
            <x14:sparkline>
              <xm:f>'RESUMO - licitante'!$KNH7:$KNH7</xm:f>
              <xm:sqref>KNH7</xm:sqref>
            </x14:sparkline>
            <x14:sparkline>
              <xm:f>'RESUMO - licitante'!$KNI6:$KNI6</xm:f>
              <xm:sqref>KNI6</xm:sqref>
            </x14:sparkline>
            <x14:sparkline>
              <xm:f>'RESUMO - licitante'!$KNI7:$KNI7</xm:f>
              <xm:sqref>KNI7</xm:sqref>
            </x14:sparkline>
            <x14:sparkline>
              <xm:f>'RESUMO - licitante'!$KNJ6:$KNJ6</xm:f>
              <xm:sqref>KNJ6</xm:sqref>
            </x14:sparkline>
            <x14:sparkline>
              <xm:f>'RESUMO - licitante'!$KNJ7:$KNJ7</xm:f>
              <xm:sqref>KNJ7</xm:sqref>
            </x14:sparkline>
            <x14:sparkline>
              <xm:f>'RESUMO - licitante'!$KNK6:$KNK6</xm:f>
              <xm:sqref>KNK6</xm:sqref>
            </x14:sparkline>
            <x14:sparkline>
              <xm:f>'RESUMO - licitante'!$KNK7:$KNK7</xm:f>
              <xm:sqref>KNK7</xm:sqref>
            </x14:sparkline>
            <x14:sparkline>
              <xm:f>'RESUMO - licitante'!$KNL6:$KNL6</xm:f>
              <xm:sqref>KNL6</xm:sqref>
            </x14:sparkline>
            <x14:sparkline>
              <xm:f>'RESUMO - licitante'!$KNL7:$KNL7</xm:f>
              <xm:sqref>KNL7</xm:sqref>
            </x14:sparkline>
            <x14:sparkline>
              <xm:f>'RESUMO - licitante'!$KNM6:$KNM6</xm:f>
              <xm:sqref>KNM6</xm:sqref>
            </x14:sparkline>
            <x14:sparkline>
              <xm:f>'RESUMO - licitante'!$KNM7:$KNM7</xm:f>
              <xm:sqref>KNM7</xm:sqref>
            </x14:sparkline>
            <x14:sparkline>
              <xm:f>'RESUMO - licitante'!$KNN6:$KNN6</xm:f>
              <xm:sqref>KNN6</xm:sqref>
            </x14:sparkline>
            <x14:sparkline>
              <xm:f>'RESUMO - licitante'!$KNN7:$KNN7</xm:f>
              <xm:sqref>KNN7</xm:sqref>
            </x14:sparkline>
            <x14:sparkline>
              <xm:f>'RESUMO - licitante'!$KNO6:$KNO6</xm:f>
              <xm:sqref>KNO6</xm:sqref>
            </x14:sparkline>
            <x14:sparkline>
              <xm:f>'RESUMO - licitante'!$KNO7:$KNO7</xm:f>
              <xm:sqref>KNO7</xm:sqref>
            </x14:sparkline>
            <x14:sparkline>
              <xm:f>'RESUMO - licitante'!$KNP6:$KNP6</xm:f>
              <xm:sqref>KNP6</xm:sqref>
            </x14:sparkline>
            <x14:sparkline>
              <xm:f>'RESUMO - licitante'!$KNP7:$KNP7</xm:f>
              <xm:sqref>KNP7</xm:sqref>
            </x14:sparkline>
            <x14:sparkline>
              <xm:f>'RESUMO - licitante'!$KNQ6:$KNQ6</xm:f>
              <xm:sqref>KNQ6</xm:sqref>
            </x14:sparkline>
            <x14:sparkline>
              <xm:f>'RESUMO - licitante'!$KNQ7:$KNQ7</xm:f>
              <xm:sqref>KNQ7</xm:sqref>
            </x14:sparkline>
            <x14:sparkline>
              <xm:f>'RESUMO - licitante'!$KNR6:$KNR6</xm:f>
              <xm:sqref>KNR6</xm:sqref>
            </x14:sparkline>
            <x14:sparkline>
              <xm:f>'RESUMO - licitante'!$KNR7:$KNR7</xm:f>
              <xm:sqref>KNR7</xm:sqref>
            </x14:sparkline>
            <x14:sparkline>
              <xm:f>'RESUMO - licitante'!$KNS6:$KNS6</xm:f>
              <xm:sqref>KNS6</xm:sqref>
            </x14:sparkline>
            <x14:sparkline>
              <xm:f>'RESUMO - licitante'!$KNS7:$KNS7</xm:f>
              <xm:sqref>KNS7</xm:sqref>
            </x14:sparkline>
            <x14:sparkline>
              <xm:f>'RESUMO - licitante'!$KNT6:$KNT6</xm:f>
              <xm:sqref>KNT6</xm:sqref>
            </x14:sparkline>
            <x14:sparkline>
              <xm:f>'RESUMO - licitante'!$KNT7:$KNT7</xm:f>
              <xm:sqref>KNT7</xm:sqref>
            </x14:sparkline>
            <x14:sparkline>
              <xm:f>'RESUMO - licitante'!$KNU6:$KNU6</xm:f>
              <xm:sqref>KNU6</xm:sqref>
            </x14:sparkline>
            <x14:sparkline>
              <xm:f>'RESUMO - licitante'!$KNU7:$KNU7</xm:f>
              <xm:sqref>KNU7</xm:sqref>
            </x14:sparkline>
            <x14:sparkline>
              <xm:f>'RESUMO - licitante'!$KNV6:$KNV6</xm:f>
              <xm:sqref>KNV6</xm:sqref>
            </x14:sparkline>
            <x14:sparkline>
              <xm:f>'RESUMO - licitante'!$KNV7:$KNV7</xm:f>
              <xm:sqref>KNV7</xm:sqref>
            </x14:sparkline>
            <x14:sparkline>
              <xm:f>'RESUMO - licitante'!$KNW6:$KNW6</xm:f>
              <xm:sqref>KNW6</xm:sqref>
            </x14:sparkline>
            <x14:sparkline>
              <xm:f>'RESUMO - licitante'!$KNW7:$KNW7</xm:f>
              <xm:sqref>KNW7</xm:sqref>
            </x14:sparkline>
            <x14:sparkline>
              <xm:f>'RESUMO - licitante'!$KNX6:$KNX6</xm:f>
              <xm:sqref>KNX6</xm:sqref>
            </x14:sparkline>
            <x14:sparkline>
              <xm:f>'RESUMO - licitante'!$KNX7:$KNX7</xm:f>
              <xm:sqref>KNX7</xm:sqref>
            </x14:sparkline>
            <x14:sparkline>
              <xm:f>'RESUMO - licitante'!$KNY6:$KNY6</xm:f>
              <xm:sqref>KNY6</xm:sqref>
            </x14:sparkline>
            <x14:sparkline>
              <xm:f>'RESUMO - licitante'!$KNY7:$KNY7</xm:f>
              <xm:sqref>KNY7</xm:sqref>
            </x14:sparkline>
            <x14:sparkline>
              <xm:f>'RESUMO - licitante'!$KNZ6:$KNZ6</xm:f>
              <xm:sqref>KNZ6</xm:sqref>
            </x14:sparkline>
            <x14:sparkline>
              <xm:f>'RESUMO - licitante'!$KNZ7:$KNZ7</xm:f>
              <xm:sqref>KNZ7</xm:sqref>
            </x14:sparkline>
            <x14:sparkline>
              <xm:f>'RESUMO - licitante'!$KOA6:$KOA6</xm:f>
              <xm:sqref>KOA6</xm:sqref>
            </x14:sparkline>
            <x14:sparkline>
              <xm:f>'RESUMO - licitante'!$KOA7:$KOA7</xm:f>
              <xm:sqref>KOA7</xm:sqref>
            </x14:sparkline>
            <x14:sparkline>
              <xm:f>'RESUMO - licitante'!$KOB6:$KOB6</xm:f>
              <xm:sqref>KOB6</xm:sqref>
            </x14:sparkline>
            <x14:sparkline>
              <xm:f>'RESUMO - licitante'!$KOB7:$KOB7</xm:f>
              <xm:sqref>KOB7</xm:sqref>
            </x14:sparkline>
            <x14:sparkline>
              <xm:f>'RESUMO - licitante'!$KOC6:$KOC6</xm:f>
              <xm:sqref>KOC6</xm:sqref>
            </x14:sparkline>
            <x14:sparkline>
              <xm:f>'RESUMO - licitante'!$KOC7:$KOC7</xm:f>
              <xm:sqref>KOC7</xm:sqref>
            </x14:sparkline>
            <x14:sparkline>
              <xm:f>'RESUMO - licitante'!$KOD6:$KOD6</xm:f>
              <xm:sqref>KOD6</xm:sqref>
            </x14:sparkline>
            <x14:sparkline>
              <xm:f>'RESUMO - licitante'!$KOD7:$KOD7</xm:f>
              <xm:sqref>KOD7</xm:sqref>
            </x14:sparkline>
            <x14:sparkline>
              <xm:f>'RESUMO - licitante'!$KOE6:$KOE6</xm:f>
              <xm:sqref>KOE6</xm:sqref>
            </x14:sparkline>
            <x14:sparkline>
              <xm:f>'RESUMO - licitante'!$KOE7:$KOE7</xm:f>
              <xm:sqref>KOE7</xm:sqref>
            </x14:sparkline>
            <x14:sparkline>
              <xm:f>'RESUMO - licitante'!$KOF6:$KOF6</xm:f>
              <xm:sqref>KOF6</xm:sqref>
            </x14:sparkline>
            <x14:sparkline>
              <xm:f>'RESUMO - licitante'!$KOF7:$KOF7</xm:f>
              <xm:sqref>KOF7</xm:sqref>
            </x14:sparkline>
            <x14:sparkline>
              <xm:f>'RESUMO - licitante'!$KOG6:$KOG6</xm:f>
              <xm:sqref>KOG6</xm:sqref>
            </x14:sparkline>
            <x14:sparkline>
              <xm:f>'RESUMO - licitante'!$KOG7:$KOG7</xm:f>
              <xm:sqref>KOG7</xm:sqref>
            </x14:sparkline>
            <x14:sparkline>
              <xm:f>'RESUMO - licitante'!$KOH6:$KOH6</xm:f>
              <xm:sqref>KOH6</xm:sqref>
            </x14:sparkline>
            <x14:sparkline>
              <xm:f>'RESUMO - licitante'!$KOH7:$KOH7</xm:f>
              <xm:sqref>KOH7</xm:sqref>
            </x14:sparkline>
            <x14:sparkline>
              <xm:f>'RESUMO - licitante'!$KOI6:$KOI6</xm:f>
              <xm:sqref>KOI6</xm:sqref>
            </x14:sparkline>
            <x14:sparkline>
              <xm:f>'RESUMO - licitante'!$KOI7:$KOI7</xm:f>
              <xm:sqref>KOI7</xm:sqref>
            </x14:sparkline>
            <x14:sparkline>
              <xm:f>'RESUMO - licitante'!$KOJ6:$KOJ6</xm:f>
              <xm:sqref>KOJ6</xm:sqref>
            </x14:sparkline>
            <x14:sparkline>
              <xm:f>'RESUMO - licitante'!$KOJ7:$KOJ7</xm:f>
              <xm:sqref>KOJ7</xm:sqref>
            </x14:sparkline>
            <x14:sparkline>
              <xm:f>'RESUMO - licitante'!$KOK6:$KOK6</xm:f>
              <xm:sqref>KOK6</xm:sqref>
            </x14:sparkline>
            <x14:sparkline>
              <xm:f>'RESUMO - licitante'!$KOK7:$KOK7</xm:f>
              <xm:sqref>KOK7</xm:sqref>
            </x14:sparkline>
            <x14:sparkline>
              <xm:f>'RESUMO - licitante'!$KOL6:$KOL6</xm:f>
              <xm:sqref>KOL6</xm:sqref>
            </x14:sparkline>
            <x14:sparkline>
              <xm:f>'RESUMO - licitante'!$KOL7:$KOL7</xm:f>
              <xm:sqref>KOL7</xm:sqref>
            </x14:sparkline>
            <x14:sparkline>
              <xm:f>'RESUMO - licitante'!$KOM6:$KOM6</xm:f>
              <xm:sqref>KOM6</xm:sqref>
            </x14:sparkline>
            <x14:sparkline>
              <xm:f>'RESUMO - licitante'!$KOM7:$KOM7</xm:f>
              <xm:sqref>KOM7</xm:sqref>
            </x14:sparkline>
            <x14:sparkline>
              <xm:f>'RESUMO - licitante'!$KON6:$KON6</xm:f>
              <xm:sqref>KON6</xm:sqref>
            </x14:sparkline>
            <x14:sparkline>
              <xm:f>'RESUMO - licitante'!$KON7:$KON7</xm:f>
              <xm:sqref>KON7</xm:sqref>
            </x14:sparkline>
            <x14:sparkline>
              <xm:f>'RESUMO - licitante'!$KOO6:$KOO6</xm:f>
              <xm:sqref>KOO6</xm:sqref>
            </x14:sparkline>
            <x14:sparkline>
              <xm:f>'RESUMO - licitante'!$KOO7:$KOO7</xm:f>
              <xm:sqref>KOO7</xm:sqref>
            </x14:sparkline>
            <x14:sparkline>
              <xm:f>'RESUMO - licitante'!$KOP6:$KOP6</xm:f>
              <xm:sqref>KOP6</xm:sqref>
            </x14:sparkline>
            <x14:sparkline>
              <xm:f>'RESUMO - licitante'!$KOP7:$KOP7</xm:f>
              <xm:sqref>KOP7</xm:sqref>
            </x14:sparkline>
            <x14:sparkline>
              <xm:f>'RESUMO - licitante'!$KOQ6:$KOQ6</xm:f>
              <xm:sqref>KOQ6</xm:sqref>
            </x14:sparkline>
            <x14:sparkline>
              <xm:f>'RESUMO - licitante'!$KOQ7:$KOQ7</xm:f>
              <xm:sqref>KOQ7</xm:sqref>
            </x14:sparkline>
            <x14:sparkline>
              <xm:f>'RESUMO - licitante'!$KOR6:$KOR6</xm:f>
              <xm:sqref>KOR6</xm:sqref>
            </x14:sparkline>
            <x14:sparkline>
              <xm:f>'RESUMO - licitante'!$KOR7:$KOR7</xm:f>
              <xm:sqref>KOR7</xm:sqref>
            </x14:sparkline>
            <x14:sparkline>
              <xm:f>'RESUMO - licitante'!$KOS6:$KOS6</xm:f>
              <xm:sqref>KOS6</xm:sqref>
            </x14:sparkline>
            <x14:sparkline>
              <xm:f>'RESUMO - licitante'!$KOS7:$KOS7</xm:f>
              <xm:sqref>KOS7</xm:sqref>
            </x14:sparkline>
            <x14:sparkline>
              <xm:f>'RESUMO - licitante'!$KOT6:$KOT6</xm:f>
              <xm:sqref>KOT6</xm:sqref>
            </x14:sparkline>
            <x14:sparkline>
              <xm:f>'RESUMO - licitante'!$KOT7:$KOT7</xm:f>
              <xm:sqref>KOT7</xm:sqref>
            </x14:sparkline>
            <x14:sparkline>
              <xm:f>'RESUMO - licitante'!$KOU6:$KOU6</xm:f>
              <xm:sqref>KOU6</xm:sqref>
            </x14:sparkline>
            <x14:sparkline>
              <xm:f>'RESUMO - licitante'!$KOU7:$KOU7</xm:f>
              <xm:sqref>KOU7</xm:sqref>
            </x14:sparkline>
            <x14:sparkline>
              <xm:f>'RESUMO - licitante'!$KOV6:$KOV6</xm:f>
              <xm:sqref>KOV6</xm:sqref>
            </x14:sparkline>
            <x14:sparkline>
              <xm:f>'RESUMO - licitante'!$KOV7:$KOV7</xm:f>
              <xm:sqref>KOV7</xm:sqref>
            </x14:sparkline>
            <x14:sparkline>
              <xm:f>'RESUMO - licitante'!$KOW6:$KOW6</xm:f>
              <xm:sqref>KOW6</xm:sqref>
            </x14:sparkline>
            <x14:sparkline>
              <xm:f>'RESUMO - licitante'!$KOW7:$KOW7</xm:f>
              <xm:sqref>KOW7</xm:sqref>
            </x14:sparkline>
            <x14:sparkline>
              <xm:f>'RESUMO - licitante'!$KOX6:$KOX6</xm:f>
              <xm:sqref>KOX6</xm:sqref>
            </x14:sparkline>
            <x14:sparkline>
              <xm:f>'RESUMO - licitante'!$KOX7:$KOX7</xm:f>
              <xm:sqref>KOX7</xm:sqref>
            </x14:sparkline>
            <x14:sparkline>
              <xm:f>'RESUMO - licitante'!$KOY6:$KOY6</xm:f>
              <xm:sqref>KOY6</xm:sqref>
            </x14:sparkline>
            <x14:sparkline>
              <xm:f>'RESUMO - licitante'!$KOY7:$KOY7</xm:f>
              <xm:sqref>KOY7</xm:sqref>
            </x14:sparkline>
            <x14:sparkline>
              <xm:f>'RESUMO - licitante'!$KOZ6:$KOZ6</xm:f>
              <xm:sqref>KOZ6</xm:sqref>
            </x14:sparkline>
            <x14:sparkline>
              <xm:f>'RESUMO - licitante'!$KOZ7:$KOZ7</xm:f>
              <xm:sqref>KOZ7</xm:sqref>
            </x14:sparkline>
            <x14:sparkline>
              <xm:f>'RESUMO - licitante'!$KPA6:$KPA6</xm:f>
              <xm:sqref>KPA6</xm:sqref>
            </x14:sparkline>
            <x14:sparkline>
              <xm:f>'RESUMO - licitante'!$KPA7:$KPA7</xm:f>
              <xm:sqref>KPA7</xm:sqref>
            </x14:sparkline>
            <x14:sparkline>
              <xm:f>'RESUMO - licitante'!$KPB6:$KPB6</xm:f>
              <xm:sqref>KPB6</xm:sqref>
            </x14:sparkline>
            <x14:sparkline>
              <xm:f>'RESUMO - licitante'!$KPB7:$KPB7</xm:f>
              <xm:sqref>KPB7</xm:sqref>
            </x14:sparkline>
            <x14:sparkline>
              <xm:f>'RESUMO - licitante'!$KPC6:$KPC6</xm:f>
              <xm:sqref>KPC6</xm:sqref>
            </x14:sparkline>
            <x14:sparkline>
              <xm:f>'RESUMO - licitante'!$KPC7:$KPC7</xm:f>
              <xm:sqref>KPC7</xm:sqref>
            </x14:sparkline>
            <x14:sparkline>
              <xm:f>'RESUMO - licitante'!$KPD6:$KPD6</xm:f>
              <xm:sqref>KPD6</xm:sqref>
            </x14:sparkline>
            <x14:sparkline>
              <xm:f>'RESUMO - licitante'!$KPD7:$KPD7</xm:f>
              <xm:sqref>KPD7</xm:sqref>
            </x14:sparkline>
            <x14:sparkline>
              <xm:f>'RESUMO - licitante'!$KPE6:$KPE6</xm:f>
              <xm:sqref>KPE6</xm:sqref>
            </x14:sparkline>
            <x14:sparkline>
              <xm:f>'RESUMO - licitante'!$KPE7:$KPE7</xm:f>
              <xm:sqref>KPE7</xm:sqref>
            </x14:sparkline>
            <x14:sparkline>
              <xm:f>'RESUMO - licitante'!$KPF6:$KPF6</xm:f>
              <xm:sqref>KPF6</xm:sqref>
            </x14:sparkline>
            <x14:sparkline>
              <xm:f>'RESUMO - licitante'!$KPF7:$KPF7</xm:f>
              <xm:sqref>KPF7</xm:sqref>
            </x14:sparkline>
            <x14:sparkline>
              <xm:f>'RESUMO - licitante'!$KPG6:$KPG6</xm:f>
              <xm:sqref>KPG6</xm:sqref>
            </x14:sparkline>
            <x14:sparkline>
              <xm:f>'RESUMO - licitante'!$KPG7:$KPG7</xm:f>
              <xm:sqref>KPG7</xm:sqref>
            </x14:sparkline>
            <x14:sparkline>
              <xm:f>'RESUMO - licitante'!$KPH6:$KPH6</xm:f>
              <xm:sqref>KPH6</xm:sqref>
            </x14:sparkline>
            <x14:sparkline>
              <xm:f>'RESUMO - licitante'!$KPH7:$KPH7</xm:f>
              <xm:sqref>KPH7</xm:sqref>
            </x14:sparkline>
            <x14:sparkline>
              <xm:f>'RESUMO - licitante'!$KPI6:$KPI6</xm:f>
              <xm:sqref>KPI6</xm:sqref>
            </x14:sparkline>
            <x14:sparkline>
              <xm:f>'RESUMO - licitante'!$KPI7:$KPI7</xm:f>
              <xm:sqref>KPI7</xm:sqref>
            </x14:sparkline>
            <x14:sparkline>
              <xm:f>'RESUMO - licitante'!$KPJ6:$KPJ6</xm:f>
              <xm:sqref>KPJ6</xm:sqref>
            </x14:sparkline>
            <x14:sparkline>
              <xm:f>'RESUMO - licitante'!$KPJ7:$KPJ7</xm:f>
              <xm:sqref>KPJ7</xm:sqref>
            </x14:sparkline>
            <x14:sparkline>
              <xm:f>'RESUMO - licitante'!$KPK6:$KPK6</xm:f>
              <xm:sqref>KPK6</xm:sqref>
            </x14:sparkline>
            <x14:sparkline>
              <xm:f>'RESUMO - licitante'!$KPK7:$KPK7</xm:f>
              <xm:sqref>KPK7</xm:sqref>
            </x14:sparkline>
            <x14:sparkline>
              <xm:f>'RESUMO - licitante'!$KPL6:$KPL6</xm:f>
              <xm:sqref>KPL6</xm:sqref>
            </x14:sparkline>
            <x14:sparkline>
              <xm:f>'RESUMO - licitante'!$KPL7:$KPL7</xm:f>
              <xm:sqref>KPL7</xm:sqref>
            </x14:sparkline>
            <x14:sparkline>
              <xm:f>'RESUMO - licitante'!$KPM6:$KPM6</xm:f>
              <xm:sqref>KPM6</xm:sqref>
            </x14:sparkline>
            <x14:sparkline>
              <xm:f>'RESUMO - licitante'!$KPM7:$KPM7</xm:f>
              <xm:sqref>KPM7</xm:sqref>
            </x14:sparkline>
            <x14:sparkline>
              <xm:f>'RESUMO - licitante'!$KPN6:$KPN6</xm:f>
              <xm:sqref>KPN6</xm:sqref>
            </x14:sparkline>
            <x14:sparkline>
              <xm:f>'RESUMO - licitante'!$KPN7:$KPN7</xm:f>
              <xm:sqref>KPN7</xm:sqref>
            </x14:sparkline>
            <x14:sparkline>
              <xm:f>'RESUMO - licitante'!$KPO6:$KPO6</xm:f>
              <xm:sqref>KPO6</xm:sqref>
            </x14:sparkline>
            <x14:sparkline>
              <xm:f>'RESUMO - licitante'!$KPO7:$KPO7</xm:f>
              <xm:sqref>KPO7</xm:sqref>
            </x14:sparkline>
            <x14:sparkline>
              <xm:f>'RESUMO - licitante'!$KPP6:$KPP6</xm:f>
              <xm:sqref>KPP6</xm:sqref>
            </x14:sparkline>
            <x14:sparkline>
              <xm:f>'RESUMO - licitante'!$KPP7:$KPP7</xm:f>
              <xm:sqref>KPP7</xm:sqref>
            </x14:sparkline>
            <x14:sparkline>
              <xm:f>'RESUMO - licitante'!$KPQ6:$KPQ6</xm:f>
              <xm:sqref>KPQ6</xm:sqref>
            </x14:sparkline>
            <x14:sparkline>
              <xm:f>'RESUMO - licitante'!$KPQ7:$KPQ7</xm:f>
              <xm:sqref>KPQ7</xm:sqref>
            </x14:sparkline>
            <x14:sparkline>
              <xm:f>'RESUMO - licitante'!$KPR6:$KPR6</xm:f>
              <xm:sqref>KPR6</xm:sqref>
            </x14:sparkline>
            <x14:sparkline>
              <xm:f>'RESUMO - licitante'!$KPR7:$KPR7</xm:f>
              <xm:sqref>KPR7</xm:sqref>
            </x14:sparkline>
            <x14:sparkline>
              <xm:f>'RESUMO - licitante'!$KPS6:$KPS6</xm:f>
              <xm:sqref>KPS6</xm:sqref>
            </x14:sparkline>
            <x14:sparkline>
              <xm:f>'RESUMO - licitante'!$KPS7:$KPS7</xm:f>
              <xm:sqref>KPS7</xm:sqref>
            </x14:sparkline>
            <x14:sparkline>
              <xm:f>'RESUMO - licitante'!$KPT6:$KPT6</xm:f>
              <xm:sqref>KPT6</xm:sqref>
            </x14:sparkline>
            <x14:sparkline>
              <xm:f>'RESUMO - licitante'!$KPT7:$KPT7</xm:f>
              <xm:sqref>KPT7</xm:sqref>
            </x14:sparkline>
            <x14:sparkline>
              <xm:f>'RESUMO - licitante'!$KPU6:$KPU6</xm:f>
              <xm:sqref>KPU6</xm:sqref>
            </x14:sparkline>
            <x14:sparkline>
              <xm:f>'RESUMO - licitante'!$KPU7:$KPU7</xm:f>
              <xm:sqref>KPU7</xm:sqref>
            </x14:sparkline>
            <x14:sparkline>
              <xm:f>'RESUMO - licitante'!$KPV6:$KPV6</xm:f>
              <xm:sqref>KPV6</xm:sqref>
            </x14:sparkline>
            <x14:sparkline>
              <xm:f>'RESUMO - licitante'!$KPV7:$KPV7</xm:f>
              <xm:sqref>KPV7</xm:sqref>
            </x14:sparkline>
            <x14:sparkline>
              <xm:f>'RESUMO - licitante'!$KPW6:$KPW6</xm:f>
              <xm:sqref>KPW6</xm:sqref>
            </x14:sparkline>
            <x14:sparkline>
              <xm:f>'RESUMO - licitante'!$KPW7:$KPW7</xm:f>
              <xm:sqref>KPW7</xm:sqref>
            </x14:sparkline>
            <x14:sparkline>
              <xm:f>'RESUMO - licitante'!$KPX6:$KPX6</xm:f>
              <xm:sqref>KPX6</xm:sqref>
            </x14:sparkline>
            <x14:sparkline>
              <xm:f>'RESUMO - licitante'!$KPX7:$KPX7</xm:f>
              <xm:sqref>KPX7</xm:sqref>
            </x14:sparkline>
            <x14:sparkline>
              <xm:f>'RESUMO - licitante'!$KPY6:$KPY6</xm:f>
              <xm:sqref>KPY6</xm:sqref>
            </x14:sparkline>
            <x14:sparkline>
              <xm:f>'RESUMO - licitante'!$KPY7:$KPY7</xm:f>
              <xm:sqref>KPY7</xm:sqref>
            </x14:sparkline>
            <x14:sparkline>
              <xm:f>'RESUMO - licitante'!$KPZ6:$KPZ6</xm:f>
              <xm:sqref>KPZ6</xm:sqref>
            </x14:sparkline>
            <x14:sparkline>
              <xm:f>'RESUMO - licitante'!$KPZ7:$KPZ7</xm:f>
              <xm:sqref>KPZ7</xm:sqref>
            </x14:sparkline>
            <x14:sparkline>
              <xm:f>'RESUMO - licitante'!$KQA6:$KQA6</xm:f>
              <xm:sqref>KQA6</xm:sqref>
            </x14:sparkline>
            <x14:sparkline>
              <xm:f>'RESUMO - licitante'!$KQA7:$KQA7</xm:f>
              <xm:sqref>KQA7</xm:sqref>
            </x14:sparkline>
            <x14:sparkline>
              <xm:f>'RESUMO - licitante'!$KQB6:$KQB6</xm:f>
              <xm:sqref>KQB6</xm:sqref>
            </x14:sparkline>
            <x14:sparkline>
              <xm:f>'RESUMO - licitante'!$KQB7:$KQB7</xm:f>
              <xm:sqref>KQB7</xm:sqref>
            </x14:sparkline>
            <x14:sparkline>
              <xm:f>'RESUMO - licitante'!$KQC6:$KQC6</xm:f>
              <xm:sqref>KQC6</xm:sqref>
            </x14:sparkline>
            <x14:sparkline>
              <xm:f>'RESUMO - licitante'!$KQC7:$KQC7</xm:f>
              <xm:sqref>KQC7</xm:sqref>
            </x14:sparkline>
            <x14:sparkline>
              <xm:f>'RESUMO - licitante'!$KQD6:$KQD6</xm:f>
              <xm:sqref>KQD6</xm:sqref>
            </x14:sparkline>
            <x14:sparkline>
              <xm:f>'RESUMO - licitante'!$KQD7:$KQD7</xm:f>
              <xm:sqref>KQD7</xm:sqref>
            </x14:sparkline>
            <x14:sparkline>
              <xm:f>'RESUMO - licitante'!$KQE6:$KQE6</xm:f>
              <xm:sqref>KQE6</xm:sqref>
            </x14:sparkline>
            <x14:sparkline>
              <xm:f>'RESUMO - licitante'!$KQE7:$KQE7</xm:f>
              <xm:sqref>KQE7</xm:sqref>
            </x14:sparkline>
            <x14:sparkline>
              <xm:f>'RESUMO - licitante'!$KQF6:$KQF6</xm:f>
              <xm:sqref>KQF6</xm:sqref>
            </x14:sparkline>
            <x14:sparkline>
              <xm:f>'RESUMO - licitante'!$KQF7:$KQF7</xm:f>
              <xm:sqref>KQF7</xm:sqref>
            </x14:sparkline>
            <x14:sparkline>
              <xm:f>'RESUMO - licitante'!$KQG6:$KQG6</xm:f>
              <xm:sqref>KQG6</xm:sqref>
            </x14:sparkline>
            <x14:sparkline>
              <xm:f>'RESUMO - licitante'!$KQG7:$KQG7</xm:f>
              <xm:sqref>KQG7</xm:sqref>
            </x14:sparkline>
            <x14:sparkline>
              <xm:f>'RESUMO - licitante'!$KQH6:$KQH6</xm:f>
              <xm:sqref>KQH6</xm:sqref>
            </x14:sparkline>
            <x14:sparkline>
              <xm:f>'RESUMO - licitante'!$KQH7:$KQH7</xm:f>
              <xm:sqref>KQH7</xm:sqref>
            </x14:sparkline>
            <x14:sparkline>
              <xm:f>'RESUMO - licitante'!$KQI6:$KQI6</xm:f>
              <xm:sqref>KQI6</xm:sqref>
            </x14:sparkline>
            <x14:sparkline>
              <xm:f>'RESUMO - licitante'!$KQI7:$KQI7</xm:f>
              <xm:sqref>KQI7</xm:sqref>
            </x14:sparkline>
            <x14:sparkline>
              <xm:f>'RESUMO - licitante'!$KQJ6:$KQJ6</xm:f>
              <xm:sqref>KQJ6</xm:sqref>
            </x14:sparkline>
            <x14:sparkline>
              <xm:f>'RESUMO - licitante'!$KQJ7:$KQJ7</xm:f>
              <xm:sqref>KQJ7</xm:sqref>
            </x14:sparkline>
            <x14:sparkline>
              <xm:f>'RESUMO - licitante'!$KQK6:$KQK6</xm:f>
              <xm:sqref>KQK6</xm:sqref>
            </x14:sparkline>
            <x14:sparkline>
              <xm:f>'RESUMO - licitante'!$KQK7:$KQK7</xm:f>
              <xm:sqref>KQK7</xm:sqref>
            </x14:sparkline>
            <x14:sparkline>
              <xm:f>'RESUMO - licitante'!$KQL6:$KQL6</xm:f>
              <xm:sqref>KQL6</xm:sqref>
            </x14:sparkline>
            <x14:sparkline>
              <xm:f>'RESUMO - licitante'!$KQL7:$KQL7</xm:f>
              <xm:sqref>KQL7</xm:sqref>
            </x14:sparkline>
            <x14:sparkline>
              <xm:f>'RESUMO - licitante'!$KQM6:$KQM6</xm:f>
              <xm:sqref>KQM6</xm:sqref>
            </x14:sparkline>
            <x14:sparkline>
              <xm:f>'RESUMO - licitante'!$KQM7:$KQM7</xm:f>
              <xm:sqref>KQM7</xm:sqref>
            </x14:sparkline>
            <x14:sparkline>
              <xm:f>'RESUMO - licitante'!$KQN6:$KQN6</xm:f>
              <xm:sqref>KQN6</xm:sqref>
            </x14:sparkline>
            <x14:sparkline>
              <xm:f>'RESUMO - licitante'!$KQN7:$KQN7</xm:f>
              <xm:sqref>KQN7</xm:sqref>
            </x14:sparkline>
            <x14:sparkline>
              <xm:f>'RESUMO - licitante'!$KQO6:$KQO6</xm:f>
              <xm:sqref>KQO6</xm:sqref>
            </x14:sparkline>
            <x14:sparkline>
              <xm:f>'RESUMO - licitante'!$KQO7:$KQO7</xm:f>
              <xm:sqref>KQO7</xm:sqref>
            </x14:sparkline>
            <x14:sparkline>
              <xm:f>'RESUMO - licitante'!$KQP6:$KQP6</xm:f>
              <xm:sqref>KQP6</xm:sqref>
            </x14:sparkline>
            <x14:sparkline>
              <xm:f>'RESUMO - licitante'!$KQP7:$KQP7</xm:f>
              <xm:sqref>KQP7</xm:sqref>
            </x14:sparkline>
            <x14:sparkline>
              <xm:f>'RESUMO - licitante'!$KQQ6:$KQQ6</xm:f>
              <xm:sqref>KQQ6</xm:sqref>
            </x14:sparkline>
            <x14:sparkline>
              <xm:f>'RESUMO - licitante'!$KQQ7:$KQQ7</xm:f>
              <xm:sqref>KQQ7</xm:sqref>
            </x14:sparkline>
            <x14:sparkline>
              <xm:f>'RESUMO - licitante'!$KQR6:$KQR6</xm:f>
              <xm:sqref>KQR6</xm:sqref>
            </x14:sparkline>
            <x14:sparkline>
              <xm:f>'RESUMO - licitante'!$KQR7:$KQR7</xm:f>
              <xm:sqref>KQR7</xm:sqref>
            </x14:sparkline>
            <x14:sparkline>
              <xm:f>'RESUMO - licitante'!$KQS6:$KQS6</xm:f>
              <xm:sqref>KQS6</xm:sqref>
            </x14:sparkline>
            <x14:sparkline>
              <xm:f>'RESUMO - licitante'!$KQS7:$KQS7</xm:f>
              <xm:sqref>KQS7</xm:sqref>
            </x14:sparkline>
            <x14:sparkline>
              <xm:f>'RESUMO - licitante'!$KQT6:$KQT6</xm:f>
              <xm:sqref>KQT6</xm:sqref>
            </x14:sparkline>
            <x14:sparkline>
              <xm:f>'RESUMO - licitante'!$KQT7:$KQT7</xm:f>
              <xm:sqref>KQT7</xm:sqref>
            </x14:sparkline>
            <x14:sparkline>
              <xm:f>'RESUMO - licitante'!$KQU6:$KQU6</xm:f>
              <xm:sqref>KQU6</xm:sqref>
            </x14:sparkline>
            <x14:sparkline>
              <xm:f>'RESUMO - licitante'!$KQU7:$KQU7</xm:f>
              <xm:sqref>KQU7</xm:sqref>
            </x14:sparkline>
            <x14:sparkline>
              <xm:f>'RESUMO - licitante'!$KQV6:$KQV6</xm:f>
              <xm:sqref>KQV6</xm:sqref>
            </x14:sparkline>
            <x14:sparkline>
              <xm:f>'RESUMO - licitante'!$KQV7:$KQV7</xm:f>
              <xm:sqref>KQV7</xm:sqref>
            </x14:sparkline>
            <x14:sparkline>
              <xm:f>'RESUMO - licitante'!$KQW6:$KQW6</xm:f>
              <xm:sqref>KQW6</xm:sqref>
            </x14:sparkline>
            <x14:sparkline>
              <xm:f>'RESUMO - licitante'!$KQW7:$KQW7</xm:f>
              <xm:sqref>KQW7</xm:sqref>
            </x14:sparkline>
            <x14:sparkline>
              <xm:f>'RESUMO - licitante'!$KQX6:$KQX6</xm:f>
              <xm:sqref>KQX6</xm:sqref>
            </x14:sparkline>
            <x14:sparkline>
              <xm:f>'RESUMO - licitante'!$KQX7:$KQX7</xm:f>
              <xm:sqref>KQX7</xm:sqref>
            </x14:sparkline>
            <x14:sparkline>
              <xm:f>'RESUMO - licitante'!$KQY6:$KQY6</xm:f>
              <xm:sqref>KQY6</xm:sqref>
            </x14:sparkline>
            <x14:sparkline>
              <xm:f>'RESUMO - licitante'!$KQY7:$KQY7</xm:f>
              <xm:sqref>KQY7</xm:sqref>
            </x14:sparkline>
            <x14:sparkline>
              <xm:f>'RESUMO - licitante'!$KQZ6:$KQZ6</xm:f>
              <xm:sqref>KQZ6</xm:sqref>
            </x14:sparkline>
            <x14:sparkline>
              <xm:f>'RESUMO - licitante'!$KQZ7:$KQZ7</xm:f>
              <xm:sqref>KQZ7</xm:sqref>
            </x14:sparkline>
            <x14:sparkline>
              <xm:f>'RESUMO - licitante'!$KRA6:$KRA6</xm:f>
              <xm:sqref>KRA6</xm:sqref>
            </x14:sparkline>
            <x14:sparkline>
              <xm:f>'RESUMO - licitante'!$KRA7:$KRA7</xm:f>
              <xm:sqref>KRA7</xm:sqref>
            </x14:sparkline>
            <x14:sparkline>
              <xm:f>'RESUMO - licitante'!$KRB6:$KRB6</xm:f>
              <xm:sqref>KRB6</xm:sqref>
            </x14:sparkline>
            <x14:sparkline>
              <xm:f>'RESUMO - licitante'!$KRB7:$KRB7</xm:f>
              <xm:sqref>KRB7</xm:sqref>
            </x14:sparkline>
            <x14:sparkline>
              <xm:f>'RESUMO - licitante'!$KRC6:$KRC6</xm:f>
              <xm:sqref>KRC6</xm:sqref>
            </x14:sparkline>
            <x14:sparkline>
              <xm:f>'RESUMO - licitante'!$KRC7:$KRC7</xm:f>
              <xm:sqref>KRC7</xm:sqref>
            </x14:sparkline>
            <x14:sparkline>
              <xm:f>'RESUMO - licitante'!$KRD6:$KRD6</xm:f>
              <xm:sqref>KRD6</xm:sqref>
            </x14:sparkline>
            <x14:sparkline>
              <xm:f>'RESUMO - licitante'!$KRD7:$KRD7</xm:f>
              <xm:sqref>KRD7</xm:sqref>
            </x14:sparkline>
            <x14:sparkline>
              <xm:f>'RESUMO - licitante'!$KRE6:$KRE6</xm:f>
              <xm:sqref>KRE6</xm:sqref>
            </x14:sparkline>
            <x14:sparkline>
              <xm:f>'RESUMO - licitante'!$KRE7:$KRE7</xm:f>
              <xm:sqref>KRE7</xm:sqref>
            </x14:sparkline>
            <x14:sparkline>
              <xm:f>'RESUMO - licitante'!$KRF6:$KRF6</xm:f>
              <xm:sqref>KRF6</xm:sqref>
            </x14:sparkline>
            <x14:sparkline>
              <xm:f>'RESUMO - licitante'!$KRF7:$KRF7</xm:f>
              <xm:sqref>KRF7</xm:sqref>
            </x14:sparkline>
            <x14:sparkline>
              <xm:f>'RESUMO - licitante'!$KRG6:$KRG6</xm:f>
              <xm:sqref>KRG6</xm:sqref>
            </x14:sparkline>
            <x14:sparkline>
              <xm:f>'RESUMO - licitante'!$KRG7:$KRG7</xm:f>
              <xm:sqref>KRG7</xm:sqref>
            </x14:sparkline>
            <x14:sparkline>
              <xm:f>'RESUMO - licitante'!$KRH6:$KRH6</xm:f>
              <xm:sqref>KRH6</xm:sqref>
            </x14:sparkline>
            <x14:sparkline>
              <xm:f>'RESUMO - licitante'!$KRH7:$KRH7</xm:f>
              <xm:sqref>KRH7</xm:sqref>
            </x14:sparkline>
            <x14:sparkline>
              <xm:f>'RESUMO - licitante'!$KRI6:$KRI6</xm:f>
              <xm:sqref>KRI6</xm:sqref>
            </x14:sparkline>
            <x14:sparkline>
              <xm:f>'RESUMO - licitante'!$KRI7:$KRI7</xm:f>
              <xm:sqref>KRI7</xm:sqref>
            </x14:sparkline>
            <x14:sparkline>
              <xm:f>'RESUMO - licitante'!$KRJ6:$KRJ6</xm:f>
              <xm:sqref>KRJ6</xm:sqref>
            </x14:sparkline>
            <x14:sparkline>
              <xm:f>'RESUMO - licitante'!$KRJ7:$KRJ7</xm:f>
              <xm:sqref>KRJ7</xm:sqref>
            </x14:sparkline>
            <x14:sparkline>
              <xm:f>'RESUMO - licitante'!$KRK6:$KRK6</xm:f>
              <xm:sqref>KRK6</xm:sqref>
            </x14:sparkline>
            <x14:sparkline>
              <xm:f>'RESUMO - licitante'!$KRK7:$KRK7</xm:f>
              <xm:sqref>KRK7</xm:sqref>
            </x14:sparkline>
            <x14:sparkline>
              <xm:f>'RESUMO - licitante'!$KRL6:$KRL6</xm:f>
              <xm:sqref>KRL6</xm:sqref>
            </x14:sparkline>
            <x14:sparkline>
              <xm:f>'RESUMO - licitante'!$KRL7:$KRL7</xm:f>
              <xm:sqref>KRL7</xm:sqref>
            </x14:sparkline>
            <x14:sparkline>
              <xm:f>'RESUMO - licitante'!$KRM6:$KRM6</xm:f>
              <xm:sqref>KRM6</xm:sqref>
            </x14:sparkline>
            <x14:sparkline>
              <xm:f>'RESUMO - licitante'!$KRM7:$KRM7</xm:f>
              <xm:sqref>KRM7</xm:sqref>
            </x14:sparkline>
            <x14:sparkline>
              <xm:f>'RESUMO - licitante'!$KRN6:$KRN6</xm:f>
              <xm:sqref>KRN6</xm:sqref>
            </x14:sparkline>
            <x14:sparkline>
              <xm:f>'RESUMO - licitante'!$KRN7:$KRN7</xm:f>
              <xm:sqref>KRN7</xm:sqref>
            </x14:sparkline>
            <x14:sparkline>
              <xm:f>'RESUMO - licitante'!$KRO6:$KRO6</xm:f>
              <xm:sqref>KRO6</xm:sqref>
            </x14:sparkline>
            <x14:sparkline>
              <xm:f>'RESUMO - licitante'!$KRO7:$KRO7</xm:f>
              <xm:sqref>KRO7</xm:sqref>
            </x14:sparkline>
            <x14:sparkline>
              <xm:f>'RESUMO - licitante'!$KRP6:$KRP6</xm:f>
              <xm:sqref>KRP6</xm:sqref>
            </x14:sparkline>
            <x14:sparkline>
              <xm:f>'RESUMO - licitante'!$KRP7:$KRP7</xm:f>
              <xm:sqref>KRP7</xm:sqref>
            </x14:sparkline>
            <x14:sparkline>
              <xm:f>'RESUMO - licitante'!$KRQ6:$KRQ6</xm:f>
              <xm:sqref>KRQ6</xm:sqref>
            </x14:sparkline>
            <x14:sparkline>
              <xm:f>'RESUMO - licitante'!$KRQ7:$KRQ7</xm:f>
              <xm:sqref>KRQ7</xm:sqref>
            </x14:sparkline>
            <x14:sparkline>
              <xm:f>'RESUMO - licitante'!$KRR6:$KRR6</xm:f>
              <xm:sqref>KRR6</xm:sqref>
            </x14:sparkline>
            <x14:sparkline>
              <xm:f>'RESUMO - licitante'!$KRR7:$KRR7</xm:f>
              <xm:sqref>KRR7</xm:sqref>
            </x14:sparkline>
            <x14:sparkline>
              <xm:f>'RESUMO - licitante'!$KRS6:$KRS6</xm:f>
              <xm:sqref>KRS6</xm:sqref>
            </x14:sparkline>
            <x14:sparkline>
              <xm:f>'RESUMO - licitante'!$KRS7:$KRS7</xm:f>
              <xm:sqref>KRS7</xm:sqref>
            </x14:sparkline>
            <x14:sparkline>
              <xm:f>'RESUMO - licitante'!$KRT6:$KRT6</xm:f>
              <xm:sqref>KRT6</xm:sqref>
            </x14:sparkline>
            <x14:sparkline>
              <xm:f>'RESUMO - licitante'!$KRT7:$KRT7</xm:f>
              <xm:sqref>KRT7</xm:sqref>
            </x14:sparkline>
            <x14:sparkline>
              <xm:f>'RESUMO - licitante'!$KRU6:$KRU6</xm:f>
              <xm:sqref>KRU6</xm:sqref>
            </x14:sparkline>
            <x14:sparkline>
              <xm:f>'RESUMO - licitante'!$KRU7:$KRU7</xm:f>
              <xm:sqref>KRU7</xm:sqref>
            </x14:sparkline>
            <x14:sparkline>
              <xm:f>'RESUMO - licitante'!$KRV6:$KRV6</xm:f>
              <xm:sqref>KRV6</xm:sqref>
            </x14:sparkline>
            <x14:sparkline>
              <xm:f>'RESUMO - licitante'!$KRV7:$KRV7</xm:f>
              <xm:sqref>KRV7</xm:sqref>
            </x14:sparkline>
            <x14:sparkline>
              <xm:f>'RESUMO - licitante'!$KRW6:$KRW6</xm:f>
              <xm:sqref>KRW6</xm:sqref>
            </x14:sparkline>
            <x14:sparkline>
              <xm:f>'RESUMO - licitante'!$KRW7:$KRW7</xm:f>
              <xm:sqref>KRW7</xm:sqref>
            </x14:sparkline>
            <x14:sparkline>
              <xm:f>'RESUMO - licitante'!$KRX6:$KRX6</xm:f>
              <xm:sqref>KRX6</xm:sqref>
            </x14:sparkline>
            <x14:sparkline>
              <xm:f>'RESUMO - licitante'!$KRX7:$KRX7</xm:f>
              <xm:sqref>KRX7</xm:sqref>
            </x14:sparkline>
            <x14:sparkline>
              <xm:f>'RESUMO - licitante'!$KRY6:$KRY6</xm:f>
              <xm:sqref>KRY6</xm:sqref>
            </x14:sparkline>
            <x14:sparkline>
              <xm:f>'RESUMO - licitante'!$KRY7:$KRY7</xm:f>
              <xm:sqref>KRY7</xm:sqref>
            </x14:sparkline>
            <x14:sparkline>
              <xm:f>'RESUMO - licitante'!$KRZ6:$KRZ6</xm:f>
              <xm:sqref>KRZ6</xm:sqref>
            </x14:sparkline>
            <x14:sparkline>
              <xm:f>'RESUMO - licitante'!$KRZ7:$KRZ7</xm:f>
              <xm:sqref>KRZ7</xm:sqref>
            </x14:sparkline>
            <x14:sparkline>
              <xm:f>'RESUMO - licitante'!$KSA6:$KSA6</xm:f>
              <xm:sqref>KSA6</xm:sqref>
            </x14:sparkline>
            <x14:sparkline>
              <xm:f>'RESUMO - licitante'!$KSA7:$KSA7</xm:f>
              <xm:sqref>KSA7</xm:sqref>
            </x14:sparkline>
            <x14:sparkline>
              <xm:f>'RESUMO - licitante'!$KSB6:$KSB6</xm:f>
              <xm:sqref>KSB6</xm:sqref>
            </x14:sparkline>
            <x14:sparkline>
              <xm:f>'RESUMO - licitante'!$KSB7:$KSB7</xm:f>
              <xm:sqref>KSB7</xm:sqref>
            </x14:sparkline>
            <x14:sparkline>
              <xm:f>'RESUMO - licitante'!$KSC6:$KSC6</xm:f>
              <xm:sqref>KSC6</xm:sqref>
            </x14:sparkline>
            <x14:sparkline>
              <xm:f>'RESUMO - licitante'!$KSC7:$KSC7</xm:f>
              <xm:sqref>KSC7</xm:sqref>
            </x14:sparkline>
            <x14:sparkline>
              <xm:f>'RESUMO - licitante'!$KSD6:$KSD6</xm:f>
              <xm:sqref>KSD6</xm:sqref>
            </x14:sparkline>
            <x14:sparkline>
              <xm:f>'RESUMO - licitante'!$KSD7:$KSD7</xm:f>
              <xm:sqref>KSD7</xm:sqref>
            </x14:sparkline>
            <x14:sparkline>
              <xm:f>'RESUMO - licitante'!$KSE6:$KSE6</xm:f>
              <xm:sqref>KSE6</xm:sqref>
            </x14:sparkline>
            <x14:sparkline>
              <xm:f>'RESUMO - licitante'!$KSE7:$KSE7</xm:f>
              <xm:sqref>KSE7</xm:sqref>
            </x14:sparkline>
            <x14:sparkline>
              <xm:f>'RESUMO - licitante'!$KSF6:$KSF6</xm:f>
              <xm:sqref>KSF6</xm:sqref>
            </x14:sparkline>
            <x14:sparkline>
              <xm:f>'RESUMO - licitante'!$KSF7:$KSF7</xm:f>
              <xm:sqref>KSF7</xm:sqref>
            </x14:sparkline>
            <x14:sparkline>
              <xm:f>'RESUMO - licitante'!$KSG6:$KSG6</xm:f>
              <xm:sqref>KSG6</xm:sqref>
            </x14:sparkline>
            <x14:sparkline>
              <xm:f>'RESUMO - licitante'!$KSG7:$KSG7</xm:f>
              <xm:sqref>KSG7</xm:sqref>
            </x14:sparkline>
            <x14:sparkline>
              <xm:f>'RESUMO - licitante'!$KSH6:$KSH6</xm:f>
              <xm:sqref>KSH6</xm:sqref>
            </x14:sparkline>
            <x14:sparkline>
              <xm:f>'RESUMO - licitante'!$KSH7:$KSH7</xm:f>
              <xm:sqref>KSH7</xm:sqref>
            </x14:sparkline>
            <x14:sparkline>
              <xm:f>'RESUMO - licitante'!$KSI6:$KSI6</xm:f>
              <xm:sqref>KSI6</xm:sqref>
            </x14:sparkline>
            <x14:sparkline>
              <xm:f>'RESUMO - licitante'!$KSI7:$KSI7</xm:f>
              <xm:sqref>KSI7</xm:sqref>
            </x14:sparkline>
            <x14:sparkline>
              <xm:f>'RESUMO - licitante'!$KSJ6:$KSJ6</xm:f>
              <xm:sqref>KSJ6</xm:sqref>
            </x14:sparkline>
            <x14:sparkline>
              <xm:f>'RESUMO - licitante'!$KSJ7:$KSJ7</xm:f>
              <xm:sqref>KSJ7</xm:sqref>
            </x14:sparkline>
            <x14:sparkline>
              <xm:f>'RESUMO - licitante'!$KSK6:$KSK6</xm:f>
              <xm:sqref>KSK6</xm:sqref>
            </x14:sparkline>
            <x14:sparkline>
              <xm:f>'RESUMO - licitante'!$KSK7:$KSK7</xm:f>
              <xm:sqref>KSK7</xm:sqref>
            </x14:sparkline>
            <x14:sparkline>
              <xm:f>'RESUMO - licitante'!$KSL6:$KSL6</xm:f>
              <xm:sqref>KSL6</xm:sqref>
            </x14:sparkline>
            <x14:sparkline>
              <xm:f>'RESUMO - licitante'!$KSL7:$KSL7</xm:f>
              <xm:sqref>KSL7</xm:sqref>
            </x14:sparkline>
            <x14:sparkline>
              <xm:f>'RESUMO - licitante'!$KSM6:$KSM6</xm:f>
              <xm:sqref>KSM6</xm:sqref>
            </x14:sparkline>
            <x14:sparkline>
              <xm:f>'RESUMO - licitante'!$KSM7:$KSM7</xm:f>
              <xm:sqref>KSM7</xm:sqref>
            </x14:sparkline>
            <x14:sparkline>
              <xm:f>'RESUMO - licitante'!$KSN6:$KSN6</xm:f>
              <xm:sqref>KSN6</xm:sqref>
            </x14:sparkline>
            <x14:sparkline>
              <xm:f>'RESUMO - licitante'!$KSN7:$KSN7</xm:f>
              <xm:sqref>KSN7</xm:sqref>
            </x14:sparkline>
            <x14:sparkline>
              <xm:f>'RESUMO - licitante'!$KSO6:$KSO6</xm:f>
              <xm:sqref>KSO6</xm:sqref>
            </x14:sparkline>
            <x14:sparkline>
              <xm:f>'RESUMO - licitante'!$KSO7:$KSO7</xm:f>
              <xm:sqref>KSO7</xm:sqref>
            </x14:sparkline>
            <x14:sparkline>
              <xm:f>'RESUMO - licitante'!$KSP6:$KSP6</xm:f>
              <xm:sqref>KSP6</xm:sqref>
            </x14:sparkline>
            <x14:sparkline>
              <xm:f>'RESUMO - licitante'!$KSP7:$KSP7</xm:f>
              <xm:sqref>KSP7</xm:sqref>
            </x14:sparkline>
            <x14:sparkline>
              <xm:f>'RESUMO - licitante'!$KSQ6:$KSQ6</xm:f>
              <xm:sqref>KSQ6</xm:sqref>
            </x14:sparkline>
            <x14:sparkline>
              <xm:f>'RESUMO - licitante'!$KSQ7:$KSQ7</xm:f>
              <xm:sqref>KSQ7</xm:sqref>
            </x14:sparkline>
            <x14:sparkline>
              <xm:f>'RESUMO - licitante'!$KSR6:$KSR6</xm:f>
              <xm:sqref>KSR6</xm:sqref>
            </x14:sparkline>
            <x14:sparkline>
              <xm:f>'RESUMO - licitante'!$KSR7:$KSR7</xm:f>
              <xm:sqref>KSR7</xm:sqref>
            </x14:sparkline>
            <x14:sparkline>
              <xm:f>'RESUMO - licitante'!$KSS6:$KSS6</xm:f>
              <xm:sqref>KSS6</xm:sqref>
            </x14:sparkline>
            <x14:sparkline>
              <xm:f>'RESUMO - licitante'!$KSS7:$KSS7</xm:f>
              <xm:sqref>KSS7</xm:sqref>
            </x14:sparkline>
            <x14:sparkline>
              <xm:f>'RESUMO - licitante'!$KST6:$KST6</xm:f>
              <xm:sqref>KST6</xm:sqref>
            </x14:sparkline>
            <x14:sparkline>
              <xm:f>'RESUMO - licitante'!$KST7:$KST7</xm:f>
              <xm:sqref>KST7</xm:sqref>
            </x14:sparkline>
            <x14:sparkline>
              <xm:f>'RESUMO - licitante'!$KSU6:$KSU6</xm:f>
              <xm:sqref>KSU6</xm:sqref>
            </x14:sparkline>
            <x14:sparkline>
              <xm:f>'RESUMO - licitante'!$KSU7:$KSU7</xm:f>
              <xm:sqref>KSU7</xm:sqref>
            </x14:sparkline>
            <x14:sparkline>
              <xm:f>'RESUMO - licitante'!$KSV6:$KSV6</xm:f>
              <xm:sqref>KSV6</xm:sqref>
            </x14:sparkline>
            <x14:sparkline>
              <xm:f>'RESUMO - licitante'!$KSV7:$KSV7</xm:f>
              <xm:sqref>KSV7</xm:sqref>
            </x14:sparkline>
            <x14:sparkline>
              <xm:f>'RESUMO - licitante'!$KSW6:$KSW6</xm:f>
              <xm:sqref>KSW6</xm:sqref>
            </x14:sparkline>
            <x14:sparkline>
              <xm:f>'RESUMO - licitante'!$KSW7:$KSW7</xm:f>
              <xm:sqref>KSW7</xm:sqref>
            </x14:sparkline>
            <x14:sparkline>
              <xm:f>'RESUMO - licitante'!$KSX6:$KSX6</xm:f>
              <xm:sqref>KSX6</xm:sqref>
            </x14:sparkline>
            <x14:sparkline>
              <xm:f>'RESUMO - licitante'!$KSX7:$KSX7</xm:f>
              <xm:sqref>KSX7</xm:sqref>
            </x14:sparkline>
            <x14:sparkline>
              <xm:f>'RESUMO - licitante'!$KSY6:$KSY6</xm:f>
              <xm:sqref>KSY6</xm:sqref>
            </x14:sparkline>
            <x14:sparkline>
              <xm:f>'RESUMO - licitante'!$KSY7:$KSY7</xm:f>
              <xm:sqref>KSY7</xm:sqref>
            </x14:sparkline>
            <x14:sparkline>
              <xm:f>'RESUMO - licitante'!$KSZ6:$KSZ6</xm:f>
              <xm:sqref>KSZ6</xm:sqref>
            </x14:sparkline>
            <x14:sparkline>
              <xm:f>'RESUMO - licitante'!$KSZ7:$KSZ7</xm:f>
              <xm:sqref>KSZ7</xm:sqref>
            </x14:sparkline>
            <x14:sparkline>
              <xm:f>'RESUMO - licitante'!$KTA6:$KTA6</xm:f>
              <xm:sqref>KTA6</xm:sqref>
            </x14:sparkline>
            <x14:sparkline>
              <xm:f>'RESUMO - licitante'!$KTA7:$KTA7</xm:f>
              <xm:sqref>KTA7</xm:sqref>
            </x14:sparkline>
            <x14:sparkline>
              <xm:f>'RESUMO - licitante'!$KTB6:$KTB6</xm:f>
              <xm:sqref>KTB6</xm:sqref>
            </x14:sparkline>
            <x14:sparkline>
              <xm:f>'RESUMO - licitante'!$KTB7:$KTB7</xm:f>
              <xm:sqref>KTB7</xm:sqref>
            </x14:sparkline>
            <x14:sparkline>
              <xm:f>'RESUMO - licitante'!$KTC6:$KTC6</xm:f>
              <xm:sqref>KTC6</xm:sqref>
            </x14:sparkline>
            <x14:sparkline>
              <xm:f>'RESUMO - licitante'!$KTC7:$KTC7</xm:f>
              <xm:sqref>KTC7</xm:sqref>
            </x14:sparkline>
            <x14:sparkline>
              <xm:f>'RESUMO - licitante'!$KTD6:$KTD6</xm:f>
              <xm:sqref>KTD6</xm:sqref>
            </x14:sparkline>
            <x14:sparkline>
              <xm:f>'RESUMO - licitante'!$KTD7:$KTD7</xm:f>
              <xm:sqref>KTD7</xm:sqref>
            </x14:sparkline>
            <x14:sparkline>
              <xm:f>'RESUMO - licitante'!$KTE6:$KTE6</xm:f>
              <xm:sqref>KTE6</xm:sqref>
            </x14:sparkline>
            <x14:sparkline>
              <xm:f>'RESUMO - licitante'!$KTE7:$KTE7</xm:f>
              <xm:sqref>KTE7</xm:sqref>
            </x14:sparkline>
            <x14:sparkline>
              <xm:f>'RESUMO - licitante'!$KTF6:$KTF6</xm:f>
              <xm:sqref>KTF6</xm:sqref>
            </x14:sparkline>
            <x14:sparkline>
              <xm:f>'RESUMO - licitante'!$KTF7:$KTF7</xm:f>
              <xm:sqref>KTF7</xm:sqref>
            </x14:sparkline>
            <x14:sparkline>
              <xm:f>'RESUMO - licitante'!$KTG6:$KTG6</xm:f>
              <xm:sqref>KTG6</xm:sqref>
            </x14:sparkline>
            <x14:sparkline>
              <xm:f>'RESUMO - licitante'!$KTG7:$KTG7</xm:f>
              <xm:sqref>KTG7</xm:sqref>
            </x14:sparkline>
            <x14:sparkline>
              <xm:f>'RESUMO - licitante'!$KTH6:$KTH6</xm:f>
              <xm:sqref>KTH6</xm:sqref>
            </x14:sparkline>
            <x14:sparkline>
              <xm:f>'RESUMO - licitante'!$KTH7:$KTH7</xm:f>
              <xm:sqref>KTH7</xm:sqref>
            </x14:sparkline>
            <x14:sparkline>
              <xm:f>'RESUMO - licitante'!$KTI6:$KTI6</xm:f>
              <xm:sqref>KTI6</xm:sqref>
            </x14:sparkline>
            <x14:sparkline>
              <xm:f>'RESUMO - licitante'!$KTI7:$KTI7</xm:f>
              <xm:sqref>KTI7</xm:sqref>
            </x14:sparkline>
            <x14:sparkline>
              <xm:f>'RESUMO - licitante'!$KTJ6:$KTJ6</xm:f>
              <xm:sqref>KTJ6</xm:sqref>
            </x14:sparkline>
            <x14:sparkline>
              <xm:f>'RESUMO - licitante'!$KTJ7:$KTJ7</xm:f>
              <xm:sqref>KTJ7</xm:sqref>
            </x14:sparkline>
            <x14:sparkline>
              <xm:f>'RESUMO - licitante'!$KTK6:$KTK6</xm:f>
              <xm:sqref>KTK6</xm:sqref>
            </x14:sparkline>
            <x14:sparkline>
              <xm:f>'RESUMO - licitante'!$KTK7:$KTK7</xm:f>
              <xm:sqref>KTK7</xm:sqref>
            </x14:sparkline>
            <x14:sparkline>
              <xm:f>'RESUMO - licitante'!$KTL6:$KTL6</xm:f>
              <xm:sqref>KTL6</xm:sqref>
            </x14:sparkline>
            <x14:sparkline>
              <xm:f>'RESUMO - licitante'!$KTL7:$KTL7</xm:f>
              <xm:sqref>KTL7</xm:sqref>
            </x14:sparkline>
            <x14:sparkline>
              <xm:f>'RESUMO - licitante'!$KTM6:$KTM6</xm:f>
              <xm:sqref>KTM6</xm:sqref>
            </x14:sparkline>
            <x14:sparkline>
              <xm:f>'RESUMO - licitante'!$KTM7:$KTM7</xm:f>
              <xm:sqref>KTM7</xm:sqref>
            </x14:sparkline>
            <x14:sparkline>
              <xm:f>'RESUMO - licitante'!$KTN6:$KTN6</xm:f>
              <xm:sqref>KTN6</xm:sqref>
            </x14:sparkline>
            <x14:sparkline>
              <xm:f>'RESUMO - licitante'!$KTN7:$KTN7</xm:f>
              <xm:sqref>KTN7</xm:sqref>
            </x14:sparkline>
            <x14:sparkline>
              <xm:f>'RESUMO - licitante'!$KTO6:$KTO6</xm:f>
              <xm:sqref>KTO6</xm:sqref>
            </x14:sparkline>
            <x14:sparkline>
              <xm:f>'RESUMO - licitante'!$KTO7:$KTO7</xm:f>
              <xm:sqref>KTO7</xm:sqref>
            </x14:sparkline>
            <x14:sparkline>
              <xm:f>'RESUMO - licitante'!$KTP6:$KTP6</xm:f>
              <xm:sqref>KTP6</xm:sqref>
            </x14:sparkline>
            <x14:sparkline>
              <xm:f>'RESUMO - licitante'!$KTP7:$KTP7</xm:f>
              <xm:sqref>KTP7</xm:sqref>
            </x14:sparkline>
            <x14:sparkline>
              <xm:f>'RESUMO - licitante'!$KTQ6:$KTQ6</xm:f>
              <xm:sqref>KTQ6</xm:sqref>
            </x14:sparkline>
            <x14:sparkline>
              <xm:f>'RESUMO - licitante'!$KTQ7:$KTQ7</xm:f>
              <xm:sqref>KTQ7</xm:sqref>
            </x14:sparkline>
            <x14:sparkline>
              <xm:f>'RESUMO - licitante'!$KTR6:$KTR6</xm:f>
              <xm:sqref>KTR6</xm:sqref>
            </x14:sparkline>
            <x14:sparkline>
              <xm:f>'RESUMO - licitante'!$KTR7:$KTR7</xm:f>
              <xm:sqref>KTR7</xm:sqref>
            </x14:sparkline>
            <x14:sparkline>
              <xm:f>'RESUMO - licitante'!$KTS6:$KTS6</xm:f>
              <xm:sqref>KTS6</xm:sqref>
            </x14:sparkline>
            <x14:sparkline>
              <xm:f>'RESUMO - licitante'!$KTS7:$KTS7</xm:f>
              <xm:sqref>KTS7</xm:sqref>
            </x14:sparkline>
            <x14:sparkline>
              <xm:f>'RESUMO - licitante'!$KTT6:$KTT6</xm:f>
              <xm:sqref>KTT6</xm:sqref>
            </x14:sparkline>
            <x14:sparkline>
              <xm:f>'RESUMO - licitante'!$KTT7:$KTT7</xm:f>
              <xm:sqref>KTT7</xm:sqref>
            </x14:sparkline>
            <x14:sparkline>
              <xm:f>'RESUMO - licitante'!$KTU6:$KTU6</xm:f>
              <xm:sqref>KTU6</xm:sqref>
            </x14:sparkline>
            <x14:sparkline>
              <xm:f>'RESUMO - licitante'!$KTU7:$KTU7</xm:f>
              <xm:sqref>KTU7</xm:sqref>
            </x14:sparkline>
            <x14:sparkline>
              <xm:f>'RESUMO - licitante'!$KTV6:$KTV6</xm:f>
              <xm:sqref>KTV6</xm:sqref>
            </x14:sparkline>
            <x14:sparkline>
              <xm:f>'RESUMO - licitante'!$KTV7:$KTV7</xm:f>
              <xm:sqref>KTV7</xm:sqref>
            </x14:sparkline>
            <x14:sparkline>
              <xm:f>'RESUMO - licitante'!$KTW6:$KTW6</xm:f>
              <xm:sqref>KTW6</xm:sqref>
            </x14:sparkline>
            <x14:sparkline>
              <xm:f>'RESUMO - licitante'!$KTW7:$KTW7</xm:f>
              <xm:sqref>KTW7</xm:sqref>
            </x14:sparkline>
            <x14:sparkline>
              <xm:f>'RESUMO - licitante'!$KTX6:$KTX6</xm:f>
              <xm:sqref>KTX6</xm:sqref>
            </x14:sparkline>
            <x14:sparkline>
              <xm:f>'RESUMO - licitante'!$KTX7:$KTX7</xm:f>
              <xm:sqref>KTX7</xm:sqref>
            </x14:sparkline>
            <x14:sparkline>
              <xm:f>'RESUMO - licitante'!$KTY6:$KTY6</xm:f>
              <xm:sqref>KTY6</xm:sqref>
            </x14:sparkline>
            <x14:sparkline>
              <xm:f>'RESUMO - licitante'!$KTY7:$KTY7</xm:f>
              <xm:sqref>KTY7</xm:sqref>
            </x14:sparkline>
            <x14:sparkline>
              <xm:f>'RESUMO - licitante'!$KTZ6:$KTZ6</xm:f>
              <xm:sqref>KTZ6</xm:sqref>
            </x14:sparkline>
            <x14:sparkline>
              <xm:f>'RESUMO - licitante'!$KTZ7:$KTZ7</xm:f>
              <xm:sqref>KTZ7</xm:sqref>
            </x14:sparkline>
            <x14:sparkline>
              <xm:f>'RESUMO - licitante'!$KUA6:$KUA6</xm:f>
              <xm:sqref>KUA6</xm:sqref>
            </x14:sparkline>
            <x14:sparkline>
              <xm:f>'RESUMO - licitante'!$KUA7:$KUA7</xm:f>
              <xm:sqref>KUA7</xm:sqref>
            </x14:sparkline>
            <x14:sparkline>
              <xm:f>'RESUMO - licitante'!$KUB6:$KUB6</xm:f>
              <xm:sqref>KUB6</xm:sqref>
            </x14:sparkline>
            <x14:sparkline>
              <xm:f>'RESUMO - licitante'!$KUB7:$KUB7</xm:f>
              <xm:sqref>KUB7</xm:sqref>
            </x14:sparkline>
            <x14:sparkline>
              <xm:f>'RESUMO - licitante'!$KUC6:$KUC6</xm:f>
              <xm:sqref>KUC6</xm:sqref>
            </x14:sparkline>
            <x14:sparkline>
              <xm:f>'RESUMO - licitante'!$KUC7:$KUC7</xm:f>
              <xm:sqref>KUC7</xm:sqref>
            </x14:sparkline>
            <x14:sparkline>
              <xm:f>'RESUMO - licitante'!$KUD6:$KUD6</xm:f>
              <xm:sqref>KUD6</xm:sqref>
            </x14:sparkline>
            <x14:sparkline>
              <xm:f>'RESUMO - licitante'!$KUD7:$KUD7</xm:f>
              <xm:sqref>KUD7</xm:sqref>
            </x14:sparkline>
            <x14:sparkline>
              <xm:f>'RESUMO - licitante'!$KUE6:$KUE6</xm:f>
              <xm:sqref>KUE6</xm:sqref>
            </x14:sparkline>
            <x14:sparkline>
              <xm:f>'RESUMO - licitante'!$KUE7:$KUE7</xm:f>
              <xm:sqref>KUE7</xm:sqref>
            </x14:sparkline>
            <x14:sparkline>
              <xm:f>'RESUMO - licitante'!$KUF6:$KUF6</xm:f>
              <xm:sqref>KUF6</xm:sqref>
            </x14:sparkline>
            <x14:sparkline>
              <xm:f>'RESUMO - licitante'!$KUF7:$KUF7</xm:f>
              <xm:sqref>KUF7</xm:sqref>
            </x14:sparkline>
            <x14:sparkline>
              <xm:f>'RESUMO - licitante'!$KUG6:$KUG6</xm:f>
              <xm:sqref>KUG6</xm:sqref>
            </x14:sparkline>
            <x14:sparkline>
              <xm:f>'RESUMO - licitante'!$KUG7:$KUG7</xm:f>
              <xm:sqref>KUG7</xm:sqref>
            </x14:sparkline>
            <x14:sparkline>
              <xm:f>'RESUMO - licitante'!$KUH6:$KUH6</xm:f>
              <xm:sqref>KUH6</xm:sqref>
            </x14:sparkline>
            <x14:sparkline>
              <xm:f>'RESUMO - licitante'!$KUH7:$KUH7</xm:f>
              <xm:sqref>KUH7</xm:sqref>
            </x14:sparkline>
            <x14:sparkline>
              <xm:f>'RESUMO - licitante'!$KUI6:$KUI6</xm:f>
              <xm:sqref>KUI6</xm:sqref>
            </x14:sparkline>
            <x14:sparkline>
              <xm:f>'RESUMO - licitante'!$KUI7:$KUI7</xm:f>
              <xm:sqref>KUI7</xm:sqref>
            </x14:sparkline>
            <x14:sparkline>
              <xm:f>'RESUMO - licitante'!$KUJ6:$KUJ6</xm:f>
              <xm:sqref>KUJ6</xm:sqref>
            </x14:sparkline>
            <x14:sparkline>
              <xm:f>'RESUMO - licitante'!$KUJ7:$KUJ7</xm:f>
              <xm:sqref>KUJ7</xm:sqref>
            </x14:sparkline>
            <x14:sparkline>
              <xm:f>'RESUMO - licitante'!$KUK6:$KUK6</xm:f>
              <xm:sqref>KUK6</xm:sqref>
            </x14:sparkline>
            <x14:sparkline>
              <xm:f>'RESUMO - licitante'!$KUK7:$KUK7</xm:f>
              <xm:sqref>KUK7</xm:sqref>
            </x14:sparkline>
            <x14:sparkline>
              <xm:f>'RESUMO - licitante'!$KUL6:$KUL6</xm:f>
              <xm:sqref>KUL6</xm:sqref>
            </x14:sparkline>
            <x14:sparkline>
              <xm:f>'RESUMO - licitante'!$KUL7:$KUL7</xm:f>
              <xm:sqref>KUL7</xm:sqref>
            </x14:sparkline>
            <x14:sparkline>
              <xm:f>'RESUMO - licitante'!$KUM6:$KUM6</xm:f>
              <xm:sqref>KUM6</xm:sqref>
            </x14:sparkline>
            <x14:sparkline>
              <xm:f>'RESUMO - licitante'!$KUM7:$KUM7</xm:f>
              <xm:sqref>KUM7</xm:sqref>
            </x14:sparkline>
            <x14:sparkline>
              <xm:f>'RESUMO - licitante'!$KUN6:$KUN6</xm:f>
              <xm:sqref>KUN6</xm:sqref>
            </x14:sparkline>
            <x14:sparkline>
              <xm:f>'RESUMO - licitante'!$KUN7:$KUN7</xm:f>
              <xm:sqref>KUN7</xm:sqref>
            </x14:sparkline>
            <x14:sparkline>
              <xm:f>'RESUMO - licitante'!$KUO6:$KUO6</xm:f>
              <xm:sqref>KUO6</xm:sqref>
            </x14:sparkline>
            <x14:sparkline>
              <xm:f>'RESUMO - licitante'!$KUO7:$KUO7</xm:f>
              <xm:sqref>KUO7</xm:sqref>
            </x14:sparkline>
            <x14:sparkline>
              <xm:f>'RESUMO - licitante'!$KUP6:$KUP6</xm:f>
              <xm:sqref>KUP6</xm:sqref>
            </x14:sparkline>
            <x14:sparkline>
              <xm:f>'RESUMO - licitante'!$KUP7:$KUP7</xm:f>
              <xm:sqref>KUP7</xm:sqref>
            </x14:sparkline>
            <x14:sparkline>
              <xm:f>'RESUMO - licitante'!$KUQ6:$KUQ6</xm:f>
              <xm:sqref>KUQ6</xm:sqref>
            </x14:sparkline>
            <x14:sparkline>
              <xm:f>'RESUMO - licitante'!$KUQ7:$KUQ7</xm:f>
              <xm:sqref>KUQ7</xm:sqref>
            </x14:sparkline>
            <x14:sparkline>
              <xm:f>'RESUMO - licitante'!$KUR6:$KUR6</xm:f>
              <xm:sqref>KUR6</xm:sqref>
            </x14:sparkline>
            <x14:sparkline>
              <xm:f>'RESUMO - licitante'!$KUR7:$KUR7</xm:f>
              <xm:sqref>KUR7</xm:sqref>
            </x14:sparkline>
            <x14:sparkline>
              <xm:f>'RESUMO - licitante'!$KUS6:$KUS6</xm:f>
              <xm:sqref>KUS6</xm:sqref>
            </x14:sparkline>
            <x14:sparkline>
              <xm:f>'RESUMO - licitante'!$KUS7:$KUS7</xm:f>
              <xm:sqref>KUS7</xm:sqref>
            </x14:sparkline>
            <x14:sparkline>
              <xm:f>'RESUMO - licitante'!$KUT6:$KUT6</xm:f>
              <xm:sqref>KUT6</xm:sqref>
            </x14:sparkline>
            <x14:sparkline>
              <xm:f>'RESUMO - licitante'!$KUT7:$KUT7</xm:f>
              <xm:sqref>KUT7</xm:sqref>
            </x14:sparkline>
            <x14:sparkline>
              <xm:f>'RESUMO - licitante'!$KUU6:$KUU6</xm:f>
              <xm:sqref>KUU6</xm:sqref>
            </x14:sparkline>
            <x14:sparkline>
              <xm:f>'RESUMO - licitante'!$KUU7:$KUU7</xm:f>
              <xm:sqref>KUU7</xm:sqref>
            </x14:sparkline>
            <x14:sparkline>
              <xm:f>'RESUMO - licitante'!$KUV6:$KUV6</xm:f>
              <xm:sqref>KUV6</xm:sqref>
            </x14:sparkline>
            <x14:sparkline>
              <xm:f>'RESUMO - licitante'!$KUV7:$KUV7</xm:f>
              <xm:sqref>KUV7</xm:sqref>
            </x14:sparkline>
            <x14:sparkline>
              <xm:f>'RESUMO - licitante'!$KUW6:$KUW6</xm:f>
              <xm:sqref>KUW6</xm:sqref>
            </x14:sparkline>
            <x14:sparkline>
              <xm:f>'RESUMO - licitante'!$KUW7:$KUW7</xm:f>
              <xm:sqref>KUW7</xm:sqref>
            </x14:sparkline>
            <x14:sparkline>
              <xm:f>'RESUMO - licitante'!$KUX6:$KUX6</xm:f>
              <xm:sqref>KUX6</xm:sqref>
            </x14:sparkline>
            <x14:sparkline>
              <xm:f>'RESUMO - licitante'!$KUX7:$KUX7</xm:f>
              <xm:sqref>KUX7</xm:sqref>
            </x14:sparkline>
            <x14:sparkline>
              <xm:f>'RESUMO - licitante'!$KUY6:$KUY6</xm:f>
              <xm:sqref>KUY6</xm:sqref>
            </x14:sparkline>
            <x14:sparkline>
              <xm:f>'RESUMO - licitante'!$KUY7:$KUY7</xm:f>
              <xm:sqref>KUY7</xm:sqref>
            </x14:sparkline>
            <x14:sparkline>
              <xm:f>'RESUMO - licitante'!$KUZ6:$KUZ6</xm:f>
              <xm:sqref>KUZ6</xm:sqref>
            </x14:sparkline>
            <x14:sparkline>
              <xm:f>'RESUMO - licitante'!$KUZ7:$KUZ7</xm:f>
              <xm:sqref>KUZ7</xm:sqref>
            </x14:sparkline>
            <x14:sparkline>
              <xm:f>'RESUMO - licitante'!$KVA6:$KVA6</xm:f>
              <xm:sqref>KVA6</xm:sqref>
            </x14:sparkline>
            <x14:sparkline>
              <xm:f>'RESUMO - licitante'!$KVA7:$KVA7</xm:f>
              <xm:sqref>KVA7</xm:sqref>
            </x14:sparkline>
            <x14:sparkline>
              <xm:f>'RESUMO - licitante'!$KVB6:$KVB6</xm:f>
              <xm:sqref>KVB6</xm:sqref>
            </x14:sparkline>
            <x14:sparkline>
              <xm:f>'RESUMO - licitante'!$KVB7:$KVB7</xm:f>
              <xm:sqref>KVB7</xm:sqref>
            </x14:sparkline>
            <x14:sparkline>
              <xm:f>'RESUMO - licitante'!$KVC6:$KVC6</xm:f>
              <xm:sqref>KVC6</xm:sqref>
            </x14:sparkline>
            <x14:sparkline>
              <xm:f>'RESUMO - licitante'!$KVC7:$KVC7</xm:f>
              <xm:sqref>KVC7</xm:sqref>
            </x14:sparkline>
            <x14:sparkline>
              <xm:f>'RESUMO - licitante'!$KVD6:$KVD6</xm:f>
              <xm:sqref>KVD6</xm:sqref>
            </x14:sparkline>
            <x14:sparkline>
              <xm:f>'RESUMO - licitante'!$KVD7:$KVD7</xm:f>
              <xm:sqref>KVD7</xm:sqref>
            </x14:sparkline>
            <x14:sparkline>
              <xm:f>'RESUMO - licitante'!$KVE6:$KVE6</xm:f>
              <xm:sqref>KVE6</xm:sqref>
            </x14:sparkline>
            <x14:sparkline>
              <xm:f>'RESUMO - licitante'!$KVE7:$KVE7</xm:f>
              <xm:sqref>KVE7</xm:sqref>
            </x14:sparkline>
            <x14:sparkline>
              <xm:f>'RESUMO - licitante'!$KVF6:$KVF6</xm:f>
              <xm:sqref>KVF6</xm:sqref>
            </x14:sparkline>
            <x14:sparkline>
              <xm:f>'RESUMO - licitante'!$KVF7:$KVF7</xm:f>
              <xm:sqref>KVF7</xm:sqref>
            </x14:sparkline>
            <x14:sparkline>
              <xm:f>'RESUMO - licitante'!$KVG6:$KVG6</xm:f>
              <xm:sqref>KVG6</xm:sqref>
            </x14:sparkline>
            <x14:sparkline>
              <xm:f>'RESUMO - licitante'!$KVG7:$KVG7</xm:f>
              <xm:sqref>KVG7</xm:sqref>
            </x14:sparkline>
            <x14:sparkline>
              <xm:f>'RESUMO - licitante'!$KVH6:$KVH6</xm:f>
              <xm:sqref>KVH6</xm:sqref>
            </x14:sparkline>
            <x14:sparkline>
              <xm:f>'RESUMO - licitante'!$KVH7:$KVH7</xm:f>
              <xm:sqref>KVH7</xm:sqref>
            </x14:sparkline>
            <x14:sparkline>
              <xm:f>'RESUMO - licitante'!$KVI6:$KVI6</xm:f>
              <xm:sqref>KVI6</xm:sqref>
            </x14:sparkline>
            <x14:sparkline>
              <xm:f>'RESUMO - licitante'!$KVI7:$KVI7</xm:f>
              <xm:sqref>KVI7</xm:sqref>
            </x14:sparkline>
            <x14:sparkline>
              <xm:f>'RESUMO - licitante'!$KVJ6:$KVJ6</xm:f>
              <xm:sqref>KVJ6</xm:sqref>
            </x14:sparkline>
            <x14:sparkline>
              <xm:f>'RESUMO - licitante'!$KVJ7:$KVJ7</xm:f>
              <xm:sqref>KVJ7</xm:sqref>
            </x14:sparkline>
            <x14:sparkline>
              <xm:f>'RESUMO - licitante'!$KVK6:$KVK6</xm:f>
              <xm:sqref>KVK6</xm:sqref>
            </x14:sparkline>
            <x14:sparkline>
              <xm:f>'RESUMO - licitante'!$KVK7:$KVK7</xm:f>
              <xm:sqref>KVK7</xm:sqref>
            </x14:sparkline>
            <x14:sparkline>
              <xm:f>'RESUMO - licitante'!$KVL6:$KVL6</xm:f>
              <xm:sqref>KVL6</xm:sqref>
            </x14:sparkline>
            <x14:sparkline>
              <xm:f>'RESUMO - licitante'!$KVL7:$KVL7</xm:f>
              <xm:sqref>KVL7</xm:sqref>
            </x14:sparkline>
            <x14:sparkline>
              <xm:f>'RESUMO - licitante'!$KVM6:$KVM6</xm:f>
              <xm:sqref>KVM6</xm:sqref>
            </x14:sparkline>
            <x14:sparkline>
              <xm:f>'RESUMO - licitante'!$KVM7:$KVM7</xm:f>
              <xm:sqref>KVM7</xm:sqref>
            </x14:sparkline>
            <x14:sparkline>
              <xm:f>'RESUMO - licitante'!$KVN6:$KVN6</xm:f>
              <xm:sqref>KVN6</xm:sqref>
            </x14:sparkline>
            <x14:sparkline>
              <xm:f>'RESUMO - licitante'!$KVN7:$KVN7</xm:f>
              <xm:sqref>KVN7</xm:sqref>
            </x14:sparkline>
            <x14:sparkline>
              <xm:f>'RESUMO - licitante'!$KVO6:$KVO6</xm:f>
              <xm:sqref>KVO6</xm:sqref>
            </x14:sparkline>
            <x14:sparkline>
              <xm:f>'RESUMO - licitante'!$KVO7:$KVO7</xm:f>
              <xm:sqref>KVO7</xm:sqref>
            </x14:sparkline>
            <x14:sparkline>
              <xm:f>'RESUMO - licitante'!$KVP6:$KVP6</xm:f>
              <xm:sqref>KVP6</xm:sqref>
            </x14:sparkline>
            <x14:sparkline>
              <xm:f>'RESUMO - licitante'!$KVP7:$KVP7</xm:f>
              <xm:sqref>KVP7</xm:sqref>
            </x14:sparkline>
            <x14:sparkline>
              <xm:f>'RESUMO - licitante'!$KVQ6:$KVQ6</xm:f>
              <xm:sqref>KVQ6</xm:sqref>
            </x14:sparkline>
            <x14:sparkline>
              <xm:f>'RESUMO - licitante'!$KVQ7:$KVQ7</xm:f>
              <xm:sqref>KVQ7</xm:sqref>
            </x14:sparkline>
            <x14:sparkline>
              <xm:f>'RESUMO - licitante'!$KVR6:$KVR6</xm:f>
              <xm:sqref>KVR6</xm:sqref>
            </x14:sparkline>
            <x14:sparkline>
              <xm:f>'RESUMO - licitante'!$KVR7:$KVR7</xm:f>
              <xm:sqref>KVR7</xm:sqref>
            </x14:sparkline>
            <x14:sparkline>
              <xm:f>'RESUMO - licitante'!$KVS6:$KVS6</xm:f>
              <xm:sqref>KVS6</xm:sqref>
            </x14:sparkline>
            <x14:sparkline>
              <xm:f>'RESUMO - licitante'!$KVS7:$KVS7</xm:f>
              <xm:sqref>KVS7</xm:sqref>
            </x14:sparkline>
            <x14:sparkline>
              <xm:f>'RESUMO - licitante'!$KVT6:$KVT6</xm:f>
              <xm:sqref>KVT6</xm:sqref>
            </x14:sparkline>
            <x14:sparkline>
              <xm:f>'RESUMO - licitante'!$KVT7:$KVT7</xm:f>
              <xm:sqref>KVT7</xm:sqref>
            </x14:sparkline>
            <x14:sparkline>
              <xm:f>'RESUMO - licitante'!$KVU6:$KVU6</xm:f>
              <xm:sqref>KVU6</xm:sqref>
            </x14:sparkline>
            <x14:sparkline>
              <xm:f>'RESUMO - licitante'!$KVU7:$KVU7</xm:f>
              <xm:sqref>KVU7</xm:sqref>
            </x14:sparkline>
            <x14:sparkline>
              <xm:f>'RESUMO - licitante'!$KVV6:$KVV6</xm:f>
              <xm:sqref>KVV6</xm:sqref>
            </x14:sparkline>
            <x14:sparkline>
              <xm:f>'RESUMO - licitante'!$KVV7:$KVV7</xm:f>
              <xm:sqref>KVV7</xm:sqref>
            </x14:sparkline>
            <x14:sparkline>
              <xm:f>'RESUMO - licitante'!$KVW6:$KVW6</xm:f>
              <xm:sqref>KVW6</xm:sqref>
            </x14:sparkline>
            <x14:sparkline>
              <xm:f>'RESUMO - licitante'!$KVW7:$KVW7</xm:f>
              <xm:sqref>KVW7</xm:sqref>
            </x14:sparkline>
            <x14:sparkline>
              <xm:f>'RESUMO - licitante'!$KVX6:$KVX6</xm:f>
              <xm:sqref>KVX6</xm:sqref>
            </x14:sparkline>
            <x14:sparkline>
              <xm:f>'RESUMO - licitante'!$KVX7:$KVX7</xm:f>
              <xm:sqref>KVX7</xm:sqref>
            </x14:sparkline>
            <x14:sparkline>
              <xm:f>'RESUMO - licitante'!$KVY6:$KVY6</xm:f>
              <xm:sqref>KVY6</xm:sqref>
            </x14:sparkline>
            <x14:sparkline>
              <xm:f>'RESUMO - licitante'!$KVY7:$KVY7</xm:f>
              <xm:sqref>KVY7</xm:sqref>
            </x14:sparkline>
            <x14:sparkline>
              <xm:f>'RESUMO - licitante'!$KVZ6:$KVZ6</xm:f>
              <xm:sqref>KVZ6</xm:sqref>
            </x14:sparkline>
            <x14:sparkline>
              <xm:f>'RESUMO - licitante'!$KVZ7:$KVZ7</xm:f>
              <xm:sqref>KVZ7</xm:sqref>
            </x14:sparkline>
            <x14:sparkline>
              <xm:f>'RESUMO - licitante'!$KWA6:$KWA6</xm:f>
              <xm:sqref>KWA6</xm:sqref>
            </x14:sparkline>
            <x14:sparkline>
              <xm:f>'RESUMO - licitante'!$KWA7:$KWA7</xm:f>
              <xm:sqref>KWA7</xm:sqref>
            </x14:sparkline>
            <x14:sparkline>
              <xm:f>'RESUMO - licitante'!$KWB6:$KWB6</xm:f>
              <xm:sqref>KWB6</xm:sqref>
            </x14:sparkline>
            <x14:sparkline>
              <xm:f>'RESUMO - licitante'!$KWB7:$KWB7</xm:f>
              <xm:sqref>KWB7</xm:sqref>
            </x14:sparkline>
            <x14:sparkline>
              <xm:f>'RESUMO - licitante'!$KWC6:$KWC6</xm:f>
              <xm:sqref>KWC6</xm:sqref>
            </x14:sparkline>
            <x14:sparkline>
              <xm:f>'RESUMO - licitante'!$KWC7:$KWC7</xm:f>
              <xm:sqref>KWC7</xm:sqref>
            </x14:sparkline>
            <x14:sparkline>
              <xm:f>'RESUMO - licitante'!$KWD6:$KWD6</xm:f>
              <xm:sqref>KWD6</xm:sqref>
            </x14:sparkline>
            <x14:sparkline>
              <xm:f>'RESUMO - licitante'!$KWD7:$KWD7</xm:f>
              <xm:sqref>KWD7</xm:sqref>
            </x14:sparkline>
            <x14:sparkline>
              <xm:f>'RESUMO - licitante'!$KWE6:$KWE6</xm:f>
              <xm:sqref>KWE6</xm:sqref>
            </x14:sparkline>
            <x14:sparkline>
              <xm:f>'RESUMO - licitante'!$KWE7:$KWE7</xm:f>
              <xm:sqref>KWE7</xm:sqref>
            </x14:sparkline>
            <x14:sparkline>
              <xm:f>'RESUMO - licitante'!$KWF6:$KWF6</xm:f>
              <xm:sqref>KWF6</xm:sqref>
            </x14:sparkline>
            <x14:sparkline>
              <xm:f>'RESUMO - licitante'!$KWF7:$KWF7</xm:f>
              <xm:sqref>KWF7</xm:sqref>
            </x14:sparkline>
            <x14:sparkline>
              <xm:f>'RESUMO - licitante'!$KWG6:$KWG6</xm:f>
              <xm:sqref>KWG6</xm:sqref>
            </x14:sparkline>
            <x14:sparkline>
              <xm:f>'RESUMO - licitante'!$KWG7:$KWG7</xm:f>
              <xm:sqref>KWG7</xm:sqref>
            </x14:sparkline>
            <x14:sparkline>
              <xm:f>'RESUMO - licitante'!$KWH6:$KWH6</xm:f>
              <xm:sqref>KWH6</xm:sqref>
            </x14:sparkline>
            <x14:sparkline>
              <xm:f>'RESUMO - licitante'!$KWH7:$KWH7</xm:f>
              <xm:sqref>KWH7</xm:sqref>
            </x14:sparkline>
            <x14:sparkline>
              <xm:f>'RESUMO - licitante'!$KWI6:$KWI6</xm:f>
              <xm:sqref>KWI6</xm:sqref>
            </x14:sparkline>
            <x14:sparkline>
              <xm:f>'RESUMO - licitante'!$KWI7:$KWI7</xm:f>
              <xm:sqref>KWI7</xm:sqref>
            </x14:sparkline>
            <x14:sparkline>
              <xm:f>'RESUMO - licitante'!$KWJ6:$KWJ6</xm:f>
              <xm:sqref>KWJ6</xm:sqref>
            </x14:sparkline>
            <x14:sparkline>
              <xm:f>'RESUMO - licitante'!$KWJ7:$KWJ7</xm:f>
              <xm:sqref>KWJ7</xm:sqref>
            </x14:sparkline>
            <x14:sparkline>
              <xm:f>'RESUMO - licitante'!$KWK6:$KWK6</xm:f>
              <xm:sqref>KWK6</xm:sqref>
            </x14:sparkline>
            <x14:sparkline>
              <xm:f>'RESUMO - licitante'!$KWK7:$KWK7</xm:f>
              <xm:sqref>KWK7</xm:sqref>
            </x14:sparkline>
            <x14:sparkline>
              <xm:f>'RESUMO - licitante'!$KWL6:$KWL6</xm:f>
              <xm:sqref>KWL6</xm:sqref>
            </x14:sparkline>
            <x14:sparkline>
              <xm:f>'RESUMO - licitante'!$KWL7:$KWL7</xm:f>
              <xm:sqref>KWL7</xm:sqref>
            </x14:sparkline>
            <x14:sparkline>
              <xm:f>'RESUMO - licitante'!$KWM6:$KWM6</xm:f>
              <xm:sqref>KWM6</xm:sqref>
            </x14:sparkline>
            <x14:sparkline>
              <xm:f>'RESUMO - licitante'!$KWM7:$KWM7</xm:f>
              <xm:sqref>KWM7</xm:sqref>
            </x14:sparkline>
            <x14:sparkline>
              <xm:f>'RESUMO - licitante'!$KWN6:$KWN6</xm:f>
              <xm:sqref>KWN6</xm:sqref>
            </x14:sparkline>
            <x14:sparkline>
              <xm:f>'RESUMO - licitante'!$KWN7:$KWN7</xm:f>
              <xm:sqref>KWN7</xm:sqref>
            </x14:sparkline>
            <x14:sparkline>
              <xm:f>'RESUMO - licitante'!$KWO6:$KWO6</xm:f>
              <xm:sqref>KWO6</xm:sqref>
            </x14:sparkline>
            <x14:sparkline>
              <xm:f>'RESUMO - licitante'!$KWO7:$KWO7</xm:f>
              <xm:sqref>KWO7</xm:sqref>
            </x14:sparkline>
            <x14:sparkline>
              <xm:f>'RESUMO - licitante'!$KWP6:$KWP6</xm:f>
              <xm:sqref>KWP6</xm:sqref>
            </x14:sparkline>
            <x14:sparkline>
              <xm:f>'RESUMO - licitante'!$KWP7:$KWP7</xm:f>
              <xm:sqref>KWP7</xm:sqref>
            </x14:sparkline>
            <x14:sparkline>
              <xm:f>'RESUMO - licitante'!$KWQ6:$KWQ6</xm:f>
              <xm:sqref>KWQ6</xm:sqref>
            </x14:sparkline>
            <x14:sparkline>
              <xm:f>'RESUMO - licitante'!$KWQ7:$KWQ7</xm:f>
              <xm:sqref>KWQ7</xm:sqref>
            </x14:sparkline>
            <x14:sparkline>
              <xm:f>'RESUMO - licitante'!$KWR6:$KWR6</xm:f>
              <xm:sqref>KWR6</xm:sqref>
            </x14:sparkline>
            <x14:sparkline>
              <xm:f>'RESUMO - licitante'!$KWR7:$KWR7</xm:f>
              <xm:sqref>KWR7</xm:sqref>
            </x14:sparkline>
            <x14:sparkline>
              <xm:f>'RESUMO - licitante'!$KWS6:$KWS6</xm:f>
              <xm:sqref>KWS6</xm:sqref>
            </x14:sparkline>
            <x14:sparkline>
              <xm:f>'RESUMO - licitante'!$KWS7:$KWS7</xm:f>
              <xm:sqref>KWS7</xm:sqref>
            </x14:sparkline>
            <x14:sparkline>
              <xm:f>'RESUMO - licitante'!$KWT6:$KWT6</xm:f>
              <xm:sqref>KWT6</xm:sqref>
            </x14:sparkline>
            <x14:sparkline>
              <xm:f>'RESUMO - licitante'!$KWT7:$KWT7</xm:f>
              <xm:sqref>KWT7</xm:sqref>
            </x14:sparkline>
            <x14:sparkline>
              <xm:f>'RESUMO - licitante'!$KWU6:$KWU6</xm:f>
              <xm:sqref>KWU6</xm:sqref>
            </x14:sparkline>
            <x14:sparkline>
              <xm:f>'RESUMO - licitante'!$KWU7:$KWU7</xm:f>
              <xm:sqref>KWU7</xm:sqref>
            </x14:sparkline>
            <x14:sparkline>
              <xm:f>'RESUMO - licitante'!$KWV6:$KWV6</xm:f>
              <xm:sqref>KWV6</xm:sqref>
            </x14:sparkline>
            <x14:sparkline>
              <xm:f>'RESUMO - licitante'!$KWV7:$KWV7</xm:f>
              <xm:sqref>KWV7</xm:sqref>
            </x14:sparkline>
            <x14:sparkline>
              <xm:f>'RESUMO - licitante'!$KWW6:$KWW6</xm:f>
              <xm:sqref>KWW6</xm:sqref>
            </x14:sparkline>
            <x14:sparkline>
              <xm:f>'RESUMO - licitante'!$KWW7:$KWW7</xm:f>
              <xm:sqref>KWW7</xm:sqref>
            </x14:sparkline>
            <x14:sparkline>
              <xm:f>'RESUMO - licitante'!$KWX6:$KWX6</xm:f>
              <xm:sqref>KWX6</xm:sqref>
            </x14:sparkline>
            <x14:sparkline>
              <xm:f>'RESUMO - licitante'!$KWX7:$KWX7</xm:f>
              <xm:sqref>KWX7</xm:sqref>
            </x14:sparkline>
            <x14:sparkline>
              <xm:f>'RESUMO - licitante'!$KWY6:$KWY6</xm:f>
              <xm:sqref>KWY6</xm:sqref>
            </x14:sparkline>
            <x14:sparkline>
              <xm:f>'RESUMO - licitante'!$KWY7:$KWY7</xm:f>
              <xm:sqref>KWY7</xm:sqref>
            </x14:sparkline>
            <x14:sparkline>
              <xm:f>'RESUMO - licitante'!$KWZ6:$KWZ6</xm:f>
              <xm:sqref>KWZ6</xm:sqref>
            </x14:sparkline>
            <x14:sparkline>
              <xm:f>'RESUMO - licitante'!$KWZ7:$KWZ7</xm:f>
              <xm:sqref>KWZ7</xm:sqref>
            </x14:sparkline>
            <x14:sparkline>
              <xm:f>'RESUMO - licitante'!$KXA6:$KXA6</xm:f>
              <xm:sqref>KXA6</xm:sqref>
            </x14:sparkline>
            <x14:sparkline>
              <xm:f>'RESUMO - licitante'!$KXA7:$KXA7</xm:f>
              <xm:sqref>KXA7</xm:sqref>
            </x14:sparkline>
            <x14:sparkline>
              <xm:f>'RESUMO - licitante'!$KXB6:$KXB6</xm:f>
              <xm:sqref>KXB6</xm:sqref>
            </x14:sparkline>
            <x14:sparkline>
              <xm:f>'RESUMO - licitante'!$KXB7:$KXB7</xm:f>
              <xm:sqref>KXB7</xm:sqref>
            </x14:sparkline>
            <x14:sparkline>
              <xm:f>'RESUMO - licitante'!$KXC6:$KXC6</xm:f>
              <xm:sqref>KXC6</xm:sqref>
            </x14:sparkline>
            <x14:sparkline>
              <xm:f>'RESUMO - licitante'!$KXC7:$KXC7</xm:f>
              <xm:sqref>KXC7</xm:sqref>
            </x14:sparkline>
            <x14:sparkline>
              <xm:f>'RESUMO - licitante'!$KXD6:$KXD6</xm:f>
              <xm:sqref>KXD6</xm:sqref>
            </x14:sparkline>
            <x14:sparkline>
              <xm:f>'RESUMO - licitante'!$KXD7:$KXD7</xm:f>
              <xm:sqref>KXD7</xm:sqref>
            </x14:sparkline>
            <x14:sparkline>
              <xm:f>'RESUMO - licitante'!$KXE6:$KXE6</xm:f>
              <xm:sqref>KXE6</xm:sqref>
            </x14:sparkline>
            <x14:sparkline>
              <xm:f>'RESUMO - licitante'!$KXE7:$KXE7</xm:f>
              <xm:sqref>KXE7</xm:sqref>
            </x14:sparkline>
            <x14:sparkline>
              <xm:f>'RESUMO - licitante'!$KXF6:$KXF6</xm:f>
              <xm:sqref>KXF6</xm:sqref>
            </x14:sparkline>
            <x14:sparkline>
              <xm:f>'RESUMO - licitante'!$KXF7:$KXF7</xm:f>
              <xm:sqref>KXF7</xm:sqref>
            </x14:sparkline>
            <x14:sparkline>
              <xm:f>'RESUMO - licitante'!$KXG6:$KXG6</xm:f>
              <xm:sqref>KXG6</xm:sqref>
            </x14:sparkline>
            <x14:sparkline>
              <xm:f>'RESUMO - licitante'!$KXG7:$KXG7</xm:f>
              <xm:sqref>KXG7</xm:sqref>
            </x14:sparkline>
            <x14:sparkline>
              <xm:f>'RESUMO - licitante'!$KXH6:$KXH6</xm:f>
              <xm:sqref>KXH6</xm:sqref>
            </x14:sparkline>
            <x14:sparkline>
              <xm:f>'RESUMO - licitante'!$KXH7:$KXH7</xm:f>
              <xm:sqref>KXH7</xm:sqref>
            </x14:sparkline>
            <x14:sparkline>
              <xm:f>'RESUMO - licitante'!$KXI6:$KXI6</xm:f>
              <xm:sqref>KXI6</xm:sqref>
            </x14:sparkline>
            <x14:sparkline>
              <xm:f>'RESUMO - licitante'!$KXI7:$KXI7</xm:f>
              <xm:sqref>KXI7</xm:sqref>
            </x14:sparkline>
            <x14:sparkline>
              <xm:f>'RESUMO - licitante'!$KXJ6:$KXJ6</xm:f>
              <xm:sqref>KXJ6</xm:sqref>
            </x14:sparkline>
            <x14:sparkline>
              <xm:f>'RESUMO - licitante'!$KXJ7:$KXJ7</xm:f>
              <xm:sqref>KXJ7</xm:sqref>
            </x14:sparkline>
            <x14:sparkline>
              <xm:f>'RESUMO - licitante'!$KXK6:$KXK6</xm:f>
              <xm:sqref>KXK6</xm:sqref>
            </x14:sparkline>
            <x14:sparkline>
              <xm:f>'RESUMO - licitante'!$KXK7:$KXK7</xm:f>
              <xm:sqref>KXK7</xm:sqref>
            </x14:sparkline>
            <x14:sparkline>
              <xm:f>'RESUMO - licitante'!$KXL6:$KXL6</xm:f>
              <xm:sqref>KXL6</xm:sqref>
            </x14:sparkline>
            <x14:sparkline>
              <xm:f>'RESUMO - licitante'!$KXL7:$KXL7</xm:f>
              <xm:sqref>KXL7</xm:sqref>
            </x14:sparkline>
            <x14:sparkline>
              <xm:f>'RESUMO - licitante'!$KXM6:$KXM6</xm:f>
              <xm:sqref>KXM6</xm:sqref>
            </x14:sparkline>
            <x14:sparkline>
              <xm:f>'RESUMO - licitante'!$KXM7:$KXM7</xm:f>
              <xm:sqref>KXM7</xm:sqref>
            </x14:sparkline>
            <x14:sparkline>
              <xm:f>'RESUMO - licitante'!$KXN6:$KXN6</xm:f>
              <xm:sqref>KXN6</xm:sqref>
            </x14:sparkline>
            <x14:sparkline>
              <xm:f>'RESUMO - licitante'!$KXN7:$KXN7</xm:f>
              <xm:sqref>KXN7</xm:sqref>
            </x14:sparkline>
            <x14:sparkline>
              <xm:f>'RESUMO - licitante'!$KXO6:$KXO6</xm:f>
              <xm:sqref>KXO6</xm:sqref>
            </x14:sparkline>
            <x14:sparkline>
              <xm:f>'RESUMO - licitante'!$KXO7:$KXO7</xm:f>
              <xm:sqref>KXO7</xm:sqref>
            </x14:sparkline>
            <x14:sparkline>
              <xm:f>'RESUMO - licitante'!$KXP6:$KXP6</xm:f>
              <xm:sqref>KXP6</xm:sqref>
            </x14:sparkline>
            <x14:sparkline>
              <xm:f>'RESUMO - licitante'!$KXP7:$KXP7</xm:f>
              <xm:sqref>KXP7</xm:sqref>
            </x14:sparkline>
            <x14:sparkline>
              <xm:f>'RESUMO - licitante'!$KXQ6:$KXQ6</xm:f>
              <xm:sqref>KXQ6</xm:sqref>
            </x14:sparkline>
            <x14:sparkline>
              <xm:f>'RESUMO - licitante'!$KXQ7:$KXQ7</xm:f>
              <xm:sqref>KXQ7</xm:sqref>
            </x14:sparkline>
            <x14:sparkline>
              <xm:f>'RESUMO - licitante'!$KXR6:$KXR6</xm:f>
              <xm:sqref>KXR6</xm:sqref>
            </x14:sparkline>
            <x14:sparkline>
              <xm:f>'RESUMO - licitante'!$KXR7:$KXR7</xm:f>
              <xm:sqref>KXR7</xm:sqref>
            </x14:sparkline>
            <x14:sparkline>
              <xm:f>'RESUMO - licitante'!$KXS6:$KXS6</xm:f>
              <xm:sqref>KXS6</xm:sqref>
            </x14:sparkline>
            <x14:sparkline>
              <xm:f>'RESUMO - licitante'!$KXS7:$KXS7</xm:f>
              <xm:sqref>KXS7</xm:sqref>
            </x14:sparkline>
            <x14:sparkline>
              <xm:f>'RESUMO - licitante'!$KXT6:$KXT6</xm:f>
              <xm:sqref>KXT6</xm:sqref>
            </x14:sparkline>
            <x14:sparkline>
              <xm:f>'RESUMO - licitante'!$KXT7:$KXT7</xm:f>
              <xm:sqref>KXT7</xm:sqref>
            </x14:sparkline>
            <x14:sparkline>
              <xm:f>'RESUMO - licitante'!$KXU6:$KXU6</xm:f>
              <xm:sqref>KXU6</xm:sqref>
            </x14:sparkline>
            <x14:sparkline>
              <xm:f>'RESUMO - licitante'!$KXU7:$KXU7</xm:f>
              <xm:sqref>KXU7</xm:sqref>
            </x14:sparkline>
            <x14:sparkline>
              <xm:f>'RESUMO - licitante'!$KXV6:$KXV6</xm:f>
              <xm:sqref>KXV6</xm:sqref>
            </x14:sparkline>
            <x14:sparkline>
              <xm:f>'RESUMO - licitante'!$KXV7:$KXV7</xm:f>
              <xm:sqref>KXV7</xm:sqref>
            </x14:sparkline>
            <x14:sparkline>
              <xm:f>'RESUMO - licitante'!$KXW6:$KXW6</xm:f>
              <xm:sqref>KXW6</xm:sqref>
            </x14:sparkline>
            <x14:sparkline>
              <xm:f>'RESUMO - licitante'!$KXW7:$KXW7</xm:f>
              <xm:sqref>KXW7</xm:sqref>
            </x14:sparkline>
            <x14:sparkline>
              <xm:f>'RESUMO - licitante'!$KXX6:$KXX6</xm:f>
              <xm:sqref>KXX6</xm:sqref>
            </x14:sparkline>
            <x14:sparkline>
              <xm:f>'RESUMO - licitante'!$KXX7:$KXX7</xm:f>
              <xm:sqref>KXX7</xm:sqref>
            </x14:sparkline>
            <x14:sparkline>
              <xm:f>'RESUMO - licitante'!$KXY6:$KXY6</xm:f>
              <xm:sqref>KXY6</xm:sqref>
            </x14:sparkline>
            <x14:sparkline>
              <xm:f>'RESUMO - licitante'!$KXY7:$KXY7</xm:f>
              <xm:sqref>KXY7</xm:sqref>
            </x14:sparkline>
            <x14:sparkline>
              <xm:f>'RESUMO - licitante'!$KXZ6:$KXZ6</xm:f>
              <xm:sqref>KXZ6</xm:sqref>
            </x14:sparkline>
            <x14:sparkline>
              <xm:f>'RESUMO - licitante'!$KXZ7:$KXZ7</xm:f>
              <xm:sqref>KXZ7</xm:sqref>
            </x14:sparkline>
            <x14:sparkline>
              <xm:f>'RESUMO - licitante'!$KYA6:$KYA6</xm:f>
              <xm:sqref>KYA6</xm:sqref>
            </x14:sparkline>
            <x14:sparkline>
              <xm:f>'RESUMO - licitante'!$KYA7:$KYA7</xm:f>
              <xm:sqref>KYA7</xm:sqref>
            </x14:sparkline>
            <x14:sparkline>
              <xm:f>'RESUMO - licitante'!$KYB6:$KYB6</xm:f>
              <xm:sqref>KYB6</xm:sqref>
            </x14:sparkline>
            <x14:sparkline>
              <xm:f>'RESUMO - licitante'!$KYB7:$KYB7</xm:f>
              <xm:sqref>KYB7</xm:sqref>
            </x14:sparkline>
            <x14:sparkline>
              <xm:f>'RESUMO - licitante'!$KYC6:$KYC6</xm:f>
              <xm:sqref>KYC6</xm:sqref>
            </x14:sparkline>
            <x14:sparkline>
              <xm:f>'RESUMO - licitante'!$KYC7:$KYC7</xm:f>
              <xm:sqref>KYC7</xm:sqref>
            </x14:sparkline>
            <x14:sparkline>
              <xm:f>'RESUMO - licitante'!$KYD6:$KYD6</xm:f>
              <xm:sqref>KYD6</xm:sqref>
            </x14:sparkline>
            <x14:sparkline>
              <xm:f>'RESUMO - licitante'!$KYD7:$KYD7</xm:f>
              <xm:sqref>KYD7</xm:sqref>
            </x14:sparkline>
            <x14:sparkline>
              <xm:f>'RESUMO - licitante'!$KYE6:$KYE6</xm:f>
              <xm:sqref>KYE6</xm:sqref>
            </x14:sparkline>
            <x14:sparkline>
              <xm:f>'RESUMO - licitante'!$KYE7:$KYE7</xm:f>
              <xm:sqref>KYE7</xm:sqref>
            </x14:sparkline>
            <x14:sparkline>
              <xm:f>'RESUMO - licitante'!$KYF6:$KYF6</xm:f>
              <xm:sqref>KYF6</xm:sqref>
            </x14:sparkline>
            <x14:sparkline>
              <xm:f>'RESUMO - licitante'!$KYF7:$KYF7</xm:f>
              <xm:sqref>KYF7</xm:sqref>
            </x14:sparkline>
            <x14:sparkline>
              <xm:f>'RESUMO - licitante'!$KYG6:$KYG6</xm:f>
              <xm:sqref>KYG6</xm:sqref>
            </x14:sparkline>
            <x14:sparkline>
              <xm:f>'RESUMO - licitante'!$KYG7:$KYG7</xm:f>
              <xm:sqref>KYG7</xm:sqref>
            </x14:sparkline>
            <x14:sparkline>
              <xm:f>'RESUMO - licitante'!$KYH6:$KYH6</xm:f>
              <xm:sqref>KYH6</xm:sqref>
            </x14:sparkline>
            <x14:sparkline>
              <xm:f>'RESUMO - licitante'!$KYH7:$KYH7</xm:f>
              <xm:sqref>KYH7</xm:sqref>
            </x14:sparkline>
            <x14:sparkline>
              <xm:f>'RESUMO - licitante'!$KYI6:$KYI6</xm:f>
              <xm:sqref>KYI6</xm:sqref>
            </x14:sparkline>
            <x14:sparkline>
              <xm:f>'RESUMO - licitante'!$KYI7:$KYI7</xm:f>
              <xm:sqref>KYI7</xm:sqref>
            </x14:sparkline>
            <x14:sparkline>
              <xm:f>'RESUMO - licitante'!$KYJ6:$KYJ6</xm:f>
              <xm:sqref>KYJ6</xm:sqref>
            </x14:sparkline>
            <x14:sparkline>
              <xm:f>'RESUMO - licitante'!$KYJ7:$KYJ7</xm:f>
              <xm:sqref>KYJ7</xm:sqref>
            </x14:sparkline>
            <x14:sparkline>
              <xm:f>'RESUMO - licitante'!$KYK6:$KYK6</xm:f>
              <xm:sqref>KYK6</xm:sqref>
            </x14:sparkline>
            <x14:sparkline>
              <xm:f>'RESUMO - licitante'!$KYK7:$KYK7</xm:f>
              <xm:sqref>KYK7</xm:sqref>
            </x14:sparkline>
            <x14:sparkline>
              <xm:f>'RESUMO - licitante'!$KYL6:$KYL6</xm:f>
              <xm:sqref>KYL6</xm:sqref>
            </x14:sparkline>
            <x14:sparkline>
              <xm:f>'RESUMO - licitante'!$KYL7:$KYL7</xm:f>
              <xm:sqref>KYL7</xm:sqref>
            </x14:sparkline>
            <x14:sparkline>
              <xm:f>'RESUMO - licitante'!$KYM6:$KYM6</xm:f>
              <xm:sqref>KYM6</xm:sqref>
            </x14:sparkline>
            <x14:sparkline>
              <xm:f>'RESUMO - licitante'!$KYM7:$KYM7</xm:f>
              <xm:sqref>KYM7</xm:sqref>
            </x14:sparkline>
            <x14:sparkline>
              <xm:f>'RESUMO - licitante'!$KYN6:$KYN6</xm:f>
              <xm:sqref>KYN6</xm:sqref>
            </x14:sparkline>
            <x14:sparkline>
              <xm:f>'RESUMO - licitante'!$KYN7:$KYN7</xm:f>
              <xm:sqref>KYN7</xm:sqref>
            </x14:sparkline>
            <x14:sparkline>
              <xm:f>'RESUMO - licitante'!$KYO6:$KYO6</xm:f>
              <xm:sqref>KYO6</xm:sqref>
            </x14:sparkline>
            <x14:sparkline>
              <xm:f>'RESUMO - licitante'!$KYO7:$KYO7</xm:f>
              <xm:sqref>KYO7</xm:sqref>
            </x14:sparkline>
            <x14:sparkline>
              <xm:f>'RESUMO - licitante'!$KYP6:$KYP6</xm:f>
              <xm:sqref>KYP6</xm:sqref>
            </x14:sparkline>
            <x14:sparkline>
              <xm:f>'RESUMO - licitante'!$KYP7:$KYP7</xm:f>
              <xm:sqref>KYP7</xm:sqref>
            </x14:sparkline>
            <x14:sparkline>
              <xm:f>'RESUMO - licitante'!$KYQ6:$KYQ6</xm:f>
              <xm:sqref>KYQ6</xm:sqref>
            </x14:sparkline>
            <x14:sparkline>
              <xm:f>'RESUMO - licitante'!$KYQ7:$KYQ7</xm:f>
              <xm:sqref>KYQ7</xm:sqref>
            </x14:sparkline>
            <x14:sparkline>
              <xm:f>'RESUMO - licitante'!$KYR6:$KYR6</xm:f>
              <xm:sqref>KYR6</xm:sqref>
            </x14:sparkline>
            <x14:sparkline>
              <xm:f>'RESUMO - licitante'!$KYR7:$KYR7</xm:f>
              <xm:sqref>KYR7</xm:sqref>
            </x14:sparkline>
            <x14:sparkline>
              <xm:f>'RESUMO - licitante'!$KYS6:$KYS6</xm:f>
              <xm:sqref>KYS6</xm:sqref>
            </x14:sparkline>
            <x14:sparkline>
              <xm:f>'RESUMO - licitante'!$KYS7:$KYS7</xm:f>
              <xm:sqref>KYS7</xm:sqref>
            </x14:sparkline>
            <x14:sparkline>
              <xm:f>'RESUMO - licitante'!$KYT6:$KYT6</xm:f>
              <xm:sqref>KYT6</xm:sqref>
            </x14:sparkline>
            <x14:sparkline>
              <xm:f>'RESUMO - licitante'!$KYT7:$KYT7</xm:f>
              <xm:sqref>KYT7</xm:sqref>
            </x14:sparkline>
            <x14:sparkline>
              <xm:f>'RESUMO - licitante'!$KYU6:$KYU6</xm:f>
              <xm:sqref>KYU6</xm:sqref>
            </x14:sparkline>
            <x14:sparkline>
              <xm:f>'RESUMO - licitante'!$KYU7:$KYU7</xm:f>
              <xm:sqref>KYU7</xm:sqref>
            </x14:sparkline>
            <x14:sparkline>
              <xm:f>'RESUMO - licitante'!$KYV6:$KYV6</xm:f>
              <xm:sqref>KYV6</xm:sqref>
            </x14:sparkline>
            <x14:sparkline>
              <xm:f>'RESUMO - licitante'!$KYV7:$KYV7</xm:f>
              <xm:sqref>KYV7</xm:sqref>
            </x14:sparkline>
            <x14:sparkline>
              <xm:f>'RESUMO - licitante'!$KYW6:$KYW6</xm:f>
              <xm:sqref>KYW6</xm:sqref>
            </x14:sparkline>
            <x14:sparkline>
              <xm:f>'RESUMO - licitante'!$KYW7:$KYW7</xm:f>
              <xm:sqref>KYW7</xm:sqref>
            </x14:sparkline>
            <x14:sparkline>
              <xm:f>'RESUMO - licitante'!$KYX6:$KYX6</xm:f>
              <xm:sqref>KYX6</xm:sqref>
            </x14:sparkline>
            <x14:sparkline>
              <xm:f>'RESUMO - licitante'!$KYX7:$KYX7</xm:f>
              <xm:sqref>KYX7</xm:sqref>
            </x14:sparkline>
            <x14:sparkline>
              <xm:f>'RESUMO - licitante'!$KYY6:$KYY6</xm:f>
              <xm:sqref>KYY6</xm:sqref>
            </x14:sparkline>
            <x14:sparkline>
              <xm:f>'RESUMO - licitante'!$KYY7:$KYY7</xm:f>
              <xm:sqref>KYY7</xm:sqref>
            </x14:sparkline>
            <x14:sparkline>
              <xm:f>'RESUMO - licitante'!$KYZ6:$KYZ6</xm:f>
              <xm:sqref>KYZ6</xm:sqref>
            </x14:sparkline>
            <x14:sparkline>
              <xm:f>'RESUMO - licitante'!$KYZ7:$KYZ7</xm:f>
              <xm:sqref>KYZ7</xm:sqref>
            </x14:sparkline>
            <x14:sparkline>
              <xm:f>'RESUMO - licitante'!$KZA6:$KZA6</xm:f>
              <xm:sqref>KZA6</xm:sqref>
            </x14:sparkline>
            <x14:sparkline>
              <xm:f>'RESUMO - licitante'!$KZA7:$KZA7</xm:f>
              <xm:sqref>KZA7</xm:sqref>
            </x14:sparkline>
            <x14:sparkline>
              <xm:f>'RESUMO - licitante'!$KZB6:$KZB6</xm:f>
              <xm:sqref>KZB6</xm:sqref>
            </x14:sparkline>
            <x14:sparkline>
              <xm:f>'RESUMO - licitante'!$KZB7:$KZB7</xm:f>
              <xm:sqref>KZB7</xm:sqref>
            </x14:sparkline>
            <x14:sparkline>
              <xm:f>'RESUMO - licitante'!$KZC6:$KZC6</xm:f>
              <xm:sqref>KZC6</xm:sqref>
            </x14:sparkline>
            <x14:sparkline>
              <xm:f>'RESUMO - licitante'!$KZC7:$KZC7</xm:f>
              <xm:sqref>KZC7</xm:sqref>
            </x14:sparkline>
            <x14:sparkline>
              <xm:f>'RESUMO - licitante'!$KZD6:$KZD6</xm:f>
              <xm:sqref>KZD6</xm:sqref>
            </x14:sparkline>
            <x14:sparkline>
              <xm:f>'RESUMO - licitante'!$KZD7:$KZD7</xm:f>
              <xm:sqref>KZD7</xm:sqref>
            </x14:sparkline>
            <x14:sparkline>
              <xm:f>'RESUMO - licitante'!$KZE6:$KZE6</xm:f>
              <xm:sqref>KZE6</xm:sqref>
            </x14:sparkline>
            <x14:sparkline>
              <xm:f>'RESUMO - licitante'!$KZE7:$KZE7</xm:f>
              <xm:sqref>KZE7</xm:sqref>
            </x14:sparkline>
            <x14:sparkline>
              <xm:f>'RESUMO - licitante'!$KZF6:$KZF6</xm:f>
              <xm:sqref>KZF6</xm:sqref>
            </x14:sparkline>
            <x14:sparkline>
              <xm:f>'RESUMO - licitante'!$KZF7:$KZF7</xm:f>
              <xm:sqref>KZF7</xm:sqref>
            </x14:sparkline>
            <x14:sparkline>
              <xm:f>'RESUMO - licitante'!$KZG6:$KZG6</xm:f>
              <xm:sqref>KZG6</xm:sqref>
            </x14:sparkline>
            <x14:sparkline>
              <xm:f>'RESUMO - licitante'!$KZG7:$KZG7</xm:f>
              <xm:sqref>KZG7</xm:sqref>
            </x14:sparkline>
            <x14:sparkline>
              <xm:f>'RESUMO - licitante'!$KZH6:$KZH6</xm:f>
              <xm:sqref>KZH6</xm:sqref>
            </x14:sparkline>
            <x14:sparkline>
              <xm:f>'RESUMO - licitante'!$KZH7:$KZH7</xm:f>
              <xm:sqref>KZH7</xm:sqref>
            </x14:sparkline>
            <x14:sparkline>
              <xm:f>'RESUMO - licitante'!$KZI6:$KZI6</xm:f>
              <xm:sqref>KZI6</xm:sqref>
            </x14:sparkline>
            <x14:sparkline>
              <xm:f>'RESUMO - licitante'!$KZI7:$KZI7</xm:f>
              <xm:sqref>KZI7</xm:sqref>
            </x14:sparkline>
            <x14:sparkline>
              <xm:f>'RESUMO - licitante'!$KZJ6:$KZJ6</xm:f>
              <xm:sqref>KZJ6</xm:sqref>
            </x14:sparkline>
            <x14:sparkline>
              <xm:f>'RESUMO - licitante'!$KZJ7:$KZJ7</xm:f>
              <xm:sqref>KZJ7</xm:sqref>
            </x14:sparkline>
            <x14:sparkline>
              <xm:f>'RESUMO - licitante'!$KZK6:$KZK6</xm:f>
              <xm:sqref>KZK6</xm:sqref>
            </x14:sparkline>
            <x14:sparkline>
              <xm:f>'RESUMO - licitante'!$KZK7:$KZK7</xm:f>
              <xm:sqref>KZK7</xm:sqref>
            </x14:sparkline>
            <x14:sparkline>
              <xm:f>'RESUMO - licitante'!$KZL6:$KZL6</xm:f>
              <xm:sqref>KZL6</xm:sqref>
            </x14:sparkline>
            <x14:sparkline>
              <xm:f>'RESUMO - licitante'!$KZL7:$KZL7</xm:f>
              <xm:sqref>KZL7</xm:sqref>
            </x14:sparkline>
            <x14:sparkline>
              <xm:f>'RESUMO - licitante'!$KZM6:$KZM6</xm:f>
              <xm:sqref>KZM6</xm:sqref>
            </x14:sparkline>
            <x14:sparkline>
              <xm:f>'RESUMO - licitante'!$KZM7:$KZM7</xm:f>
              <xm:sqref>KZM7</xm:sqref>
            </x14:sparkline>
            <x14:sparkline>
              <xm:f>'RESUMO - licitante'!$KZN6:$KZN6</xm:f>
              <xm:sqref>KZN6</xm:sqref>
            </x14:sparkline>
            <x14:sparkline>
              <xm:f>'RESUMO - licitante'!$KZN7:$KZN7</xm:f>
              <xm:sqref>KZN7</xm:sqref>
            </x14:sparkline>
            <x14:sparkline>
              <xm:f>'RESUMO - licitante'!$KZO6:$KZO6</xm:f>
              <xm:sqref>KZO6</xm:sqref>
            </x14:sparkline>
            <x14:sparkline>
              <xm:f>'RESUMO - licitante'!$KZO7:$KZO7</xm:f>
              <xm:sqref>KZO7</xm:sqref>
            </x14:sparkline>
            <x14:sparkline>
              <xm:f>'RESUMO - licitante'!$KZP6:$KZP6</xm:f>
              <xm:sqref>KZP6</xm:sqref>
            </x14:sparkline>
            <x14:sparkline>
              <xm:f>'RESUMO - licitante'!$KZP7:$KZP7</xm:f>
              <xm:sqref>KZP7</xm:sqref>
            </x14:sparkline>
            <x14:sparkline>
              <xm:f>'RESUMO - licitante'!$KZQ6:$KZQ6</xm:f>
              <xm:sqref>KZQ6</xm:sqref>
            </x14:sparkline>
            <x14:sparkline>
              <xm:f>'RESUMO - licitante'!$KZQ7:$KZQ7</xm:f>
              <xm:sqref>KZQ7</xm:sqref>
            </x14:sparkline>
            <x14:sparkline>
              <xm:f>'RESUMO - licitante'!$KZR6:$KZR6</xm:f>
              <xm:sqref>KZR6</xm:sqref>
            </x14:sparkline>
            <x14:sparkline>
              <xm:f>'RESUMO - licitante'!$KZR7:$KZR7</xm:f>
              <xm:sqref>KZR7</xm:sqref>
            </x14:sparkline>
            <x14:sparkline>
              <xm:f>'RESUMO - licitante'!$KZS6:$KZS6</xm:f>
              <xm:sqref>KZS6</xm:sqref>
            </x14:sparkline>
            <x14:sparkline>
              <xm:f>'RESUMO - licitante'!$KZS7:$KZS7</xm:f>
              <xm:sqref>KZS7</xm:sqref>
            </x14:sparkline>
            <x14:sparkline>
              <xm:f>'RESUMO - licitante'!$KZT6:$KZT6</xm:f>
              <xm:sqref>KZT6</xm:sqref>
            </x14:sparkline>
            <x14:sparkline>
              <xm:f>'RESUMO - licitante'!$KZT7:$KZT7</xm:f>
              <xm:sqref>KZT7</xm:sqref>
            </x14:sparkline>
            <x14:sparkline>
              <xm:f>'RESUMO - licitante'!$KZU6:$KZU6</xm:f>
              <xm:sqref>KZU6</xm:sqref>
            </x14:sparkline>
            <x14:sparkline>
              <xm:f>'RESUMO - licitante'!$KZU7:$KZU7</xm:f>
              <xm:sqref>KZU7</xm:sqref>
            </x14:sparkline>
            <x14:sparkline>
              <xm:f>'RESUMO - licitante'!$KZV6:$KZV6</xm:f>
              <xm:sqref>KZV6</xm:sqref>
            </x14:sparkline>
            <x14:sparkline>
              <xm:f>'RESUMO - licitante'!$KZV7:$KZV7</xm:f>
              <xm:sqref>KZV7</xm:sqref>
            </x14:sparkline>
            <x14:sparkline>
              <xm:f>'RESUMO - licitante'!$KZW6:$KZW6</xm:f>
              <xm:sqref>KZW6</xm:sqref>
            </x14:sparkline>
            <x14:sparkline>
              <xm:f>'RESUMO - licitante'!$KZW7:$KZW7</xm:f>
              <xm:sqref>KZW7</xm:sqref>
            </x14:sparkline>
            <x14:sparkline>
              <xm:f>'RESUMO - licitante'!$KZX6:$KZX6</xm:f>
              <xm:sqref>KZX6</xm:sqref>
            </x14:sparkline>
            <x14:sparkline>
              <xm:f>'RESUMO - licitante'!$KZX7:$KZX7</xm:f>
              <xm:sqref>KZX7</xm:sqref>
            </x14:sparkline>
            <x14:sparkline>
              <xm:f>'RESUMO - licitante'!$KZY6:$KZY6</xm:f>
              <xm:sqref>KZY6</xm:sqref>
            </x14:sparkline>
            <x14:sparkline>
              <xm:f>'RESUMO - licitante'!$KZY7:$KZY7</xm:f>
              <xm:sqref>KZY7</xm:sqref>
            </x14:sparkline>
            <x14:sparkline>
              <xm:f>'RESUMO - licitante'!$KZZ6:$KZZ6</xm:f>
              <xm:sqref>KZZ6</xm:sqref>
            </x14:sparkline>
            <x14:sparkline>
              <xm:f>'RESUMO - licitante'!$KZZ7:$KZZ7</xm:f>
              <xm:sqref>KZZ7</xm:sqref>
            </x14:sparkline>
            <x14:sparkline>
              <xm:f>'RESUMO - licitante'!$LAA6:$LAA6</xm:f>
              <xm:sqref>LAA6</xm:sqref>
            </x14:sparkline>
            <x14:sparkline>
              <xm:f>'RESUMO - licitante'!$LAA7:$LAA7</xm:f>
              <xm:sqref>LAA7</xm:sqref>
            </x14:sparkline>
            <x14:sparkline>
              <xm:f>'RESUMO - licitante'!$LAB6:$LAB6</xm:f>
              <xm:sqref>LAB6</xm:sqref>
            </x14:sparkline>
            <x14:sparkline>
              <xm:f>'RESUMO - licitante'!$LAB7:$LAB7</xm:f>
              <xm:sqref>LAB7</xm:sqref>
            </x14:sparkline>
            <x14:sparkline>
              <xm:f>'RESUMO - licitante'!$LAC6:$LAC6</xm:f>
              <xm:sqref>LAC6</xm:sqref>
            </x14:sparkline>
            <x14:sparkline>
              <xm:f>'RESUMO - licitante'!$LAC7:$LAC7</xm:f>
              <xm:sqref>LAC7</xm:sqref>
            </x14:sparkline>
            <x14:sparkline>
              <xm:f>'RESUMO - licitante'!$LAD6:$LAD6</xm:f>
              <xm:sqref>LAD6</xm:sqref>
            </x14:sparkline>
            <x14:sparkline>
              <xm:f>'RESUMO - licitante'!$LAD7:$LAD7</xm:f>
              <xm:sqref>LAD7</xm:sqref>
            </x14:sparkline>
            <x14:sparkline>
              <xm:f>'RESUMO - licitante'!$LAE6:$LAE6</xm:f>
              <xm:sqref>LAE6</xm:sqref>
            </x14:sparkline>
            <x14:sparkline>
              <xm:f>'RESUMO - licitante'!$LAE7:$LAE7</xm:f>
              <xm:sqref>LAE7</xm:sqref>
            </x14:sparkline>
            <x14:sparkline>
              <xm:f>'RESUMO - licitante'!$LAF6:$LAF6</xm:f>
              <xm:sqref>LAF6</xm:sqref>
            </x14:sparkline>
            <x14:sparkline>
              <xm:f>'RESUMO - licitante'!$LAF7:$LAF7</xm:f>
              <xm:sqref>LAF7</xm:sqref>
            </x14:sparkline>
            <x14:sparkline>
              <xm:f>'RESUMO - licitante'!$LAG6:$LAG6</xm:f>
              <xm:sqref>LAG6</xm:sqref>
            </x14:sparkline>
            <x14:sparkline>
              <xm:f>'RESUMO - licitante'!$LAG7:$LAG7</xm:f>
              <xm:sqref>LAG7</xm:sqref>
            </x14:sparkline>
            <x14:sparkline>
              <xm:f>'RESUMO - licitante'!$LAH6:$LAH6</xm:f>
              <xm:sqref>LAH6</xm:sqref>
            </x14:sparkline>
            <x14:sparkline>
              <xm:f>'RESUMO - licitante'!$LAH7:$LAH7</xm:f>
              <xm:sqref>LAH7</xm:sqref>
            </x14:sparkline>
            <x14:sparkline>
              <xm:f>'RESUMO - licitante'!$LAI6:$LAI6</xm:f>
              <xm:sqref>LAI6</xm:sqref>
            </x14:sparkline>
            <x14:sparkline>
              <xm:f>'RESUMO - licitante'!$LAI7:$LAI7</xm:f>
              <xm:sqref>LAI7</xm:sqref>
            </x14:sparkline>
            <x14:sparkline>
              <xm:f>'RESUMO - licitante'!$LAJ6:$LAJ6</xm:f>
              <xm:sqref>LAJ6</xm:sqref>
            </x14:sparkline>
            <x14:sparkline>
              <xm:f>'RESUMO - licitante'!$LAJ7:$LAJ7</xm:f>
              <xm:sqref>LAJ7</xm:sqref>
            </x14:sparkline>
            <x14:sparkline>
              <xm:f>'RESUMO - licitante'!$LAK6:$LAK6</xm:f>
              <xm:sqref>LAK6</xm:sqref>
            </x14:sparkline>
            <x14:sparkline>
              <xm:f>'RESUMO - licitante'!$LAK7:$LAK7</xm:f>
              <xm:sqref>LAK7</xm:sqref>
            </x14:sparkline>
            <x14:sparkline>
              <xm:f>'RESUMO - licitante'!$LAL6:$LAL6</xm:f>
              <xm:sqref>LAL6</xm:sqref>
            </x14:sparkline>
            <x14:sparkline>
              <xm:f>'RESUMO - licitante'!$LAL7:$LAL7</xm:f>
              <xm:sqref>LAL7</xm:sqref>
            </x14:sparkline>
            <x14:sparkline>
              <xm:f>'RESUMO - licitante'!$LAM6:$LAM6</xm:f>
              <xm:sqref>LAM6</xm:sqref>
            </x14:sparkline>
            <x14:sparkline>
              <xm:f>'RESUMO - licitante'!$LAM7:$LAM7</xm:f>
              <xm:sqref>LAM7</xm:sqref>
            </x14:sparkline>
            <x14:sparkline>
              <xm:f>'RESUMO - licitante'!$LAN6:$LAN6</xm:f>
              <xm:sqref>LAN6</xm:sqref>
            </x14:sparkline>
            <x14:sparkline>
              <xm:f>'RESUMO - licitante'!$LAN7:$LAN7</xm:f>
              <xm:sqref>LAN7</xm:sqref>
            </x14:sparkline>
            <x14:sparkline>
              <xm:f>'RESUMO - licitante'!$LAO6:$LAO6</xm:f>
              <xm:sqref>LAO6</xm:sqref>
            </x14:sparkline>
            <x14:sparkline>
              <xm:f>'RESUMO - licitante'!$LAO7:$LAO7</xm:f>
              <xm:sqref>LAO7</xm:sqref>
            </x14:sparkline>
            <x14:sparkline>
              <xm:f>'RESUMO - licitante'!$LAP6:$LAP6</xm:f>
              <xm:sqref>LAP6</xm:sqref>
            </x14:sparkline>
            <x14:sparkline>
              <xm:f>'RESUMO - licitante'!$LAP7:$LAP7</xm:f>
              <xm:sqref>LAP7</xm:sqref>
            </x14:sparkline>
            <x14:sparkline>
              <xm:f>'RESUMO - licitante'!$LAQ6:$LAQ6</xm:f>
              <xm:sqref>LAQ6</xm:sqref>
            </x14:sparkline>
            <x14:sparkline>
              <xm:f>'RESUMO - licitante'!$LAQ7:$LAQ7</xm:f>
              <xm:sqref>LAQ7</xm:sqref>
            </x14:sparkline>
            <x14:sparkline>
              <xm:f>'RESUMO - licitante'!$LAR6:$LAR6</xm:f>
              <xm:sqref>LAR6</xm:sqref>
            </x14:sparkline>
            <x14:sparkline>
              <xm:f>'RESUMO - licitante'!$LAR7:$LAR7</xm:f>
              <xm:sqref>LAR7</xm:sqref>
            </x14:sparkline>
            <x14:sparkline>
              <xm:f>'RESUMO - licitante'!$LAS6:$LAS6</xm:f>
              <xm:sqref>LAS6</xm:sqref>
            </x14:sparkline>
            <x14:sparkline>
              <xm:f>'RESUMO - licitante'!$LAS7:$LAS7</xm:f>
              <xm:sqref>LAS7</xm:sqref>
            </x14:sparkline>
            <x14:sparkline>
              <xm:f>'RESUMO - licitante'!$LAT6:$LAT6</xm:f>
              <xm:sqref>LAT6</xm:sqref>
            </x14:sparkline>
            <x14:sparkline>
              <xm:f>'RESUMO - licitante'!$LAT7:$LAT7</xm:f>
              <xm:sqref>LAT7</xm:sqref>
            </x14:sparkline>
            <x14:sparkline>
              <xm:f>'RESUMO - licitante'!$LAU6:$LAU6</xm:f>
              <xm:sqref>LAU6</xm:sqref>
            </x14:sparkline>
            <x14:sparkline>
              <xm:f>'RESUMO - licitante'!$LAU7:$LAU7</xm:f>
              <xm:sqref>LAU7</xm:sqref>
            </x14:sparkline>
            <x14:sparkline>
              <xm:f>'RESUMO - licitante'!$LAV6:$LAV6</xm:f>
              <xm:sqref>LAV6</xm:sqref>
            </x14:sparkline>
            <x14:sparkline>
              <xm:f>'RESUMO - licitante'!$LAV7:$LAV7</xm:f>
              <xm:sqref>LAV7</xm:sqref>
            </x14:sparkline>
            <x14:sparkline>
              <xm:f>'RESUMO - licitante'!$LAW6:$LAW6</xm:f>
              <xm:sqref>LAW6</xm:sqref>
            </x14:sparkline>
            <x14:sparkline>
              <xm:f>'RESUMO - licitante'!$LAW7:$LAW7</xm:f>
              <xm:sqref>LAW7</xm:sqref>
            </x14:sparkline>
            <x14:sparkline>
              <xm:f>'RESUMO - licitante'!$LAX6:$LAX6</xm:f>
              <xm:sqref>LAX6</xm:sqref>
            </x14:sparkline>
            <x14:sparkline>
              <xm:f>'RESUMO - licitante'!$LAX7:$LAX7</xm:f>
              <xm:sqref>LAX7</xm:sqref>
            </x14:sparkline>
            <x14:sparkline>
              <xm:f>'RESUMO - licitante'!$LAY6:$LAY6</xm:f>
              <xm:sqref>LAY6</xm:sqref>
            </x14:sparkline>
            <x14:sparkline>
              <xm:f>'RESUMO - licitante'!$LAY7:$LAY7</xm:f>
              <xm:sqref>LAY7</xm:sqref>
            </x14:sparkline>
            <x14:sparkline>
              <xm:f>'RESUMO - licitante'!$LAZ6:$LAZ6</xm:f>
              <xm:sqref>LAZ6</xm:sqref>
            </x14:sparkline>
            <x14:sparkline>
              <xm:f>'RESUMO - licitante'!$LAZ7:$LAZ7</xm:f>
              <xm:sqref>LAZ7</xm:sqref>
            </x14:sparkline>
            <x14:sparkline>
              <xm:f>'RESUMO - licitante'!$LBA6:$LBA6</xm:f>
              <xm:sqref>LBA6</xm:sqref>
            </x14:sparkline>
            <x14:sparkline>
              <xm:f>'RESUMO - licitante'!$LBA7:$LBA7</xm:f>
              <xm:sqref>LBA7</xm:sqref>
            </x14:sparkline>
            <x14:sparkline>
              <xm:f>'RESUMO - licitante'!$LBB6:$LBB6</xm:f>
              <xm:sqref>LBB6</xm:sqref>
            </x14:sparkline>
            <x14:sparkline>
              <xm:f>'RESUMO - licitante'!$LBB7:$LBB7</xm:f>
              <xm:sqref>LBB7</xm:sqref>
            </x14:sparkline>
            <x14:sparkline>
              <xm:f>'RESUMO - licitante'!$LBC6:$LBC6</xm:f>
              <xm:sqref>LBC6</xm:sqref>
            </x14:sparkline>
            <x14:sparkline>
              <xm:f>'RESUMO - licitante'!$LBC7:$LBC7</xm:f>
              <xm:sqref>LBC7</xm:sqref>
            </x14:sparkline>
            <x14:sparkline>
              <xm:f>'RESUMO - licitante'!$LBD6:$LBD6</xm:f>
              <xm:sqref>LBD6</xm:sqref>
            </x14:sparkline>
            <x14:sparkline>
              <xm:f>'RESUMO - licitante'!$LBD7:$LBD7</xm:f>
              <xm:sqref>LBD7</xm:sqref>
            </x14:sparkline>
            <x14:sparkline>
              <xm:f>'RESUMO - licitante'!$LBE6:$LBE6</xm:f>
              <xm:sqref>LBE6</xm:sqref>
            </x14:sparkline>
            <x14:sparkline>
              <xm:f>'RESUMO - licitante'!$LBE7:$LBE7</xm:f>
              <xm:sqref>LBE7</xm:sqref>
            </x14:sparkline>
            <x14:sparkline>
              <xm:f>'RESUMO - licitante'!$LBF6:$LBF6</xm:f>
              <xm:sqref>LBF6</xm:sqref>
            </x14:sparkline>
            <x14:sparkline>
              <xm:f>'RESUMO - licitante'!$LBF7:$LBF7</xm:f>
              <xm:sqref>LBF7</xm:sqref>
            </x14:sparkline>
            <x14:sparkline>
              <xm:f>'RESUMO - licitante'!$LBG6:$LBG6</xm:f>
              <xm:sqref>LBG6</xm:sqref>
            </x14:sparkline>
            <x14:sparkline>
              <xm:f>'RESUMO - licitante'!$LBG7:$LBG7</xm:f>
              <xm:sqref>LBG7</xm:sqref>
            </x14:sparkline>
            <x14:sparkline>
              <xm:f>'RESUMO - licitante'!$LBH6:$LBH6</xm:f>
              <xm:sqref>LBH6</xm:sqref>
            </x14:sparkline>
            <x14:sparkline>
              <xm:f>'RESUMO - licitante'!$LBH7:$LBH7</xm:f>
              <xm:sqref>LBH7</xm:sqref>
            </x14:sparkline>
            <x14:sparkline>
              <xm:f>'RESUMO - licitante'!$LBI6:$LBI6</xm:f>
              <xm:sqref>LBI6</xm:sqref>
            </x14:sparkline>
            <x14:sparkline>
              <xm:f>'RESUMO - licitante'!$LBI7:$LBI7</xm:f>
              <xm:sqref>LBI7</xm:sqref>
            </x14:sparkline>
            <x14:sparkline>
              <xm:f>'RESUMO - licitante'!$LBJ6:$LBJ6</xm:f>
              <xm:sqref>LBJ6</xm:sqref>
            </x14:sparkline>
            <x14:sparkline>
              <xm:f>'RESUMO - licitante'!$LBJ7:$LBJ7</xm:f>
              <xm:sqref>LBJ7</xm:sqref>
            </x14:sparkline>
            <x14:sparkline>
              <xm:f>'RESUMO - licitante'!$LBK6:$LBK6</xm:f>
              <xm:sqref>LBK6</xm:sqref>
            </x14:sparkline>
            <x14:sparkline>
              <xm:f>'RESUMO - licitante'!$LBK7:$LBK7</xm:f>
              <xm:sqref>LBK7</xm:sqref>
            </x14:sparkline>
            <x14:sparkline>
              <xm:f>'RESUMO - licitante'!$LBL6:$LBL6</xm:f>
              <xm:sqref>LBL6</xm:sqref>
            </x14:sparkline>
            <x14:sparkline>
              <xm:f>'RESUMO - licitante'!$LBL7:$LBL7</xm:f>
              <xm:sqref>LBL7</xm:sqref>
            </x14:sparkline>
            <x14:sparkline>
              <xm:f>'RESUMO - licitante'!$LBM6:$LBM6</xm:f>
              <xm:sqref>LBM6</xm:sqref>
            </x14:sparkline>
            <x14:sparkline>
              <xm:f>'RESUMO - licitante'!$LBM7:$LBM7</xm:f>
              <xm:sqref>LBM7</xm:sqref>
            </x14:sparkline>
            <x14:sparkline>
              <xm:f>'RESUMO - licitante'!$LBN6:$LBN6</xm:f>
              <xm:sqref>LBN6</xm:sqref>
            </x14:sparkline>
            <x14:sparkline>
              <xm:f>'RESUMO - licitante'!$LBN7:$LBN7</xm:f>
              <xm:sqref>LBN7</xm:sqref>
            </x14:sparkline>
            <x14:sparkline>
              <xm:f>'RESUMO - licitante'!$LBO6:$LBO6</xm:f>
              <xm:sqref>LBO6</xm:sqref>
            </x14:sparkline>
            <x14:sparkline>
              <xm:f>'RESUMO - licitante'!$LBO7:$LBO7</xm:f>
              <xm:sqref>LBO7</xm:sqref>
            </x14:sparkline>
            <x14:sparkline>
              <xm:f>'RESUMO - licitante'!$LBP6:$LBP6</xm:f>
              <xm:sqref>LBP6</xm:sqref>
            </x14:sparkline>
            <x14:sparkline>
              <xm:f>'RESUMO - licitante'!$LBP7:$LBP7</xm:f>
              <xm:sqref>LBP7</xm:sqref>
            </x14:sparkline>
            <x14:sparkline>
              <xm:f>'RESUMO - licitante'!$LBQ6:$LBQ6</xm:f>
              <xm:sqref>LBQ6</xm:sqref>
            </x14:sparkline>
            <x14:sparkline>
              <xm:f>'RESUMO - licitante'!$LBQ7:$LBQ7</xm:f>
              <xm:sqref>LBQ7</xm:sqref>
            </x14:sparkline>
            <x14:sparkline>
              <xm:f>'RESUMO - licitante'!$LBR6:$LBR6</xm:f>
              <xm:sqref>LBR6</xm:sqref>
            </x14:sparkline>
            <x14:sparkline>
              <xm:f>'RESUMO - licitante'!$LBR7:$LBR7</xm:f>
              <xm:sqref>LBR7</xm:sqref>
            </x14:sparkline>
            <x14:sparkline>
              <xm:f>'RESUMO - licitante'!$LBS6:$LBS6</xm:f>
              <xm:sqref>LBS6</xm:sqref>
            </x14:sparkline>
            <x14:sparkline>
              <xm:f>'RESUMO - licitante'!$LBS7:$LBS7</xm:f>
              <xm:sqref>LBS7</xm:sqref>
            </x14:sparkline>
            <x14:sparkline>
              <xm:f>'RESUMO - licitante'!$LBT6:$LBT6</xm:f>
              <xm:sqref>LBT6</xm:sqref>
            </x14:sparkline>
            <x14:sparkline>
              <xm:f>'RESUMO - licitante'!$LBT7:$LBT7</xm:f>
              <xm:sqref>LBT7</xm:sqref>
            </x14:sparkline>
            <x14:sparkline>
              <xm:f>'RESUMO - licitante'!$LBU6:$LBU6</xm:f>
              <xm:sqref>LBU6</xm:sqref>
            </x14:sparkline>
            <x14:sparkline>
              <xm:f>'RESUMO - licitante'!$LBU7:$LBU7</xm:f>
              <xm:sqref>LBU7</xm:sqref>
            </x14:sparkline>
            <x14:sparkline>
              <xm:f>'RESUMO - licitante'!$LBV6:$LBV6</xm:f>
              <xm:sqref>LBV6</xm:sqref>
            </x14:sparkline>
            <x14:sparkline>
              <xm:f>'RESUMO - licitante'!$LBV7:$LBV7</xm:f>
              <xm:sqref>LBV7</xm:sqref>
            </x14:sparkline>
            <x14:sparkline>
              <xm:f>'RESUMO - licitante'!$LBW6:$LBW6</xm:f>
              <xm:sqref>LBW6</xm:sqref>
            </x14:sparkline>
            <x14:sparkline>
              <xm:f>'RESUMO - licitante'!$LBW7:$LBW7</xm:f>
              <xm:sqref>LBW7</xm:sqref>
            </x14:sparkline>
            <x14:sparkline>
              <xm:f>'RESUMO - licitante'!$LBX6:$LBX6</xm:f>
              <xm:sqref>LBX6</xm:sqref>
            </x14:sparkline>
            <x14:sparkline>
              <xm:f>'RESUMO - licitante'!$LBX7:$LBX7</xm:f>
              <xm:sqref>LBX7</xm:sqref>
            </x14:sparkline>
            <x14:sparkline>
              <xm:f>'RESUMO - licitante'!$LBY6:$LBY6</xm:f>
              <xm:sqref>LBY6</xm:sqref>
            </x14:sparkline>
            <x14:sparkline>
              <xm:f>'RESUMO - licitante'!$LBY7:$LBY7</xm:f>
              <xm:sqref>LBY7</xm:sqref>
            </x14:sparkline>
            <x14:sparkline>
              <xm:f>'RESUMO - licitante'!$LBZ6:$LBZ6</xm:f>
              <xm:sqref>LBZ6</xm:sqref>
            </x14:sparkline>
            <x14:sparkline>
              <xm:f>'RESUMO - licitante'!$LBZ7:$LBZ7</xm:f>
              <xm:sqref>LBZ7</xm:sqref>
            </x14:sparkline>
            <x14:sparkline>
              <xm:f>'RESUMO - licitante'!$LCA6:$LCA6</xm:f>
              <xm:sqref>LCA6</xm:sqref>
            </x14:sparkline>
            <x14:sparkline>
              <xm:f>'RESUMO - licitante'!$LCA7:$LCA7</xm:f>
              <xm:sqref>LCA7</xm:sqref>
            </x14:sparkline>
            <x14:sparkline>
              <xm:f>'RESUMO - licitante'!$LCB6:$LCB6</xm:f>
              <xm:sqref>LCB6</xm:sqref>
            </x14:sparkline>
            <x14:sparkline>
              <xm:f>'RESUMO - licitante'!$LCB7:$LCB7</xm:f>
              <xm:sqref>LCB7</xm:sqref>
            </x14:sparkline>
            <x14:sparkline>
              <xm:f>'RESUMO - licitante'!$LCC6:$LCC6</xm:f>
              <xm:sqref>LCC6</xm:sqref>
            </x14:sparkline>
            <x14:sparkline>
              <xm:f>'RESUMO - licitante'!$LCC7:$LCC7</xm:f>
              <xm:sqref>LCC7</xm:sqref>
            </x14:sparkline>
            <x14:sparkline>
              <xm:f>'RESUMO - licitante'!$LCD6:$LCD6</xm:f>
              <xm:sqref>LCD6</xm:sqref>
            </x14:sparkline>
            <x14:sparkline>
              <xm:f>'RESUMO - licitante'!$LCD7:$LCD7</xm:f>
              <xm:sqref>LCD7</xm:sqref>
            </x14:sparkline>
            <x14:sparkline>
              <xm:f>'RESUMO - licitante'!$LCE6:$LCE6</xm:f>
              <xm:sqref>LCE6</xm:sqref>
            </x14:sparkline>
            <x14:sparkline>
              <xm:f>'RESUMO - licitante'!$LCE7:$LCE7</xm:f>
              <xm:sqref>LCE7</xm:sqref>
            </x14:sparkline>
            <x14:sparkline>
              <xm:f>'RESUMO - licitante'!$LCF6:$LCF6</xm:f>
              <xm:sqref>LCF6</xm:sqref>
            </x14:sparkline>
            <x14:sparkline>
              <xm:f>'RESUMO - licitante'!$LCF7:$LCF7</xm:f>
              <xm:sqref>LCF7</xm:sqref>
            </x14:sparkline>
            <x14:sparkline>
              <xm:f>'RESUMO - licitante'!$LCG6:$LCG6</xm:f>
              <xm:sqref>LCG6</xm:sqref>
            </x14:sparkline>
            <x14:sparkline>
              <xm:f>'RESUMO - licitante'!$LCG7:$LCG7</xm:f>
              <xm:sqref>LCG7</xm:sqref>
            </x14:sparkline>
            <x14:sparkline>
              <xm:f>'RESUMO - licitante'!$LCH6:$LCH6</xm:f>
              <xm:sqref>LCH6</xm:sqref>
            </x14:sparkline>
            <x14:sparkline>
              <xm:f>'RESUMO - licitante'!$LCH7:$LCH7</xm:f>
              <xm:sqref>LCH7</xm:sqref>
            </x14:sparkline>
            <x14:sparkline>
              <xm:f>'RESUMO - licitante'!$LCI6:$LCI6</xm:f>
              <xm:sqref>LCI6</xm:sqref>
            </x14:sparkline>
            <x14:sparkline>
              <xm:f>'RESUMO - licitante'!$LCI7:$LCI7</xm:f>
              <xm:sqref>LCI7</xm:sqref>
            </x14:sparkline>
            <x14:sparkline>
              <xm:f>'RESUMO - licitante'!$LCJ6:$LCJ6</xm:f>
              <xm:sqref>LCJ6</xm:sqref>
            </x14:sparkline>
            <x14:sparkline>
              <xm:f>'RESUMO - licitante'!$LCJ7:$LCJ7</xm:f>
              <xm:sqref>LCJ7</xm:sqref>
            </x14:sparkline>
            <x14:sparkline>
              <xm:f>'RESUMO - licitante'!$LCK6:$LCK6</xm:f>
              <xm:sqref>LCK6</xm:sqref>
            </x14:sparkline>
            <x14:sparkline>
              <xm:f>'RESUMO - licitante'!$LCK7:$LCK7</xm:f>
              <xm:sqref>LCK7</xm:sqref>
            </x14:sparkline>
            <x14:sparkline>
              <xm:f>'RESUMO - licitante'!$LCL6:$LCL6</xm:f>
              <xm:sqref>LCL6</xm:sqref>
            </x14:sparkline>
            <x14:sparkline>
              <xm:f>'RESUMO - licitante'!$LCL7:$LCL7</xm:f>
              <xm:sqref>LCL7</xm:sqref>
            </x14:sparkline>
            <x14:sparkline>
              <xm:f>'RESUMO - licitante'!$LCM6:$LCM6</xm:f>
              <xm:sqref>LCM6</xm:sqref>
            </x14:sparkline>
            <x14:sparkline>
              <xm:f>'RESUMO - licitante'!$LCM7:$LCM7</xm:f>
              <xm:sqref>LCM7</xm:sqref>
            </x14:sparkline>
            <x14:sparkline>
              <xm:f>'RESUMO - licitante'!$LCN6:$LCN6</xm:f>
              <xm:sqref>LCN6</xm:sqref>
            </x14:sparkline>
            <x14:sparkline>
              <xm:f>'RESUMO - licitante'!$LCN7:$LCN7</xm:f>
              <xm:sqref>LCN7</xm:sqref>
            </x14:sparkline>
            <x14:sparkline>
              <xm:f>'RESUMO - licitante'!$LCO6:$LCO6</xm:f>
              <xm:sqref>LCO6</xm:sqref>
            </x14:sparkline>
            <x14:sparkline>
              <xm:f>'RESUMO - licitante'!$LCO7:$LCO7</xm:f>
              <xm:sqref>LCO7</xm:sqref>
            </x14:sparkline>
            <x14:sparkline>
              <xm:f>'RESUMO - licitante'!$LCP6:$LCP6</xm:f>
              <xm:sqref>LCP6</xm:sqref>
            </x14:sparkline>
            <x14:sparkline>
              <xm:f>'RESUMO - licitante'!$LCP7:$LCP7</xm:f>
              <xm:sqref>LCP7</xm:sqref>
            </x14:sparkline>
            <x14:sparkline>
              <xm:f>'RESUMO - licitante'!$LCQ6:$LCQ6</xm:f>
              <xm:sqref>LCQ6</xm:sqref>
            </x14:sparkline>
            <x14:sparkline>
              <xm:f>'RESUMO - licitante'!$LCQ7:$LCQ7</xm:f>
              <xm:sqref>LCQ7</xm:sqref>
            </x14:sparkline>
            <x14:sparkline>
              <xm:f>'RESUMO - licitante'!$LCR6:$LCR6</xm:f>
              <xm:sqref>LCR6</xm:sqref>
            </x14:sparkline>
            <x14:sparkline>
              <xm:f>'RESUMO - licitante'!$LCR7:$LCR7</xm:f>
              <xm:sqref>LCR7</xm:sqref>
            </x14:sparkline>
            <x14:sparkline>
              <xm:f>'RESUMO - licitante'!$LCS6:$LCS6</xm:f>
              <xm:sqref>LCS6</xm:sqref>
            </x14:sparkline>
            <x14:sparkline>
              <xm:f>'RESUMO - licitante'!$LCS7:$LCS7</xm:f>
              <xm:sqref>LCS7</xm:sqref>
            </x14:sparkline>
            <x14:sparkline>
              <xm:f>'RESUMO - licitante'!$LCT6:$LCT6</xm:f>
              <xm:sqref>LCT6</xm:sqref>
            </x14:sparkline>
            <x14:sparkline>
              <xm:f>'RESUMO - licitante'!$LCT7:$LCT7</xm:f>
              <xm:sqref>LCT7</xm:sqref>
            </x14:sparkline>
            <x14:sparkline>
              <xm:f>'RESUMO - licitante'!$LCU6:$LCU6</xm:f>
              <xm:sqref>LCU6</xm:sqref>
            </x14:sparkline>
            <x14:sparkline>
              <xm:f>'RESUMO - licitante'!$LCU7:$LCU7</xm:f>
              <xm:sqref>LCU7</xm:sqref>
            </x14:sparkline>
            <x14:sparkline>
              <xm:f>'RESUMO - licitante'!$LCV6:$LCV6</xm:f>
              <xm:sqref>LCV6</xm:sqref>
            </x14:sparkline>
            <x14:sparkline>
              <xm:f>'RESUMO - licitante'!$LCV7:$LCV7</xm:f>
              <xm:sqref>LCV7</xm:sqref>
            </x14:sparkline>
            <x14:sparkline>
              <xm:f>'RESUMO - licitante'!$LCW6:$LCW6</xm:f>
              <xm:sqref>LCW6</xm:sqref>
            </x14:sparkline>
            <x14:sparkline>
              <xm:f>'RESUMO - licitante'!$LCW7:$LCW7</xm:f>
              <xm:sqref>LCW7</xm:sqref>
            </x14:sparkline>
            <x14:sparkline>
              <xm:f>'RESUMO - licitante'!$LCX6:$LCX6</xm:f>
              <xm:sqref>LCX6</xm:sqref>
            </x14:sparkline>
            <x14:sparkline>
              <xm:f>'RESUMO - licitante'!$LCX7:$LCX7</xm:f>
              <xm:sqref>LCX7</xm:sqref>
            </x14:sparkline>
            <x14:sparkline>
              <xm:f>'RESUMO - licitante'!$LCY6:$LCY6</xm:f>
              <xm:sqref>LCY6</xm:sqref>
            </x14:sparkline>
            <x14:sparkline>
              <xm:f>'RESUMO - licitante'!$LCY7:$LCY7</xm:f>
              <xm:sqref>LCY7</xm:sqref>
            </x14:sparkline>
            <x14:sparkline>
              <xm:f>'RESUMO - licitante'!$LCZ6:$LCZ6</xm:f>
              <xm:sqref>LCZ6</xm:sqref>
            </x14:sparkline>
            <x14:sparkline>
              <xm:f>'RESUMO - licitante'!$LCZ7:$LCZ7</xm:f>
              <xm:sqref>LCZ7</xm:sqref>
            </x14:sparkline>
            <x14:sparkline>
              <xm:f>'RESUMO - licitante'!$LDA6:$LDA6</xm:f>
              <xm:sqref>LDA6</xm:sqref>
            </x14:sparkline>
            <x14:sparkline>
              <xm:f>'RESUMO - licitante'!$LDA7:$LDA7</xm:f>
              <xm:sqref>LDA7</xm:sqref>
            </x14:sparkline>
            <x14:sparkline>
              <xm:f>'RESUMO - licitante'!$LDB6:$LDB6</xm:f>
              <xm:sqref>LDB6</xm:sqref>
            </x14:sparkline>
            <x14:sparkline>
              <xm:f>'RESUMO - licitante'!$LDB7:$LDB7</xm:f>
              <xm:sqref>LDB7</xm:sqref>
            </x14:sparkline>
            <x14:sparkline>
              <xm:f>'RESUMO - licitante'!$LDC6:$LDC6</xm:f>
              <xm:sqref>LDC6</xm:sqref>
            </x14:sparkline>
            <x14:sparkline>
              <xm:f>'RESUMO - licitante'!$LDC7:$LDC7</xm:f>
              <xm:sqref>LDC7</xm:sqref>
            </x14:sparkline>
            <x14:sparkline>
              <xm:f>'RESUMO - licitante'!$LDD6:$LDD6</xm:f>
              <xm:sqref>LDD6</xm:sqref>
            </x14:sparkline>
            <x14:sparkline>
              <xm:f>'RESUMO - licitante'!$LDD7:$LDD7</xm:f>
              <xm:sqref>LDD7</xm:sqref>
            </x14:sparkline>
            <x14:sparkline>
              <xm:f>'RESUMO - licitante'!$LDE6:$LDE6</xm:f>
              <xm:sqref>LDE6</xm:sqref>
            </x14:sparkline>
            <x14:sparkline>
              <xm:f>'RESUMO - licitante'!$LDE7:$LDE7</xm:f>
              <xm:sqref>LDE7</xm:sqref>
            </x14:sparkline>
            <x14:sparkline>
              <xm:f>'RESUMO - licitante'!$LDF6:$LDF6</xm:f>
              <xm:sqref>LDF6</xm:sqref>
            </x14:sparkline>
            <x14:sparkline>
              <xm:f>'RESUMO - licitante'!$LDF7:$LDF7</xm:f>
              <xm:sqref>LDF7</xm:sqref>
            </x14:sparkline>
            <x14:sparkline>
              <xm:f>'RESUMO - licitante'!$LDG6:$LDG6</xm:f>
              <xm:sqref>LDG6</xm:sqref>
            </x14:sparkline>
            <x14:sparkline>
              <xm:f>'RESUMO - licitante'!$LDG7:$LDG7</xm:f>
              <xm:sqref>LDG7</xm:sqref>
            </x14:sparkline>
            <x14:sparkline>
              <xm:f>'RESUMO - licitante'!$LDH6:$LDH6</xm:f>
              <xm:sqref>LDH6</xm:sqref>
            </x14:sparkline>
            <x14:sparkline>
              <xm:f>'RESUMO - licitante'!$LDH7:$LDH7</xm:f>
              <xm:sqref>LDH7</xm:sqref>
            </x14:sparkline>
            <x14:sparkline>
              <xm:f>'RESUMO - licitante'!$LDI6:$LDI6</xm:f>
              <xm:sqref>LDI6</xm:sqref>
            </x14:sparkline>
            <x14:sparkline>
              <xm:f>'RESUMO - licitante'!$LDI7:$LDI7</xm:f>
              <xm:sqref>LDI7</xm:sqref>
            </x14:sparkline>
            <x14:sparkline>
              <xm:f>'RESUMO - licitante'!$LDJ6:$LDJ6</xm:f>
              <xm:sqref>LDJ6</xm:sqref>
            </x14:sparkline>
            <x14:sparkline>
              <xm:f>'RESUMO - licitante'!$LDJ7:$LDJ7</xm:f>
              <xm:sqref>LDJ7</xm:sqref>
            </x14:sparkline>
            <x14:sparkline>
              <xm:f>'RESUMO - licitante'!$LDK6:$LDK6</xm:f>
              <xm:sqref>LDK6</xm:sqref>
            </x14:sparkline>
            <x14:sparkline>
              <xm:f>'RESUMO - licitante'!$LDK7:$LDK7</xm:f>
              <xm:sqref>LDK7</xm:sqref>
            </x14:sparkline>
            <x14:sparkline>
              <xm:f>'RESUMO - licitante'!$LDL6:$LDL6</xm:f>
              <xm:sqref>LDL6</xm:sqref>
            </x14:sparkline>
            <x14:sparkline>
              <xm:f>'RESUMO - licitante'!$LDL7:$LDL7</xm:f>
              <xm:sqref>LDL7</xm:sqref>
            </x14:sparkline>
            <x14:sparkline>
              <xm:f>'RESUMO - licitante'!$LDM6:$LDM6</xm:f>
              <xm:sqref>LDM6</xm:sqref>
            </x14:sparkline>
            <x14:sparkline>
              <xm:f>'RESUMO - licitante'!$LDM7:$LDM7</xm:f>
              <xm:sqref>LDM7</xm:sqref>
            </x14:sparkline>
            <x14:sparkline>
              <xm:f>'RESUMO - licitante'!$LDN6:$LDN6</xm:f>
              <xm:sqref>LDN6</xm:sqref>
            </x14:sparkline>
            <x14:sparkline>
              <xm:f>'RESUMO - licitante'!$LDN7:$LDN7</xm:f>
              <xm:sqref>LDN7</xm:sqref>
            </x14:sparkline>
            <x14:sparkline>
              <xm:f>'RESUMO - licitante'!$LDO6:$LDO6</xm:f>
              <xm:sqref>LDO6</xm:sqref>
            </x14:sparkline>
            <x14:sparkline>
              <xm:f>'RESUMO - licitante'!$LDO7:$LDO7</xm:f>
              <xm:sqref>LDO7</xm:sqref>
            </x14:sparkline>
            <x14:sparkline>
              <xm:f>'RESUMO - licitante'!$LDP6:$LDP6</xm:f>
              <xm:sqref>LDP6</xm:sqref>
            </x14:sparkline>
            <x14:sparkline>
              <xm:f>'RESUMO - licitante'!$LDP7:$LDP7</xm:f>
              <xm:sqref>LDP7</xm:sqref>
            </x14:sparkline>
            <x14:sparkline>
              <xm:f>'RESUMO - licitante'!$LDQ6:$LDQ6</xm:f>
              <xm:sqref>LDQ6</xm:sqref>
            </x14:sparkline>
            <x14:sparkline>
              <xm:f>'RESUMO - licitante'!$LDQ7:$LDQ7</xm:f>
              <xm:sqref>LDQ7</xm:sqref>
            </x14:sparkline>
            <x14:sparkline>
              <xm:f>'RESUMO - licitante'!$LDR6:$LDR6</xm:f>
              <xm:sqref>LDR6</xm:sqref>
            </x14:sparkline>
            <x14:sparkline>
              <xm:f>'RESUMO - licitante'!$LDR7:$LDR7</xm:f>
              <xm:sqref>LDR7</xm:sqref>
            </x14:sparkline>
            <x14:sparkline>
              <xm:f>'RESUMO - licitante'!$LDS6:$LDS6</xm:f>
              <xm:sqref>LDS6</xm:sqref>
            </x14:sparkline>
            <x14:sparkline>
              <xm:f>'RESUMO - licitante'!$LDS7:$LDS7</xm:f>
              <xm:sqref>LDS7</xm:sqref>
            </x14:sparkline>
            <x14:sparkline>
              <xm:f>'RESUMO - licitante'!$LDT6:$LDT6</xm:f>
              <xm:sqref>LDT6</xm:sqref>
            </x14:sparkline>
            <x14:sparkline>
              <xm:f>'RESUMO - licitante'!$LDT7:$LDT7</xm:f>
              <xm:sqref>LDT7</xm:sqref>
            </x14:sparkline>
            <x14:sparkline>
              <xm:f>'RESUMO - licitante'!$LDU6:$LDU6</xm:f>
              <xm:sqref>LDU6</xm:sqref>
            </x14:sparkline>
            <x14:sparkline>
              <xm:f>'RESUMO - licitante'!$LDU7:$LDU7</xm:f>
              <xm:sqref>LDU7</xm:sqref>
            </x14:sparkline>
            <x14:sparkline>
              <xm:f>'RESUMO - licitante'!$LDV6:$LDV6</xm:f>
              <xm:sqref>LDV6</xm:sqref>
            </x14:sparkline>
            <x14:sparkline>
              <xm:f>'RESUMO - licitante'!$LDV7:$LDV7</xm:f>
              <xm:sqref>LDV7</xm:sqref>
            </x14:sparkline>
            <x14:sparkline>
              <xm:f>'RESUMO - licitante'!$LDW6:$LDW6</xm:f>
              <xm:sqref>LDW6</xm:sqref>
            </x14:sparkline>
            <x14:sparkline>
              <xm:f>'RESUMO - licitante'!$LDW7:$LDW7</xm:f>
              <xm:sqref>LDW7</xm:sqref>
            </x14:sparkline>
            <x14:sparkline>
              <xm:f>'RESUMO - licitante'!$LDX6:$LDX6</xm:f>
              <xm:sqref>LDX6</xm:sqref>
            </x14:sparkline>
            <x14:sparkline>
              <xm:f>'RESUMO - licitante'!$LDX7:$LDX7</xm:f>
              <xm:sqref>LDX7</xm:sqref>
            </x14:sparkline>
            <x14:sparkline>
              <xm:f>'RESUMO - licitante'!$LDY6:$LDY6</xm:f>
              <xm:sqref>LDY6</xm:sqref>
            </x14:sparkline>
            <x14:sparkline>
              <xm:f>'RESUMO - licitante'!$LDY7:$LDY7</xm:f>
              <xm:sqref>LDY7</xm:sqref>
            </x14:sparkline>
            <x14:sparkline>
              <xm:f>'RESUMO - licitante'!$LDZ6:$LDZ6</xm:f>
              <xm:sqref>LDZ6</xm:sqref>
            </x14:sparkline>
            <x14:sparkline>
              <xm:f>'RESUMO - licitante'!$LDZ7:$LDZ7</xm:f>
              <xm:sqref>LDZ7</xm:sqref>
            </x14:sparkline>
            <x14:sparkline>
              <xm:f>'RESUMO - licitante'!$LEA6:$LEA6</xm:f>
              <xm:sqref>LEA6</xm:sqref>
            </x14:sparkline>
            <x14:sparkline>
              <xm:f>'RESUMO - licitante'!$LEA7:$LEA7</xm:f>
              <xm:sqref>LEA7</xm:sqref>
            </x14:sparkline>
            <x14:sparkline>
              <xm:f>'RESUMO - licitante'!$LEB6:$LEB6</xm:f>
              <xm:sqref>LEB6</xm:sqref>
            </x14:sparkline>
            <x14:sparkline>
              <xm:f>'RESUMO - licitante'!$LEB7:$LEB7</xm:f>
              <xm:sqref>LEB7</xm:sqref>
            </x14:sparkline>
            <x14:sparkline>
              <xm:f>'RESUMO - licitante'!$LEC6:$LEC6</xm:f>
              <xm:sqref>LEC6</xm:sqref>
            </x14:sparkline>
            <x14:sparkline>
              <xm:f>'RESUMO - licitante'!$LEC7:$LEC7</xm:f>
              <xm:sqref>LEC7</xm:sqref>
            </x14:sparkline>
            <x14:sparkline>
              <xm:f>'RESUMO - licitante'!$LED6:$LED6</xm:f>
              <xm:sqref>LED6</xm:sqref>
            </x14:sparkline>
            <x14:sparkline>
              <xm:f>'RESUMO - licitante'!$LED7:$LED7</xm:f>
              <xm:sqref>LED7</xm:sqref>
            </x14:sparkline>
            <x14:sparkline>
              <xm:f>'RESUMO - licitante'!$LEE6:$LEE6</xm:f>
              <xm:sqref>LEE6</xm:sqref>
            </x14:sparkline>
            <x14:sparkline>
              <xm:f>'RESUMO - licitante'!$LEE7:$LEE7</xm:f>
              <xm:sqref>LEE7</xm:sqref>
            </x14:sparkline>
            <x14:sparkline>
              <xm:f>'RESUMO - licitante'!$LEF6:$LEF6</xm:f>
              <xm:sqref>LEF6</xm:sqref>
            </x14:sparkline>
            <x14:sparkline>
              <xm:f>'RESUMO - licitante'!$LEF7:$LEF7</xm:f>
              <xm:sqref>LEF7</xm:sqref>
            </x14:sparkline>
            <x14:sparkline>
              <xm:f>'RESUMO - licitante'!$LEG6:$LEG6</xm:f>
              <xm:sqref>LEG6</xm:sqref>
            </x14:sparkline>
            <x14:sparkline>
              <xm:f>'RESUMO - licitante'!$LEG7:$LEG7</xm:f>
              <xm:sqref>LEG7</xm:sqref>
            </x14:sparkline>
            <x14:sparkline>
              <xm:f>'RESUMO - licitante'!$LEH6:$LEH6</xm:f>
              <xm:sqref>LEH6</xm:sqref>
            </x14:sparkline>
            <x14:sparkline>
              <xm:f>'RESUMO - licitante'!$LEH7:$LEH7</xm:f>
              <xm:sqref>LEH7</xm:sqref>
            </x14:sparkline>
            <x14:sparkline>
              <xm:f>'RESUMO - licitante'!$LEI6:$LEI6</xm:f>
              <xm:sqref>LEI6</xm:sqref>
            </x14:sparkline>
            <x14:sparkline>
              <xm:f>'RESUMO - licitante'!$LEI7:$LEI7</xm:f>
              <xm:sqref>LEI7</xm:sqref>
            </x14:sparkline>
            <x14:sparkline>
              <xm:f>'RESUMO - licitante'!$LEJ6:$LEJ6</xm:f>
              <xm:sqref>LEJ6</xm:sqref>
            </x14:sparkline>
            <x14:sparkline>
              <xm:f>'RESUMO - licitante'!$LEJ7:$LEJ7</xm:f>
              <xm:sqref>LEJ7</xm:sqref>
            </x14:sparkline>
            <x14:sparkline>
              <xm:f>'RESUMO - licitante'!$LEK6:$LEK6</xm:f>
              <xm:sqref>LEK6</xm:sqref>
            </x14:sparkline>
            <x14:sparkline>
              <xm:f>'RESUMO - licitante'!$LEK7:$LEK7</xm:f>
              <xm:sqref>LEK7</xm:sqref>
            </x14:sparkline>
            <x14:sparkline>
              <xm:f>'RESUMO - licitante'!$LEL6:$LEL6</xm:f>
              <xm:sqref>LEL6</xm:sqref>
            </x14:sparkline>
            <x14:sparkline>
              <xm:f>'RESUMO - licitante'!$LEL7:$LEL7</xm:f>
              <xm:sqref>LEL7</xm:sqref>
            </x14:sparkline>
            <x14:sparkline>
              <xm:f>'RESUMO - licitante'!$LEM6:$LEM6</xm:f>
              <xm:sqref>LEM6</xm:sqref>
            </x14:sparkline>
            <x14:sparkline>
              <xm:f>'RESUMO - licitante'!$LEM7:$LEM7</xm:f>
              <xm:sqref>LEM7</xm:sqref>
            </x14:sparkline>
            <x14:sparkline>
              <xm:f>'RESUMO - licitante'!$LEN6:$LEN6</xm:f>
              <xm:sqref>LEN6</xm:sqref>
            </x14:sparkline>
            <x14:sparkline>
              <xm:f>'RESUMO - licitante'!$LEN7:$LEN7</xm:f>
              <xm:sqref>LEN7</xm:sqref>
            </x14:sparkline>
            <x14:sparkline>
              <xm:f>'RESUMO - licitante'!$LEO6:$LEO6</xm:f>
              <xm:sqref>LEO6</xm:sqref>
            </x14:sparkline>
            <x14:sparkline>
              <xm:f>'RESUMO - licitante'!$LEO7:$LEO7</xm:f>
              <xm:sqref>LEO7</xm:sqref>
            </x14:sparkline>
            <x14:sparkline>
              <xm:f>'RESUMO - licitante'!$LEP6:$LEP6</xm:f>
              <xm:sqref>LEP6</xm:sqref>
            </x14:sparkline>
            <x14:sparkline>
              <xm:f>'RESUMO - licitante'!$LEP7:$LEP7</xm:f>
              <xm:sqref>LEP7</xm:sqref>
            </x14:sparkline>
            <x14:sparkline>
              <xm:f>'RESUMO - licitante'!$LEQ6:$LEQ6</xm:f>
              <xm:sqref>LEQ6</xm:sqref>
            </x14:sparkline>
            <x14:sparkline>
              <xm:f>'RESUMO - licitante'!$LEQ7:$LEQ7</xm:f>
              <xm:sqref>LEQ7</xm:sqref>
            </x14:sparkline>
            <x14:sparkline>
              <xm:f>'RESUMO - licitante'!$LER6:$LER6</xm:f>
              <xm:sqref>LER6</xm:sqref>
            </x14:sparkline>
            <x14:sparkline>
              <xm:f>'RESUMO - licitante'!$LER7:$LER7</xm:f>
              <xm:sqref>LER7</xm:sqref>
            </x14:sparkline>
            <x14:sparkline>
              <xm:f>'RESUMO - licitante'!$LES6:$LES6</xm:f>
              <xm:sqref>LES6</xm:sqref>
            </x14:sparkline>
            <x14:sparkline>
              <xm:f>'RESUMO - licitante'!$LES7:$LES7</xm:f>
              <xm:sqref>LES7</xm:sqref>
            </x14:sparkline>
            <x14:sparkline>
              <xm:f>'RESUMO - licitante'!$LET6:$LET6</xm:f>
              <xm:sqref>LET6</xm:sqref>
            </x14:sparkline>
            <x14:sparkline>
              <xm:f>'RESUMO - licitante'!$LET7:$LET7</xm:f>
              <xm:sqref>LET7</xm:sqref>
            </x14:sparkline>
            <x14:sparkline>
              <xm:f>'RESUMO - licitante'!$LEU6:$LEU6</xm:f>
              <xm:sqref>LEU6</xm:sqref>
            </x14:sparkline>
            <x14:sparkline>
              <xm:f>'RESUMO - licitante'!$LEU7:$LEU7</xm:f>
              <xm:sqref>LEU7</xm:sqref>
            </x14:sparkline>
            <x14:sparkline>
              <xm:f>'RESUMO - licitante'!$LEV6:$LEV6</xm:f>
              <xm:sqref>LEV6</xm:sqref>
            </x14:sparkline>
            <x14:sparkline>
              <xm:f>'RESUMO - licitante'!$LEV7:$LEV7</xm:f>
              <xm:sqref>LEV7</xm:sqref>
            </x14:sparkline>
            <x14:sparkline>
              <xm:f>'RESUMO - licitante'!$LEW6:$LEW6</xm:f>
              <xm:sqref>LEW6</xm:sqref>
            </x14:sparkline>
            <x14:sparkline>
              <xm:f>'RESUMO - licitante'!$LEW7:$LEW7</xm:f>
              <xm:sqref>LEW7</xm:sqref>
            </x14:sparkline>
            <x14:sparkline>
              <xm:f>'RESUMO - licitante'!$LEX6:$LEX6</xm:f>
              <xm:sqref>LEX6</xm:sqref>
            </x14:sparkline>
            <x14:sparkline>
              <xm:f>'RESUMO - licitante'!$LEX7:$LEX7</xm:f>
              <xm:sqref>LEX7</xm:sqref>
            </x14:sparkline>
            <x14:sparkline>
              <xm:f>'RESUMO - licitante'!$LEY6:$LEY6</xm:f>
              <xm:sqref>LEY6</xm:sqref>
            </x14:sparkline>
            <x14:sparkline>
              <xm:f>'RESUMO - licitante'!$LEY7:$LEY7</xm:f>
              <xm:sqref>LEY7</xm:sqref>
            </x14:sparkline>
            <x14:sparkline>
              <xm:f>'RESUMO - licitante'!$LEZ6:$LEZ6</xm:f>
              <xm:sqref>LEZ6</xm:sqref>
            </x14:sparkline>
            <x14:sparkline>
              <xm:f>'RESUMO - licitante'!$LEZ7:$LEZ7</xm:f>
              <xm:sqref>LEZ7</xm:sqref>
            </x14:sparkline>
            <x14:sparkline>
              <xm:f>'RESUMO - licitante'!$LFA6:$LFA6</xm:f>
              <xm:sqref>LFA6</xm:sqref>
            </x14:sparkline>
            <x14:sparkline>
              <xm:f>'RESUMO - licitante'!$LFA7:$LFA7</xm:f>
              <xm:sqref>LFA7</xm:sqref>
            </x14:sparkline>
            <x14:sparkline>
              <xm:f>'RESUMO - licitante'!$LFB6:$LFB6</xm:f>
              <xm:sqref>LFB6</xm:sqref>
            </x14:sparkline>
            <x14:sparkline>
              <xm:f>'RESUMO - licitante'!$LFB7:$LFB7</xm:f>
              <xm:sqref>LFB7</xm:sqref>
            </x14:sparkline>
            <x14:sparkline>
              <xm:f>'RESUMO - licitante'!$LFC6:$LFC6</xm:f>
              <xm:sqref>LFC6</xm:sqref>
            </x14:sparkline>
            <x14:sparkline>
              <xm:f>'RESUMO - licitante'!$LFC7:$LFC7</xm:f>
              <xm:sqref>LFC7</xm:sqref>
            </x14:sparkline>
            <x14:sparkline>
              <xm:f>'RESUMO - licitante'!$LFD6:$LFD6</xm:f>
              <xm:sqref>LFD6</xm:sqref>
            </x14:sparkline>
            <x14:sparkline>
              <xm:f>'RESUMO - licitante'!$LFD7:$LFD7</xm:f>
              <xm:sqref>LFD7</xm:sqref>
            </x14:sparkline>
            <x14:sparkline>
              <xm:f>'RESUMO - licitante'!$LFE6:$LFE6</xm:f>
              <xm:sqref>LFE6</xm:sqref>
            </x14:sparkline>
            <x14:sparkline>
              <xm:f>'RESUMO - licitante'!$LFE7:$LFE7</xm:f>
              <xm:sqref>LFE7</xm:sqref>
            </x14:sparkline>
            <x14:sparkline>
              <xm:f>'RESUMO - licitante'!$LFF6:$LFF6</xm:f>
              <xm:sqref>LFF6</xm:sqref>
            </x14:sparkline>
            <x14:sparkline>
              <xm:f>'RESUMO - licitante'!$LFF7:$LFF7</xm:f>
              <xm:sqref>LFF7</xm:sqref>
            </x14:sparkline>
            <x14:sparkline>
              <xm:f>'RESUMO - licitante'!$LFG6:$LFG6</xm:f>
              <xm:sqref>LFG6</xm:sqref>
            </x14:sparkline>
            <x14:sparkline>
              <xm:f>'RESUMO - licitante'!$LFG7:$LFG7</xm:f>
              <xm:sqref>LFG7</xm:sqref>
            </x14:sparkline>
            <x14:sparkline>
              <xm:f>'RESUMO - licitante'!$LFH6:$LFH6</xm:f>
              <xm:sqref>LFH6</xm:sqref>
            </x14:sparkline>
            <x14:sparkline>
              <xm:f>'RESUMO - licitante'!$LFH7:$LFH7</xm:f>
              <xm:sqref>LFH7</xm:sqref>
            </x14:sparkline>
            <x14:sparkline>
              <xm:f>'RESUMO - licitante'!$LFI6:$LFI6</xm:f>
              <xm:sqref>LFI6</xm:sqref>
            </x14:sparkline>
            <x14:sparkline>
              <xm:f>'RESUMO - licitante'!$LFI7:$LFI7</xm:f>
              <xm:sqref>LFI7</xm:sqref>
            </x14:sparkline>
            <x14:sparkline>
              <xm:f>'RESUMO - licitante'!$LFJ6:$LFJ6</xm:f>
              <xm:sqref>LFJ6</xm:sqref>
            </x14:sparkline>
            <x14:sparkline>
              <xm:f>'RESUMO - licitante'!$LFJ7:$LFJ7</xm:f>
              <xm:sqref>LFJ7</xm:sqref>
            </x14:sparkline>
            <x14:sparkline>
              <xm:f>'RESUMO - licitante'!$LFK6:$LFK6</xm:f>
              <xm:sqref>LFK6</xm:sqref>
            </x14:sparkline>
            <x14:sparkline>
              <xm:f>'RESUMO - licitante'!$LFK7:$LFK7</xm:f>
              <xm:sqref>LFK7</xm:sqref>
            </x14:sparkline>
            <x14:sparkline>
              <xm:f>'RESUMO - licitante'!$LFL6:$LFL6</xm:f>
              <xm:sqref>LFL6</xm:sqref>
            </x14:sparkline>
            <x14:sparkline>
              <xm:f>'RESUMO - licitante'!$LFL7:$LFL7</xm:f>
              <xm:sqref>LFL7</xm:sqref>
            </x14:sparkline>
            <x14:sparkline>
              <xm:f>'RESUMO - licitante'!$LFM6:$LFM6</xm:f>
              <xm:sqref>LFM6</xm:sqref>
            </x14:sparkline>
            <x14:sparkline>
              <xm:f>'RESUMO - licitante'!$LFM7:$LFM7</xm:f>
              <xm:sqref>LFM7</xm:sqref>
            </x14:sparkline>
            <x14:sparkline>
              <xm:f>'RESUMO - licitante'!$LFN6:$LFN6</xm:f>
              <xm:sqref>LFN6</xm:sqref>
            </x14:sparkline>
            <x14:sparkline>
              <xm:f>'RESUMO - licitante'!$LFN7:$LFN7</xm:f>
              <xm:sqref>LFN7</xm:sqref>
            </x14:sparkline>
            <x14:sparkline>
              <xm:f>'RESUMO - licitante'!$LFO6:$LFO6</xm:f>
              <xm:sqref>LFO6</xm:sqref>
            </x14:sparkline>
            <x14:sparkline>
              <xm:f>'RESUMO - licitante'!$LFO7:$LFO7</xm:f>
              <xm:sqref>LFO7</xm:sqref>
            </x14:sparkline>
            <x14:sparkline>
              <xm:f>'RESUMO - licitante'!$LFP6:$LFP6</xm:f>
              <xm:sqref>LFP6</xm:sqref>
            </x14:sparkline>
            <x14:sparkline>
              <xm:f>'RESUMO - licitante'!$LFP7:$LFP7</xm:f>
              <xm:sqref>LFP7</xm:sqref>
            </x14:sparkline>
            <x14:sparkline>
              <xm:f>'RESUMO - licitante'!$LFQ6:$LFQ6</xm:f>
              <xm:sqref>LFQ6</xm:sqref>
            </x14:sparkline>
            <x14:sparkline>
              <xm:f>'RESUMO - licitante'!$LFQ7:$LFQ7</xm:f>
              <xm:sqref>LFQ7</xm:sqref>
            </x14:sparkline>
            <x14:sparkline>
              <xm:f>'RESUMO - licitante'!$LFR6:$LFR6</xm:f>
              <xm:sqref>LFR6</xm:sqref>
            </x14:sparkline>
            <x14:sparkline>
              <xm:f>'RESUMO - licitante'!$LFR7:$LFR7</xm:f>
              <xm:sqref>LFR7</xm:sqref>
            </x14:sparkline>
            <x14:sparkline>
              <xm:f>'RESUMO - licitante'!$LFS6:$LFS6</xm:f>
              <xm:sqref>LFS6</xm:sqref>
            </x14:sparkline>
            <x14:sparkline>
              <xm:f>'RESUMO - licitante'!$LFS7:$LFS7</xm:f>
              <xm:sqref>LFS7</xm:sqref>
            </x14:sparkline>
            <x14:sparkline>
              <xm:f>'RESUMO - licitante'!$LFT6:$LFT6</xm:f>
              <xm:sqref>LFT6</xm:sqref>
            </x14:sparkline>
            <x14:sparkline>
              <xm:f>'RESUMO - licitante'!$LFT7:$LFT7</xm:f>
              <xm:sqref>LFT7</xm:sqref>
            </x14:sparkline>
            <x14:sparkline>
              <xm:f>'RESUMO - licitante'!$LFU6:$LFU6</xm:f>
              <xm:sqref>LFU6</xm:sqref>
            </x14:sparkline>
            <x14:sparkline>
              <xm:f>'RESUMO - licitante'!$LFU7:$LFU7</xm:f>
              <xm:sqref>LFU7</xm:sqref>
            </x14:sparkline>
            <x14:sparkline>
              <xm:f>'RESUMO - licitante'!$LFV6:$LFV6</xm:f>
              <xm:sqref>LFV6</xm:sqref>
            </x14:sparkline>
            <x14:sparkline>
              <xm:f>'RESUMO - licitante'!$LFV7:$LFV7</xm:f>
              <xm:sqref>LFV7</xm:sqref>
            </x14:sparkline>
            <x14:sparkline>
              <xm:f>'RESUMO - licitante'!$LFW6:$LFW6</xm:f>
              <xm:sqref>LFW6</xm:sqref>
            </x14:sparkline>
            <x14:sparkline>
              <xm:f>'RESUMO - licitante'!$LFW7:$LFW7</xm:f>
              <xm:sqref>LFW7</xm:sqref>
            </x14:sparkline>
            <x14:sparkline>
              <xm:f>'RESUMO - licitante'!$LFX6:$LFX6</xm:f>
              <xm:sqref>LFX6</xm:sqref>
            </x14:sparkline>
            <x14:sparkline>
              <xm:f>'RESUMO - licitante'!$LFX7:$LFX7</xm:f>
              <xm:sqref>LFX7</xm:sqref>
            </x14:sparkline>
            <x14:sparkline>
              <xm:f>'RESUMO - licitante'!$LFY6:$LFY6</xm:f>
              <xm:sqref>LFY6</xm:sqref>
            </x14:sparkline>
            <x14:sparkline>
              <xm:f>'RESUMO - licitante'!$LFY7:$LFY7</xm:f>
              <xm:sqref>LFY7</xm:sqref>
            </x14:sparkline>
            <x14:sparkline>
              <xm:f>'RESUMO - licitante'!$LFZ6:$LFZ6</xm:f>
              <xm:sqref>LFZ6</xm:sqref>
            </x14:sparkline>
            <x14:sparkline>
              <xm:f>'RESUMO - licitante'!$LFZ7:$LFZ7</xm:f>
              <xm:sqref>LFZ7</xm:sqref>
            </x14:sparkline>
            <x14:sparkline>
              <xm:f>'RESUMO - licitante'!$LGA6:$LGA6</xm:f>
              <xm:sqref>LGA6</xm:sqref>
            </x14:sparkline>
            <x14:sparkline>
              <xm:f>'RESUMO - licitante'!$LGA7:$LGA7</xm:f>
              <xm:sqref>LGA7</xm:sqref>
            </x14:sparkline>
            <x14:sparkline>
              <xm:f>'RESUMO - licitante'!$LGB6:$LGB6</xm:f>
              <xm:sqref>LGB6</xm:sqref>
            </x14:sparkline>
            <x14:sparkline>
              <xm:f>'RESUMO - licitante'!$LGB7:$LGB7</xm:f>
              <xm:sqref>LGB7</xm:sqref>
            </x14:sparkline>
            <x14:sparkline>
              <xm:f>'RESUMO - licitante'!$LGC6:$LGC6</xm:f>
              <xm:sqref>LGC6</xm:sqref>
            </x14:sparkline>
            <x14:sparkline>
              <xm:f>'RESUMO - licitante'!$LGC7:$LGC7</xm:f>
              <xm:sqref>LGC7</xm:sqref>
            </x14:sparkline>
            <x14:sparkline>
              <xm:f>'RESUMO - licitante'!$LGD6:$LGD6</xm:f>
              <xm:sqref>LGD6</xm:sqref>
            </x14:sparkline>
            <x14:sparkline>
              <xm:f>'RESUMO - licitante'!$LGD7:$LGD7</xm:f>
              <xm:sqref>LGD7</xm:sqref>
            </x14:sparkline>
            <x14:sparkline>
              <xm:f>'RESUMO - licitante'!$LGE6:$LGE6</xm:f>
              <xm:sqref>LGE6</xm:sqref>
            </x14:sparkline>
            <x14:sparkline>
              <xm:f>'RESUMO - licitante'!$LGE7:$LGE7</xm:f>
              <xm:sqref>LGE7</xm:sqref>
            </x14:sparkline>
            <x14:sparkline>
              <xm:f>'RESUMO - licitante'!$LGF6:$LGF6</xm:f>
              <xm:sqref>LGF6</xm:sqref>
            </x14:sparkline>
            <x14:sparkline>
              <xm:f>'RESUMO - licitante'!$LGF7:$LGF7</xm:f>
              <xm:sqref>LGF7</xm:sqref>
            </x14:sparkline>
            <x14:sparkline>
              <xm:f>'RESUMO - licitante'!$LGG6:$LGG6</xm:f>
              <xm:sqref>LGG6</xm:sqref>
            </x14:sparkline>
            <x14:sparkline>
              <xm:f>'RESUMO - licitante'!$LGG7:$LGG7</xm:f>
              <xm:sqref>LGG7</xm:sqref>
            </x14:sparkline>
            <x14:sparkline>
              <xm:f>'RESUMO - licitante'!$LGH6:$LGH6</xm:f>
              <xm:sqref>LGH6</xm:sqref>
            </x14:sparkline>
            <x14:sparkline>
              <xm:f>'RESUMO - licitante'!$LGH7:$LGH7</xm:f>
              <xm:sqref>LGH7</xm:sqref>
            </x14:sparkline>
            <x14:sparkline>
              <xm:f>'RESUMO - licitante'!$LGI6:$LGI6</xm:f>
              <xm:sqref>LGI6</xm:sqref>
            </x14:sparkline>
            <x14:sparkline>
              <xm:f>'RESUMO - licitante'!$LGI7:$LGI7</xm:f>
              <xm:sqref>LGI7</xm:sqref>
            </x14:sparkline>
            <x14:sparkline>
              <xm:f>'RESUMO - licitante'!$LGJ6:$LGJ6</xm:f>
              <xm:sqref>LGJ6</xm:sqref>
            </x14:sparkline>
            <x14:sparkline>
              <xm:f>'RESUMO - licitante'!$LGJ7:$LGJ7</xm:f>
              <xm:sqref>LGJ7</xm:sqref>
            </x14:sparkline>
            <x14:sparkline>
              <xm:f>'RESUMO - licitante'!$LGK6:$LGK6</xm:f>
              <xm:sqref>LGK6</xm:sqref>
            </x14:sparkline>
            <x14:sparkline>
              <xm:f>'RESUMO - licitante'!$LGK7:$LGK7</xm:f>
              <xm:sqref>LGK7</xm:sqref>
            </x14:sparkline>
            <x14:sparkline>
              <xm:f>'RESUMO - licitante'!$LGL6:$LGL6</xm:f>
              <xm:sqref>LGL6</xm:sqref>
            </x14:sparkline>
            <x14:sparkline>
              <xm:f>'RESUMO - licitante'!$LGL7:$LGL7</xm:f>
              <xm:sqref>LGL7</xm:sqref>
            </x14:sparkline>
            <x14:sparkline>
              <xm:f>'RESUMO - licitante'!$LGM6:$LGM6</xm:f>
              <xm:sqref>LGM6</xm:sqref>
            </x14:sparkline>
            <x14:sparkline>
              <xm:f>'RESUMO - licitante'!$LGM7:$LGM7</xm:f>
              <xm:sqref>LGM7</xm:sqref>
            </x14:sparkline>
            <x14:sparkline>
              <xm:f>'RESUMO - licitante'!$LGN6:$LGN6</xm:f>
              <xm:sqref>LGN6</xm:sqref>
            </x14:sparkline>
            <x14:sparkline>
              <xm:f>'RESUMO - licitante'!$LGN7:$LGN7</xm:f>
              <xm:sqref>LGN7</xm:sqref>
            </x14:sparkline>
            <x14:sparkline>
              <xm:f>'RESUMO - licitante'!$LGO6:$LGO6</xm:f>
              <xm:sqref>LGO6</xm:sqref>
            </x14:sparkline>
            <x14:sparkline>
              <xm:f>'RESUMO - licitante'!$LGO7:$LGO7</xm:f>
              <xm:sqref>LGO7</xm:sqref>
            </x14:sparkline>
            <x14:sparkline>
              <xm:f>'RESUMO - licitante'!$LGP6:$LGP6</xm:f>
              <xm:sqref>LGP6</xm:sqref>
            </x14:sparkline>
            <x14:sparkline>
              <xm:f>'RESUMO - licitante'!$LGP7:$LGP7</xm:f>
              <xm:sqref>LGP7</xm:sqref>
            </x14:sparkline>
            <x14:sparkline>
              <xm:f>'RESUMO - licitante'!$LGQ6:$LGQ6</xm:f>
              <xm:sqref>LGQ6</xm:sqref>
            </x14:sparkline>
            <x14:sparkline>
              <xm:f>'RESUMO - licitante'!$LGQ7:$LGQ7</xm:f>
              <xm:sqref>LGQ7</xm:sqref>
            </x14:sparkline>
            <x14:sparkline>
              <xm:f>'RESUMO - licitante'!$LGR6:$LGR6</xm:f>
              <xm:sqref>LGR6</xm:sqref>
            </x14:sparkline>
            <x14:sparkline>
              <xm:f>'RESUMO - licitante'!$LGR7:$LGR7</xm:f>
              <xm:sqref>LGR7</xm:sqref>
            </x14:sparkline>
            <x14:sparkline>
              <xm:f>'RESUMO - licitante'!$LGS6:$LGS6</xm:f>
              <xm:sqref>LGS6</xm:sqref>
            </x14:sparkline>
            <x14:sparkline>
              <xm:f>'RESUMO - licitante'!$LGS7:$LGS7</xm:f>
              <xm:sqref>LGS7</xm:sqref>
            </x14:sparkline>
            <x14:sparkline>
              <xm:f>'RESUMO - licitante'!$LGT6:$LGT6</xm:f>
              <xm:sqref>LGT6</xm:sqref>
            </x14:sparkline>
            <x14:sparkline>
              <xm:f>'RESUMO - licitante'!$LGT7:$LGT7</xm:f>
              <xm:sqref>LGT7</xm:sqref>
            </x14:sparkline>
            <x14:sparkline>
              <xm:f>'RESUMO - licitante'!$LGU6:$LGU6</xm:f>
              <xm:sqref>LGU6</xm:sqref>
            </x14:sparkline>
            <x14:sparkline>
              <xm:f>'RESUMO - licitante'!$LGU7:$LGU7</xm:f>
              <xm:sqref>LGU7</xm:sqref>
            </x14:sparkline>
            <x14:sparkline>
              <xm:f>'RESUMO - licitante'!$LGV6:$LGV6</xm:f>
              <xm:sqref>LGV6</xm:sqref>
            </x14:sparkline>
            <x14:sparkline>
              <xm:f>'RESUMO - licitante'!$LGV7:$LGV7</xm:f>
              <xm:sqref>LGV7</xm:sqref>
            </x14:sparkline>
            <x14:sparkline>
              <xm:f>'RESUMO - licitante'!$LGW6:$LGW6</xm:f>
              <xm:sqref>LGW6</xm:sqref>
            </x14:sparkline>
            <x14:sparkline>
              <xm:f>'RESUMO - licitante'!$LGW7:$LGW7</xm:f>
              <xm:sqref>LGW7</xm:sqref>
            </x14:sparkline>
            <x14:sparkline>
              <xm:f>'RESUMO - licitante'!$LGX6:$LGX6</xm:f>
              <xm:sqref>LGX6</xm:sqref>
            </x14:sparkline>
            <x14:sparkline>
              <xm:f>'RESUMO - licitante'!$LGX7:$LGX7</xm:f>
              <xm:sqref>LGX7</xm:sqref>
            </x14:sparkline>
            <x14:sparkline>
              <xm:f>'RESUMO - licitante'!$LGY6:$LGY6</xm:f>
              <xm:sqref>LGY6</xm:sqref>
            </x14:sparkline>
            <x14:sparkline>
              <xm:f>'RESUMO - licitante'!$LGY7:$LGY7</xm:f>
              <xm:sqref>LGY7</xm:sqref>
            </x14:sparkline>
            <x14:sparkline>
              <xm:f>'RESUMO - licitante'!$LGZ6:$LGZ6</xm:f>
              <xm:sqref>LGZ6</xm:sqref>
            </x14:sparkline>
            <x14:sparkline>
              <xm:f>'RESUMO - licitante'!$LGZ7:$LGZ7</xm:f>
              <xm:sqref>LGZ7</xm:sqref>
            </x14:sparkline>
            <x14:sparkline>
              <xm:f>'RESUMO - licitante'!$LHA6:$LHA6</xm:f>
              <xm:sqref>LHA6</xm:sqref>
            </x14:sparkline>
            <x14:sparkline>
              <xm:f>'RESUMO - licitante'!$LHA7:$LHA7</xm:f>
              <xm:sqref>LHA7</xm:sqref>
            </x14:sparkline>
            <x14:sparkline>
              <xm:f>'RESUMO - licitante'!$LHB6:$LHB6</xm:f>
              <xm:sqref>LHB6</xm:sqref>
            </x14:sparkline>
            <x14:sparkline>
              <xm:f>'RESUMO - licitante'!$LHB7:$LHB7</xm:f>
              <xm:sqref>LHB7</xm:sqref>
            </x14:sparkline>
            <x14:sparkline>
              <xm:f>'RESUMO - licitante'!$LHC6:$LHC6</xm:f>
              <xm:sqref>LHC6</xm:sqref>
            </x14:sparkline>
            <x14:sparkline>
              <xm:f>'RESUMO - licitante'!$LHC7:$LHC7</xm:f>
              <xm:sqref>LHC7</xm:sqref>
            </x14:sparkline>
            <x14:sparkline>
              <xm:f>'RESUMO - licitante'!$LHD6:$LHD6</xm:f>
              <xm:sqref>LHD6</xm:sqref>
            </x14:sparkline>
            <x14:sparkline>
              <xm:f>'RESUMO - licitante'!$LHD7:$LHD7</xm:f>
              <xm:sqref>LHD7</xm:sqref>
            </x14:sparkline>
            <x14:sparkline>
              <xm:f>'RESUMO - licitante'!$LHE6:$LHE6</xm:f>
              <xm:sqref>LHE6</xm:sqref>
            </x14:sparkline>
            <x14:sparkline>
              <xm:f>'RESUMO - licitante'!$LHE7:$LHE7</xm:f>
              <xm:sqref>LHE7</xm:sqref>
            </x14:sparkline>
            <x14:sparkline>
              <xm:f>'RESUMO - licitante'!$LHF6:$LHF6</xm:f>
              <xm:sqref>LHF6</xm:sqref>
            </x14:sparkline>
            <x14:sparkline>
              <xm:f>'RESUMO - licitante'!$LHF7:$LHF7</xm:f>
              <xm:sqref>LHF7</xm:sqref>
            </x14:sparkline>
            <x14:sparkline>
              <xm:f>'RESUMO - licitante'!$LHG6:$LHG6</xm:f>
              <xm:sqref>LHG6</xm:sqref>
            </x14:sparkline>
            <x14:sparkline>
              <xm:f>'RESUMO - licitante'!$LHG7:$LHG7</xm:f>
              <xm:sqref>LHG7</xm:sqref>
            </x14:sparkline>
            <x14:sparkline>
              <xm:f>'RESUMO - licitante'!$LHH6:$LHH6</xm:f>
              <xm:sqref>LHH6</xm:sqref>
            </x14:sparkline>
            <x14:sparkline>
              <xm:f>'RESUMO - licitante'!$LHH7:$LHH7</xm:f>
              <xm:sqref>LHH7</xm:sqref>
            </x14:sparkline>
            <x14:sparkline>
              <xm:f>'RESUMO - licitante'!$LHI6:$LHI6</xm:f>
              <xm:sqref>LHI6</xm:sqref>
            </x14:sparkline>
            <x14:sparkline>
              <xm:f>'RESUMO - licitante'!$LHI7:$LHI7</xm:f>
              <xm:sqref>LHI7</xm:sqref>
            </x14:sparkline>
            <x14:sparkline>
              <xm:f>'RESUMO - licitante'!$LHJ6:$LHJ6</xm:f>
              <xm:sqref>LHJ6</xm:sqref>
            </x14:sparkline>
            <x14:sparkline>
              <xm:f>'RESUMO - licitante'!$LHJ7:$LHJ7</xm:f>
              <xm:sqref>LHJ7</xm:sqref>
            </x14:sparkline>
            <x14:sparkline>
              <xm:f>'RESUMO - licitante'!$LHK6:$LHK6</xm:f>
              <xm:sqref>LHK6</xm:sqref>
            </x14:sparkline>
            <x14:sparkline>
              <xm:f>'RESUMO - licitante'!$LHK7:$LHK7</xm:f>
              <xm:sqref>LHK7</xm:sqref>
            </x14:sparkline>
            <x14:sparkline>
              <xm:f>'RESUMO - licitante'!$LHL6:$LHL6</xm:f>
              <xm:sqref>LHL6</xm:sqref>
            </x14:sparkline>
            <x14:sparkline>
              <xm:f>'RESUMO - licitante'!$LHL7:$LHL7</xm:f>
              <xm:sqref>LHL7</xm:sqref>
            </x14:sparkline>
            <x14:sparkline>
              <xm:f>'RESUMO - licitante'!$LHM6:$LHM6</xm:f>
              <xm:sqref>LHM6</xm:sqref>
            </x14:sparkline>
            <x14:sparkline>
              <xm:f>'RESUMO - licitante'!$LHM7:$LHM7</xm:f>
              <xm:sqref>LHM7</xm:sqref>
            </x14:sparkline>
            <x14:sparkline>
              <xm:f>'RESUMO - licitante'!$LHN6:$LHN6</xm:f>
              <xm:sqref>LHN6</xm:sqref>
            </x14:sparkline>
            <x14:sparkline>
              <xm:f>'RESUMO - licitante'!$LHN7:$LHN7</xm:f>
              <xm:sqref>LHN7</xm:sqref>
            </x14:sparkline>
            <x14:sparkline>
              <xm:f>'RESUMO - licitante'!$LHO6:$LHO6</xm:f>
              <xm:sqref>LHO6</xm:sqref>
            </x14:sparkline>
            <x14:sparkline>
              <xm:f>'RESUMO - licitante'!$LHO7:$LHO7</xm:f>
              <xm:sqref>LHO7</xm:sqref>
            </x14:sparkline>
            <x14:sparkline>
              <xm:f>'RESUMO - licitante'!$LHP6:$LHP6</xm:f>
              <xm:sqref>LHP6</xm:sqref>
            </x14:sparkline>
            <x14:sparkline>
              <xm:f>'RESUMO - licitante'!$LHP7:$LHP7</xm:f>
              <xm:sqref>LHP7</xm:sqref>
            </x14:sparkline>
            <x14:sparkline>
              <xm:f>'RESUMO - licitante'!$LHQ6:$LHQ6</xm:f>
              <xm:sqref>LHQ6</xm:sqref>
            </x14:sparkline>
            <x14:sparkline>
              <xm:f>'RESUMO - licitante'!$LHQ7:$LHQ7</xm:f>
              <xm:sqref>LHQ7</xm:sqref>
            </x14:sparkline>
            <x14:sparkline>
              <xm:f>'RESUMO - licitante'!$LHR6:$LHR6</xm:f>
              <xm:sqref>LHR6</xm:sqref>
            </x14:sparkline>
            <x14:sparkline>
              <xm:f>'RESUMO - licitante'!$LHR7:$LHR7</xm:f>
              <xm:sqref>LHR7</xm:sqref>
            </x14:sparkline>
            <x14:sparkline>
              <xm:f>'RESUMO - licitante'!$LHS6:$LHS6</xm:f>
              <xm:sqref>LHS6</xm:sqref>
            </x14:sparkline>
            <x14:sparkline>
              <xm:f>'RESUMO - licitante'!$LHS7:$LHS7</xm:f>
              <xm:sqref>LHS7</xm:sqref>
            </x14:sparkline>
            <x14:sparkline>
              <xm:f>'RESUMO - licitante'!$LHT6:$LHT6</xm:f>
              <xm:sqref>LHT6</xm:sqref>
            </x14:sparkline>
            <x14:sparkline>
              <xm:f>'RESUMO - licitante'!$LHT7:$LHT7</xm:f>
              <xm:sqref>LHT7</xm:sqref>
            </x14:sparkline>
            <x14:sparkline>
              <xm:f>'RESUMO - licitante'!$LHU6:$LHU6</xm:f>
              <xm:sqref>LHU6</xm:sqref>
            </x14:sparkline>
            <x14:sparkline>
              <xm:f>'RESUMO - licitante'!$LHU7:$LHU7</xm:f>
              <xm:sqref>LHU7</xm:sqref>
            </x14:sparkline>
            <x14:sparkline>
              <xm:f>'RESUMO - licitante'!$LHV6:$LHV6</xm:f>
              <xm:sqref>LHV6</xm:sqref>
            </x14:sparkline>
            <x14:sparkline>
              <xm:f>'RESUMO - licitante'!$LHV7:$LHV7</xm:f>
              <xm:sqref>LHV7</xm:sqref>
            </x14:sparkline>
            <x14:sparkline>
              <xm:f>'RESUMO - licitante'!$LHW6:$LHW6</xm:f>
              <xm:sqref>LHW6</xm:sqref>
            </x14:sparkline>
            <x14:sparkline>
              <xm:f>'RESUMO - licitante'!$LHW7:$LHW7</xm:f>
              <xm:sqref>LHW7</xm:sqref>
            </x14:sparkline>
            <x14:sparkline>
              <xm:f>'RESUMO - licitante'!$LHX6:$LHX6</xm:f>
              <xm:sqref>LHX6</xm:sqref>
            </x14:sparkline>
            <x14:sparkline>
              <xm:f>'RESUMO - licitante'!$LHX7:$LHX7</xm:f>
              <xm:sqref>LHX7</xm:sqref>
            </x14:sparkline>
            <x14:sparkline>
              <xm:f>'RESUMO - licitante'!$LHY6:$LHY6</xm:f>
              <xm:sqref>LHY6</xm:sqref>
            </x14:sparkline>
            <x14:sparkline>
              <xm:f>'RESUMO - licitante'!$LHY7:$LHY7</xm:f>
              <xm:sqref>LHY7</xm:sqref>
            </x14:sparkline>
            <x14:sparkline>
              <xm:f>'RESUMO - licitante'!$LHZ6:$LHZ6</xm:f>
              <xm:sqref>LHZ6</xm:sqref>
            </x14:sparkline>
            <x14:sparkline>
              <xm:f>'RESUMO - licitante'!$LHZ7:$LHZ7</xm:f>
              <xm:sqref>LHZ7</xm:sqref>
            </x14:sparkline>
            <x14:sparkline>
              <xm:f>'RESUMO - licitante'!$LIA6:$LIA6</xm:f>
              <xm:sqref>LIA6</xm:sqref>
            </x14:sparkline>
            <x14:sparkline>
              <xm:f>'RESUMO - licitante'!$LIA7:$LIA7</xm:f>
              <xm:sqref>LIA7</xm:sqref>
            </x14:sparkline>
            <x14:sparkline>
              <xm:f>'RESUMO - licitante'!$LIB6:$LIB6</xm:f>
              <xm:sqref>LIB6</xm:sqref>
            </x14:sparkline>
            <x14:sparkline>
              <xm:f>'RESUMO - licitante'!$LIB7:$LIB7</xm:f>
              <xm:sqref>LIB7</xm:sqref>
            </x14:sparkline>
            <x14:sparkline>
              <xm:f>'RESUMO - licitante'!$LIC6:$LIC6</xm:f>
              <xm:sqref>LIC6</xm:sqref>
            </x14:sparkline>
            <x14:sparkline>
              <xm:f>'RESUMO - licitante'!$LIC7:$LIC7</xm:f>
              <xm:sqref>LIC7</xm:sqref>
            </x14:sparkline>
            <x14:sparkline>
              <xm:f>'RESUMO - licitante'!$LID6:$LID6</xm:f>
              <xm:sqref>LID6</xm:sqref>
            </x14:sparkline>
            <x14:sparkline>
              <xm:f>'RESUMO - licitante'!$LID7:$LID7</xm:f>
              <xm:sqref>LID7</xm:sqref>
            </x14:sparkline>
            <x14:sparkline>
              <xm:f>'RESUMO - licitante'!$LIE6:$LIE6</xm:f>
              <xm:sqref>LIE6</xm:sqref>
            </x14:sparkline>
            <x14:sparkline>
              <xm:f>'RESUMO - licitante'!$LIE7:$LIE7</xm:f>
              <xm:sqref>LIE7</xm:sqref>
            </x14:sparkline>
            <x14:sparkline>
              <xm:f>'RESUMO - licitante'!$LIF6:$LIF6</xm:f>
              <xm:sqref>LIF6</xm:sqref>
            </x14:sparkline>
            <x14:sparkline>
              <xm:f>'RESUMO - licitante'!$LIF7:$LIF7</xm:f>
              <xm:sqref>LIF7</xm:sqref>
            </x14:sparkline>
            <x14:sparkline>
              <xm:f>'RESUMO - licitante'!$LIG6:$LIG6</xm:f>
              <xm:sqref>LIG6</xm:sqref>
            </x14:sparkline>
            <x14:sparkline>
              <xm:f>'RESUMO - licitante'!$LIG7:$LIG7</xm:f>
              <xm:sqref>LIG7</xm:sqref>
            </x14:sparkline>
            <x14:sparkline>
              <xm:f>'RESUMO - licitante'!$LIH6:$LIH6</xm:f>
              <xm:sqref>LIH6</xm:sqref>
            </x14:sparkline>
            <x14:sparkline>
              <xm:f>'RESUMO - licitante'!$LIH7:$LIH7</xm:f>
              <xm:sqref>LIH7</xm:sqref>
            </x14:sparkline>
            <x14:sparkline>
              <xm:f>'RESUMO - licitante'!$LII6:$LII6</xm:f>
              <xm:sqref>LII6</xm:sqref>
            </x14:sparkline>
            <x14:sparkline>
              <xm:f>'RESUMO - licitante'!$LII7:$LII7</xm:f>
              <xm:sqref>LII7</xm:sqref>
            </x14:sparkline>
            <x14:sparkline>
              <xm:f>'RESUMO - licitante'!$LIJ6:$LIJ6</xm:f>
              <xm:sqref>LIJ6</xm:sqref>
            </x14:sparkline>
            <x14:sparkline>
              <xm:f>'RESUMO - licitante'!$LIJ7:$LIJ7</xm:f>
              <xm:sqref>LIJ7</xm:sqref>
            </x14:sparkline>
            <x14:sparkline>
              <xm:f>'RESUMO - licitante'!$LIK6:$LIK6</xm:f>
              <xm:sqref>LIK6</xm:sqref>
            </x14:sparkline>
            <x14:sparkline>
              <xm:f>'RESUMO - licitante'!$LIK7:$LIK7</xm:f>
              <xm:sqref>LIK7</xm:sqref>
            </x14:sparkline>
            <x14:sparkline>
              <xm:f>'RESUMO - licitante'!$LIL6:$LIL6</xm:f>
              <xm:sqref>LIL6</xm:sqref>
            </x14:sparkline>
            <x14:sparkline>
              <xm:f>'RESUMO - licitante'!$LIL7:$LIL7</xm:f>
              <xm:sqref>LIL7</xm:sqref>
            </x14:sparkline>
            <x14:sparkline>
              <xm:f>'RESUMO - licitante'!$LIM6:$LIM6</xm:f>
              <xm:sqref>LIM6</xm:sqref>
            </x14:sparkline>
            <x14:sparkline>
              <xm:f>'RESUMO - licitante'!$LIM7:$LIM7</xm:f>
              <xm:sqref>LIM7</xm:sqref>
            </x14:sparkline>
            <x14:sparkline>
              <xm:f>'RESUMO - licitante'!$LIN6:$LIN6</xm:f>
              <xm:sqref>LIN6</xm:sqref>
            </x14:sparkline>
            <x14:sparkline>
              <xm:f>'RESUMO - licitante'!$LIN7:$LIN7</xm:f>
              <xm:sqref>LIN7</xm:sqref>
            </x14:sparkline>
            <x14:sparkline>
              <xm:f>'RESUMO - licitante'!$LIO6:$LIO6</xm:f>
              <xm:sqref>LIO6</xm:sqref>
            </x14:sparkline>
            <x14:sparkline>
              <xm:f>'RESUMO - licitante'!$LIO7:$LIO7</xm:f>
              <xm:sqref>LIO7</xm:sqref>
            </x14:sparkline>
            <x14:sparkline>
              <xm:f>'RESUMO - licitante'!$LIP6:$LIP6</xm:f>
              <xm:sqref>LIP6</xm:sqref>
            </x14:sparkline>
            <x14:sparkline>
              <xm:f>'RESUMO - licitante'!$LIP7:$LIP7</xm:f>
              <xm:sqref>LIP7</xm:sqref>
            </x14:sparkline>
            <x14:sparkline>
              <xm:f>'RESUMO - licitante'!$LIQ6:$LIQ6</xm:f>
              <xm:sqref>LIQ6</xm:sqref>
            </x14:sparkline>
            <x14:sparkline>
              <xm:f>'RESUMO - licitante'!$LIQ7:$LIQ7</xm:f>
              <xm:sqref>LIQ7</xm:sqref>
            </x14:sparkline>
            <x14:sparkline>
              <xm:f>'RESUMO - licitante'!$LIR6:$LIR6</xm:f>
              <xm:sqref>LIR6</xm:sqref>
            </x14:sparkline>
            <x14:sparkline>
              <xm:f>'RESUMO - licitante'!$LIR7:$LIR7</xm:f>
              <xm:sqref>LIR7</xm:sqref>
            </x14:sparkline>
            <x14:sparkline>
              <xm:f>'RESUMO - licitante'!$LIS6:$LIS6</xm:f>
              <xm:sqref>LIS6</xm:sqref>
            </x14:sparkline>
            <x14:sparkline>
              <xm:f>'RESUMO - licitante'!$LIS7:$LIS7</xm:f>
              <xm:sqref>LIS7</xm:sqref>
            </x14:sparkline>
            <x14:sparkline>
              <xm:f>'RESUMO - licitante'!$LIT6:$LIT6</xm:f>
              <xm:sqref>LIT6</xm:sqref>
            </x14:sparkline>
            <x14:sparkline>
              <xm:f>'RESUMO - licitante'!$LIT7:$LIT7</xm:f>
              <xm:sqref>LIT7</xm:sqref>
            </x14:sparkline>
            <x14:sparkline>
              <xm:f>'RESUMO - licitante'!$LIU6:$LIU6</xm:f>
              <xm:sqref>LIU6</xm:sqref>
            </x14:sparkline>
            <x14:sparkline>
              <xm:f>'RESUMO - licitante'!$LIU7:$LIU7</xm:f>
              <xm:sqref>LIU7</xm:sqref>
            </x14:sparkline>
            <x14:sparkline>
              <xm:f>'RESUMO - licitante'!$LIV6:$LIV6</xm:f>
              <xm:sqref>LIV6</xm:sqref>
            </x14:sparkline>
            <x14:sparkline>
              <xm:f>'RESUMO - licitante'!$LIV7:$LIV7</xm:f>
              <xm:sqref>LIV7</xm:sqref>
            </x14:sparkline>
            <x14:sparkline>
              <xm:f>'RESUMO - licitante'!$LIW6:$LIW6</xm:f>
              <xm:sqref>LIW6</xm:sqref>
            </x14:sparkline>
            <x14:sparkline>
              <xm:f>'RESUMO - licitante'!$LIW7:$LIW7</xm:f>
              <xm:sqref>LIW7</xm:sqref>
            </x14:sparkline>
            <x14:sparkline>
              <xm:f>'RESUMO - licitante'!$LIX6:$LIX6</xm:f>
              <xm:sqref>LIX6</xm:sqref>
            </x14:sparkline>
            <x14:sparkline>
              <xm:f>'RESUMO - licitante'!$LIX7:$LIX7</xm:f>
              <xm:sqref>LIX7</xm:sqref>
            </x14:sparkline>
            <x14:sparkline>
              <xm:f>'RESUMO - licitante'!$LIY6:$LIY6</xm:f>
              <xm:sqref>LIY6</xm:sqref>
            </x14:sparkline>
            <x14:sparkline>
              <xm:f>'RESUMO - licitante'!$LIY7:$LIY7</xm:f>
              <xm:sqref>LIY7</xm:sqref>
            </x14:sparkline>
            <x14:sparkline>
              <xm:f>'RESUMO - licitante'!$LIZ6:$LIZ6</xm:f>
              <xm:sqref>LIZ6</xm:sqref>
            </x14:sparkline>
            <x14:sparkline>
              <xm:f>'RESUMO - licitante'!$LIZ7:$LIZ7</xm:f>
              <xm:sqref>LIZ7</xm:sqref>
            </x14:sparkline>
            <x14:sparkline>
              <xm:f>'RESUMO - licitante'!$LJA6:$LJA6</xm:f>
              <xm:sqref>LJA6</xm:sqref>
            </x14:sparkline>
            <x14:sparkline>
              <xm:f>'RESUMO - licitante'!$LJA7:$LJA7</xm:f>
              <xm:sqref>LJA7</xm:sqref>
            </x14:sparkline>
            <x14:sparkline>
              <xm:f>'RESUMO - licitante'!$LJB6:$LJB6</xm:f>
              <xm:sqref>LJB6</xm:sqref>
            </x14:sparkline>
            <x14:sparkline>
              <xm:f>'RESUMO - licitante'!$LJB7:$LJB7</xm:f>
              <xm:sqref>LJB7</xm:sqref>
            </x14:sparkline>
            <x14:sparkline>
              <xm:f>'RESUMO - licitante'!$LJC6:$LJC6</xm:f>
              <xm:sqref>LJC6</xm:sqref>
            </x14:sparkline>
            <x14:sparkline>
              <xm:f>'RESUMO - licitante'!$LJC7:$LJC7</xm:f>
              <xm:sqref>LJC7</xm:sqref>
            </x14:sparkline>
            <x14:sparkline>
              <xm:f>'RESUMO - licitante'!$LJD6:$LJD6</xm:f>
              <xm:sqref>LJD6</xm:sqref>
            </x14:sparkline>
            <x14:sparkline>
              <xm:f>'RESUMO - licitante'!$LJD7:$LJD7</xm:f>
              <xm:sqref>LJD7</xm:sqref>
            </x14:sparkline>
            <x14:sparkline>
              <xm:f>'RESUMO - licitante'!$LJE6:$LJE6</xm:f>
              <xm:sqref>LJE6</xm:sqref>
            </x14:sparkline>
            <x14:sparkline>
              <xm:f>'RESUMO - licitante'!$LJE7:$LJE7</xm:f>
              <xm:sqref>LJE7</xm:sqref>
            </x14:sparkline>
            <x14:sparkline>
              <xm:f>'RESUMO - licitante'!$LJF6:$LJF6</xm:f>
              <xm:sqref>LJF6</xm:sqref>
            </x14:sparkline>
            <x14:sparkline>
              <xm:f>'RESUMO - licitante'!$LJF7:$LJF7</xm:f>
              <xm:sqref>LJF7</xm:sqref>
            </x14:sparkline>
            <x14:sparkline>
              <xm:f>'RESUMO - licitante'!$LJG6:$LJG6</xm:f>
              <xm:sqref>LJG6</xm:sqref>
            </x14:sparkline>
            <x14:sparkline>
              <xm:f>'RESUMO - licitante'!$LJG7:$LJG7</xm:f>
              <xm:sqref>LJG7</xm:sqref>
            </x14:sparkline>
            <x14:sparkline>
              <xm:f>'RESUMO - licitante'!$LJH6:$LJH6</xm:f>
              <xm:sqref>LJH6</xm:sqref>
            </x14:sparkline>
            <x14:sparkline>
              <xm:f>'RESUMO - licitante'!$LJH7:$LJH7</xm:f>
              <xm:sqref>LJH7</xm:sqref>
            </x14:sparkline>
            <x14:sparkline>
              <xm:f>'RESUMO - licitante'!$LJI6:$LJI6</xm:f>
              <xm:sqref>LJI6</xm:sqref>
            </x14:sparkline>
            <x14:sparkline>
              <xm:f>'RESUMO - licitante'!$LJI7:$LJI7</xm:f>
              <xm:sqref>LJI7</xm:sqref>
            </x14:sparkline>
            <x14:sparkline>
              <xm:f>'RESUMO - licitante'!$LJJ6:$LJJ6</xm:f>
              <xm:sqref>LJJ6</xm:sqref>
            </x14:sparkline>
            <x14:sparkline>
              <xm:f>'RESUMO - licitante'!$LJJ7:$LJJ7</xm:f>
              <xm:sqref>LJJ7</xm:sqref>
            </x14:sparkline>
            <x14:sparkline>
              <xm:f>'RESUMO - licitante'!$LJK6:$LJK6</xm:f>
              <xm:sqref>LJK6</xm:sqref>
            </x14:sparkline>
            <x14:sparkline>
              <xm:f>'RESUMO - licitante'!$LJK7:$LJK7</xm:f>
              <xm:sqref>LJK7</xm:sqref>
            </x14:sparkline>
            <x14:sparkline>
              <xm:f>'RESUMO - licitante'!$LJL6:$LJL6</xm:f>
              <xm:sqref>LJL6</xm:sqref>
            </x14:sparkline>
            <x14:sparkline>
              <xm:f>'RESUMO - licitante'!$LJL7:$LJL7</xm:f>
              <xm:sqref>LJL7</xm:sqref>
            </x14:sparkline>
            <x14:sparkline>
              <xm:f>'RESUMO - licitante'!$LJM6:$LJM6</xm:f>
              <xm:sqref>LJM6</xm:sqref>
            </x14:sparkline>
            <x14:sparkline>
              <xm:f>'RESUMO - licitante'!$LJM7:$LJM7</xm:f>
              <xm:sqref>LJM7</xm:sqref>
            </x14:sparkline>
            <x14:sparkline>
              <xm:f>'RESUMO - licitante'!$LJN6:$LJN6</xm:f>
              <xm:sqref>LJN6</xm:sqref>
            </x14:sparkline>
            <x14:sparkline>
              <xm:f>'RESUMO - licitante'!$LJN7:$LJN7</xm:f>
              <xm:sqref>LJN7</xm:sqref>
            </x14:sparkline>
            <x14:sparkline>
              <xm:f>'RESUMO - licitante'!$LJO6:$LJO6</xm:f>
              <xm:sqref>LJO6</xm:sqref>
            </x14:sparkline>
            <x14:sparkline>
              <xm:f>'RESUMO - licitante'!$LJO7:$LJO7</xm:f>
              <xm:sqref>LJO7</xm:sqref>
            </x14:sparkline>
            <x14:sparkline>
              <xm:f>'RESUMO - licitante'!$LJP6:$LJP6</xm:f>
              <xm:sqref>LJP6</xm:sqref>
            </x14:sparkline>
            <x14:sparkline>
              <xm:f>'RESUMO - licitante'!$LJP7:$LJP7</xm:f>
              <xm:sqref>LJP7</xm:sqref>
            </x14:sparkline>
            <x14:sparkline>
              <xm:f>'RESUMO - licitante'!$LJQ6:$LJQ6</xm:f>
              <xm:sqref>LJQ6</xm:sqref>
            </x14:sparkline>
            <x14:sparkline>
              <xm:f>'RESUMO - licitante'!$LJQ7:$LJQ7</xm:f>
              <xm:sqref>LJQ7</xm:sqref>
            </x14:sparkline>
            <x14:sparkline>
              <xm:f>'RESUMO - licitante'!$LJR6:$LJR6</xm:f>
              <xm:sqref>LJR6</xm:sqref>
            </x14:sparkline>
            <x14:sparkline>
              <xm:f>'RESUMO - licitante'!$LJR7:$LJR7</xm:f>
              <xm:sqref>LJR7</xm:sqref>
            </x14:sparkline>
            <x14:sparkline>
              <xm:f>'RESUMO - licitante'!$LJS6:$LJS6</xm:f>
              <xm:sqref>LJS6</xm:sqref>
            </x14:sparkline>
            <x14:sparkline>
              <xm:f>'RESUMO - licitante'!$LJS7:$LJS7</xm:f>
              <xm:sqref>LJS7</xm:sqref>
            </x14:sparkline>
            <x14:sparkline>
              <xm:f>'RESUMO - licitante'!$LJT6:$LJT6</xm:f>
              <xm:sqref>LJT6</xm:sqref>
            </x14:sparkline>
            <x14:sparkline>
              <xm:f>'RESUMO - licitante'!$LJT7:$LJT7</xm:f>
              <xm:sqref>LJT7</xm:sqref>
            </x14:sparkline>
            <x14:sparkline>
              <xm:f>'RESUMO - licitante'!$LJU6:$LJU6</xm:f>
              <xm:sqref>LJU6</xm:sqref>
            </x14:sparkline>
            <x14:sparkline>
              <xm:f>'RESUMO - licitante'!$LJU7:$LJU7</xm:f>
              <xm:sqref>LJU7</xm:sqref>
            </x14:sparkline>
            <x14:sparkline>
              <xm:f>'RESUMO - licitante'!$LJV6:$LJV6</xm:f>
              <xm:sqref>LJV6</xm:sqref>
            </x14:sparkline>
            <x14:sparkline>
              <xm:f>'RESUMO - licitante'!$LJV7:$LJV7</xm:f>
              <xm:sqref>LJV7</xm:sqref>
            </x14:sparkline>
            <x14:sparkline>
              <xm:f>'RESUMO - licitante'!$LJW6:$LJW6</xm:f>
              <xm:sqref>LJW6</xm:sqref>
            </x14:sparkline>
            <x14:sparkline>
              <xm:f>'RESUMO - licitante'!$LJW7:$LJW7</xm:f>
              <xm:sqref>LJW7</xm:sqref>
            </x14:sparkline>
            <x14:sparkline>
              <xm:f>'RESUMO - licitante'!$LJX6:$LJX6</xm:f>
              <xm:sqref>LJX6</xm:sqref>
            </x14:sparkline>
            <x14:sparkline>
              <xm:f>'RESUMO - licitante'!$LJX7:$LJX7</xm:f>
              <xm:sqref>LJX7</xm:sqref>
            </x14:sparkline>
            <x14:sparkline>
              <xm:f>'RESUMO - licitante'!$LJY6:$LJY6</xm:f>
              <xm:sqref>LJY6</xm:sqref>
            </x14:sparkline>
            <x14:sparkline>
              <xm:f>'RESUMO - licitante'!$LJY7:$LJY7</xm:f>
              <xm:sqref>LJY7</xm:sqref>
            </x14:sparkline>
            <x14:sparkline>
              <xm:f>'RESUMO - licitante'!$LJZ6:$LJZ6</xm:f>
              <xm:sqref>LJZ6</xm:sqref>
            </x14:sparkline>
            <x14:sparkline>
              <xm:f>'RESUMO - licitante'!$LJZ7:$LJZ7</xm:f>
              <xm:sqref>LJZ7</xm:sqref>
            </x14:sparkline>
            <x14:sparkline>
              <xm:f>'RESUMO - licitante'!$LKA6:$LKA6</xm:f>
              <xm:sqref>LKA6</xm:sqref>
            </x14:sparkline>
            <x14:sparkline>
              <xm:f>'RESUMO - licitante'!$LKA7:$LKA7</xm:f>
              <xm:sqref>LKA7</xm:sqref>
            </x14:sparkline>
            <x14:sparkline>
              <xm:f>'RESUMO - licitante'!$LKB6:$LKB6</xm:f>
              <xm:sqref>LKB6</xm:sqref>
            </x14:sparkline>
            <x14:sparkline>
              <xm:f>'RESUMO - licitante'!$LKB7:$LKB7</xm:f>
              <xm:sqref>LKB7</xm:sqref>
            </x14:sparkline>
            <x14:sparkline>
              <xm:f>'RESUMO - licitante'!$LKC6:$LKC6</xm:f>
              <xm:sqref>LKC6</xm:sqref>
            </x14:sparkline>
            <x14:sparkline>
              <xm:f>'RESUMO - licitante'!$LKC7:$LKC7</xm:f>
              <xm:sqref>LKC7</xm:sqref>
            </x14:sparkline>
            <x14:sparkline>
              <xm:f>'RESUMO - licitante'!$LKD6:$LKD6</xm:f>
              <xm:sqref>LKD6</xm:sqref>
            </x14:sparkline>
            <x14:sparkline>
              <xm:f>'RESUMO - licitante'!$LKD7:$LKD7</xm:f>
              <xm:sqref>LKD7</xm:sqref>
            </x14:sparkline>
            <x14:sparkline>
              <xm:f>'RESUMO - licitante'!$LKE6:$LKE6</xm:f>
              <xm:sqref>LKE6</xm:sqref>
            </x14:sparkline>
            <x14:sparkline>
              <xm:f>'RESUMO - licitante'!$LKE7:$LKE7</xm:f>
              <xm:sqref>LKE7</xm:sqref>
            </x14:sparkline>
            <x14:sparkline>
              <xm:f>'RESUMO - licitante'!$LKF6:$LKF6</xm:f>
              <xm:sqref>LKF6</xm:sqref>
            </x14:sparkline>
            <x14:sparkline>
              <xm:f>'RESUMO - licitante'!$LKF7:$LKF7</xm:f>
              <xm:sqref>LKF7</xm:sqref>
            </x14:sparkline>
            <x14:sparkline>
              <xm:f>'RESUMO - licitante'!$LKG6:$LKG6</xm:f>
              <xm:sqref>LKG6</xm:sqref>
            </x14:sparkline>
            <x14:sparkline>
              <xm:f>'RESUMO - licitante'!$LKG7:$LKG7</xm:f>
              <xm:sqref>LKG7</xm:sqref>
            </x14:sparkline>
            <x14:sparkline>
              <xm:f>'RESUMO - licitante'!$LKH6:$LKH6</xm:f>
              <xm:sqref>LKH6</xm:sqref>
            </x14:sparkline>
            <x14:sparkline>
              <xm:f>'RESUMO - licitante'!$LKH7:$LKH7</xm:f>
              <xm:sqref>LKH7</xm:sqref>
            </x14:sparkline>
            <x14:sparkline>
              <xm:f>'RESUMO - licitante'!$LKI6:$LKI6</xm:f>
              <xm:sqref>LKI6</xm:sqref>
            </x14:sparkline>
            <x14:sparkline>
              <xm:f>'RESUMO - licitante'!$LKI7:$LKI7</xm:f>
              <xm:sqref>LKI7</xm:sqref>
            </x14:sparkline>
            <x14:sparkline>
              <xm:f>'RESUMO - licitante'!$LKJ6:$LKJ6</xm:f>
              <xm:sqref>LKJ6</xm:sqref>
            </x14:sparkline>
            <x14:sparkline>
              <xm:f>'RESUMO - licitante'!$LKJ7:$LKJ7</xm:f>
              <xm:sqref>LKJ7</xm:sqref>
            </x14:sparkline>
            <x14:sparkline>
              <xm:f>'RESUMO - licitante'!$LKK6:$LKK6</xm:f>
              <xm:sqref>LKK6</xm:sqref>
            </x14:sparkline>
            <x14:sparkline>
              <xm:f>'RESUMO - licitante'!$LKK7:$LKK7</xm:f>
              <xm:sqref>LKK7</xm:sqref>
            </x14:sparkline>
            <x14:sparkline>
              <xm:f>'RESUMO - licitante'!$LKL6:$LKL6</xm:f>
              <xm:sqref>LKL6</xm:sqref>
            </x14:sparkline>
            <x14:sparkline>
              <xm:f>'RESUMO - licitante'!$LKL7:$LKL7</xm:f>
              <xm:sqref>LKL7</xm:sqref>
            </x14:sparkline>
            <x14:sparkline>
              <xm:f>'RESUMO - licitante'!$LKM6:$LKM6</xm:f>
              <xm:sqref>LKM6</xm:sqref>
            </x14:sparkline>
            <x14:sparkline>
              <xm:f>'RESUMO - licitante'!$LKM7:$LKM7</xm:f>
              <xm:sqref>LKM7</xm:sqref>
            </x14:sparkline>
            <x14:sparkline>
              <xm:f>'RESUMO - licitante'!$LKN6:$LKN6</xm:f>
              <xm:sqref>LKN6</xm:sqref>
            </x14:sparkline>
            <x14:sparkline>
              <xm:f>'RESUMO - licitante'!$LKN7:$LKN7</xm:f>
              <xm:sqref>LKN7</xm:sqref>
            </x14:sparkline>
            <x14:sparkline>
              <xm:f>'RESUMO - licitante'!$LKO6:$LKO6</xm:f>
              <xm:sqref>LKO6</xm:sqref>
            </x14:sparkline>
            <x14:sparkline>
              <xm:f>'RESUMO - licitante'!$LKO7:$LKO7</xm:f>
              <xm:sqref>LKO7</xm:sqref>
            </x14:sparkline>
            <x14:sparkline>
              <xm:f>'RESUMO - licitante'!$LKP6:$LKP6</xm:f>
              <xm:sqref>LKP6</xm:sqref>
            </x14:sparkline>
            <x14:sparkline>
              <xm:f>'RESUMO - licitante'!$LKP7:$LKP7</xm:f>
              <xm:sqref>LKP7</xm:sqref>
            </x14:sparkline>
            <x14:sparkline>
              <xm:f>'RESUMO - licitante'!$LKQ6:$LKQ6</xm:f>
              <xm:sqref>LKQ6</xm:sqref>
            </x14:sparkline>
            <x14:sparkline>
              <xm:f>'RESUMO - licitante'!$LKQ7:$LKQ7</xm:f>
              <xm:sqref>LKQ7</xm:sqref>
            </x14:sparkline>
            <x14:sparkline>
              <xm:f>'RESUMO - licitante'!$LKR6:$LKR6</xm:f>
              <xm:sqref>LKR6</xm:sqref>
            </x14:sparkline>
            <x14:sparkline>
              <xm:f>'RESUMO - licitante'!$LKR7:$LKR7</xm:f>
              <xm:sqref>LKR7</xm:sqref>
            </x14:sparkline>
            <x14:sparkline>
              <xm:f>'RESUMO - licitante'!$LKS6:$LKS6</xm:f>
              <xm:sqref>LKS6</xm:sqref>
            </x14:sparkline>
            <x14:sparkline>
              <xm:f>'RESUMO - licitante'!$LKS7:$LKS7</xm:f>
              <xm:sqref>LKS7</xm:sqref>
            </x14:sparkline>
            <x14:sparkline>
              <xm:f>'RESUMO - licitante'!$LKT6:$LKT6</xm:f>
              <xm:sqref>LKT6</xm:sqref>
            </x14:sparkline>
            <x14:sparkline>
              <xm:f>'RESUMO - licitante'!$LKT7:$LKT7</xm:f>
              <xm:sqref>LKT7</xm:sqref>
            </x14:sparkline>
            <x14:sparkline>
              <xm:f>'RESUMO - licitante'!$LKU6:$LKU6</xm:f>
              <xm:sqref>LKU6</xm:sqref>
            </x14:sparkline>
            <x14:sparkline>
              <xm:f>'RESUMO - licitante'!$LKU7:$LKU7</xm:f>
              <xm:sqref>LKU7</xm:sqref>
            </x14:sparkline>
            <x14:sparkline>
              <xm:f>'RESUMO - licitante'!$LKV6:$LKV6</xm:f>
              <xm:sqref>LKV6</xm:sqref>
            </x14:sparkline>
            <x14:sparkline>
              <xm:f>'RESUMO - licitante'!$LKV7:$LKV7</xm:f>
              <xm:sqref>LKV7</xm:sqref>
            </x14:sparkline>
            <x14:sparkline>
              <xm:f>'RESUMO - licitante'!$LKW6:$LKW6</xm:f>
              <xm:sqref>LKW6</xm:sqref>
            </x14:sparkline>
            <x14:sparkline>
              <xm:f>'RESUMO - licitante'!$LKW7:$LKW7</xm:f>
              <xm:sqref>LKW7</xm:sqref>
            </x14:sparkline>
            <x14:sparkline>
              <xm:f>'RESUMO - licitante'!$LKX6:$LKX6</xm:f>
              <xm:sqref>LKX6</xm:sqref>
            </x14:sparkline>
            <x14:sparkline>
              <xm:f>'RESUMO - licitante'!$LKX7:$LKX7</xm:f>
              <xm:sqref>LKX7</xm:sqref>
            </x14:sparkline>
            <x14:sparkline>
              <xm:f>'RESUMO - licitante'!$LKY6:$LKY6</xm:f>
              <xm:sqref>LKY6</xm:sqref>
            </x14:sparkline>
            <x14:sparkline>
              <xm:f>'RESUMO - licitante'!$LKY7:$LKY7</xm:f>
              <xm:sqref>LKY7</xm:sqref>
            </x14:sparkline>
            <x14:sparkline>
              <xm:f>'RESUMO - licitante'!$LKZ6:$LKZ6</xm:f>
              <xm:sqref>LKZ6</xm:sqref>
            </x14:sparkline>
            <x14:sparkline>
              <xm:f>'RESUMO - licitante'!$LKZ7:$LKZ7</xm:f>
              <xm:sqref>LKZ7</xm:sqref>
            </x14:sparkline>
            <x14:sparkline>
              <xm:f>'RESUMO - licitante'!$LLA6:$LLA6</xm:f>
              <xm:sqref>LLA6</xm:sqref>
            </x14:sparkline>
            <x14:sparkline>
              <xm:f>'RESUMO - licitante'!$LLA7:$LLA7</xm:f>
              <xm:sqref>LLA7</xm:sqref>
            </x14:sparkline>
            <x14:sparkline>
              <xm:f>'RESUMO - licitante'!$LLB6:$LLB6</xm:f>
              <xm:sqref>LLB6</xm:sqref>
            </x14:sparkline>
            <x14:sparkline>
              <xm:f>'RESUMO - licitante'!$LLB7:$LLB7</xm:f>
              <xm:sqref>LLB7</xm:sqref>
            </x14:sparkline>
            <x14:sparkline>
              <xm:f>'RESUMO - licitante'!$LLC6:$LLC6</xm:f>
              <xm:sqref>LLC6</xm:sqref>
            </x14:sparkline>
            <x14:sparkline>
              <xm:f>'RESUMO - licitante'!$LLC7:$LLC7</xm:f>
              <xm:sqref>LLC7</xm:sqref>
            </x14:sparkline>
            <x14:sparkline>
              <xm:f>'RESUMO - licitante'!$LLD6:$LLD6</xm:f>
              <xm:sqref>LLD6</xm:sqref>
            </x14:sparkline>
            <x14:sparkline>
              <xm:f>'RESUMO - licitante'!$LLD7:$LLD7</xm:f>
              <xm:sqref>LLD7</xm:sqref>
            </x14:sparkline>
            <x14:sparkline>
              <xm:f>'RESUMO - licitante'!$LLE6:$LLE6</xm:f>
              <xm:sqref>LLE6</xm:sqref>
            </x14:sparkline>
            <x14:sparkline>
              <xm:f>'RESUMO - licitante'!$LLE7:$LLE7</xm:f>
              <xm:sqref>LLE7</xm:sqref>
            </x14:sparkline>
            <x14:sparkline>
              <xm:f>'RESUMO - licitante'!$LLF6:$LLF6</xm:f>
              <xm:sqref>LLF6</xm:sqref>
            </x14:sparkline>
            <x14:sparkline>
              <xm:f>'RESUMO - licitante'!$LLF7:$LLF7</xm:f>
              <xm:sqref>LLF7</xm:sqref>
            </x14:sparkline>
            <x14:sparkline>
              <xm:f>'RESUMO - licitante'!$LLG6:$LLG6</xm:f>
              <xm:sqref>LLG6</xm:sqref>
            </x14:sparkline>
            <x14:sparkline>
              <xm:f>'RESUMO - licitante'!$LLG7:$LLG7</xm:f>
              <xm:sqref>LLG7</xm:sqref>
            </x14:sparkline>
            <x14:sparkline>
              <xm:f>'RESUMO - licitante'!$LLH6:$LLH6</xm:f>
              <xm:sqref>LLH6</xm:sqref>
            </x14:sparkline>
            <x14:sparkline>
              <xm:f>'RESUMO - licitante'!$LLH7:$LLH7</xm:f>
              <xm:sqref>LLH7</xm:sqref>
            </x14:sparkline>
            <x14:sparkline>
              <xm:f>'RESUMO - licitante'!$LLI6:$LLI6</xm:f>
              <xm:sqref>LLI6</xm:sqref>
            </x14:sparkline>
            <x14:sparkline>
              <xm:f>'RESUMO - licitante'!$LLI7:$LLI7</xm:f>
              <xm:sqref>LLI7</xm:sqref>
            </x14:sparkline>
            <x14:sparkline>
              <xm:f>'RESUMO - licitante'!$LLJ6:$LLJ6</xm:f>
              <xm:sqref>LLJ6</xm:sqref>
            </x14:sparkline>
            <x14:sparkline>
              <xm:f>'RESUMO - licitante'!$LLJ7:$LLJ7</xm:f>
              <xm:sqref>LLJ7</xm:sqref>
            </x14:sparkline>
            <x14:sparkline>
              <xm:f>'RESUMO - licitante'!$LLK6:$LLK6</xm:f>
              <xm:sqref>LLK6</xm:sqref>
            </x14:sparkline>
            <x14:sparkline>
              <xm:f>'RESUMO - licitante'!$LLK7:$LLK7</xm:f>
              <xm:sqref>LLK7</xm:sqref>
            </x14:sparkline>
            <x14:sparkline>
              <xm:f>'RESUMO - licitante'!$LLL6:$LLL6</xm:f>
              <xm:sqref>LLL6</xm:sqref>
            </x14:sparkline>
            <x14:sparkline>
              <xm:f>'RESUMO - licitante'!$LLL7:$LLL7</xm:f>
              <xm:sqref>LLL7</xm:sqref>
            </x14:sparkline>
            <x14:sparkline>
              <xm:f>'RESUMO - licitante'!$LLM6:$LLM6</xm:f>
              <xm:sqref>LLM6</xm:sqref>
            </x14:sparkline>
            <x14:sparkline>
              <xm:f>'RESUMO - licitante'!$LLM7:$LLM7</xm:f>
              <xm:sqref>LLM7</xm:sqref>
            </x14:sparkline>
            <x14:sparkline>
              <xm:f>'RESUMO - licitante'!$LLN6:$LLN6</xm:f>
              <xm:sqref>LLN6</xm:sqref>
            </x14:sparkline>
            <x14:sparkline>
              <xm:f>'RESUMO - licitante'!$LLN7:$LLN7</xm:f>
              <xm:sqref>LLN7</xm:sqref>
            </x14:sparkline>
            <x14:sparkline>
              <xm:f>'RESUMO - licitante'!$LLO6:$LLO6</xm:f>
              <xm:sqref>LLO6</xm:sqref>
            </x14:sparkline>
            <x14:sparkline>
              <xm:f>'RESUMO - licitante'!$LLO7:$LLO7</xm:f>
              <xm:sqref>LLO7</xm:sqref>
            </x14:sparkline>
            <x14:sparkline>
              <xm:f>'RESUMO - licitante'!$LLP6:$LLP6</xm:f>
              <xm:sqref>LLP6</xm:sqref>
            </x14:sparkline>
            <x14:sparkline>
              <xm:f>'RESUMO - licitante'!$LLP7:$LLP7</xm:f>
              <xm:sqref>LLP7</xm:sqref>
            </x14:sparkline>
            <x14:sparkline>
              <xm:f>'RESUMO - licitante'!$LLQ6:$LLQ6</xm:f>
              <xm:sqref>LLQ6</xm:sqref>
            </x14:sparkline>
            <x14:sparkline>
              <xm:f>'RESUMO - licitante'!$LLQ7:$LLQ7</xm:f>
              <xm:sqref>LLQ7</xm:sqref>
            </x14:sparkline>
            <x14:sparkline>
              <xm:f>'RESUMO - licitante'!$LLR6:$LLR6</xm:f>
              <xm:sqref>LLR6</xm:sqref>
            </x14:sparkline>
            <x14:sparkline>
              <xm:f>'RESUMO - licitante'!$LLR7:$LLR7</xm:f>
              <xm:sqref>LLR7</xm:sqref>
            </x14:sparkline>
            <x14:sparkline>
              <xm:f>'RESUMO - licitante'!$LLS6:$LLS6</xm:f>
              <xm:sqref>LLS6</xm:sqref>
            </x14:sparkline>
            <x14:sparkline>
              <xm:f>'RESUMO - licitante'!$LLS7:$LLS7</xm:f>
              <xm:sqref>LLS7</xm:sqref>
            </x14:sparkline>
            <x14:sparkline>
              <xm:f>'RESUMO - licitante'!$LLT6:$LLT6</xm:f>
              <xm:sqref>LLT6</xm:sqref>
            </x14:sparkline>
            <x14:sparkline>
              <xm:f>'RESUMO - licitante'!$LLT7:$LLT7</xm:f>
              <xm:sqref>LLT7</xm:sqref>
            </x14:sparkline>
            <x14:sparkline>
              <xm:f>'RESUMO - licitante'!$LLU6:$LLU6</xm:f>
              <xm:sqref>LLU6</xm:sqref>
            </x14:sparkline>
            <x14:sparkline>
              <xm:f>'RESUMO - licitante'!$LLU7:$LLU7</xm:f>
              <xm:sqref>LLU7</xm:sqref>
            </x14:sparkline>
            <x14:sparkline>
              <xm:f>'RESUMO - licitante'!$LLV6:$LLV6</xm:f>
              <xm:sqref>LLV6</xm:sqref>
            </x14:sparkline>
            <x14:sparkline>
              <xm:f>'RESUMO - licitante'!$LLV7:$LLV7</xm:f>
              <xm:sqref>LLV7</xm:sqref>
            </x14:sparkline>
            <x14:sparkline>
              <xm:f>'RESUMO - licitante'!$LLW6:$LLW6</xm:f>
              <xm:sqref>LLW6</xm:sqref>
            </x14:sparkline>
            <x14:sparkline>
              <xm:f>'RESUMO - licitante'!$LLW7:$LLW7</xm:f>
              <xm:sqref>LLW7</xm:sqref>
            </x14:sparkline>
            <x14:sparkline>
              <xm:f>'RESUMO - licitante'!$LLX6:$LLX6</xm:f>
              <xm:sqref>LLX6</xm:sqref>
            </x14:sparkline>
            <x14:sparkline>
              <xm:f>'RESUMO - licitante'!$LLX7:$LLX7</xm:f>
              <xm:sqref>LLX7</xm:sqref>
            </x14:sparkline>
            <x14:sparkline>
              <xm:f>'RESUMO - licitante'!$LLY6:$LLY6</xm:f>
              <xm:sqref>LLY6</xm:sqref>
            </x14:sparkline>
            <x14:sparkline>
              <xm:f>'RESUMO - licitante'!$LLY7:$LLY7</xm:f>
              <xm:sqref>LLY7</xm:sqref>
            </x14:sparkline>
            <x14:sparkline>
              <xm:f>'RESUMO - licitante'!$LLZ6:$LLZ6</xm:f>
              <xm:sqref>LLZ6</xm:sqref>
            </x14:sparkline>
            <x14:sparkline>
              <xm:f>'RESUMO - licitante'!$LLZ7:$LLZ7</xm:f>
              <xm:sqref>LLZ7</xm:sqref>
            </x14:sparkline>
            <x14:sparkline>
              <xm:f>'RESUMO - licitante'!$LMA6:$LMA6</xm:f>
              <xm:sqref>LMA6</xm:sqref>
            </x14:sparkline>
            <x14:sparkline>
              <xm:f>'RESUMO - licitante'!$LMA7:$LMA7</xm:f>
              <xm:sqref>LMA7</xm:sqref>
            </x14:sparkline>
            <x14:sparkline>
              <xm:f>'RESUMO - licitante'!$LMB6:$LMB6</xm:f>
              <xm:sqref>LMB6</xm:sqref>
            </x14:sparkline>
            <x14:sparkline>
              <xm:f>'RESUMO - licitante'!$LMB7:$LMB7</xm:f>
              <xm:sqref>LMB7</xm:sqref>
            </x14:sparkline>
            <x14:sparkline>
              <xm:f>'RESUMO - licitante'!$LMC6:$LMC6</xm:f>
              <xm:sqref>LMC6</xm:sqref>
            </x14:sparkline>
            <x14:sparkline>
              <xm:f>'RESUMO - licitante'!$LMC7:$LMC7</xm:f>
              <xm:sqref>LMC7</xm:sqref>
            </x14:sparkline>
            <x14:sparkline>
              <xm:f>'RESUMO - licitante'!$LMD6:$LMD6</xm:f>
              <xm:sqref>LMD6</xm:sqref>
            </x14:sparkline>
            <x14:sparkline>
              <xm:f>'RESUMO - licitante'!$LMD7:$LMD7</xm:f>
              <xm:sqref>LMD7</xm:sqref>
            </x14:sparkline>
            <x14:sparkline>
              <xm:f>'RESUMO - licitante'!$LME6:$LME6</xm:f>
              <xm:sqref>LME6</xm:sqref>
            </x14:sparkline>
            <x14:sparkline>
              <xm:f>'RESUMO - licitante'!$LME7:$LME7</xm:f>
              <xm:sqref>LME7</xm:sqref>
            </x14:sparkline>
            <x14:sparkline>
              <xm:f>'RESUMO - licitante'!$LMF6:$LMF6</xm:f>
              <xm:sqref>LMF6</xm:sqref>
            </x14:sparkline>
            <x14:sparkline>
              <xm:f>'RESUMO - licitante'!$LMF7:$LMF7</xm:f>
              <xm:sqref>LMF7</xm:sqref>
            </x14:sparkline>
            <x14:sparkline>
              <xm:f>'RESUMO - licitante'!$LMG6:$LMG6</xm:f>
              <xm:sqref>LMG6</xm:sqref>
            </x14:sparkline>
            <x14:sparkline>
              <xm:f>'RESUMO - licitante'!$LMG7:$LMG7</xm:f>
              <xm:sqref>LMG7</xm:sqref>
            </x14:sparkline>
            <x14:sparkline>
              <xm:f>'RESUMO - licitante'!$LMH6:$LMH6</xm:f>
              <xm:sqref>LMH6</xm:sqref>
            </x14:sparkline>
            <x14:sparkline>
              <xm:f>'RESUMO - licitante'!$LMH7:$LMH7</xm:f>
              <xm:sqref>LMH7</xm:sqref>
            </x14:sparkline>
            <x14:sparkline>
              <xm:f>'RESUMO - licitante'!$LMI6:$LMI6</xm:f>
              <xm:sqref>LMI6</xm:sqref>
            </x14:sparkline>
            <x14:sparkline>
              <xm:f>'RESUMO - licitante'!$LMI7:$LMI7</xm:f>
              <xm:sqref>LMI7</xm:sqref>
            </x14:sparkline>
            <x14:sparkline>
              <xm:f>'RESUMO - licitante'!$LMJ6:$LMJ6</xm:f>
              <xm:sqref>LMJ6</xm:sqref>
            </x14:sparkline>
            <x14:sparkline>
              <xm:f>'RESUMO - licitante'!$LMJ7:$LMJ7</xm:f>
              <xm:sqref>LMJ7</xm:sqref>
            </x14:sparkline>
            <x14:sparkline>
              <xm:f>'RESUMO - licitante'!$LMK6:$LMK6</xm:f>
              <xm:sqref>LMK6</xm:sqref>
            </x14:sparkline>
            <x14:sparkline>
              <xm:f>'RESUMO - licitante'!$LMK7:$LMK7</xm:f>
              <xm:sqref>LMK7</xm:sqref>
            </x14:sparkline>
            <x14:sparkline>
              <xm:f>'RESUMO - licitante'!$LML6:$LML6</xm:f>
              <xm:sqref>LML6</xm:sqref>
            </x14:sparkline>
            <x14:sparkline>
              <xm:f>'RESUMO - licitante'!$LML7:$LML7</xm:f>
              <xm:sqref>LML7</xm:sqref>
            </x14:sparkline>
            <x14:sparkline>
              <xm:f>'RESUMO - licitante'!$LMM6:$LMM6</xm:f>
              <xm:sqref>LMM6</xm:sqref>
            </x14:sparkline>
            <x14:sparkline>
              <xm:f>'RESUMO - licitante'!$LMM7:$LMM7</xm:f>
              <xm:sqref>LMM7</xm:sqref>
            </x14:sparkline>
            <x14:sparkline>
              <xm:f>'RESUMO - licitante'!$LMN6:$LMN6</xm:f>
              <xm:sqref>LMN6</xm:sqref>
            </x14:sparkline>
            <x14:sparkline>
              <xm:f>'RESUMO - licitante'!$LMN7:$LMN7</xm:f>
              <xm:sqref>LMN7</xm:sqref>
            </x14:sparkline>
            <x14:sparkline>
              <xm:f>'RESUMO - licitante'!$LMO6:$LMO6</xm:f>
              <xm:sqref>LMO6</xm:sqref>
            </x14:sparkline>
            <x14:sparkline>
              <xm:f>'RESUMO - licitante'!$LMO7:$LMO7</xm:f>
              <xm:sqref>LMO7</xm:sqref>
            </x14:sparkline>
            <x14:sparkline>
              <xm:f>'RESUMO - licitante'!$LMP6:$LMP6</xm:f>
              <xm:sqref>LMP6</xm:sqref>
            </x14:sparkline>
            <x14:sparkline>
              <xm:f>'RESUMO - licitante'!$LMP7:$LMP7</xm:f>
              <xm:sqref>LMP7</xm:sqref>
            </x14:sparkline>
            <x14:sparkline>
              <xm:f>'RESUMO - licitante'!$LMQ6:$LMQ6</xm:f>
              <xm:sqref>LMQ6</xm:sqref>
            </x14:sparkline>
            <x14:sparkline>
              <xm:f>'RESUMO - licitante'!$LMQ7:$LMQ7</xm:f>
              <xm:sqref>LMQ7</xm:sqref>
            </x14:sparkline>
            <x14:sparkline>
              <xm:f>'RESUMO - licitante'!$LMR6:$LMR6</xm:f>
              <xm:sqref>LMR6</xm:sqref>
            </x14:sparkline>
            <x14:sparkline>
              <xm:f>'RESUMO - licitante'!$LMR7:$LMR7</xm:f>
              <xm:sqref>LMR7</xm:sqref>
            </x14:sparkline>
            <x14:sparkline>
              <xm:f>'RESUMO - licitante'!$LMS6:$LMS6</xm:f>
              <xm:sqref>LMS6</xm:sqref>
            </x14:sparkline>
            <x14:sparkline>
              <xm:f>'RESUMO - licitante'!$LMS7:$LMS7</xm:f>
              <xm:sqref>LMS7</xm:sqref>
            </x14:sparkline>
            <x14:sparkline>
              <xm:f>'RESUMO - licitante'!$LMT6:$LMT6</xm:f>
              <xm:sqref>LMT6</xm:sqref>
            </x14:sparkline>
            <x14:sparkline>
              <xm:f>'RESUMO - licitante'!$LMT7:$LMT7</xm:f>
              <xm:sqref>LMT7</xm:sqref>
            </x14:sparkline>
            <x14:sparkline>
              <xm:f>'RESUMO - licitante'!$LMU6:$LMU6</xm:f>
              <xm:sqref>LMU6</xm:sqref>
            </x14:sparkline>
            <x14:sparkline>
              <xm:f>'RESUMO - licitante'!$LMU7:$LMU7</xm:f>
              <xm:sqref>LMU7</xm:sqref>
            </x14:sparkline>
            <x14:sparkline>
              <xm:f>'RESUMO - licitante'!$LMV6:$LMV6</xm:f>
              <xm:sqref>LMV6</xm:sqref>
            </x14:sparkline>
            <x14:sparkline>
              <xm:f>'RESUMO - licitante'!$LMV7:$LMV7</xm:f>
              <xm:sqref>LMV7</xm:sqref>
            </x14:sparkline>
            <x14:sparkline>
              <xm:f>'RESUMO - licitante'!$LMW6:$LMW6</xm:f>
              <xm:sqref>LMW6</xm:sqref>
            </x14:sparkline>
            <x14:sparkline>
              <xm:f>'RESUMO - licitante'!$LMW7:$LMW7</xm:f>
              <xm:sqref>LMW7</xm:sqref>
            </x14:sparkline>
            <x14:sparkline>
              <xm:f>'RESUMO - licitante'!$LMX6:$LMX6</xm:f>
              <xm:sqref>LMX6</xm:sqref>
            </x14:sparkline>
            <x14:sparkline>
              <xm:f>'RESUMO - licitante'!$LMX7:$LMX7</xm:f>
              <xm:sqref>LMX7</xm:sqref>
            </x14:sparkline>
            <x14:sparkline>
              <xm:f>'RESUMO - licitante'!$LMY6:$LMY6</xm:f>
              <xm:sqref>LMY6</xm:sqref>
            </x14:sparkline>
            <x14:sparkline>
              <xm:f>'RESUMO - licitante'!$LMY7:$LMY7</xm:f>
              <xm:sqref>LMY7</xm:sqref>
            </x14:sparkline>
            <x14:sparkline>
              <xm:f>'RESUMO - licitante'!$LMZ6:$LMZ6</xm:f>
              <xm:sqref>LMZ6</xm:sqref>
            </x14:sparkline>
            <x14:sparkline>
              <xm:f>'RESUMO - licitante'!$LMZ7:$LMZ7</xm:f>
              <xm:sqref>LMZ7</xm:sqref>
            </x14:sparkline>
            <x14:sparkline>
              <xm:f>'RESUMO - licitante'!$LNA6:$LNA6</xm:f>
              <xm:sqref>LNA6</xm:sqref>
            </x14:sparkline>
            <x14:sparkline>
              <xm:f>'RESUMO - licitante'!$LNA7:$LNA7</xm:f>
              <xm:sqref>LNA7</xm:sqref>
            </x14:sparkline>
            <x14:sparkline>
              <xm:f>'RESUMO - licitante'!$LNB6:$LNB6</xm:f>
              <xm:sqref>LNB6</xm:sqref>
            </x14:sparkline>
            <x14:sparkline>
              <xm:f>'RESUMO - licitante'!$LNB7:$LNB7</xm:f>
              <xm:sqref>LNB7</xm:sqref>
            </x14:sparkline>
            <x14:sparkline>
              <xm:f>'RESUMO - licitante'!$LNC6:$LNC6</xm:f>
              <xm:sqref>LNC6</xm:sqref>
            </x14:sparkline>
            <x14:sparkline>
              <xm:f>'RESUMO - licitante'!$LNC7:$LNC7</xm:f>
              <xm:sqref>LNC7</xm:sqref>
            </x14:sparkline>
            <x14:sparkline>
              <xm:f>'RESUMO - licitante'!$LND6:$LND6</xm:f>
              <xm:sqref>LND6</xm:sqref>
            </x14:sparkline>
            <x14:sparkline>
              <xm:f>'RESUMO - licitante'!$LND7:$LND7</xm:f>
              <xm:sqref>LND7</xm:sqref>
            </x14:sparkline>
            <x14:sparkline>
              <xm:f>'RESUMO - licitante'!$LNE6:$LNE6</xm:f>
              <xm:sqref>LNE6</xm:sqref>
            </x14:sparkline>
            <x14:sparkline>
              <xm:f>'RESUMO - licitante'!$LNE7:$LNE7</xm:f>
              <xm:sqref>LNE7</xm:sqref>
            </x14:sparkline>
            <x14:sparkline>
              <xm:f>'RESUMO - licitante'!$LNF6:$LNF6</xm:f>
              <xm:sqref>LNF6</xm:sqref>
            </x14:sparkline>
            <x14:sparkline>
              <xm:f>'RESUMO - licitante'!$LNF7:$LNF7</xm:f>
              <xm:sqref>LNF7</xm:sqref>
            </x14:sparkline>
            <x14:sparkline>
              <xm:f>'RESUMO - licitante'!$LNG6:$LNG6</xm:f>
              <xm:sqref>LNG6</xm:sqref>
            </x14:sparkline>
            <x14:sparkline>
              <xm:f>'RESUMO - licitante'!$LNG7:$LNG7</xm:f>
              <xm:sqref>LNG7</xm:sqref>
            </x14:sparkline>
            <x14:sparkline>
              <xm:f>'RESUMO - licitante'!$LNH6:$LNH6</xm:f>
              <xm:sqref>LNH6</xm:sqref>
            </x14:sparkline>
            <x14:sparkline>
              <xm:f>'RESUMO - licitante'!$LNH7:$LNH7</xm:f>
              <xm:sqref>LNH7</xm:sqref>
            </x14:sparkline>
            <x14:sparkline>
              <xm:f>'RESUMO - licitante'!$LNI6:$LNI6</xm:f>
              <xm:sqref>LNI6</xm:sqref>
            </x14:sparkline>
            <x14:sparkline>
              <xm:f>'RESUMO - licitante'!$LNI7:$LNI7</xm:f>
              <xm:sqref>LNI7</xm:sqref>
            </x14:sparkline>
            <x14:sparkline>
              <xm:f>'RESUMO - licitante'!$LNJ6:$LNJ6</xm:f>
              <xm:sqref>LNJ6</xm:sqref>
            </x14:sparkline>
            <x14:sparkline>
              <xm:f>'RESUMO - licitante'!$LNJ7:$LNJ7</xm:f>
              <xm:sqref>LNJ7</xm:sqref>
            </x14:sparkline>
            <x14:sparkline>
              <xm:f>'RESUMO - licitante'!$LNK6:$LNK6</xm:f>
              <xm:sqref>LNK6</xm:sqref>
            </x14:sparkline>
            <x14:sparkline>
              <xm:f>'RESUMO - licitante'!$LNK7:$LNK7</xm:f>
              <xm:sqref>LNK7</xm:sqref>
            </x14:sparkline>
            <x14:sparkline>
              <xm:f>'RESUMO - licitante'!$LNL6:$LNL6</xm:f>
              <xm:sqref>LNL6</xm:sqref>
            </x14:sparkline>
            <x14:sparkline>
              <xm:f>'RESUMO - licitante'!$LNL7:$LNL7</xm:f>
              <xm:sqref>LNL7</xm:sqref>
            </x14:sparkline>
            <x14:sparkline>
              <xm:f>'RESUMO - licitante'!$LNM6:$LNM6</xm:f>
              <xm:sqref>LNM6</xm:sqref>
            </x14:sparkline>
            <x14:sparkline>
              <xm:f>'RESUMO - licitante'!$LNM7:$LNM7</xm:f>
              <xm:sqref>LNM7</xm:sqref>
            </x14:sparkline>
            <x14:sparkline>
              <xm:f>'RESUMO - licitante'!$LNN6:$LNN6</xm:f>
              <xm:sqref>LNN6</xm:sqref>
            </x14:sparkline>
            <x14:sparkline>
              <xm:f>'RESUMO - licitante'!$LNN7:$LNN7</xm:f>
              <xm:sqref>LNN7</xm:sqref>
            </x14:sparkline>
            <x14:sparkline>
              <xm:f>'RESUMO - licitante'!$LNO6:$LNO6</xm:f>
              <xm:sqref>LNO6</xm:sqref>
            </x14:sparkline>
            <x14:sparkline>
              <xm:f>'RESUMO - licitante'!$LNO7:$LNO7</xm:f>
              <xm:sqref>LNO7</xm:sqref>
            </x14:sparkline>
            <x14:sparkline>
              <xm:f>'RESUMO - licitante'!$LNP6:$LNP6</xm:f>
              <xm:sqref>LNP6</xm:sqref>
            </x14:sparkline>
            <x14:sparkline>
              <xm:f>'RESUMO - licitante'!$LNP7:$LNP7</xm:f>
              <xm:sqref>LNP7</xm:sqref>
            </x14:sparkline>
            <x14:sparkline>
              <xm:f>'RESUMO - licitante'!$LNQ6:$LNQ6</xm:f>
              <xm:sqref>LNQ6</xm:sqref>
            </x14:sparkline>
            <x14:sparkline>
              <xm:f>'RESUMO - licitante'!$LNQ7:$LNQ7</xm:f>
              <xm:sqref>LNQ7</xm:sqref>
            </x14:sparkline>
            <x14:sparkline>
              <xm:f>'RESUMO - licitante'!$LNR6:$LNR6</xm:f>
              <xm:sqref>LNR6</xm:sqref>
            </x14:sparkline>
            <x14:sparkline>
              <xm:f>'RESUMO - licitante'!$LNR7:$LNR7</xm:f>
              <xm:sqref>LNR7</xm:sqref>
            </x14:sparkline>
            <x14:sparkline>
              <xm:f>'RESUMO - licitante'!$LNS6:$LNS6</xm:f>
              <xm:sqref>LNS6</xm:sqref>
            </x14:sparkline>
            <x14:sparkline>
              <xm:f>'RESUMO - licitante'!$LNS7:$LNS7</xm:f>
              <xm:sqref>LNS7</xm:sqref>
            </x14:sparkline>
            <x14:sparkline>
              <xm:f>'RESUMO - licitante'!$LNT6:$LNT6</xm:f>
              <xm:sqref>LNT6</xm:sqref>
            </x14:sparkline>
            <x14:sparkline>
              <xm:f>'RESUMO - licitante'!$LNT7:$LNT7</xm:f>
              <xm:sqref>LNT7</xm:sqref>
            </x14:sparkline>
            <x14:sparkline>
              <xm:f>'RESUMO - licitante'!$LNU6:$LNU6</xm:f>
              <xm:sqref>LNU6</xm:sqref>
            </x14:sparkline>
            <x14:sparkline>
              <xm:f>'RESUMO - licitante'!$LNU7:$LNU7</xm:f>
              <xm:sqref>LNU7</xm:sqref>
            </x14:sparkline>
            <x14:sparkline>
              <xm:f>'RESUMO - licitante'!$LNV6:$LNV6</xm:f>
              <xm:sqref>LNV6</xm:sqref>
            </x14:sparkline>
            <x14:sparkline>
              <xm:f>'RESUMO - licitante'!$LNV7:$LNV7</xm:f>
              <xm:sqref>LNV7</xm:sqref>
            </x14:sparkline>
            <x14:sparkline>
              <xm:f>'RESUMO - licitante'!$LNW6:$LNW6</xm:f>
              <xm:sqref>LNW6</xm:sqref>
            </x14:sparkline>
            <x14:sparkline>
              <xm:f>'RESUMO - licitante'!$LNW7:$LNW7</xm:f>
              <xm:sqref>LNW7</xm:sqref>
            </x14:sparkline>
            <x14:sparkline>
              <xm:f>'RESUMO - licitante'!$LNX6:$LNX6</xm:f>
              <xm:sqref>LNX6</xm:sqref>
            </x14:sparkline>
            <x14:sparkline>
              <xm:f>'RESUMO - licitante'!$LNX7:$LNX7</xm:f>
              <xm:sqref>LNX7</xm:sqref>
            </x14:sparkline>
            <x14:sparkline>
              <xm:f>'RESUMO - licitante'!$LNY6:$LNY6</xm:f>
              <xm:sqref>LNY6</xm:sqref>
            </x14:sparkline>
            <x14:sparkline>
              <xm:f>'RESUMO - licitante'!$LNY7:$LNY7</xm:f>
              <xm:sqref>LNY7</xm:sqref>
            </x14:sparkline>
            <x14:sparkline>
              <xm:f>'RESUMO - licitante'!$LNZ6:$LNZ6</xm:f>
              <xm:sqref>LNZ6</xm:sqref>
            </x14:sparkline>
            <x14:sparkline>
              <xm:f>'RESUMO - licitante'!$LNZ7:$LNZ7</xm:f>
              <xm:sqref>LNZ7</xm:sqref>
            </x14:sparkline>
            <x14:sparkline>
              <xm:f>'RESUMO - licitante'!$LOA6:$LOA6</xm:f>
              <xm:sqref>LOA6</xm:sqref>
            </x14:sparkline>
            <x14:sparkline>
              <xm:f>'RESUMO - licitante'!$LOA7:$LOA7</xm:f>
              <xm:sqref>LOA7</xm:sqref>
            </x14:sparkline>
            <x14:sparkline>
              <xm:f>'RESUMO - licitante'!$LOB6:$LOB6</xm:f>
              <xm:sqref>LOB6</xm:sqref>
            </x14:sparkline>
            <x14:sparkline>
              <xm:f>'RESUMO - licitante'!$LOB7:$LOB7</xm:f>
              <xm:sqref>LOB7</xm:sqref>
            </x14:sparkline>
            <x14:sparkline>
              <xm:f>'RESUMO - licitante'!$LOC6:$LOC6</xm:f>
              <xm:sqref>LOC6</xm:sqref>
            </x14:sparkline>
            <x14:sparkline>
              <xm:f>'RESUMO - licitante'!$LOC7:$LOC7</xm:f>
              <xm:sqref>LOC7</xm:sqref>
            </x14:sparkline>
            <x14:sparkline>
              <xm:f>'RESUMO - licitante'!$LOD6:$LOD6</xm:f>
              <xm:sqref>LOD6</xm:sqref>
            </x14:sparkline>
            <x14:sparkline>
              <xm:f>'RESUMO - licitante'!$LOD7:$LOD7</xm:f>
              <xm:sqref>LOD7</xm:sqref>
            </x14:sparkline>
            <x14:sparkline>
              <xm:f>'RESUMO - licitante'!$LOE6:$LOE6</xm:f>
              <xm:sqref>LOE6</xm:sqref>
            </x14:sparkline>
            <x14:sparkline>
              <xm:f>'RESUMO - licitante'!$LOE7:$LOE7</xm:f>
              <xm:sqref>LOE7</xm:sqref>
            </x14:sparkline>
            <x14:sparkline>
              <xm:f>'RESUMO - licitante'!$LOF6:$LOF6</xm:f>
              <xm:sqref>LOF6</xm:sqref>
            </x14:sparkline>
            <x14:sparkline>
              <xm:f>'RESUMO - licitante'!$LOF7:$LOF7</xm:f>
              <xm:sqref>LOF7</xm:sqref>
            </x14:sparkline>
            <x14:sparkline>
              <xm:f>'RESUMO - licitante'!$LOG6:$LOG6</xm:f>
              <xm:sqref>LOG6</xm:sqref>
            </x14:sparkline>
            <x14:sparkline>
              <xm:f>'RESUMO - licitante'!$LOG7:$LOG7</xm:f>
              <xm:sqref>LOG7</xm:sqref>
            </x14:sparkline>
            <x14:sparkline>
              <xm:f>'RESUMO - licitante'!$LOH6:$LOH6</xm:f>
              <xm:sqref>LOH6</xm:sqref>
            </x14:sparkline>
            <x14:sparkline>
              <xm:f>'RESUMO - licitante'!$LOH7:$LOH7</xm:f>
              <xm:sqref>LOH7</xm:sqref>
            </x14:sparkline>
            <x14:sparkline>
              <xm:f>'RESUMO - licitante'!$LOI6:$LOI6</xm:f>
              <xm:sqref>LOI6</xm:sqref>
            </x14:sparkline>
            <x14:sparkline>
              <xm:f>'RESUMO - licitante'!$LOI7:$LOI7</xm:f>
              <xm:sqref>LOI7</xm:sqref>
            </x14:sparkline>
            <x14:sparkline>
              <xm:f>'RESUMO - licitante'!$LOJ6:$LOJ6</xm:f>
              <xm:sqref>LOJ6</xm:sqref>
            </x14:sparkline>
            <x14:sparkline>
              <xm:f>'RESUMO - licitante'!$LOJ7:$LOJ7</xm:f>
              <xm:sqref>LOJ7</xm:sqref>
            </x14:sparkline>
            <x14:sparkline>
              <xm:f>'RESUMO - licitante'!$LOK6:$LOK6</xm:f>
              <xm:sqref>LOK6</xm:sqref>
            </x14:sparkline>
            <x14:sparkline>
              <xm:f>'RESUMO - licitante'!$LOK7:$LOK7</xm:f>
              <xm:sqref>LOK7</xm:sqref>
            </x14:sparkline>
            <x14:sparkline>
              <xm:f>'RESUMO - licitante'!$LOL6:$LOL6</xm:f>
              <xm:sqref>LOL6</xm:sqref>
            </x14:sparkline>
            <x14:sparkline>
              <xm:f>'RESUMO - licitante'!$LOL7:$LOL7</xm:f>
              <xm:sqref>LOL7</xm:sqref>
            </x14:sparkline>
            <x14:sparkline>
              <xm:f>'RESUMO - licitante'!$LOM6:$LOM6</xm:f>
              <xm:sqref>LOM6</xm:sqref>
            </x14:sparkline>
            <x14:sparkline>
              <xm:f>'RESUMO - licitante'!$LOM7:$LOM7</xm:f>
              <xm:sqref>LOM7</xm:sqref>
            </x14:sparkline>
            <x14:sparkline>
              <xm:f>'RESUMO - licitante'!$LON6:$LON6</xm:f>
              <xm:sqref>LON6</xm:sqref>
            </x14:sparkline>
            <x14:sparkline>
              <xm:f>'RESUMO - licitante'!$LON7:$LON7</xm:f>
              <xm:sqref>LON7</xm:sqref>
            </x14:sparkline>
            <x14:sparkline>
              <xm:f>'RESUMO - licitante'!$LOO6:$LOO6</xm:f>
              <xm:sqref>LOO6</xm:sqref>
            </x14:sparkline>
            <x14:sparkline>
              <xm:f>'RESUMO - licitante'!$LOO7:$LOO7</xm:f>
              <xm:sqref>LOO7</xm:sqref>
            </x14:sparkline>
            <x14:sparkline>
              <xm:f>'RESUMO - licitante'!$LOP6:$LOP6</xm:f>
              <xm:sqref>LOP6</xm:sqref>
            </x14:sparkline>
            <x14:sparkline>
              <xm:f>'RESUMO - licitante'!$LOP7:$LOP7</xm:f>
              <xm:sqref>LOP7</xm:sqref>
            </x14:sparkline>
            <x14:sparkline>
              <xm:f>'RESUMO - licitante'!$LOQ6:$LOQ6</xm:f>
              <xm:sqref>LOQ6</xm:sqref>
            </x14:sparkline>
            <x14:sparkline>
              <xm:f>'RESUMO - licitante'!$LOQ7:$LOQ7</xm:f>
              <xm:sqref>LOQ7</xm:sqref>
            </x14:sparkline>
            <x14:sparkline>
              <xm:f>'RESUMO - licitante'!$LOR6:$LOR6</xm:f>
              <xm:sqref>LOR6</xm:sqref>
            </x14:sparkline>
            <x14:sparkline>
              <xm:f>'RESUMO - licitante'!$LOR7:$LOR7</xm:f>
              <xm:sqref>LOR7</xm:sqref>
            </x14:sparkline>
            <x14:sparkline>
              <xm:f>'RESUMO - licitante'!$LOS6:$LOS6</xm:f>
              <xm:sqref>LOS6</xm:sqref>
            </x14:sparkline>
            <x14:sparkline>
              <xm:f>'RESUMO - licitante'!$LOS7:$LOS7</xm:f>
              <xm:sqref>LOS7</xm:sqref>
            </x14:sparkline>
            <x14:sparkline>
              <xm:f>'RESUMO - licitante'!$LOT6:$LOT6</xm:f>
              <xm:sqref>LOT6</xm:sqref>
            </x14:sparkline>
            <x14:sparkline>
              <xm:f>'RESUMO - licitante'!$LOT7:$LOT7</xm:f>
              <xm:sqref>LOT7</xm:sqref>
            </x14:sparkline>
            <x14:sparkline>
              <xm:f>'RESUMO - licitante'!$LOU6:$LOU6</xm:f>
              <xm:sqref>LOU6</xm:sqref>
            </x14:sparkline>
            <x14:sparkline>
              <xm:f>'RESUMO - licitante'!$LOU7:$LOU7</xm:f>
              <xm:sqref>LOU7</xm:sqref>
            </x14:sparkline>
            <x14:sparkline>
              <xm:f>'RESUMO - licitante'!$LOV6:$LOV6</xm:f>
              <xm:sqref>LOV6</xm:sqref>
            </x14:sparkline>
            <x14:sparkline>
              <xm:f>'RESUMO - licitante'!$LOV7:$LOV7</xm:f>
              <xm:sqref>LOV7</xm:sqref>
            </x14:sparkline>
            <x14:sparkline>
              <xm:f>'RESUMO - licitante'!$LOW6:$LOW6</xm:f>
              <xm:sqref>LOW6</xm:sqref>
            </x14:sparkline>
            <x14:sparkline>
              <xm:f>'RESUMO - licitante'!$LOW7:$LOW7</xm:f>
              <xm:sqref>LOW7</xm:sqref>
            </x14:sparkline>
            <x14:sparkline>
              <xm:f>'RESUMO - licitante'!$LOX6:$LOX6</xm:f>
              <xm:sqref>LOX6</xm:sqref>
            </x14:sparkline>
            <x14:sparkline>
              <xm:f>'RESUMO - licitante'!$LOX7:$LOX7</xm:f>
              <xm:sqref>LOX7</xm:sqref>
            </x14:sparkline>
            <x14:sparkline>
              <xm:f>'RESUMO - licitante'!$LOY6:$LOY6</xm:f>
              <xm:sqref>LOY6</xm:sqref>
            </x14:sparkline>
            <x14:sparkline>
              <xm:f>'RESUMO - licitante'!$LOY7:$LOY7</xm:f>
              <xm:sqref>LOY7</xm:sqref>
            </x14:sparkline>
            <x14:sparkline>
              <xm:f>'RESUMO - licitante'!$LOZ6:$LOZ6</xm:f>
              <xm:sqref>LOZ6</xm:sqref>
            </x14:sparkline>
            <x14:sparkline>
              <xm:f>'RESUMO - licitante'!$LOZ7:$LOZ7</xm:f>
              <xm:sqref>LOZ7</xm:sqref>
            </x14:sparkline>
            <x14:sparkline>
              <xm:f>'RESUMO - licitante'!$LPA6:$LPA6</xm:f>
              <xm:sqref>LPA6</xm:sqref>
            </x14:sparkline>
            <x14:sparkline>
              <xm:f>'RESUMO - licitante'!$LPA7:$LPA7</xm:f>
              <xm:sqref>LPA7</xm:sqref>
            </x14:sparkline>
            <x14:sparkline>
              <xm:f>'RESUMO - licitante'!$LPB6:$LPB6</xm:f>
              <xm:sqref>LPB6</xm:sqref>
            </x14:sparkline>
            <x14:sparkline>
              <xm:f>'RESUMO - licitante'!$LPB7:$LPB7</xm:f>
              <xm:sqref>LPB7</xm:sqref>
            </x14:sparkline>
            <x14:sparkline>
              <xm:f>'RESUMO - licitante'!$LPC6:$LPC6</xm:f>
              <xm:sqref>LPC6</xm:sqref>
            </x14:sparkline>
            <x14:sparkline>
              <xm:f>'RESUMO - licitante'!$LPC7:$LPC7</xm:f>
              <xm:sqref>LPC7</xm:sqref>
            </x14:sparkline>
            <x14:sparkline>
              <xm:f>'RESUMO - licitante'!$LPD6:$LPD6</xm:f>
              <xm:sqref>LPD6</xm:sqref>
            </x14:sparkline>
            <x14:sparkline>
              <xm:f>'RESUMO - licitante'!$LPD7:$LPD7</xm:f>
              <xm:sqref>LPD7</xm:sqref>
            </x14:sparkline>
            <x14:sparkline>
              <xm:f>'RESUMO - licitante'!$LPE6:$LPE6</xm:f>
              <xm:sqref>LPE6</xm:sqref>
            </x14:sparkline>
            <x14:sparkline>
              <xm:f>'RESUMO - licitante'!$LPE7:$LPE7</xm:f>
              <xm:sqref>LPE7</xm:sqref>
            </x14:sparkline>
            <x14:sparkline>
              <xm:f>'RESUMO - licitante'!$LPF6:$LPF6</xm:f>
              <xm:sqref>LPF6</xm:sqref>
            </x14:sparkline>
            <x14:sparkline>
              <xm:f>'RESUMO - licitante'!$LPF7:$LPF7</xm:f>
              <xm:sqref>LPF7</xm:sqref>
            </x14:sparkline>
            <x14:sparkline>
              <xm:f>'RESUMO - licitante'!$LPG6:$LPG6</xm:f>
              <xm:sqref>LPG6</xm:sqref>
            </x14:sparkline>
            <x14:sparkline>
              <xm:f>'RESUMO - licitante'!$LPG7:$LPG7</xm:f>
              <xm:sqref>LPG7</xm:sqref>
            </x14:sparkline>
            <x14:sparkline>
              <xm:f>'RESUMO - licitante'!$LPH6:$LPH6</xm:f>
              <xm:sqref>LPH6</xm:sqref>
            </x14:sparkline>
            <x14:sparkline>
              <xm:f>'RESUMO - licitante'!$LPH7:$LPH7</xm:f>
              <xm:sqref>LPH7</xm:sqref>
            </x14:sparkline>
            <x14:sparkline>
              <xm:f>'RESUMO - licitante'!$LPI6:$LPI6</xm:f>
              <xm:sqref>LPI6</xm:sqref>
            </x14:sparkline>
            <x14:sparkline>
              <xm:f>'RESUMO - licitante'!$LPI7:$LPI7</xm:f>
              <xm:sqref>LPI7</xm:sqref>
            </x14:sparkline>
            <x14:sparkline>
              <xm:f>'RESUMO - licitante'!$LPJ6:$LPJ6</xm:f>
              <xm:sqref>LPJ6</xm:sqref>
            </x14:sparkline>
            <x14:sparkline>
              <xm:f>'RESUMO - licitante'!$LPJ7:$LPJ7</xm:f>
              <xm:sqref>LPJ7</xm:sqref>
            </x14:sparkline>
            <x14:sparkline>
              <xm:f>'RESUMO - licitante'!$LPK6:$LPK6</xm:f>
              <xm:sqref>LPK6</xm:sqref>
            </x14:sparkline>
            <x14:sparkline>
              <xm:f>'RESUMO - licitante'!$LPK7:$LPK7</xm:f>
              <xm:sqref>LPK7</xm:sqref>
            </x14:sparkline>
            <x14:sparkline>
              <xm:f>'RESUMO - licitante'!$LPL6:$LPL6</xm:f>
              <xm:sqref>LPL6</xm:sqref>
            </x14:sparkline>
            <x14:sparkline>
              <xm:f>'RESUMO - licitante'!$LPL7:$LPL7</xm:f>
              <xm:sqref>LPL7</xm:sqref>
            </x14:sparkline>
            <x14:sparkline>
              <xm:f>'RESUMO - licitante'!$LPM6:$LPM6</xm:f>
              <xm:sqref>LPM6</xm:sqref>
            </x14:sparkline>
            <x14:sparkline>
              <xm:f>'RESUMO - licitante'!$LPM7:$LPM7</xm:f>
              <xm:sqref>LPM7</xm:sqref>
            </x14:sparkline>
            <x14:sparkline>
              <xm:f>'RESUMO - licitante'!$LPN6:$LPN6</xm:f>
              <xm:sqref>LPN6</xm:sqref>
            </x14:sparkline>
            <x14:sparkline>
              <xm:f>'RESUMO - licitante'!$LPN7:$LPN7</xm:f>
              <xm:sqref>LPN7</xm:sqref>
            </x14:sparkline>
            <x14:sparkline>
              <xm:f>'RESUMO - licitante'!$LPO6:$LPO6</xm:f>
              <xm:sqref>LPO6</xm:sqref>
            </x14:sparkline>
            <x14:sparkline>
              <xm:f>'RESUMO - licitante'!$LPO7:$LPO7</xm:f>
              <xm:sqref>LPO7</xm:sqref>
            </x14:sparkline>
            <x14:sparkline>
              <xm:f>'RESUMO - licitante'!$LPP6:$LPP6</xm:f>
              <xm:sqref>LPP6</xm:sqref>
            </x14:sparkline>
            <x14:sparkline>
              <xm:f>'RESUMO - licitante'!$LPP7:$LPP7</xm:f>
              <xm:sqref>LPP7</xm:sqref>
            </x14:sparkline>
            <x14:sparkline>
              <xm:f>'RESUMO - licitante'!$LPQ6:$LPQ6</xm:f>
              <xm:sqref>LPQ6</xm:sqref>
            </x14:sparkline>
            <x14:sparkline>
              <xm:f>'RESUMO - licitante'!$LPQ7:$LPQ7</xm:f>
              <xm:sqref>LPQ7</xm:sqref>
            </x14:sparkline>
            <x14:sparkline>
              <xm:f>'RESUMO - licitante'!$LPR6:$LPR6</xm:f>
              <xm:sqref>LPR6</xm:sqref>
            </x14:sparkline>
            <x14:sparkline>
              <xm:f>'RESUMO - licitante'!$LPR7:$LPR7</xm:f>
              <xm:sqref>LPR7</xm:sqref>
            </x14:sparkline>
            <x14:sparkline>
              <xm:f>'RESUMO - licitante'!$LPS6:$LPS6</xm:f>
              <xm:sqref>LPS6</xm:sqref>
            </x14:sparkline>
            <x14:sparkline>
              <xm:f>'RESUMO - licitante'!$LPS7:$LPS7</xm:f>
              <xm:sqref>LPS7</xm:sqref>
            </x14:sparkline>
            <x14:sparkline>
              <xm:f>'RESUMO - licitante'!$LPT6:$LPT6</xm:f>
              <xm:sqref>LPT6</xm:sqref>
            </x14:sparkline>
            <x14:sparkline>
              <xm:f>'RESUMO - licitante'!$LPT7:$LPT7</xm:f>
              <xm:sqref>LPT7</xm:sqref>
            </x14:sparkline>
            <x14:sparkline>
              <xm:f>'RESUMO - licitante'!$LPU6:$LPU6</xm:f>
              <xm:sqref>LPU6</xm:sqref>
            </x14:sparkline>
            <x14:sparkline>
              <xm:f>'RESUMO - licitante'!$LPU7:$LPU7</xm:f>
              <xm:sqref>LPU7</xm:sqref>
            </x14:sparkline>
            <x14:sparkline>
              <xm:f>'RESUMO - licitante'!$LPV6:$LPV6</xm:f>
              <xm:sqref>LPV6</xm:sqref>
            </x14:sparkline>
            <x14:sparkline>
              <xm:f>'RESUMO - licitante'!$LPV7:$LPV7</xm:f>
              <xm:sqref>LPV7</xm:sqref>
            </x14:sparkline>
            <x14:sparkline>
              <xm:f>'RESUMO - licitante'!$LPW6:$LPW6</xm:f>
              <xm:sqref>LPW6</xm:sqref>
            </x14:sparkline>
            <x14:sparkline>
              <xm:f>'RESUMO - licitante'!$LPW7:$LPW7</xm:f>
              <xm:sqref>LPW7</xm:sqref>
            </x14:sparkline>
            <x14:sparkline>
              <xm:f>'RESUMO - licitante'!$LPX6:$LPX6</xm:f>
              <xm:sqref>LPX6</xm:sqref>
            </x14:sparkline>
            <x14:sparkline>
              <xm:f>'RESUMO - licitante'!$LPX7:$LPX7</xm:f>
              <xm:sqref>LPX7</xm:sqref>
            </x14:sparkline>
            <x14:sparkline>
              <xm:f>'RESUMO - licitante'!$LPY6:$LPY6</xm:f>
              <xm:sqref>LPY6</xm:sqref>
            </x14:sparkline>
            <x14:sparkline>
              <xm:f>'RESUMO - licitante'!$LPY7:$LPY7</xm:f>
              <xm:sqref>LPY7</xm:sqref>
            </x14:sparkline>
            <x14:sparkline>
              <xm:f>'RESUMO - licitante'!$LPZ6:$LPZ6</xm:f>
              <xm:sqref>LPZ6</xm:sqref>
            </x14:sparkline>
            <x14:sparkline>
              <xm:f>'RESUMO - licitante'!$LPZ7:$LPZ7</xm:f>
              <xm:sqref>LPZ7</xm:sqref>
            </x14:sparkline>
            <x14:sparkline>
              <xm:f>'RESUMO - licitante'!$LQA6:$LQA6</xm:f>
              <xm:sqref>LQA6</xm:sqref>
            </x14:sparkline>
            <x14:sparkline>
              <xm:f>'RESUMO - licitante'!$LQA7:$LQA7</xm:f>
              <xm:sqref>LQA7</xm:sqref>
            </x14:sparkline>
            <x14:sparkline>
              <xm:f>'RESUMO - licitante'!$LQB6:$LQB6</xm:f>
              <xm:sqref>LQB6</xm:sqref>
            </x14:sparkline>
            <x14:sparkline>
              <xm:f>'RESUMO - licitante'!$LQB7:$LQB7</xm:f>
              <xm:sqref>LQB7</xm:sqref>
            </x14:sparkline>
            <x14:sparkline>
              <xm:f>'RESUMO - licitante'!$LQC6:$LQC6</xm:f>
              <xm:sqref>LQC6</xm:sqref>
            </x14:sparkline>
            <x14:sparkline>
              <xm:f>'RESUMO - licitante'!$LQC7:$LQC7</xm:f>
              <xm:sqref>LQC7</xm:sqref>
            </x14:sparkline>
            <x14:sparkline>
              <xm:f>'RESUMO - licitante'!$LQD6:$LQD6</xm:f>
              <xm:sqref>LQD6</xm:sqref>
            </x14:sparkline>
            <x14:sparkline>
              <xm:f>'RESUMO - licitante'!$LQD7:$LQD7</xm:f>
              <xm:sqref>LQD7</xm:sqref>
            </x14:sparkline>
            <x14:sparkline>
              <xm:f>'RESUMO - licitante'!$LQE6:$LQE6</xm:f>
              <xm:sqref>LQE6</xm:sqref>
            </x14:sparkline>
            <x14:sparkline>
              <xm:f>'RESUMO - licitante'!$LQE7:$LQE7</xm:f>
              <xm:sqref>LQE7</xm:sqref>
            </x14:sparkline>
            <x14:sparkline>
              <xm:f>'RESUMO - licitante'!$LQF6:$LQF6</xm:f>
              <xm:sqref>LQF6</xm:sqref>
            </x14:sparkline>
            <x14:sparkline>
              <xm:f>'RESUMO - licitante'!$LQF7:$LQF7</xm:f>
              <xm:sqref>LQF7</xm:sqref>
            </x14:sparkline>
            <x14:sparkline>
              <xm:f>'RESUMO - licitante'!$LQG6:$LQG6</xm:f>
              <xm:sqref>LQG6</xm:sqref>
            </x14:sparkline>
            <x14:sparkline>
              <xm:f>'RESUMO - licitante'!$LQG7:$LQG7</xm:f>
              <xm:sqref>LQG7</xm:sqref>
            </x14:sparkline>
            <x14:sparkline>
              <xm:f>'RESUMO - licitante'!$LQH6:$LQH6</xm:f>
              <xm:sqref>LQH6</xm:sqref>
            </x14:sparkline>
            <x14:sparkline>
              <xm:f>'RESUMO - licitante'!$LQH7:$LQH7</xm:f>
              <xm:sqref>LQH7</xm:sqref>
            </x14:sparkline>
            <x14:sparkline>
              <xm:f>'RESUMO - licitante'!$LQI6:$LQI6</xm:f>
              <xm:sqref>LQI6</xm:sqref>
            </x14:sparkline>
            <x14:sparkline>
              <xm:f>'RESUMO - licitante'!$LQI7:$LQI7</xm:f>
              <xm:sqref>LQI7</xm:sqref>
            </x14:sparkline>
            <x14:sparkline>
              <xm:f>'RESUMO - licitante'!$LQJ6:$LQJ6</xm:f>
              <xm:sqref>LQJ6</xm:sqref>
            </x14:sparkline>
            <x14:sparkline>
              <xm:f>'RESUMO - licitante'!$LQJ7:$LQJ7</xm:f>
              <xm:sqref>LQJ7</xm:sqref>
            </x14:sparkline>
            <x14:sparkline>
              <xm:f>'RESUMO - licitante'!$LQK6:$LQK6</xm:f>
              <xm:sqref>LQK6</xm:sqref>
            </x14:sparkline>
            <x14:sparkline>
              <xm:f>'RESUMO - licitante'!$LQK7:$LQK7</xm:f>
              <xm:sqref>LQK7</xm:sqref>
            </x14:sparkline>
            <x14:sparkline>
              <xm:f>'RESUMO - licitante'!$LQL6:$LQL6</xm:f>
              <xm:sqref>LQL6</xm:sqref>
            </x14:sparkline>
            <x14:sparkline>
              <xm:f>'RESUMO - licitante'!$LQL7:$LQL7</xm:f>
              <xm:sqref>LQL7</xm:sqref>
            </x14:sparkline>
            <x14:sparkline>
              <xm:f>'RESUMO - licitante'!$LQM6:$LQM6</xm:f>
              <xm:sqref>LQM6</xm:sqref>
            </x14:sparkline>
            <x14:sparkline>
              <xm:f>'RESUMO - licitante'!$LQM7:$LQM7</xm:f>
              <xm:sqref>LQM7</xm:sqref>
            </x14:sparkline>
            <x14:sparkline>
              <xm:f>'RESUMO - licitante'!$LQN6:$LQN6</xm:f>
              <xm:sqref>LQN6</xm:sqref>
            </x14:sparkline>
            <x14:sparkline>
              <xm:f>'RESUMO - licitante'!$LQN7:$LQN7</xm:f>
              <xm:sqref>LQN7</xm:sqref>
            </x14:sparkline>
            <x14:sparkline>
              <xm:f>'RESUMO - licitante'!$LQO6:$LQO6</xm:f>
              <xm:sqref>LQO6</xm:sqref>
            </x14:sparkline>
            <x14:sparkline>
              <xm:f>'RESUMO - licitante'!$LQO7:$LQO7</xm:f>
              <xm:sqref>LQO7</xm:sqref>
            </x14:sparkline>
            <x14:sparkline>
              <xm:f>'RESUMO - licitante'!$LQP6:$LQP6</xm:f>
              <xm:sqref>LQP6</xm:sqref>
            </x14:sparkline>
            <x14:sparkline>
              <xm:f>'RESUMO - licitante'!$LQP7:$LQP7</xm:f>
              <xm:sqref>LQP7</xm:sqref>
            </x14:sparkline>
            <x14:sparkline>
              <xm:f>'RESUMO - licitante'!$LQQ6:$LQQ6</xm:f>
              <xm:sqref>LQQ6</xm:sqref>
            </x14:sparkline>
            <x14:sparkline>
              <xm:f>'RESUMO - licitante'!$LQQ7:$LQQ7</xm:f>
              <xm:sqref>LQQ7</xm:sqref>
            </x14:sparkline>
            <x14:sparkline>
              <xm:f>'RESUMO - licitante'!$LQR6:$LQR6</xm:f>
              <xm:sqref>LQR6</xm:sqref>
            </x14:sparkline>
            <x14:sparkline>
              <xm:f>'RESUMO - licitante'!$LQR7:$LQR7</xm:f>
              <xm:sqref>LQR7</xm:sqref>
            </x14:sparkline>
            <x14:sparkline>
              <xm:f>'RESUMO - licitante'!$LQS6:$LQS6</xm:f>
              <xm:sqref>LQS6</xm:sqref>
            </x14:sparkline>
            <x14:sparkline>
              <xm:f>'RESUMO - licitante'!$LQS7:$LQS7</xm:f>
              <xm:sqref>LQS7</xm:sqref>
            </x14:sparkline>
            <x14:sparkline>
              <xm:f>'RESUMO - licitante'!$LQT6:$LQT6</xm:f>
              <xm:sqref>LQT6</xm:sqref>
            </x14:sparkline>
            <x14:sparkline>
              <xm:f>'RESUMO - licitante'!$LQT7:$LQT7</xm:f>
              <xm:sqref>LQT7</xm:sqref>
            </x14:sparkline>
            <x14:sparkline>
              <xm:f>'RESUMO - licitante'!$LQU6:$LQU6</xm:f>
              <xm:sqref>LQU6</xm:sqref>
            </x14:sparkline>
            <x14:sparkline>
              <xm:f>'RESUMO - licitante'!$LQU7:$LQU7</xm:f>
              <xm:sqref>LQU7</xm:sqref>
            </x14:sparkline>
            <x14:sparkline>
              <xm:f>'RESUMO - licitante'!$LQV6:$LQV6</xm:f>
              <xm:sqref>LQV6</xm:sqref>
            </x14:sparkline>
            <x14:sparkline>
              <xm:f>'RESUMO - licitante'!$LQV7:$LQV7</xm:f>
              <xm:sqref>LQV7</xm:sqref>
            </x14:sparkline>
            <x14:sparkline>
              <xm:f>'RESUMO - licitante'!$LQW6:$LQW6</xm:f>
              <xm:sqref>LQW6</xm:sqref>
            </x14:sparkline>
            <x14:sparkline>
              <xm:f>'RESUMO - licitante'!$LQW7:$LQW7</xm:f>
              <xm:sqref>LQW7</xm:sqref>
            </x14:sparkline>
            <x14:sparkline>
              <xm:f>'RESUMO - licitante'!$LQX6:$LQX6</xm:f>
              <xm:sqref>LQX6</xm:sqref>
            </x14:sparkline>
            <x14:sparkline>
              <xm:f>'RESUMO - licitante'!$LQX7:$LQX7</xm:f>
              <xm:sqref>LQX7</xm:sqref>
            </x14:sparkline>
            <x14:sparkline>
              <xm:f>'RESUMO - licitante'!$LQY6:$LQY6</xm:f>
              <xm:sqref>LQY6</xm:sqref>
            </x14:sparkline>
            <x14:sparkline>
              <xm:f>'RESUMO - licitante'!$LQY7:$LQY7</xm:f>
              <xm:sqref>LQY7</xm:sqref>
            </x14:sparkline>
            <x14:sparkline>
              <xm:f>'RESUMO - licitante'!$LQZ6:$LQZ6</xm:f>
              <xm:sqref>LQZ6</xm:sqref>
            </x14:sparkline>
            <x14:sparkline>
              <xm:f>'RESUMO - licitante'!$LQZ7:$LQZ7</xm:f>
              <xm:sqref>LQZ7</xm:sqref>
            </x14:sparkline>
            <x14:sparkline>
              <xm:f>'RESUMO - licitante'!$LRA6:$LRA6</xm:f>
              <xm:sqref>LRA6</xm:sqref>
            </x14:sparkline>
            <x14:sparkline>
              <xm:f>'RESUMO - licitante'!$LRA7:$LRA7</xm:f>
              <xm:sqref>LRA7</xm:sqref>
            </x14:sparkline>
            <x14:sparkline>
              <xm:f>'RESUMO - licitante'!$LRB6:$LRB6</xm:f>
              <xm:sqref>LRB6</xm:sqref>
            </x14:sparkline>
            <x14:sparkline>
              <xm:f>'RESUMO - licitante'!$LRB7:$LRB7</xm:f>
              <xm:sqref>LRB7</xm:sqref>
            </x14:sparkline>
            <x14:sparkline>
              <xm:f>'RESUMO - licitante'!$LRC6:$LRC6</xm:f>
              <xm:sqref>LRC6</xm:sqref>
            </x14:sparkline>
            <x14:sparkline>
              <xm:f>'RESUMO - licitante'!$LRC7:$LRC7</xm:f>
              <xm:sqref>LRC7</xm:sqref>
            </x14:sparkline>
            <x14:sparkline>
              <xm:f>'RESUMO - licitante'!$LRD6:$LRD6</xm:f>
              <xm:sqref>LRD6</xm:sqref>
            </x14:sparkline>
            <x14:sparkline>
              <xm:f>'RESUMO - licitante'!$LRD7:$LRD7</xm:f>
              <xm:sqref>LRD7</xm:sqref>
            </x14:sparkline>
            <x14:sparkline>
              <xm:f>'RESUMO - licitante'!$LRE6:$LRE6</xm:f>
              <xm:sqref>LRE6</xm:sqref>
            </x14:sparkline>
            <x14:sparkline>
              <xm:f>'RESUMO - licitante'!$LRE7:$LRE7</xm:f>
              <xm:sqref>LRE7</xm:sqref>
            </x14:sparkline>
            <x14:sparkline>
              <xm:f>'RESUMO - licitante'!$LRF6:$LRF6</xm:f>
              <xm:sqref>LRF6</xm:sqref>
            </x14:sparkline>
            <x14:sparkline>
              <xm:f>'RESUMO - licitante'!$LRF7:$LRF7</xm:f>
              <xm:sqref>LRF7</xm:sqref>
            </x14:sparkline>
            <x14:sparkline>
              <xm:f>'RESUMO - licitante'!$LRG6:$LRG6</xm:f>
              <xm:sqref>LRG6</xm:sqref>
            </x14:sparkline>
            <x14:sparkline>
              <xm:f>'RESUMO - licitante'!$LRG7:$LRG7</xm:f>
              <xm:sqref>LRG7</xm:sqref>
            </x14:sparkline>
            <x14:sparkline>
              <xm:f>'RESUMO - licitante'!$LRH6:$LRH6</xm:f>
              <xm:sqref>LRH6</xm:sqref>
            </x14:sparkline>
            <x14:sparkline>
              <xm:f>'RESUMO - licitante'!$LRH7:$LRH7</xm:f>
              <xm:sqref>LRH7</xm:sqref>
            </x14:sparkline>
            <x14:sparkline>
              <xm:f>'RESUMO - licitante'!$LRI6:$LRI6</xm:f>
              <xm:sqref>LRI6</xm:sqref>
            </x14:sparkline>
            <x14:sparkline>
              <xm:f>'RESUMO - licitante'!$LRI7:$LRI7</xm:f>
              <xm:sqref>LRI7</xm:sqref>
            </x14:sparkline>
            <x14:sparkline>
              <xm:f>'RESUMO - licitante'!$LRJ6:$LRJ6</xm:f>
              <xm:sqref>LRJ6</xm:sqref>
            </x14:sparkline>
            <x14:sparkline>
              <xm:f>'RESUMO - licitante'!$LRJ7:$LRJ7</xm:f>
              <xm:sqref>LRJ7</xm:sqref>
            </x14:sparkline>
            <x14:sparkline>
              <xm:f>'RESUMO - licitante'!$LRK6:$LRK6</xm:f>
              <xm:sqref>LRK6</xm:sqref>
            </x14:sparkline>
            <x14:sparkline>
              <xm:f>'RESUMO - licitante'!$LRK7:$LRK7</xm:f>
              <xm:sqref>LRK7</xm:sqref>
            </x14:sparkline>
            <x14:sparkline>
              <xm:f>'RESUMO - licitante'!$LRL6:$LRL6</xm:f>
              <xm:sqref>LRL6</xm:sqref>
            </x14:sparkline>
            <x14:sparkline>
              <xm:f>'RESUMO - licitante'!$LRL7:$LRL7</xm:f>
              <xm:sqref>LRL7</xm:sqref>
            </x14:sparkline>
            <x14:sparkline>
              <xm:f>'RESUMO - licitante'!$LRM6:$LRM6</xm:f>
              <xm:sqref>LRM6</xm:sqref>
            </x14:sparkline>
            <x14:sparkline>
              <xm:f>'RESUMO - licitante'!$LRM7:$LRM7</xm:f>
              <xm:sqref>LRM7</xm:sqref>
            </x14:sparkline>
            <x14:sparkline>
              <xm:f>'RESUMO - licitante'!$LRN6:$LRN6</xm:f>
              <xm:sqref>LRN6</xm:sqref>
            </x14:sparkline>
            <x14:sparkline>
              <xm:f>'RESUMO - licitante'!$LRN7:$LRN7</xm:f>
              <xm:sqref>LRN7</xm:sqref>
            </x14:sparkline>
            <x14:sparkline>
              <xm:f>'RESUMO - licitante'!$LRO6:$LRO6</xm:f>
              <xm:sqref>LRO6</xm:sqref>
            </x14:sparkline>
            <x14:sparkline>
              <xm:f>'RESUMO - licitante'!$LRO7:$LRO7</xm:f>
              <xm:sqref>LRO7</xm:sqref>
            </x14:sparkline>
            <x14:sparkline>
              <xm:f>'RESUMO - licitante'!$LRP6:$LRP6</xm:f>
              <xm:sqref>LRP6</xm:sqref>
            </x14:sparkline>
            <x14:sparkline>
              <xm:f>'RESUMO - licitante'!$LRP7:$LRP7</xm:f>
              <xm:sqref>LRP7</xm:sqref>
            </x14:sparkline>
            <x14:sparkline>
              <xm:f>'RESUMO - licitante'!$LRQ6:$LRQ6</xm:f>
              <xm:sqref>LRQ6</xm:sqref>
            </x14:sparkline>
            <x14:sparkline>
              <xm:f>'RESUMO - licitante'!$LRQ7:$LRQ7</xm:f>
              <xm:sqref>LRQ7</xm:sqref>
            </x14:sparkline>
            <x14:sparkline>
              <xm:f>'RESUMO - licitante'!$LRR6:$LRR6</xm:f>
              <xm:sqref>LRR6</xm:sqref>
            </x14:sparkline>
            <x14:sparkline>
              <xm:f>'RESUMO - licitante'!$LRR7:$LRR7</xm:f>
              <xm:sqref>LRR7</xm:sqref>
            </x14:sparkline>
            <x14:sparkline>
              <xm:f>'RESUMO - licitante'!$LRS6:$LRS6</xm:f>
              <xm:sqref>LRS6</xm:sqref>
            </x14:sparkline>
            <x14:sparkline>
              <xm:f>'RESUMO - licitante'!$LRS7:$LRS7</xm:f>
              <xm:sqref>LRS7</xm:sqref>
            </x14:sparkline>
            <x14:sparkline>
              <xm:f>'RESUMO - licitante'!$LRT6:$LRT6</xm:f>
              <xm:sqref>LRT6</xm:sqref>
            </x14:sparkline>
            <x14:sparkline>
              <xm:f>'RESUMO - licitante'!$LRT7:$LRT7</xm:f>
              <xm:sqref>LRT7</xm:sqref>
            </x14:sparkline>
            <x14:sparkline>
              <xm:f>'RESUMO - licitante'!$LRU6:$LRU6</xm:f>
              <xm:sqref>LRU6</xm:sqref>
            </x14:sparkline>
            <x14:sparkline>
              <xm:f>'RESUMO - licitante'!$LRU7:$LRU7</xm:f>
              <xm:sqref>LRU7</xm:sqref>
            </x14:sparkline>
            <x14:sparkline>
              <xm:f>'RESUMO - licitante'!$LRV6:$LRV6</xm:f>
              <xm:sqref>LRV6</xm:sqref>
            </x14:sparkline>
            <x14:sparkline>
              <xm:f>'RESUMO - licitante'!$LRV7:$LRV7</xm:f>
              <xm:sqref>LRV7</xm:sqref>
            </x14:sparkline>
            <x14:sparkline>
              <xm:f>'RESUMO - licitante'!$LRW6:$LRW6</xm:f>
              <xm:sqref>LRW6</xm:sqref>
            </x14:sparkline>
            <x14:sparkline>
              <xm:f>'RESUMO - licitante'!$LRW7:$LRW7</xm:f>
              <xm:sqref>LRW7</xm:sqref>
            </x14:sparkline>
            <x14:sparkline>
              <xm:f>'RESUMO - licitante'!$LRX6:$LRX6</xm:f>
              <xm:sqref>LRX6</xm:sqref>
            </x14:sparkline>
            <x14:sparkline>
              <xm:f>'RESUMO - licitante'!$LRX7:$LRX7</xm:f>
              <xm:sqref>LRX7</xm:sqref>
            </x14:sparkline>
            <x14:sparkline>
              <xm:f>'RESUMO - licitante'!$LRY6:$LRY6</xm:f>
              <xm:sqref>LRY6</xm:sqref>
            </x14:sparkline>
            <x14:sparkline>
              <xm:f>'RESUMO - licitante'!$LRY7:$LRY7</xm:f>
              <xm:sqref>LRY7</xm:sqref>
            </x14:sparkline>
            <x14:sparkline>
              <xm:f>'RESUMO - licitante'!$LRZ6:$LRZ6</xm:f>
              <xm:sqref>LRZ6</xm:sqref>
            </x14:sparkline>
            <x14:sparkline>
              <xm:f>'RESUMO - licitante'!$LRZ7:$LRZ7</xm:f>
              <xm:sqref>LRZ7</xm:sqref>
            </x14:sparkline>
            <x14:sparkline>
              <xm:f>'RESUMO - licitante'!$LSA6:$LSA6</xm:f>
              <xm:sqref>LSA6</xm:sqref>
            </x14:sparkline>
            <x14:sparkline>
              <xm:f>'RESUMO - licitante'!$LSA7:$LSA7</xm:f>
              <xm:sqref>LSA7</xm:sqref>
            </x14:sparkline>
            <x14:sparkline>
              <xm:f>'RESUMO - licitante'!$LSB6:$LSB6</xm:f>
              <xm:sqref>LSB6</xm:sqref>
            </x14:sparkline>
            <x14:sparkline>
              <xm:f>'RESUMO - licitante'!$LSB7:$LSB7</xm:f>
              <xm:sqref>LSB7</xm:sqref>
            </x14:sparkline>
            <x14:sparkline>
              <xm:f>'RESUMO - licitante'!$LSC6:$LSC6</xm:f>
              <xm:sqref>LSC6</xm:sqref>
            </x14:sparkline>
            <x14:sparkline>
              <xm:f>'RESUMO - licitante'!$LSC7:$LSC7</xm:f>
              <xm:sqref>LSC7</xm:sqref>
            </x14:sparkline>
            <x14:sparkline>
              <xm:f>'RESUMO - licitante'!$LSD6:$LSD6</xm:f>
              <xm:sqref>LSD6</xm:sqref>
            </x14:sparkline>
            <x14:sparkline>
              <xm:f>'RESUMO - licitante'!$LSD7:$LSD7</xm:f>
              <xm:sqref>LSD7</xm:sqref>
            </x14:sparkline>
            <x14:sparkline>
              <xm:f>'RESUMO - licitante'!$LSE6:$LSE6</xm:f>
              <xm:sqref>LSE6</xm:sqref>
            </x14:sparkline>
            <x14:sparkline>
              <xm:f>'RESUMO - licitante'!$LSE7:$LSE7</xm:f>
              <xm:sqref>LSE7</xm:sqref>
            </x14:sparkline>
            <x14:sparkline>
              <xm:f>'RESUMO - licitante'!$LSF6:$LSF6</xm:f>
              <xm:sqref>LSF6</xm:sqref>
            </x14:sparkline>
            <x14:sparkline>
              <xm:f>'RESUMO - licitante'!$LSF7:$LSF7</xm:f>
              <xm:sqref>LSF7</xm:sqref>
            </x14:sparkline>
            <x14:sparkline>
              <xm:f>'RESUMO - licitante'!$LSG6:$LSG6</xm:f>
              <xm:sqref>LSG6</xm:sqref>
            </x14:sparkline>
            <x14:sparkline>
              <xm:f>'RESUMO - licitante'!$LSG7:$LSG7</xm:f>
              <xm:sqref>LSG7</xm:sqref>
            </x14:sparkline>
            <x14:sparkline>
              <xm:f>'RESUMO - licitante'!$LSH6:$LSH6</xm:f>
              <xm:sqref>LSH6</xm:sqref>
            </x14:sparkline>
            <x14:sparkline>
              <xm:f>'RESUMO - licitante'!$LSH7:$LSH7</xm:f>
              <xm:sqref>LSH7</xm:sqref>
            </x14:sparkline>
            <x14:sparkline>
              <xm:f>'RESUMO - licitante'!$LSI6:$LSI6</xm:f>
              <xm:sqref>LSI6</xm:sqref>
            </x14:sparkline>
            <x14:sparkline>
              <xm:f>'RESUMO - licitante'!$LSI7:$LSI7</xm:f>
              <xm:sqref>LSI7</xm:sqref>
            </x14:sparkline>
            <x14:sparkline>
              <xm:f>'RESUMO - licitante'!$LSJ6:$LSJ6</xm:f>
              <xm:sqref>LSJ6</xm:sqref>
            </x14:sparkline>
            <x14:sparkline>
              <xm:f>'RESUMO - licitante'!$LSJ7:$LSJ7</xm:f>
              <xm:sqref>LSJ7</xm:sqref>
            </x14:sparkline>
            <x14:sparkline>
              <xm:f>'RESUMO - licitante'!$LSK6:$LSK6</xm:f>
              <xm:sqref>LSK6</xm:sqref>
            </x14:sparkline>
            <x14:sparkline>
              <xm:f>'RESUMO - licitante'!$LSK7:$LSK7</xm:f>
              <xm:sqref>LSK7</xm:sqref>
            </x14:sparkline>
            <x14:sparkline>
              <xm:f>'RESUMO - licitante'!$LSL6:$LSL6</xm:f>
              <xm:sqref>LSL6</xm:sqref>
            </x14:sparkline>
            <x14:sparkline>
              <xm:f>'RESUMO - licitante'!$LSL7:$LSL7</xm:f>
              <xm:sqref>LSL7</xm:sqref>
            </x14:sparkline>
            <x14:sparkline>
              <xm:f>'RESUMO - licitante'!$LSM6:$LSM6</xm:f>
              <xm:sqref>LSM6</xm:sqref>
            </x14:sparkline>
            <x14:sparkline>
              <xm:f>'RESUMO - licitante'!$LSM7:$LSM7</xm:f>
              <xm:sqref>LSM7</xm:sqref>
            </x14:sparkline>
            <x14:sparkline>
              <xm:f>'RESUMO - licitante'!$LSN6:$LSN6</xm:f>
              <xm:sqref>LSN6</xm:sqref>
            </x14:sparkline>
            <x14:sparkline>
              <xm:f>'RESUMO - licitante'!$LSN7:$LSN7</xm:f>
              <xm:sqref>LSN7</xm:sqref>
            </x14:sparkline>
            <x14:sparkline>
              <xm:f>'RESUMO - licitante'!$LSO6:$LSO6</xm:f>
              <xm:sqref>LSO6</xm:sqref>
            </x14:sparkline>
            <x14:sparkline>
              <xm:f>'RESUMO - licitante'!$LSO7:$LSO7</xm:f>
              <xm:sqref>LSO7</xm:sqref>
            </x14:sparkline>
            <x14:sparkline>
              <xm:f>'RESUMO - licitante'!$LSP6:$LSP6</xm:f>
              <xm:sqref>LSP6</xm:sqref>
            </x14:sparkline>
            <x14:sparkline>
              <xm:f>'RESUMO - licitante'!$LSP7:$LSP7</xm:f>
              <xm:sqref>LSP7</xm:sqref>
            </x14:sparkline>
            <x14:sparkline>
              <xm:f>'RESUMO - licitante'!$LSQ6:$LSQ6</xm:f>
              <xm:sqref>LSQ6</xm:sqref>
            </x14:sparkline>
            <x14:sparkline>
              <xm:f>'RESUMO - licitante'!$LSQ7:$LSQ7</xm:f>
              <xm:sqref>LSQ7</xm:sqref>
            </x14:sparkline>
            <x14:sparkline>
              <xm:f>'RESUMO - licitante'!$LSR6:$LSR6</xm:f>
              <xm:sqref>LSR6</xm:sqref>
            </x14:sparkline>
            <x14:sparkline>
              <xm:f>'RESUMO - licitante'!$LSR7:$LSR7</xm:f>
              <xm:sqref>LSR7</xm:sqref>
            </x14:sparkline>
            <x14:sparkline>
              <xm:f>'RESUMO - licitante'!$LSS6:$LSS6</xm:f>
              <xm:sqref>LSS6</xm:sqref>
            </x14:sparkline>
            <x14:sparkline>
              <xm:f>'RESUMO - licitante'!$LSS7:$LSS7</xm:f>
              <xm:sqref>LSS7</xm:sqref>
            </x14:sparkline>
            <x14:sparkline>
              <xm:f>'RESUMO - licitante'!$LST6:$LST6</xm:f>
              <xm:sqref>LST6</xm:sqref>
            </x14:sparkline>
            <x14:sparkline>
              <xm:f>'RESUMO - licitante'!$LST7:$LST7</xm:f>
              <xm:sqref>LST7</xm:sqref>
            </x14:sparkline>
            <x14:sparkline>
              <xm:f>'RESUMO - licitante'!$LSU6:$LSU6</xm:f>
              <xm:sqref>LSU6</xm:sqref>
            </x14:sparkline>
            <x14:sparkline>
              <xm:f>'RESUMO - licitante'!$LSU7:$LSU7</xm:f>
              <xm:sqref>LSU7</xm:sqref>
            </x14:sparkline>
            <x14:sparkline>
              <xm:f>'RESUMO - licitante'!$LSV6:$LSV6</xm:f>
              <xm:sqref>LSV6</xm:sqref>
            </x14:sparkline>
            <x14:sparkline>
              <xm:f>'RESUMO - licitante'!$LSV7:$LSV7</xm:f>
              <xm:sqref>LSV7</xm:sqref>
            </x14:sparkline>
            <x14:sparkline>
              <xm:f>'RESUMO - licitante'!$LSW6:$LSW6</xm:f>
              <xm:sqref>LSW6</xm:sqref>
            </x14:sparkline>
            <x14:sparkline>
              <xm:f>'RESUMO - licitante'!$LSW7:$LSW7</xm:f>
              <xm:sqref>LSW7</xm:sqref>
            </x14:sparkline>
            <x14:sparkline>
              <xm:f>'RESUMO - licitante'!$LSX6:$LSX6</xm:f>
              <xm:sqref>LSX6</xm:sqref>
            </x14:sparkline>
            <x14:sparkline>
              <xm:f>'RESUMO - licitante'!$LSX7:$LSX7</xm:f>
              <xm:sqref>LSX7</xm:sqref>
            </x14:sparkline>
            <x14:sparkline>
              <xm:f>'RESUMO - licitante'!$LSY6:$LSY6</xm:f>
              <xm:sqref>LSY6</xm:sqref>
            </x14:sparkline>
            <x14:sparkline>
              <xm:f>'RESUMO - licitante'!$LSY7:$LSY7</xm:f>
              <xm:sqref>LSY7</xm:sqref>
            </x14:sparkline>
            <x14:sparkline>
              <xm:f>'RESUMO - licitante'!$LSZ6:$LSZ6</xm:f>
              <xm:sqref>LSZ6</xm:sqref>
            </x14:sparkline>
            <x14:sparkline>
              <xm:f>'RESUMO - licitante'!$LSZ7:$LSZ7</xm:f>
              <xm:sqref>LSZ7</xm:sqref>
            </x14:sparkline>
            <x14:sparkline>
              <xm:f>'RESUMO - licitante'!$LTA6:$LTA6</xm:f>
              <xm:sqref>LTA6</xm:sqref>
            </x14:sparkline>
            <x14:sparkline>
              <xm:f>'RESUMO - licitante'!$LTA7:$LTA7</xm:f>
              <xm:sqref>LTA7</xm:sqref>
            </x14:sparkline>
            <x14:sparkline>
              <xm:f>'RESUMO - licitante'!$LTB6:$LTB6</xm:f>
              <xm:sqref>LTB6</xm:sqref>
            </x14:sparkline>
            <x14:sparkline>
              <xm:f>'RESUMO - licitante'!$LTB7:$LTB7</xm:f>
              <xm:sqref>LTB7</xm:sqref>
            </x14:sparkline>
            <x14:sparkline>
              <xm:f>'RESUMO - licitante'!$LTC6:$LTC6</xm:f>
              <xm:sqref>LTC6</xm:sqref>
            </x14:sparkline>
            <x14:sparkline>
              <xm:f>'RESUMO - licitante'!$LTC7:$LTC7</xm:f>
              <xm:sqref>LTC7</xm:sqref>
            </x14:sparkline>
            <x14:sparkline>
              <xm:f>'RESUMO - licitante'!$LTD6:$LTD6</xm:f>
              <xm:sqref>LTD6</xm:sqref>
            </x14:sparkline>
            <x14:sparkline>
              <xm:f>'RESUMO - licitante'!$LTD7:$LTD7</xm:f>
              <xm:sqref>LTD7</xm:sqref>
            </x14:sparkline>
            <x14:sparkline>
              <xm:f>'RESUMO - licitante'!$LTE6:$LTE6</xm:f>
              <xm:sqref>LTE6</xm:sqref>
            </x14:sparkline>
            <x14:sparkline>
              <xm:f>'RESUMO - licitante'!$LTE7:$LTE7</xm:f>
              <xm:sqref>LTE7</xm:sqref>
            </x14:sparkline>
            <x14:sparkline>
              <xm:f>'RESUMO - licitante'!$LTF6:$LTF6</xm:f>
              <xm:sqref>LTF6</xm:sqref>
            </x14:sparkline>
            <x14:sparkline>
              <xm:f>'RESUMO - licitante'!$LTF7:$LTF7</xm:f>
              <xm:sqref>LTF7</xm:sqref>
            </x14:sparkline>
            <x14:sparkline>
              <xm:f>'RESUMO - licitante'!$LTG6:$LTG6</xm:f>
              <xm:sqref>LTG6</xm:sqref>
            </x14:sparkline>
            <x14:sparkline>
              <xm:f>'RESUMO - licitante'!$LTG7:$LTG7</xm:f>
              <xm:sqref>LTG7</xm:sqref>
            </x14:sparkline>
            <x14:sparkline>
              <xm:f>'RESUMO - licitante'!$LTH6:$LTH6</xm:f>
              <xm:sqref>LTH6</xm:sqref>
            </x14:sparkline>
            <x14:sparkline>
              <xm:f>'RESUMO - licitante'!$LTH7:$LTH7</xm:f>
              <xm:sqref>LTH7</xm:sqref>
            </x14:sparkline>
            <x14:sparkline>
              <xm:f>'RESUMO - licitante'!$LTI6:$LTI6</xm:f>
              <xm:sqref>LTI6</xm:sqref>
            </x14:sparkline>
            <x14:sparkline>
              <xm:f>'RESUMO - licitante'!$LTI7:$LTI7</xm:f>
              <xm:sqref>LTI7</xm:sqref>
            </x14:sparkline>
            <x14:sparkline>
              <xm:f>'RESUMO - licitante'!$LTJ6:$LTJ6</xm:f>
              <xm:sqref>LTJ6</xm:sqref>
            </x14:sparkline>
            <x14:sparkline>
              <xm:f>'RESUMO - licitante'!$LTJ7:$LTJ7</xm:f>
              <xm:sqref>LTJ7</xm:sqref>
            </x14:sparkline>
            <x14:sparkline>
              <xm:f>'RESUMO - licitante'!$LTK6:$LTK6</xm:f>
              <xm:sqref>LTK6</xm:sqref>
            </x14:sparkline>
            <x14:sparkline>
              <xm:f>'RESUMO - licitante'!$LTK7:$LTK7</xm:f>
              <xm:sqref>LTK7</xm:sqref>
            </x14:sparkline>
            <x14:sparkline>
              <xm:f>'RESUMO - licitante'!$LTL6:$LTL6</xm:f>
              <xm:sqref>LTL6</xm:sqref>
            </x14:sparkline>
            <x14:sparkline>
              <xm:f>'RESUMO - licitante'!$LTL7:$LTL7</xm:f>
              <xm:sqref>LTL7</xm:sqref>
            </x14:sparkline>
            <x14:sparkline>
              <xm:f>'RESUMO - licitante'!$LTM6:$LTM6</xm:f>
              <xm:sqref>LTM6</xm:sqref>
            </x14:sparkline>
            <x14:sparkline>
              <xm:f>'RESUMO - licitante'!$LTM7:$LTM7</xm:f>
              <xm:sqref>LTM7</xm:sqref>
            </x14:sparkline>
            <x14:sparkline>
              <xm:f>'RESUMO - licitante'!$LTN6:$LTN6</xm:f>
              <xm:sqref>LTN6</xm:sqref>
            </x14:sparkline>
            <x14:sparkline>
              <xm:f>'RESUMO - licitante'!$LTN7:$LTN7</xm:f>
              <xm:sqref>LTN7</xm:sqref>
            </x14:sparkline>
            <x14:sparkline>
              <xm:f>'RESUMO - licitante'!$LTO6:$LTO6</xm:f>
              <xm:sqref>LTO6</xm:sqref>
            </x14:sparkline>
            <x14:sparkline>
              <xm:f>'RESUMO - licitante'!$LTO7:$LTO7</xm:f>
              <xm:sqref>LTO7</xm:sqref>
            </x14:sparkline>
            <x14:sparkline>
              <xm:f>'RESUMO - licitante'!$LTP6:$LTP6</xm:f>
              <xm:sqref>LTP6</xm:sqref>
            </x14:sparkline>
            <x14:sparkline>
              <xm:f>'RESUMO - licitante'!$LTP7:$LTP7</xm:f>
              <xm:sqref>LTP7</xm:sqref>
            </x14:sparkline>
            <x14:sparkline>
              <xm:f>'RESUMO - licitante'!$LTQ6:$LTQ6</xm:f>
              <xm:sqref>LTQ6</xm:sqref>
            </x14:sparkline>
            <x14:sparkline>
              <xm:f>'RESUMO - licitante'!$LTQ7:$LTQ7</xm:f>
              <xm:sqref>LTQ7</xm:sqref>
            </x14:sparkline>
            <x14:sparkline>
              <xm:f>'RESUMO - licitante'!$LTR6:$LTR6</xm:f>
              <xm:sqref>LTR6</xm:sqref>
            </x14:sparkline>
            <x14:sparkline>
              <xm:f>'RESUMO - licitante'!$LTR7:$LTR7</xm:f>
              <xm:sqref>LTR7</xm:sqref>
            </x14:sparkline>
            <x14:sparkline>
              <xm:f>'RESUMO - licitante'!$LTS6:$LTS6</xm:f>
              <xm:sqref>LTS6</xm:sqref>
            </x14:sparkline>
            <x14:sparkline>
              <xm:f>'RESUMO - licitante'!$LTS7:$LTS7</xm:f>
              <xm:sqref>LTS7</xm:sqref>
            </x14:sparkline>
            <x14:sparkline>
              <xm:f>'RESUMO - licitante'!$LTT6:$LTT6</xm:f>
              <xm:sqref>LTT6</xm:sqref>
            </x14:sparkline>
            <x14:sparkline>
              <xm:f>'RESUMO - licitante'!$LTT7:$LTT7</xm:f>
              <xm:sqref>LTT7</xm:sqref>
            </x14:sparkline>
            <x14:sparkline>
              <xm:f>'RESUMO - licitante'!$LTU6:$LTU6</xm:f>
              <xm:sqref>LTU6</xm:sqref>
            </x14:sparkline>
            <x14:sparkline>
              <xm:f>'RESUMO - licitante'!$LTU7:$LTU7</xm:f>
              <xm:sqref>LTU7</xm:sqref>
            </x14:sparkline>
            <x14:sparkline>
              <xm:f>'RESUMO - licitante'!$LTV6:$LTV6</xm:f>
              <xm:sqref>LTV6</xm:sqref>
            </x14:sparkline>
            <x14:sparkline>
              <xm:f>'RESUMO - licitante'!$LTV7:$LTV7</xm:f>
              <xm:sqref>LTV7</xm:sqref>
            </x14:sparkline>
            <x14:sparkline>
              <xm:f>'RESUMO - licitante'!$LTW6:$LTW6</xm:f>
              <xm:sqref>LTW6</xm:sqref>
            </x14:sparkline>
            <x14:sparkline>
              <xm:f>'RESUMO - licitante'!$LTW7:$LTW7</xm:f>
              <xm:sqref>LTW7</xm:sqref>
            </x14:sparkline>
            <x14:sparkline>
              <xm:f>'RESUMO - licitante'!$LTX6:$LTX6</xm:f>
              <xm:sqref>LTX6</xm:sqref>
            </x14:sparkline>
            <x14:sparkline>
              <xm:f>'RESUMO - licitante'!$LTX7:$LTX7</xm:f>
              <xm:sqref>LTX7</xm:sqref>
            </x14:sparkline>
            <x14:sparkline>
              <xm:f>'RESUMO - licitante'!$LTY6:$LTY6</xm:f>
              <xm:sqref>LTY6</xm:sqref>
            </x14:sparkline>
            <x14:sparkline>
              <xm:f>'RESUMO - licitante'!$LTY7:$LTY7</xm:f>
              <xm:sqref>LTY7</xm:sqref>
            </x14:sparkline>
            <x14:sparkline>
              <xm:f>'RESUMO - licitante'!$LTZ6:$LTZ6</xm:f>
              <xm:sqref>LTZ6</xm:sqref>
            </x14:sparkline>
            <x14:sparkline>
              <xm:f>'RESUMO - licitante'!$LTZ7:$LTZ7</xm:f>
              <xm:sqref>LTZ7</xm:sqref>
            </x14:sparkline>
            <x14:sparkline>
              <xm:f>'RESUMO - licitante'!$LUA6:$LUA6</xm:f>
              <xm:sqref>LUA6</xm:sqref>
            </x14:sparkline>
            <x14:sparkline>
              <xm:f>'RESUMO - licitante'!$LUA7:$LUA7</xm:f>
              <xm:sqref>LUA7</xm:sqref>
            </x14:sparkline>
            <x14:sparkline>
              <xm:f>'RESUMO - licitante'!$LUB6:$LUB6</xm:f>
              <xm:sqref>LUB6</xm:sqref>
            </x14:sparkline>
            <x14:sparkline>
              <xm:f>'RESUMO - licitante'!$LUB7:$LUB7</xm:f>
              <xm:sqref>LUB7</xm:sqref>
            </x14:sparkline>
            <x14:sparkline>
              <xm:f>'RESUMO - licitante'!$LUC6:$LUC6</xm:f>
              <xm:sqref>LUC6</xm:sqref>
            </x14:sparkline>
            <x14:sparkline>
              <xm:f>'RESUMO - licitante'!$LUC7:$LUC7</xm:f>
              <xm:sqref>LUC7</xm:sqref>
            </x14:sparkline>
            <x14:sparkline>
              <xm:f>'RESUMO - licitante'!$LUD6:$LUD6</xm:f>
              <xm:sqref>LUD6</xm:sqref>
            </x14:sparkline>
            <x14:sparkline>
              <xm:f>'RESUMO - licitante'!$LUD7:$LUD7</xm:f>
              <xm:sqref>LUD7</xm:sqref>
            </x14:sparkline>
            <x14:sparkline>
              <xm:f>'RESUMO - licitante'!$LUE6:$LUE6</xm:f>
              <xm:sqref>LUE6</xm:sqref>
            </x14:sparkline>
            <x14:sparkline>
              <xm:f>'RESUMO - licitante'!$LUE7:$LUE7</xm:f>
              <xm:sqref>LUE7</xm:sqref>
            </x14:sparkline>
            <x14:sparkline>
              <xm:f>'RESUMO - licitante'!$LUF6:$LUF6</xm:f>
              <xm:sqref>LUF6</xm:sqref>
            </x14:sparkline>
            <x14:sparkline>
              <xm:f>'RESUMO - licitante'!$LUF7:$LUF7</xm:f>
              <xm:sqref>LUF7</xm:sqref>
            </x14:sparkline>
            <x14:sparkline>
              <xm:f>'RESUMO - licitante'!$LUG6:$LUG6</xm:f>
              <xm:sqref>LUG6</xm:sqref>
            </x14:sparkline>
            <x14:sparkline>
              <xm:f>'RESUMO - licitante'!$LUG7:$LUG7</xm:f>
              <xm:sqref>LUG7</xm:sqref>
            </x14:sparkline>
            <x14:sparkline>
              <xm:f>'RESUMO - licitante'!$LUH6:$LUH6</xm:f>
              <xm:sqref>LUH6</xm:sqref>
            </x14:sparkline>
            <x14:sparkline>
              <xm:f>'RESUMO - licitante'!$LUH7:$LUH7</xm:f>
              <xm:sqref>LUH7</xm:sqref>
            </x14:sparkline>
            <x14:sparkline>
              <xm:f>'RESUMO - licitante'!$LUI6:$LUI6</xm:f>
              <xm:sqref>LUI6</xm:sqref>
            </x14:sparkline>
            <x14:sparkline>
              <xm:f>'RESUMO - licitante'!$LUI7:$LUI7</xm:f>
              <xm:sqref>LUI7</xm:sqref>
            </x14:sparkline>
            <x14:sparkline>
              <xm:f>'RESUMO - licitante'!$LUJ6:$LUJ6</xm:f>
              <xm:sqref>LUJ6</xm:sqref>
            </x14:sparkline>
            <x14:sparkline>
              <xm:f>'RESUMO - licitante'!$LUJ7:$LUJ7</xm:f>
              <xm:sqref>LUJ7</xm:sqref>
            </x14:sparkline>
            <x14:sparkline>
              <xm:f>'RESUMO - licitante'!$LUK6:$LUK6</xm:f>
              <xm:sqref>LUK6</xm:sqref>
            </x14:sparkline>
            <x14:sparkline>
              <xm:f>'RESUMO - licitante'!$LUK7:$LUK7</xm:f>
              <xm:sqref>LUK7</xm:sqref>
            </x14:sparkline>
            <x14:sparkline>
              <xm:f>'RESUMO - licitante'!$LUL6:$LUL6</xm:f>
              <xm:sqref>LUL6</xm:sqref>
            </x14:sparkline>
            <x14:sparkline>
              <xm:f>'RESUMO - licitante'!$LUL7:$LUL7</xm:f>
              <xm:sqref>LUL7</xm:sqref>
            </x14:sparkline>
            <x14:sparkline>
              <xm:f>'RESUMO - licitante'!$LUM6:$LUM6</xm:f>
              <xm:sqref>LUM6</xm:sqref>
            </x14:sparkline>
            <x14:sparkline>
              <xm:f>'RESUMO - licitante'!$LUM7:$LUM7</xm:f>
              <xm:sqref>LUM7</xm:sqref>
            </x14:sparkline>
            <x14:sparkline>
              <xm:f>'RESUMO - licitante'!$LUN6:$LUN6</xm:f>
              <xm:sqref>LUN6</xm:sqref>
            </x14:sparkline>
            <x14:sparkline>
              <xm:f>'RESUMO - licitante'!$LUN7:$LUN7</xm:f>
              <xm:sqref>LUN7</xm:sqref>
            </x14:sparkline>
            <x14:sparkline>
              <xm:f>'RESUMO - licitante'!$LUO6:$LUO6</xm:f>
              <xm:sqref>LUO6</xm:sqref>
            </x14:sparkline>
            <x14:sparkline>
              <xm:f>'RESUMO - licitante'!$LUO7:$LUO7</xm:f>
              <xm:sqref>LUO7</xm:sqref>
            </x14:sparkline>
            <x14:sparkline>
              <xm:f>'RESUMO - licitante'!$LUP6:$LUP6</xm:f>
              <xm:sqref>LUP6</xm:sqref>
            </x14:sparkline>
            <x14:sparkline>
              <xm:f>'RESUMO - licitante'!$LUP7:$LUP7</xm:f>
              <xm:sqref>LUP7</xm:sqref>
            </x14:sparkline>
            <x14:sparkline>
              <xm:f>'RESUMO - licitante'!$LUQ6:$LUQ6</xm:f>
              <xm:sqref>LUQ6</xm:sqref>
            </x14:sparkline>
            <x14:sparkline>
              <xm:f>'RESUMO - licitante'!$LUQ7:$LUQ7</xm:f>
              <xm:sqref>LUQ7</xm:sqref>
            </x14:sparkline>
            <x14:sparkline>
              <xm:f>'RESUMO - licitante'!$LUR6:$LUR6</xm:f>
              <xm:sqref>LUR6</xm:sqref>
            </x14:sparkline>
            <x14:sparkline>
              <xm:f>'RESUMO - licitante'!$LUR7:$LUR7</xm:f>
              <xm:sqref>LUR7</xm:sqref>
            </x14:sparkline>
            <x14:sparkline>
              <xm:f>'RESUMO - licitante'!$LUS6:$LUS6</xm:f>
              <xm:sqref>LUS6</xm:sqref>
            </x14:sparkline>
            <x14:sparkline>
              <xm:f>'RESUMO - licitante'!$LUS7:$LUS7</xm:f>
              <xm:sqref>LUS7</xm:sqref>
            </x14:sparkline>
            <x14:sparkline>
              <xm:f>'RESUMO - licitante'!$LUT6:$LUT6</xm:f>
              <xm:sqref>LUT6</xm:sqref>
            </x14:sparkline>
            <x14:sparkline>
              <xm:f>'RESUMO - licitante'!$LUT7:$LUT7</xm:f>
              <xm:sqref>LUT7</xm:sqref>
            </x14:sparkline>
            <x14:sparkline>
              <xm:f>'RESUMO - licitante'!$LUU6:$LUU6</xm:f>
              <xm:sqref>LUU6</xm:sqref>
            </x14:sparkline>
            <x14:sparkline>
              <xm:f>'RESUMO - licitante'!$LUU7:$LUU7</xm:f>
              <xm:sqref>LUU7</xm:sqref>
            </x14:sparkline>
            <x14:sparkline>
              <xm:f>'RESUMO - licitante'!$LUV6:$LUV6</xm:f>
              <xm:sqref>LUV6</xm:sqref>
            </x14:sparkline>
            <x14:sparkline>
              <xm:f>'RESUMO - licitante'!$LUV7:$LUV7</xm:f>
              <xm:sqref>LUV7</xm:sqref>
            </x14:sparkline>
            <x14:sparkline>
              <xm:f>'RESUMO - licitante'!$LUW6:$LUW6</xm:f>
              <xm:sqref>LUW6</xm:sqref>
            </x14:sparkline>
            <x14:sparkline>
              <xm:f>'RESUMO - licitante'!$LUW7:$LUW7</xm:f>
              <xm:sqref>LUW7</xm:sqref>
            </x14:sparkline>
            <x14:sparkline>
              <xm:f>'RESUMO - licitante'!$LUX6:$LUX6</xm:f>
              <xm:sqref>LUX6</xm:sqref>
            </x14:sparkline>
            <x14:sparkline>
              <xm:f>'RESUMO - licitante'!$LUX7:$LUX7</xm:f>
              <xm:sqref>LUX7</xm:sqref>
            </x14:sparkline>
            <x14:sparkline>
              <xm:f>'RESUMO - licitante'!$LUY6:$LUY6</xm:f>
              <xm:sqref>LUY6</xm:sqref>
            </x14:sparkline>
            <x14:sparkline>
              <xm:f>'RESUMO - licitante'!$LUY7:$LUY7</xm:f>
              <xm:sqref>LUY7</xm:sqref>
            </x14:sparkline>
            <x14:sparkline>
              <xm:f>'RESUMO - licitante'!$LUZ6:$LUZ6</xm:f>
              <xm:sqref>LUZ6</xm:sqref>
            </x14:sparkline>
            <x14:sparkline>
              <xm:f>'RESUMO - licitante'!$LUZ7:$LUZ7</xm:f>
              <xm:sqref>LUZ7</xm:sqref>
            </x14:sparkline>
            <x14:sparkline>
              <xm:f>'RESUMO - licitante'!$LVA6:$LVA6</xm:f>
              <xm:sqref>LVA6</xm:sqref>
            </x14:sparkline>
            <x14:sparkline>
              <xm:f>'RESUMO - licitante'!$LVA7:$LVA7</xm:f>
              <xm:sqref>LVA7</xm:sqref>
            </x14:sparkline>
            <x14:sparkline>
              <xm:f>'RESUMO - licitante'!$LVB6:$LVB6</xm:f>
              <xm:sqref>LVB6</xm:sqref>
            </x14:sparkline>
            <x14:sparkline>
              <xm:f>'RESUMO - licitante'!$LVB7:$LVB7</xm:f>
              <xm:sqref>LVB7</xm:sqref>
            </x14:sparkline>
            <x14:sparkline>
              <xm:f>'RESUMO - licitante'!$LVC6:$LVC6</xm:f>
              <xm:sqref>LVC6</xm:sqref>
            </x14:sparkline>
            <x14:sparkline>
              <xm:f>'RESUMO - licitante'!$LVC7:$LVC7</xm:f>
              <xm:sqref>LVC7</xm:sqref>
            </x14:sparkline>
            <x14:sparkline>
              <xm:f>'RESUMO - licitante'!$LVD6:$LVD6</xm:f>
              <xm:sqref>LVD6</xm:sqref>
            </x14:sparkline>
            <x14:sparkline>
              <xm:f>'RESUMO - licitante'!$LVD7:$LVD7</xm:f>
              <xm:sqref>LVD7</xm:sqref>
            </x14:sparkline>
            <x14:sparkline>
              <xm:f>'RESUMO - licitante'!$LVE6:$LVE6</xm:f>
              <xm:sqref>LVE6</xm:sqref>
            </x14:sparkline>
            <x14:sparkline>
              <xm:f>'RESUMO - licitante'!$LVE7:$LVE7</xm:f>
              <xm:sqref>LVE7</xm:sqref>
            </x14:sparkline>
            <x14:sparkline>
              <xm:f>'RESUMO - licitante'!$LVF6:$LVF6</xm:f>
              <xm:sqref>LVF6</xm:sqref>
            </x14:sparkline>
            <x14:sparkline>
              <xm:f>'RESUMO - licitante'!$LVF7:$LVF7</xm:f>
              <xm:sqref>LVF7</xm:sqref>
            </x14:sparkline>
            <x14:sparkline>
              <xm:f>'RESUMO - licitante'!$LVG6:$LVG6</xm:f>
              <xm:sqref>LVG6</xm:sqref>
            </x14:sparkline>
            <x14:sparkline>
              <xm:f>'RESUMO - licitante'!$LVG7:$LVG7</xm:f>
              <xm:sqref>LVG7</xm:sqref>
            </x14:sparkline>
            <x14:sparkline>
              <xm:f>'RESUMO - licitante'!$LVH6:$LVH6</xm:f>
              <xm:sqref>LVH6</xm:sqref>
            </x14:sparkline>
            <x14:sparkline>
              <xm:f>'RESUMO - licitante'!$LVH7:$LVH7</xm:f>
              <xm:sqref>LVH7</xm:sqref>
            </x14:sparkline>
            <x14:sparkline>
              <xm:f>'RESUMO - licitante'!$LVI6:$LVI6</xm:f>
              <xm:sqref>LVI6</xm:sqref>
            </x14:sparkline>
            <x14:sparkline>
              <xm:f>'RESUMO - licitante'!$LVI7:$LVI7</xm:f>
              <xm:sqref>LVI7</xm:sqref>
            </x14:sparkline>
            <x14:sparkline>
              <xm:f>'RESUMO - licitante'!$LVJ6:$LVJ6</xm:f>
              <xm:sqref>LVJ6</xm:sqref>
            </x14:sparkline>
            <x14:sparkline>
              <xm:f>'RESUMO - licitante'!$LVJ7:$LVJ7</xm:f>
              <xm:sqref>LVJ7</xm:sqref>
            </x14:sparkline>
            <x14:sparkline>
              <xm:f>'RESUMO - licitante'!$LVK6:$LVK6</xm:f>
              <xm:sqref>LVK6</xm:sqref>
            </x14:sparkline>
            <x14:sparkline>
              <xm:f>'RESUMO - licitante'!$LVK7:$LVK7</xm:f>
              <xm:sqref>LVK7</xm:sqref>
            </x14:sparkline>
            <x14:sparkline>
              <xm:f>'RESUMO - licitante'!$LVL6:$LVL6</xm:f>
              <xm:sqref>LVL6</xm:sqref>
            </x14:sparkline>
            <x14:sparkline>
              <xm:f>'RESUMO - licitante'!$LVL7:$LVL7</xm:f>
              <xm:sqref>LVL7</xm:sqref>
            </x14:sparkline>
            <x14:sparkline>
              <xm:f>'RESUMO - licitante'!$LVM6:$LVM6</xm:f>
              <xm:sqref>LVM6</xm:sqref>
            </x14:sparkline>
            <x14:sparkline>
              <xm:f>'RESUMO - licitante'!$LVM7:$LVM7</xm:f>
              <xm:sqref>LVM7</xm:sqref>
            </x14:sparkline>
            <x14:sparkline>
              <xm:f>'RESUMO - licitante'!$LVN6:$LVN6</xm:f>
              <xm:sqref>LVN6</xm:sqref>
            </x14:sparkline>
            <x14:sparkline>
              <xm:f>'RESUMO - licitante'!$LVN7:$LVN7</xm:f>
              <xm:sqref>LVN7</xm:sqref>
            </x14:sparkline>
            <x14:sparkline>
              <xm:f>'RESUMO - licitante'!$LVO6:$LVO6</xm:f>
              <xm:sqref>LVO6</xm:sqref>
            </x14:sparkline>
            <x14:sparkline>
              <xm:f>'RESUMO - licitante'!$LVO7:$LVO7</xm:f>
              <xm:sqref>LVO7</xm:sqref>
            </x14:sparkline>
            <x14:sparkline>
              <xm:f>'RESUMO - licitante'!$LVP6:$LVP6</xm:f>
              <xm:sqref>LVP6</xm:sqref>
            </x14:sparkline>
            <x14:sparkline>
              <xm:f>'RESUMO - licitante'!$LVP7:$LVP7</xm:f>
              <xm:sqref>LVP7</xm:sqref>
            </x14:sparkline>
            <x14:sparkline>
              <xm:f>'RESUMO - licitante'!$LVQ6:$LVQ6</xm:f>
              <xm:sqref>LVQ6</xm:sqref>
            </x14:sparkline>
            <x14:sparkline>
              <xm:f>'RESUMO - licitante'!$LVQ7:$LVQ7</xm:f>
              <xm:sqref>LVQ7</xm:sqref>
            </x14:sparkline>
            <x14:sparkline>
              <xm:f>'RESUMO - licitante'!$LVR6:$LVR6</xm:f>
              <xm:sqref>LVR6</xm:sqref>
            </x14:sparkline>
            <x14:sparkline>
              <xm:f>'RESUMO - licitante'!$LVR7:$LVR7</xm:f>
              <xm:sqref>LVR7</xm:sqref>
            </x14:sparkline>
            <x14:sparkline>
              <xm:f>'RESUMO - licitante'!$LVS6:$LVS6</xm:f>
              <xm:sqref>LVS6</xm:sqref>
            </x14:sparkline>
            <x14:sparkline>
              <xm:f>'RESUMO - licitante'!$LVS7:$LVS7</xm:f>
              <xm:sqref>LVS7</xm:sqref>
            </x14:sparkline>
            <x14:sparkline>
              <xm:f>'RESUMO - licitante'!$LVT6:$LVT6</xm:f>
              <xm:sqref>LVT6</xm:sqref>
            </x14:sparkline>
            <x14:sparkline>
              <xm:f>'RESUMO - licitante'!$LVT7:$LVT7</xm:f>
              <xm:sqref>LVT7</xm:sqref>
            </x14:sparkline>
            <x14:sparkline>
              <xm:f>'RESUMO - licitante'!$LVU6:$LVU6</xm:f>
              <xm:sqref>LVU6</xm:sqref>
            </x14:sparkline>
            <x14:sparkline>
              <xm:f>'RESUMO - licitante'!$LVU7:$LVU7</xm:f>
              <xm:sqref>LVU7</xm:sqref>
            </x14:sparkline>
            <x14:sparkline>
              <xm:f>'RESUMO - licitante'!$LVV6:$LVV6</xm:f>
              <xm:sqref>LVV6</xm:sqref>
            </x14:sparkline>
            <x14:sparkline>
              <xm:f>'RESUMO - licitante'!$LVV7:$LVV7</xm:f>
              <xm:sqref>LVV7</xm:sqref>
            </x14:sparkline>
            <x14:sparkline>
              <xm:f>'RESUMO - licitante'!$LVW6:$LVW6</xm:f>
              <xm:sqref>LVW6</xm:sqref>
            </x14:sparkline>
            <x14:sparkline>
              <xm:f>'RESUMO - licitante'!$LVW7:$LVW7</xm:f>
              <xm:sqref>LVW7</xm:sqref>
            </x14:sparkline>
            <x14:sparkline>
              <xm:f>'RESUMO - licitante'!$LVX6:$LVX6</xm:f>
              <xm:sqref>LVX6</xm:sqref>
            </x14:sparkline>
            <x14:sparkline>
              <xm:f>'RESUMO - licitante'!$LVX7:$LVX7</xm:f>
              <xm:sqref>LVX7</xm:sqref>
            </x14:sparkline>
            <x14:sparkline>
              <xm:f>'RESUMO - licitante'!$LVY6:$LVY6</xm:f>
              <xm:sqref>LVY6</xm:sqref>
            </x14:sparkline>
            <x14:sparkline>
              <xm:f>'RESUMO - licitante'!$LVY7:$LVY7</xm:f>
              <xm:sqref>LVY7</xm:sqref>
            </x14:sparkline>
            <x14:sparkline>
              <xm:f>'RESUMO - licitante'!$LVZ6:$LVZ6</xm:f>
              <xm:sqref>LVZ6</xm:sqref>
            </x14:sparkline>
            <x14:sparkline>
              <xm:f>'RESUMO - licitante'!$LVZ7:$LVZ7</xm:f>
              <xm:sqref>LVZ7</xm:sqref>
            </x14:sparkline>
            <x14:sparkline>
              <xm:f>'RESUMO - licitante'!$LWA6:$LWA6</xm:f>
              <xm:sqref>LWA6</xm:sqref>
            </x14:sparkline>
            <x14:sparkline>
              <xm:f>'RESUMO - licitante'!$LWA7:$LWA7</xm:f>
              <xm:sqref>LWA7</xm:sqref>
            </x14:sparkline>
            <x14:sparkline>
              <xm:f>'RESUMO - licitante'!$LWB6:$LWB6</xm:f>
              <xm:sqref>LWB6</xm:sqref>
            </x14:sparkline>
            <x14:sparkline>
              <xm:f>'RESUMO - licitante'!$LWB7:$LWB7</xm:f>
              <xm:sqref>LWB7</xm:sqref>
            </x14:sparkline>
            <x14:sparkline>
              <xm:f>'RESUMO - licitante'!$LWC6:$LWC6</xm:f>
              <xm:sqref>LWC6</xm:sqref>
            </x14:sparkline>
            <x14:sparkline>
              <xm:f>'RESUMO - licitante'!$LWC7:$LWC7</xm:f>
              <xm:sqref>LWC7</xm:sqref>
            </x14:sparkline>
            <x14:sparkline>
              <xm:f>'RESUMO - licitante'!$LWD6:$LWD6</xm:f>
              <xm:sqref>LWD6</xm:sqref>
            </x14:sparkline>
            <x14:sparkline>
              <xm:f>'RESUMO - licitante'!$LWD7:$LWD7</xm:f>
              <xm:sqref>LWD7</xm:sqref>
            </x14:sparkline>
            <x14:sparkline>
              <xm:f>'RESUMO - licitante'!$LWE6:$LWE6</xm:f>
              <xm:sqref>LWE6</xm:sqref>
            </x14:sparkline>
            <x14:sparkline>
              <xm:f>'RESUMO - licitante'!$LWE7:$LWE7</xm:f>
              <xm:sqref>LWE7</xm:sqref>
            </x14:sparkline>
            <x14:sparkline>
              <xm:f>'RESUMO - licitante'!$LWF6:$LWF6</xm:f>
              <xm:sqref>LWF6</xm:sqref>
            </x14:sparkline>
            <x14:sparkline>
              <xm:f>'RESUMO - licitante'!$LWF7:$LWF7</xm:f>
              <xm:sqref>LWF7</xm:sqref>
            </x14:sparkline>
            <x14:sparkline>
              <xm:f>'RESUMO - licitante'!$LWG6:$LWG6</xm:f>
              <xm:sqref>LWG6</xm:sqref>
            </x14:sparkline>
            <x14:sparkline>
              <xm:f>'RESUMO - licitante'!$LWG7:$LWG7</xm:f>
              <xm:sqref>LWG7</xm:sqref>
            </x14:sparkline>
            <x14:sparkline>
              <xm:f>'RESUMO - licitante'!$LWH6:$LWH6</xm:f>
              <xm:sqref>LWH6</xm:sqref>
            </x14:sparkline>
            <x14:sparkline>
              <xm:f>'RESUMO - licitante'!$LWH7:$LWH7</xm:f>
              <xm:sqref>LWH7</xm:sqref>
            </x14:sparkline>
            <x14:sparkline>
              <xm:f>'RESUMO - licitante'!$LWI6:$LWI6</xm:f>
              <xm:sqref>LWI6</xm:sqref>
            </x14:sparkline>
            <x14:sparkline>
              <xm:f>'RESUMO - licitante'!$LWI7:$LWI7</xm:f>
              <xm:sqref>LWI7</xm:sqref>
            </x14:sparkline>
            <x14:sparkline>
              <xm:f>'RESUMO - licitante'!$LWJ6:$LWJ6</xm:f>
              <xm:sqref>LWJ6</xm:sqref>
            </x14:sparkline>
            <x14:sparkline>
              <xm:f>'RESUMO - licitante'!$LWJ7:$LWJ7</xm:f>
              <xm:sqref>LWJ7</xm:sqref>
            </x14:sparkline>
            <x14:sparkline>
              <xm:f>'RESUMO - licitante'!$LWK6:$LWK6</xm:f>
              <xm:sqref>LWK6</xm:sqref>
            </x14:sparkline>
            <x14:sparkline>
              <xm:f>'RESUMO - licitante'!$LWK7:$LWK7</xm:f>
              <xm:sqref>LWK7</xm:sqref>
            </x14:sparkline>
            <x14:sparkline>
              <xm:f>'RESUMO - licitante'!$LWL6:$LWL6</xm:f>
              <xm:sqref>LWL6</xm:sqref>
            </x14:sparkline>
            <x14:sparkline>
              <xm:f>'RESUMO - licitante'!$LWL7:$LWL7</xm:f>
              <xm:sqref>LWL7</xm:sqref>
            </x14:sparkline>
            <x14:sparkline>
              <xm:f>'RESUMO - licitante'!$LWM6:$LWM6</xm:f>
              <xm:sqref>LWM6</xm:sqref>
            </x14:sparkline>
            <x14:sparkline>
              <xm:f>'RESUMO - licitante'!$LWM7:$LWM7</xm:f>
              <xm:sqref>LWM7</xm:sqref>
            </x14:sparkline>
            <x14:sparkline>
              <xm:f>'RESUMO - licitante'!$LWN6:$LWN6</xm:f>
              <xm:sqref>LWN6</xm:sqref>
            </x14:sparkline>
            <x14:sparkline>
              <xm:f>'RESUMO - licitante'!$LWN7:$LWN7</xm:f>
              <xm:sqref>LWN7</xm:sqref>
            </x14:sparkline>
            <x14:sparkline>
              <xm:f>'RESUMO - licitante'!$LWO6:$LWO6</xm:f>
              <xm:sqref>LWO6</xm:sqref>
            </x14:sparkline>
            <x14:sparkline>
              <xm:f>'RESUMO - licitante'!$LWO7:$LWO7</xm:f>
              <xm:sqref>LWO7</xm:sqref>
            </x14:sparkline>
            <x14:sparkline>
              <xm:f>'RESUMO - licitante'!$LWP6:$LWP6</xm:f>
              <xm:sqref>LWP6</xm:sqref>
            </x14:sparkline>
            <x14:sparkline>
              <xm:f>'RESUMO - licitante'!$LWP7:$LWP7</xm:f>
              <xm:sqref>LWP7</xm:sqref>
            </x14:sparkline>
            <x14:sparkline>
              <xm:f>'RESUMO - licitante'!$LWQ6:$LWQ6</xm:f>
              <xm:sqref>LWQ6</xm:sqref>
            </x14:sparkline>
            <x14:sparkline>
              <xm:f>'RESUMO - licitante'!$LWQ7:$LWQ7</xm:f>
              <xm:sqref>LWQ7</xm:sqref>
            </x14:sparkline>
            <x14:sparkline>
              <xm:f>'RESUMO - licitante'!$LWR6:$LWR6</xm:f>
              <xm:sqref>LWR6</xm:sqref>
            </x14:sparkline>
            <x14:sparkline>
              <xm:f>'RESUMO - licitante'!$LWR7:$LWR7</xm:f>
              <xm:sqref>LWR7</xm:sqref>
            </x14:sparkline>
            <x14:sparkline>
              <xm:f>'RESUMO - licitante'!$LWS6:$LWS6</xm:f>
              <xm:sqref>LWS6</xm:sqref>
            </x14:sparkline>
            <x14:sparkline>
              <xm:f>'RESUMO - licitante'!$LWS7:$LWS7</xm:f>
              <xm:sqref>LWS7</xm:sqref>
            </x14:sparkline>
            <x14:sparkline>
              <xm:f>'RESUMO - licitante'!$LWT6:$LWT6</xm:f>
              <xm:sqref>LWT6</xm:sqref>
            </x14:sparkline>
            <x14:sparkline>
              <xm:f>'RESUMO - licitante'!$LWT7:$LWT7</xm:f>
              <xm:sqref>LWT7</xm:sqref>
            </x14:sparkline>
            <x14:sparkline>
              <xm:f>'RESUMO - licitante'!$LWU6:$LWU6</xm:f>
              <xm:sqref>LWU6</xm:sqref>
            </x14:sparkline>
            <x14:sparkline>
              <xm:f>'RESUMO - licitante'!$LWU7:$LWU7</xm:f>
              <xm:sqref>LWU7</xm:sqref>
            </x14:sparkline>
            <x14:sparkline>
              <xm:f>'RESUMO - licitante'!$LWV6:$LWV6</xm:f>
              <xm:sqref>LWV6</xm:sqref>
            </x14:sparkline>
            <x14:sparkline>
              <xm:f>'RESUMO - licitante'!$LWV7:$LWV7</xm:f>
              <xm:sqref>LWV7</xm:sqref>
            </x14:sparkline>
            <x14:sparkline>
              <xm:f>'RESUMO - licitante'!$LWW6:$LWW6</xm:f>
              <xm:sqref>LWW6</xm:sqref>
            </x14:sparkline>
            <x14:sparkline>
              <xm:f>'RESUMO - licitante'!$LWW7:$LWW7</xm:f>
              <xm:sqref>LWW7</xm:sqref>
            </x14:sparkline>
            <x14:sparkline>
              <xm:f>'RESUMO - licitante'!$LWX6:$LWX6</xm:f>
              <xm:sqref>LWX6</xm:sqref>
            </x14:sparkline>
            <x14:sparkline>
              <xm:f>'RESUMO - licitante'!$LWX7:$LWX7</xm:f>
              <xm:sqref>LWX7</xm:sqref>
            </x14:sparkline>
            <x14:sparkline>
              <xm:f>'RESUMO - licitante'!$LWY6:$LWY6</xm:f>
              <xm:sqref>LWY6</xm:sqref>
            </x14:sparkline>
            <x14:sparkline>
              <xm:f>'RESUMO - licitante'!$LWY7:$LWY7</xm:f>
              <xm:sqref>LWY7</xm:sqref>
            </x14:sparkline>
            <x14:sparkline>
              <xm:f>'RESUMO - licitante'!$LWZ6:$LWZ6</xm:f>
              <xm:sqref>LWZ6</xm:sqref>
            </x14:sparkline>
            <x14:sparkline>
              <xm:f>'RESUMO - licitante'!$LWZ7:$LWZ7</xm:f>
              <xm:sqref>LWZ7</xm:sqref>
            </x14:sparkline>
            <x14:sparkline>
              <xm:f>'RESUMO - licitante'!$LXA6:$LXA6</xm:f>
              <xm:sqref>LXA6</xm:sqref>
            </x14:sparkline>
            <x14:sparkline>
              <xm:f>'RESUMO - licitante'!$LXA7:$LXA7</xm:f>
              <xm:sqref>LXA7</xm:sqref>
            </x14:sparkline>
            <x14:sparkline>
              <xm:f>'RESUMO - licitante'!$LXB6:$LXB6</xm:f>
              <xm:sqref>LXB6</xm:sqref>
            </x14:sparkline>
            <x14:sparkline>
              <xm:f>'RESUMO - licitante'!$LXB7:$LXB7</xm:f>
              <xm:sqref>LXB7</xm:sqref>
            </x14:sparkline>
            <x14:sparkline>
              <xm:f>'RESUMO - licitante'!$LXC6:$LXC6</xm:f>
              <xm:sqref>LXC6</xm:sqref>
            </x14:sparkline>
            <x14:sparkline>
              <xm:f>'RESUMO - licitante'!$LXC7:$LXC7</xm:f>
              <xm:sqref>LXC7</xm:sqref>
            </x14:sparkline>
            <x14:sparkline>
              <xm:f>'RESUMO - licitante'!$LXD6:$LXD6</xm:f>
              <xm:sqref>LXD6</xm:sqref>
            </x14:sparkline>
            <x14:sparkline>
              <xm:f>'RESUMO - licitante'!$LXD7:$LXD7</xm:f>
              <xm:sqref>LXD7</xm:sqref>
            </x14:sparkline>
            <x14:sparkline>
              <xm:f>'RESUMO - licitante'!$LXE6:$LXE6</xm:f>
              <xm:sqref>LXE6</xm:sqref>
            </x14:sparkline>
            <x14:sparkline>
              <xm:f>'RESUMO - licitante'!$LXE7:$LXE7</xm:f>
              <xm:sqref>LXE7</xm:sqref>
            </x14:sparkline>
            <x14:sparkline>
              <xm:f>'RESUMO - licitante'!$LXF6:$LXF6</xm:f>
              <xm:sqref>LXF6</xm:sqref>
            </x14:sparkline>
            <x14:sparkline>
              <xm:f>'RESUMO - licitante'!$LXF7:$LXF7</xm:f>
              <xm:sqref>LXF7</xm:sqref>
            </x14:sparkline>
            <x14:sparkline>
              <xm:f>'RESUMO - licitante'!$LXG6:$LXG6</xm:f>
              <xm:sqref>LXG6</xm:sqref>
            </x14:sparkline>
            <x14:sparkline>
              <xm:f>'RESUMO - licitante'!$LXG7:$LXG7</xm:f>
              <xm:sqref>LXG7</xm:sqref>
            </x14:sparkline>
            <x14:sparkline>
              <xm:f>'RESUMO - licitante'!$LXH6:$LXH6</xm:f>
              <xm:sqref>LXH6</xm:sqref>
            </x14:sparkline>
            <x14:sparkline>
              <xm:f>'RESUMO - licitante'!$LXH7:$LXH7</xm:f>
              <xm:sqref>LXH7</xm:sqref>
            </x14:sparkline>
            <x14:sparkline>
              <xm:f>'RESUMO - licitante'!$LXI6:$LXI6</xm:f>
              <xm:sqref>LXI6</xm:sqref>
            </x14:sparkline>
            <x14:sparkline>
              <xm:f>'RESUMO - licitante'!$LXI7:$LXI7</xm:f>
              <xm:sqref>LXI7</xm:sqref>
            </x14:sparkline>
            <x14:sparkline>
              <xm:f>'RESUMO - licitante'!$LXJ6:$LXJ6</xm:f>
              <xm:sqref>LXJ6</xm:sqref>
            </x14:sparkline>
            <x14:sparkline>
              <xm:f>'RESUMO - licitante'!$LXJ7:$LXJ7</xm:f>
              <xm:sqref>LXJ7</xm:sqref>
            </x14:sparkline>
            <x14:sparkline>
              <xm:f>'RESUMO - licitante'!$LXK6:$LXK6</xm:f>
              <xm:sqref>LXK6</xm:sqref>
            </x14:sparkline>
            <x14:sparkline>
              <xm:f>'RESUMO - licitante'!$LXK7:$LXK7</xm:f>
              <xm:sqref>LXK7</xm:sqref>
            </x14:sparkline>
            <x14:sparkline>
              <xm:f>'RESUMO - licitante'!$LXL6:$LXL6</xm:f>
              <xm:sqref>LXL6</xm:sqref>
            </x14:sparkline>
            <x14:sparkline>
              <xm:f>'RESUMO - licitante'!$LXL7:$LXL7</xm:f>
              <xm:sqref>LXL7</xm:sqref>
            </x14:sparkline>
            <x14:sparkline>
              <xm:f>'RESUMO - licitante'!$LXM6:$LXM6</xm:f>
              <xm:sqref>LXM6</xm:sqref>
            </x14:sparkline>
            <x14:sparkline>
              <xm:f>'RESUMO - licitante'!$LXM7:$LXM7</xm:f>
              <xm:sqref>LXM7</xm:sqref>
            </x14:sparkline>
            <x14:sparkline>
              <xm:f>'RESUMO - licitante'!$LXN6:$LXN6</xm:f>
              <xm:sqref>LXN6</xm:sqref>
            </x14:sparkline>
            <x14:sparkline>
              <xm:f>'RESUMO - licitante'!$LXN7:$LXN7</xm:f>
              <xm:sqref>LXN7</xm:sqref>
            </x14:sparkline>
            <x14:sparkline>
              <xm:f>'RESUMO - licitante'!$LXO6:$LXO6</xm:f>
              <xm:sqref>LXO6</xm:sqref>
            </x14:sparkline>
            <x14:sparkline>
              <xm:f>'RESUMO - licitante'!$LXO7:$LXO7</xm:f>
              <xm:sqref>LXO7</xm:sqref>
            </x14:sparkline>
            <x14:sparkline>
              <xm:f>'RESUMO - licitante'!$LXP6:$LXP6</xm:f>
              <xm:sqref>LXP6</xm:sqref>
            </x14:sparkline>
            <x14:sparkline>
              <xm:f>'RESUMO - licitante'!$LXP7:$LXP7</xm:f>
              <xm:sqref>LXP7</xm:sqref>
            </x14:sparkline>
            <x14:sparkline>
              <xm:f>'RESUMO - licitante'!$LXQ6:$LXQ6</xm:f>
              <xm:sqref>LXQ6</xm:sqref>
            </x14:sparkline>
            <x14:sparkline>
              <xm:f>'RESUMO - licitante'!$LXQ7:$LXQ7</xm:f>
              <xm:sqref>LXQ7</xm:sqref>
            </x14:sparkline>
            <x14:sparkline>
              <xm:f>'RESUMO - licitante'!$LXR6:$LXR6</xm:f>
              <xm:sqref>LXR6</xm:sqref>
            </x14:sparkline>
            <x14:sparkline>
              <xm:f>'RESUMO - licitante'!$LXR7:$LXR7</xm:f>
              <xm:sqref>LXR7</xm:sqref>
            </x14:sparkline>
            <x14:sparkline>
              <xm:f>'RESUMO - licitante'!$LXS6:$LXS6</xm:f>
              <xm:sqref>LXS6</xm:sqref>
            </x14:sparkline>
            <x14:sparkline>
              <xm:f>'RESUMO - licitante'!$LXS7:$LXS7</xm:f>
              <xm:sqref>LXS7</xm:sqref>
            </x14:sparkline>
            <x14:sparkline>
              <xm:f>'RESUMO - licitante'!$LXT6:$LXT6</xm:f>
              <xm:sqref>LXT6</xm:sqref>
            </x14:sparkline>
            <x14:sparkline>
              <xm:f>'RESUMO - licitante'!$LXT7:$LXT7</xm:f>
              <xm:sqref>LXT7</xm:sqref>
            </x14:sparkline>
            <x14:sparkline>
              <xm:f>'RESUMO - licitante'!$LXU6:$LXU6</xm:f>
              <xm:sqref>LXU6</xm:sqref>
            </x14:sparkline>
            <x14:sparkline>
              <xm:f>'RESUMO - licitante'!$LXU7:$LXU7</xm:f>
              <xm:sqref>LXU7</xm:sqref>
            </x14:sparkline>
            <x14:sparkline>
              <xm:f>'RESUMO - licitante'!$LXV6:$LXV6</xm:f>
              <xm:sqref>LXV6</xm:sqref>
            </x14:sparkline>
            <x14:sparkline>
              <xm:f>'RESUMO - licitante'!$LXV7:$LXV7</xm:f>
              <xm:sqref>LXV7</xm:sqref>
            </x14:sparkline>
            <x14:sparkline>
              <xm:f>'RESUMO - licitante'!$LXW6:$LXW6</xm:f>
              <xm:sqref>LXW6</xm:sqref>
            </x14:sparkline>
            <x14:sparkline>
              <xm:f>'RESUMO - licitante'!$LXW7:$LXW7</xm:f>
              <xm:sqref>LXW7</xm:sqref>
            </x14:sparkline>
            <x14:sparkline>
              <xm:f>'RESUMO - licitante'!$LXX6:$LXX6</xm:f>
              <xm:sqref>LXX6</xm:sqref>
            </x14:sparkline>
            <x14:sparkline>
              <xm:f>'RESUMO - licitante'!$LXX7:$LXX7</xm:f>
              <xm:sqref>LXX7</xm:sqref>
            </x14:sparkline>
            <x14:sparkline>
              <xm:f>'RESUMO - licitante'!$LXY6:$LXY6</xm:f>
              <xm:sqref>LXY6</xm:sqref>
            </x14:sparkline>
            <x14:sparkline>
              <xm:f>'RESUMO - licitante'!$LXY7:$LXY7</xm:f>
              <xm:sqref>LXY7</xm:sqref>
            </x14:sparkline>
            <x14:sparkline>
              <xm:f>'RESUMO - licitante'!$LXZ6:$LXZ6</xm:f>
              <xm:sqref>LXZ6</xm:sqref>
            </x14:sparkline>
            <x14:sparkline>
              <xm:f>'RESUMO - licitante'!$LXZ7:$LXZ7</xm:f>
              <xm:sqref>LXZ7</xm:sqref>
            </x14:sparkline>
            <x14:sparkline>
              <xm:f>'RESUMO - licitante'!$LYA6:$LYA6</xm:f>
              <xm:sqref>LYA6</xm:sqref>
            </x14:sparkline>
            <x14:sparkline>
              <xm:f>'RESUMO - licitante'!$LYA7:$LYA7</xm:f>
              <xm:sqref>LYA7</xm:sqref>
            </x14:sparkline>
            <x14:sparkline>
              <xm:f>'RESUMO - licitante'!$LYB6:$LYB6</xm:f>
              <xm:sqref>LYB6</xm:sqref>
            </x14:sparkline>
            <x14:sparkline>
              <xm:f>'RESUMO - licitante'!$LYB7:$LYB7</xm:f>
              <xm:sqref>LYB7</xm:sqref>
            </x14:sparkline>
            <x14:sparkline>
              <xm:f>'RESUMO - licitante'!$LYC6:$LYC6</xm:f>
              <xm:sqref>LYC6</xm:sqref>
            </x14:sparkline>
            <x14:sparkline>
              <xm:f>'RESUMO - licitante'!$LYC7:$LYC7</xm:f>
              <xm:sqref>LYC7</xm:sqref>
            </x14:sparkline>
            <x14:sparkline>
              <xm:f>'RESUMO - licitante'!$LYD6:$LYD6</xm:f>
              <xm:sqref>LYD6</xm:sqref>
            </x14:sparkline>
            <x14:sparkline>
              <xm:f>'RESUMO - licitante'!$LYD7:$LYD7</xm:f>
              <xm:sqref>LYD7</xm:sqref>
            </x14:sparkline>
            <x14:sparkline>
              <xm:f>'RESUMO - licitante'!$LYE6:$LYE6</xm:f>
              <xm:sqref>LYE6</xm:sqref>
            </x14:sparkline>
            <x14:sparkline>
              <xm:f>'RESUMO - licitante'!$LYE7:$LYE7</xm:f>
              <xm:sqref>LYE7</xm:sqref>
            </x14:sparkline>
            <x14:sparkline>
              <xm:f>'RESUMO - licitante'!$LYF6:$LYF6</xm:f>
              <xm:sqref>LYF6</xm:sqref>
            </x14:sparkline>
            <x14:sparkline>
              <xm:f>'RESUMO - licitante'!$LYF7:$LYF7</xm:f>
              <xm:sqref>LYF7</xm:sqref>
            </x14:sparkline>
            <x14:sparkline>
              <xm:f>'RESUMO - licitante'!$LYG6:$LYG6</xm:f>
              <xm:sqref>LYG6</xm:sqref>
            </x14:sparkline>
            <x14:sparkline>
              <xm:f>'RESUMO - licitante'!$LYG7:$LYG7</xm:f>
              <xm:sqref>LYG7</xm:sqref>
            </x14:sparkline>
            <x14:sparkline>
              <xm:f>'RESUMO - licitante'!$LYH6:$LYH6</xm:f>
              <xm:sqref>LYH6</xm:sqref>
            </x14:sparkline>
            <x14:sparkline>
              <xm:f>'RESUMO - licitante'!$LYH7:$LYH7</xm:f>
              <xm:sqref>LYH7</xm:sqref>
            </x14:sparkline>
            <x14:sparkline>
              <xm:f>'RESUMO - licitante'!$LYI6:$LYI6</xm:f>
              <xm:sqref>LYI6</xm:sqref>
            </x14:sparkline>
            <x14:sparkline>
              <xm:f>'RESUMO - licitante'!$LYI7:$LYI7</xm:f>
              <xm:sqref>LYI7</xm:sqref>
            </x14:sparkline>
            <x14:sparkline>
              <xm:f>'RESUMO - licitante'!$LYJ6:$LYJ6</xm:f>
              <xm:sqref>LYJ6</xm:sqref>
            </x14:sparkline>
            <x14:sparkline>
              <xm:f>'RESUMO - licitante'!$LYJ7:$LYJ7</xm:f>
              <xm:sqref>LYJ7</xm:sqref>
            </x14:sparkline>
            <x14:sparkline>
              <xm:f>'RESUMO - licitante'!$LYK6:$LYK6</xm:f>
              <xm:sqref>LYK6</xm:sqref>
            </x14:sparkline>
            <x14:sparkline>
              <xm:f>'RESUMO - licitante'!$LYK7:$LYK7</xm:f>
              <xm:sqref>LYK7</xm:sqref>
            </x14:sparkline>
            <x14:sparkline>
              <xm:f>'RESUMO - licitante'!$LYL6:$LYL6</xm:f>
              <xm:sqref>LYL6</xm:sqref>
            </x14:sparkline>
            <x14:sparkline>
              <xm:f>'RESUMO - licitante'!$LYL7:$LYL7</xm:f>
              <xm:sqref>LYL7</xm:sqref>
            </x14:sparkline>
            <x14:sparkline>
              <xm:f>'RESUMO - licitante'!$LYM6:$LYM6</xm:f>
              <xm:sqref>LYM6</xm:sqref>
            </x14:sparkline>
            <x14:sparkline>
              <xm:f>'RESUMO - licitante'!$LYM7:$LYM7</xm:f>
              <xm:sqref>LYM7</xm:sqref>
            </x14:sparkline>
            <x14:sparkline>
              <xm:f>'RESUMO - licitante'!$LYN6:$LYN6</xm:f>
              <xm:sqref>LYN6</xm:sqref>
            </x14:sparkline>
            <x14:sparkline>
              <xm:f>'RESUMO - licitante'!$LYN7:$LYN7</xm:f>
              <xm:sqref>LYN7</xm:sqref>
            </x14:sparkline>
            <x14:sparkline>
              <xm:f>'RESUMO - licitante'!$LYO6:$LYO6</xm:f>
              <xm:sqref>LYO6</xm:sqref>
            </x14:sparkline>
            <x14:sparkline>
              <xm:f>'RESUMO - licitante'!$LYO7:$LYO7</xm:f>
              <xm:sqref>LYO7</xm:sqref>
            </x14:sparkline>
            <x14:sparkline>
              <xm:f>'RESUMO - licitante'!$LYP6:$LYP6</xm:f>
              <xm:sqref>LYP6</xm:sqref>
            </x14:sparkline>
            <x14:sparkline>
              <xm:f>'RESUMO - licitante'!$LYP7:$LYP7</xm:f>
              <xm:sqref>LYP7</xm:sqref>
            </x14:sparkline>
            <x14:sparkline>
              <xm:f>'RESUMO - licitante'!$LYQ6:$LYQ6</xm:f>
              <xm:sqref>LYQ6</xm:sqref>
            </x14:sparkline>
            <x14:sparkline>
              <xm:f>'RESUMO - licitante'!$LYQ7:$LYQ7</xm:f>
              <xm:sqref>LYQ7</xm:sqref>
            </x14:sparkline>
            <x14:sparkline>
              <xm:f>'RESUMO - licitante'!$LYR6:$LYR6</xm:f>
              <xm:sqref>LYR6</xm:sqref>
            </x14:sparkline>
            <x14:sparkline>
              <xm:f>'RESUMO - licitante'!$LYR7:$LYR7</xm:f>
              <xm:sqref>LYR7</xm:sqref>
            </x14:sparkline>
            <x14:sparkline>
              <xm:f>'RESUMO - licitante'!$LYS6:$LYS6</xm:f>
              <xm:sqref>LYS6</xm:sqref>
            </x14:sparkline>
            <x14:sparkline>
              <xm:f>'RESUMO - licitante'!$LYS7:$LYS7</xm:f>
              <xm:sqref>LYS7</xm:sqref>
            </x14:sparkline>
            <x14:sparkline>
              <xm:f>'RESUMO - licitante'!$LYT6:$LYT6</xm:f>
              <xm:sqref>LYT6</xm:sqref>
            </x14:sparkline>
            <x14:sparkline>
              <xm:f>'RESUMO - licitante'!$LYT7:$LYT7</xm:f>
              <xm:sqref>LYT7</xm:sqref>
            </x14:sparkline>
            <x14:sparkline>
              <xm:f>'RESUMO - licitante'!$LYU6:$LYU6</xm:f>
              <xm:sqref>LYU6</xm:sqref>
            </x14:sparkline>
            <x14:sparkline>
              <xm:f>'RESUMO - licitante'!$LYU7:$LYU7</xm:f>
              <xm:sqref>LYU7</xm:sqref>
            </x14:sparkline>
            <x14:sparkline>
              <xm:f>'RESUMO - licitante'!$LYV6:$LYV6</xm:f>
              <xm:sqref>LYV6</xm:sqref>
            </x14:sparkline>
            <x14:sparkline>
              <xm:f>'RESUMO - licitante'!$LYV7:$LYV7</xm:f>
              <xm:sqref>LYV7</xm:sqref>
            </x14:sparkline>
            <x14:sparkline>
              <xm:f>'RESUMO - licitante'!$LYW6:$LYW6</xm:f>
              <xm:sqref>LYW6</xm:sqref>
            </x14:sparkline>
            <x14:sparkline>
              <xm:f>'RESUMO - licitante'!$LYW7:$LYW7</xm:f>
              <xm:sqref>LYW7</xm:sqref>
            </x14:sparkline>
            <x14:sparkline>
              <xm:f>'RESUMO - licitante'!$LYX6:$LYX6</xm:f>
              <xm:sqref>LYX6</xm:sqref>
            </x14:sparkline>
            <x14:sparkline>
              <xm:f>'RESUMO - licitante'!$LYX7:$LYX7</xm:f>
              <xm:sqref>LYX7</xm:sqref>
            </x14:sparkline>
            <x14:sparkline>
              <xm:f>'RESUMO - licitante'!$LYY6:$LYY6</xm:f>
              <xm:sqref>LYY6</xm:sqref>
            </x14:sparkline>
            <x14:sparkline>
              <xm:f>'RESUMO - licitante'!$LYY7:$LYY7</xm:f>
              <xm:sqref>LYY7</xm:sqref>
            </x14:sparkline>
            <x14:sparkline>
              <xm:f>'RESUMO - licitante'!$LYZ6:$LYZ6</xm:f>
              <xm:sqref>LYZ6</xm:sqref>
            </x14:sparkline>
            <x14:sparkline>
              <xm:f>'RESUMO - licitante'!$LYZ7:$LYZ7</xm:f>
              <xm:sqref>LYZ7</xm:sqref>
            </x14:sparkline>
            <x14:sparkline>
              <xm:f>'RESUMO - licitante'!$LZA6:$LZA6</xm:f>
              <xm:sqref>LZA6</xm:sqref>
            </x14:sparkline>
            <x14:sparkline>
              <xm:f>'RESUMO - licitante'!$LZA7:$LZA7</xm:f>
              <xm:sqref>LZA7</xm:sqref>
            </x14:sparkline>
            <x14:sparkline>
              <xm:f>'RESUMO - licitante'!$LZB6:$LZB6</xm:f>
              <xm:sqref>LZB6</xm:sqref>
            </x14:sparkline>
            <x14:sparkline>
              <xm:f>'RESUMO - licitante'!$LZB7:$LZB7</xm:f>
              <xm:sqref>LZB7</xm:sqref>
            </x14:sparkline>
            <x14:sparkline>
              <xm:f>'RESUMO - licitante'!$LZC6:$LZC6</xm:f>
              <xm:sqref>LZC6</xm:sqref>
            </x14:sparkline>
            <x14:sparkline>
              <xm:f>'RESUMO - licitante'!$LZC7:$LZC7</xm:f>
              <xm:sqref>LZC7</xm:sqref>
            </x14:sparkline>
            <x14:sparkline>
              <xm:f>'RESUMO - licitante'!$LZD6:$LZD6</xm:f>
              <xm:sqref>LZD6</xm:sqref>
            </x14:sparkline>
            <x14:sparkline>
              <xm:f>'RESUMO - licitante'!$LZD7:$LZD7</xm:f>
              <xm:sqref>LZD7</xm:sqref>
            </x14:sparkline>
            <x14:sparkline>
              <xm:f>'RESUMO - licitante'!$LZE6:$LZE6</xm:f>
              <xm:sqref>LZE6</xm:sqref>
            </x14:sparkline>
            <x14:sparkline>
              <xm:f>'RESUMO - licitante'!$LZE7:$LZE7</xm:f>
              <xm:sqref>LZE7</xm:sqref>
            </x14:sparkline>
            <x14:sparkline>
              <xm:f>'RESUMO - licitante'!$LZF6:$LZF6</xm:f>
              <xm:sqref>LZF6</xm:sqref>
            </x14:sparkline>
            <x14:sparkline>
              <xm:f>'RESUMO - licitante'!$LZF7:$LZF7</xm:f>
              <xm:sqref>LZF7</xm:sqref>
            </x14:sparkline>
            <x14:sparkline>
              <xm:f>'RESUMO - licitante'!$LZG6:$LZG6</xm:f>
              <xm:sqref>LZG6</xm:sqref>
            </x14:sparkline>
            <x14:sparkline>
              <xm:f>'RESUMO - licitante'!$LZG7:$LZG7</xm:f>
              <xm:sqref>LZG7</xm:sqref>
            </x14:sparkline>
            <x14:sparkline>
              <xm:f>'RESUMO - licitante'!$LZH6:$LZH6</xm:f>
              <xm:sqref>LZH6</xm:sqref>
            </x14:sparkline>
            <x14:sparkline>
              <xm:f>'RESUMO - licitante'!$LZH7:$LZH7</xm:f>
              <xm:sqref>LZH7</xm:sqref>
            </x14:sparkline>
            <x14:sparkline>
              <xm:f>'RESUMO - licitante'!$LZI6:$LZI6</xm:f>
              <xm:sqref>LZI6</xm:sqref>
            </x14:sparkline>
            <x14:sparkline>
              <xm:f>'RESUMO - licitante'!$LZI7:$LZI7</xm:f>
              <xm:sqref>LZI7</xm:sqref>
            </x14:sparkline>
            <x14:sparkline>
              <xm:f>'RESUMO - licitante'!$LZJ6:$LZJ6</xm:f>
              <xm:sqref>LZJ6</xm:sqref>
            </x14:sparkline>
            <x14:sparkline>
              <xm:f>'RESUMO - licitante'!$LZJ7:$LZJ7</xm:f>
              <xm:sqref>LZJ7</xm:sqref>
            </x14:sparkline>
            <x14:sparkline>
              <xm:f>'RESUMO - licitante'!$LZK6:$LZK6</xm:f>
              <xm:sqref>LZK6</xm:sqref>
            </x14:sparkline>
            <x14:sparkline>
              <xm:f>'RESUMO - licitante'!$LZK7:$LZK7</xm:f>
              <xm:sqref>LZK7</xm:sqref>
            </x14:sparkline>
            <x14:sparkline>
              <xm:f>'RESUMO - licitante'!$LZL6:$LZL6</xm:f>
              <xm:sqref>LZL6</xm:sqref>
            </x14:sparkline>
            <x14:sparkline>
              <xm:f>'RESUMO - licitante'!$LZL7:$LZL7</xm:f>
              <xm:sqref>LZL7</xm:sqref>
            </x14:sparkline>
            <x14:sparkline>
              <xm:f>'RESUMO - licitante'!$LZM6:$LZM6</xm:f>
              <xm:sqref>LZM6</xm:sqref>
            </x14:sparkline>
            <x14:sparkline>
              <xm:f>'RESUMO - licitante'!$LZM7:$LZM7</xm:f>
              <xm:sqref>LZM7</xm:sqref>
            </x14:sparkline>
            <x14:sparkline>
              <xm:f>'RESUMO - licitante'!$LZN6:$LZN6</xm:f>
              <xm:sqref>LZN6</xm:sqref>
            </x14:sparkline>
            <x14:sparkline>
              <xm:f>'RESUMO - licitante'!$LZN7:$LZN7</xm:f>
              <xm:sqref>LZN7</xm:sqref>
            </x14:sparkline>
            <x14:sparkline>
              <xm:f>'RESUMO - licitante'!$LZO6:$LZO6</xm:f>
              <xm:sqref>LZO6</xm:sqref>
            </x14:sparkline>
            <x14:sparkline>
              <xm:f>'RESUMO - licitante'!$LZO7:$LZO7</xm:f>
              <xm:sqref>LZO7</xm:sqref>
            </x14:sparkline>
            <x14:sparkline>
              <xm:f>'RESUMO - licitante'!$LZP6:$LZP6</xm:f>
              <xm:sqref>LZP6</xm:sqref>
            </x14:sparkline>
            <x14:sparkline>
              <xm:f>'RESUMO - licitante'!$LZP7:$LZP7</xm:f>
              <xm:sqref>LZP7</xm:sqref>
            </x14:sparkline>
            <x14:sparkline>
              <xm:f>'RESUMO - licitante'!$LZQ6:$LZQ6</xm:f>
              <xm:sqref>LZQ6</xm:sqref>
            </x14:sparkline>
            <x14:sparkline>
              <xm:f>'RESUMO - licitante'!$LZQ7:$LZQ7</xm:f>
              <xm:sqref>LZQ7</xm:sqref>
            </x14:sparkline>
            <x14:sparkline>
              <xm:f>'RESUMO - licitante'!$LZR6:$LZR6</xm:f>
              <xm:sqref>LZR6</xm:sqref>
            </x14:sparkline>
            <x14:sparkline>
              <xm:f>'RESUMO - licitante'!$LZR7:$LZR7</xm:f>
              <xm:sqref>LZR7</xm:sqref>
            </x14:sparkline>
            <x14:sparkline>
              <xm:f>'RESUMO - licitante'!$LZS6:$LZS6</xm:f>
              <xm:sqref>LZS6</xm:sqref>
            </x14:sparkline>
            <x14:sparkline>
              <xm:f>'RESUMO - licitante'!$LZS7:$LZS7</xm:f>
              <xm:sqref>LZS7</xm:sqref>
            </x14:sparkline>
            <x14:sparkline>
              <xm:f>'RESUMO - licitante'!$LZT6:$LZT6</xm:f>
              <xm:sqref>LZT6</xm:sqref>
            </x14:sparkline>
            <x14:sparkline>
              <xm:f>'RESUMO - licitante'!$LZT7:$LZT7</xm:f>
              <xm:sqref>LZT7</xm:sqref>
            </x14:sparkline>
            <x14:sparkline>
              <xm:f>'RESUMO - licitante'!$LZU6:$LZU6</xm:f>
              <xm:sqref>LZU6</xm:sqref>
            </x14:sparkline>
            <x14:sparkline>
              <xm:f>'RESUMO - licitante'!$LZU7:$LZU7</xm:f>
              <xm:sqref>LZU7</xm:sqref>
            </x14:sparkline>
            <x14:sparkline>
              <xm:f>'RESUMO - licitante'!$LZV6:$LZV6</xm:f>
              <xm:sqref>LZV6</xm:sqref>
            </x14:sparkline>
            <x14:sparkline>
              <xm:f>'RESUMO - licitante'!$LZV7:$LZV7</xm:f>
              <xm:sqref>LZV7</xm:sqref>
            </x14:sparkline>
            <x14:sparkline>
              <xm:f>'RESUMO - licitante'!$LZW6:$LZW6</xm:f>
              <xm:sqref>LZW6</xm:sqref>
            </x14:sparkline>
            <x14:sparkline>
              <xm:f>'RESUMO - licitante'!$LZW7:$LZW7</xm:f>
              <xm:sqref>LZW7</xm:sqref>
            </x14:sparkline>
            <x14:sparkline>
              <xm:f>'RESUMO - licitante'!$LZX6:$LZX6</xm:f>
              <xm:sqref>LZX6</xm:sqref>
            </x14:sparkline>
            <x14:sparkline>
              <xm:f>'RESUMO - licitante'!$LZX7:$LZX7</xm:f>
              <xm:sqref>LZX7</xm:sqref>
            </x14:sparkline>
            <x14:sparkline>
              <xm:f>'RESUMO - licitante'!$LZY6:$LZY6</xm:f>
              <xm:sqref>LZY6</xm:sqref>
            </x14:sparkline>
            <x14:sparkline>
              <xm:f>'RESUMO - licitante'!$LZY7:$LZY7</xm:f>
              <xm:sqref>LZY7</xm:sqref>
            </x14:sparkline>
            <x14:sparkline>
              <xm:f>'RESUMO - licitante'!$LZZ6:$LZZ6</xm:f>
              <xm:sqref>LZZ6</xm:sqref>
            </x14:sparkline>
            <x14:sparkline>
              <xm:f>'RESUMO - licitante'!$LZZ7:$LZZ7</xm:f>
              <xm:sqref>LZZ7</xm:sqref>
            </x14:sparkline>
            <x14:sparkline>
              <xm:f>'RESUMO - licitante'!$MAA6:$MAA6</xm:f>
              <xm:sqref>MAA6</xm:sqref>
            </x14:sparkline>
            <x14:sparkline>
              <xm:f>'RESUMO - licitante'!$MAA7:$MAA7</xm:f>
              <xm:sqref>MAA7</xm:sqref>
            </x14:sparkline>
            <x14:sparkline>
              <xm:f>'RESUMO - licitante'!$MAB6:$MAB6</xm:f>
              <xm:sqref>MAB6</xm:sqref>
            </x14:sparkline>
            <x14:sparkline>
              <xm:f>'RESUMO - licitante'!$MAB7:$MAB7</xm:f>
              <xm:sqref>MAB7</xm:sqref>
            </x14:sparkline>
            <x14:sparkline>
              <xm:f>'RESUMO - licitante'!$MAC6:$MAC6</xm:f>
              <xm:sqref>MAC6</xm:sqref>
            </x14:sparkline>
            <x14:sparkline>
              <xm:f>'RESUMO - licitante'!$MAC7:$MAC7</xm:f>
              <xm:sqref>MAC7</xm:sqref>
            </x14:sparkline>
            <x14:sparkline>
              <xm:f>'RESUMO - licitante'!$MAD6:$MAD6</xm:f>
              <xm:sqref>MAD6</xm:sqref>
            </x14:sparkline>
            <x14:sparkline>
              <xm:f>'RESUMO - licitante'!$MAD7:$MAD7</xm:f>
              <xm:sqref>MAD7</xm:sqref>
            </x14:sparkline>
            <x14:sparkline>
              <xm:f>'RESUMO - licitante'!$MAE6:$MAE6</xm:f>
              <xm:sqref>MAE6</xm:sqref>
            </x14:sparkline>
            <x14:sparkline>
              <xm:f>'RESUMO - licitante'!$MAE7:$MAE7</xm:f>
              <xm:sqref>MAE7</xm:sqref>
            </x14:sparkline>
            <x14:sparkline>
              <xm:f>'RESUMO - licitante'!$MAF6:$MAF6</xm:f>
              <xm:sqref>MAF6</xm:sqref>
            </x14:sparkline>
            <x14:sparkline>
              <xm:f>'RESUMO - licitante'!$MAF7:$MAF7</xm:f>
              <xm:sqref>MAF7</xm:sqref>
            </x14:sparkline>
            <x14:sparkline>
              <xm:f>'RESUMO - licitante'!$MAG6:$MAG6</xm:f>
              <xm:sqref>MAG6</xm:sqref>
            </x14:sparkline>
            <x14:sparkline>
              <xm:f>'RESUMO - licitante'!$MAG7:$MAG7</xm:f>
              <xm:sqref>MAG7</xm:sqref>
            </x14:sparkline>
            <x14:sparkline>
              <xm:f>'RESUMO - licitante'!$MAH6:$MAH6</xm:f>
              <xm:sqref>MAH6</xm:sqref>
            </x14:sparkline>
            <x14:sparkline>
              <xm:f>'RESUMO - licitante'!$MAH7:$MAH7</xm:f>
              <xm:sqref>MAH7</xm:sqref>
            </x14:sparkline>
            <x14:sparkline>
              <xm:f>'RESUMO - licitante'!$MAI6:$MAI6</xm:f>
              <xm:sqref>MAI6</xm:sqref>
            </x14:sparkline>
            <x14:sparkline>
              <xm:f>'RESUMO - licitante'!$MAI7:$MAI7</xm:f>
              <xm:sqref>MAI7</xm:sqref>
            </x14:sparkline>
            <x14:sparkline>
              <xm:f>'RESUMO - licitante'!$MAJ6:$MAJ6</xm:f>
              <xm:sqref>MAJ6</xm:sqref>
            </x14:sparkline>
            <x14:sparkline>
              <xm:f>'RESUMO - licitante'!$MAJ7:$MAJ7</xm:f>
              <xm:sqref>MAJ7</xm:sqref>
            </x14:sparkline>
            <x14:sparkline>
              <xm:f>'RESUMO - licitante'!$MAK6:$MAK6</xm:f>
              <xm:sqref>MAK6</xm:sqref>
            </x14:sparkline>
            <x14:sparkline>
              <xm:f>'RESUMO - licitante'!$MAK7:$MAK7</xm:f>
              <xm:sqref>MAK7</xm:sqref>
            </x14:sparkline>
            <x14:sparkline>
              <xm:f>'RESUMO - licitante'!$MAL6:$MAL6</xm:f>
              <xm:sqref>MAL6</xm:sqref>
            </x14:sparkline>
            <x14:sparkline>
              <xm:f>'RESUMO - licitante'!$MAL7:$MAL7</xm:f>
              <xm:sqref>MAL7</xm:sqref>
            </x14:sparkline>
            <x14:sparkline>
              <xm:f>'RESUMO - licitante'!$MAM6:$MAM6</xm:f>
              <xm:sqref>MAM6</xm:sqref>
            </x14:sparkline>
            <x14:sparkline>
              <xm:f>'RESUMO - licitante'!$MAM7:$MAM7</xm:f>
              <xm:sqref>MAM7</xm:sqref>
            </x14:sparkline>
            <x14:sparkline>
              <xm:f>'RESUMO - licitante'!$MAN6:$MAN6</xm:f>
              <xm:sqref>MAN6</xm:sqref>
            </x14:sparkline>
            <x14:sparkline>
              <xm:f>'RESUMO - licitante'!$MAN7:$MAN7</xm:f>
              <xm:sqref>MAN7</xm:sqref>
            </x14:sparkline>
            <x14:sparkline>
              <xm:f>'RESUMO - licitante'!$MAO6:$MAO6</xm:f>
              <xm:sqref>MAO6</xm:sqref>
            </x14:sparkline>
            <x14:sparkline>
              <xm:f>'RESUMO - licitante'!$MAO7:$MAO7</xm:f>
              <xm:sqref>MAO7</xm:sqref>
            </x14:sparkline>
            <x14:sparkline>
              <xm:f>'RESUMO - licitante'!$MAP6:$MAP6</xm:f>
              <xm:sqref>MAP6</xm:sqref>
            </x14:sparkline>
            <x14:sparkline>
              <xm:f>'RESUMO - licitante'!$MAP7:$MAP7</xm:f>
              <xm:sqref>MAP7</xm:sqref>
            </x14:sparkline>
            <x14:sparkline>
              <xm:f>'RESUMO - licitante'!$MAQ6:$MAQ6</xm:f>
              <xm:sqref>MAQ6</xm:sqref>
            </x14:sparkline>
            <x14:sparkline>
              <xm:f>'RESUMO - licitante'!$MAQ7:$MAQ7</xm:f>
              <xm:sqref>MAQ7</xm:sqref>
            </x14:sparkline>
            <x14:sparkline>
              <xm:f>'RESUMO - licitante'!$MAR6:$MAR6</xm:f>
              <xm:sqref>MAR6</xm:sqref>
            </x14:sparkline>
            <x14:sparkline>
              <xm:f>'RESUMO - licitante'!$MAR7:$MAR7</xm:f>
              <xm:sqref>MAR7</xm:sqref>
            </x14:sparkline>
            <x14:sparkline>
              <xm:f>'RESUMO - licitante'!$MAS6:$MAS6</xm:f>
              <xm:sqref>MAS6</xm:sqref>
            </x14:sparkline>
            <x14:sparkline>
              <xm:f>'RESUMO - licitante'!$MAS7:$MAS7</xm:f>
              <xm:sqref>MAS7</xm:sqref>
            </x14:sparkline>
            <x14:sparkline>
              <xm:f>'RESUMO - licitante'!$MAT6:$MAT6</xm:f>
              <xm:sqref>MAT6</xm:sqref>
            </x14:sparkline>
            <x14:sparkline>
              <xm:f>'RESUMO - licitante'!$MAT7:$MAT7</xm:f>
              <xm:sqref>MAT7</xm:sqref>
            </x14:sparkline>
            <x14:sparkline>
              <xm:f>'RESUMO - licitante'!$MAU6:$MAU6</xm:f>
              <xm:sqref>MAU6</xm:sqref>
            </x14:sparkline>
            <x14:sparkline>
              <xm:f>'RESUMO - licitante'!$MAU7:$MAU7</xm:f>
              <xm:sqref>MAU7</xm:sqref>
            </x14:sparkline>
            <x14:sparkline>
              <xm:f>'RESUMO - licitante'!$MAV6:$MAV6</xm:f>
              <xm:sqref>MAV6</xm:sqref>
            </x14:sparkline>
            <x14:sparkline>
              <xm:f>'RESUMO - licitante'!$MAV7:$MAV7</xm:f>
              <xm:sqref>MAV7</xm:sqref>
            </x14:sparkline>
            <x14:sparkline>
              <xm:f>'RESUMO - licitante'!$MAW6:$MAW6</xm:f>
              <xm:sqref>MAW6</xm:sqref>
            </x14:sparkline>
            <x14:sparkline>
              <xm:f>'RESUMO - licitante'!$MAW7:$MAW7</xm:f>
              <xm:sqref>MAW7</xm:sqref>
            </x14:sparkline>
            <x14:sparkline>
              <xm:f>'RESUMO - licitante'!$MAX6:$MAX6</xm:f>
              <xm:sqref>MAX6</xm:sqref>
            </x14:sparkline>
            <x14:sparkline>
              <xm:f>'RESUMO - licitante'!$MAX7:$MAX7</xm:f>
              <xm:sqref>MAX7</xm:sqref>
            </x14:sparkline>
            <x14:sparkline>
              <xm:f>'RESUMO - licitante'!$MAY6:$MAY6</xm:f>
              <xm:sqref>MAY6</xm:sqref>
            </x14:sparkline>
            <x14:sparkline>
              <xm:f>'RESUMO - licitante'!$MAY7:$MAY7</xm:f>
              <xm:sqref>MAY7</xm:sqref>
            </x14:sparkline>
            <x14:sparkline>
              <xm:f>'RESUMO - licitante'!$MAZ6:$MAZ6</xm:f>
              <xm:sqref>MAZ6</xm:sqref>
            </x14:sparkline>
            <x14:sparkline>
              <xm:f>'RESUMO - licitante'!$MAZ7:$MAZ7</xm:f>
              <xm:sqref>MAZ7</xm:sqref>
            </x14:sparkline>
            <x14:sparkline>
              <xm:f>'RESUMO - licitante'!$MBA6:$MBA6</xm:f>
              <xm:sqref>MBA6</xm:sqref>
            </x14:sparkline>
            <x14:sparkline>
              <xm:f>'RESUMO - licitante'!$MBA7:$MBA7</xm:f>
              <xm:sqref>MBA7</xm:sqref>
            </x14:sparkline>
            <x14:sparkline>
              <xm:f>'RESUMO - licitante'!$MBB6:$MBB6</xm:f>
              <xm:sqref>MBB6</xm:sqref>
            </x14:sparkline>
            <x14:sparkline>
              <xm:f>'RESUMO - licitante'!$MBB7:$MBB7</xm:f>
              <xm:sqref>MBB7</xm:sqref>
            </x14:sparkline>
            <x14:sparkline>
              <xm:f>'RESUMO - licitante'!$MBC6:$MBC6</xm:f>
              <xm:sqref>MBC6</xm:sqref>
            </x14:sparkline>
            <x14:sparkline>
              <xm:f>'RESUMO - licitante'!$MBC7:$MBC7</xm:f>
              <xm:sqref>MBC7</xm:sqref>
            </x14:sparkline>
            <x14:sparkline>
              <xm:f>'RESUMO - licitante'!$MBD6:$MBD6</xm:f>
              <xm:sqref>MBD6</xm:sqref>
            </x14:sparkline>
            <x14:sparkline>
              <xm:f>'RESUMO - licitante'!$MBD7:$MBD7</xm:f>
              <xm:sqref>MBD7</xm:sqref>
            </x14:sparkline>
            <x14:sparkline>
              <xm:f>'RESUMO - licitante'!$MBE6:$MBE6</xm:f>
              <xm:sqref>MBE6</xm:sqref>
            </x14:sparkline>
            <x14:sparkline>
              <xm:f>'RESUMO - licitante'!$MBE7:$MBE7</xm:f>
              <xm:sqref>MBE7</xm:sqref>
            </x14:sparkline>
            <x14:sparkline>
              <xm:f>'RESUMO - licitante'!$MBF6:$MBF6</xm:f>
              <xm:sqref>MBF6</xm:sqref>
            </x14:sparkline>
            <x14:sparkline>
              <xm:f>'RESUMO - licitante'!$MBF7:$MBF7</xm:f>
              <xm:sqref>MBF7</xm:sqref>
            </x14:sparkline>
            <x14:sparkline>
              <xm:f>'RESUMO - licitante'!$MBG6:$MBG6</xm:f>
              <xm:sqref>MBG6</xm:sqref>
            </x14:sparkline>
            <x14:sparkline>
              <xm:f>'RESUMO - licitante'!$MBG7:$MBG7</xm:f>
              <xm:sqref>MBG7</xm:sqref>
            </x14:sparkline>
            <x14:sparkline>
              <xm:f>'RESUMO - licitante'!$MBH6:$MBH6</xm:f>
              <xm:sqref>MBH6</xm:sqref>
            </x14:sparkline>
            <x14:sparkline>
              <xm:f>'RESUMO - licitante'!$MBH7:$MBH7</xm:f>
              <xm:sqref>MBH7</xm:sqref>
            </x14:sparkline>
            <x14:sparkline>
              <xm:f>'RESUMO - licitante'!$MBI6:$MBI6</xm:f>
              <xm:sqref>MBI6</xm:sqref>
            </x14:sparkline>
            <x14:sparkline>
              <xm:f>'RESUMO - licitante'!$MBI7:$MBI7</xm:f>
              <xm:sqref>MBI7</xm:sqref>
            </x14:sparkline>
            <x14:sparkline>
              <xm:f>'RESUMO - licitante'!$MBJ6:$MBJ6</xm:f>
              <xm:sqref>MBJ6</xm:sqref>
            </x14:sparkline>
            <x14:sparkline>
              <xm:f>'RESUMO - licitante'!$MBJ7:$MBJ7</xm:f>
              <xm:sqref>MBJ7</xm:sqref>
            </x14:sparkline>
            <x14:sparkline>
              <xm:f>'RESUMO - licitante'!$MBK6:$MBK6</xm:f>
              <xm:sqref>MBK6</xm:sqref>
            </x14:sparkline>
            <x14:sparkline>
              <xm:f>'RESUMO - licitante'!$MBK7:$MBK7</xm:f>
              <xm:sqref>MBK7</xm:sqref>
            </x14:sparkline>
            <x14:sparkline>
              <xm:f>'RESUMO - licitante'!$MBL6:$MBL6</xm:f>
              <xm:sqref>MBL6</xm:sqref>
            </x14:sparkline>
            <x14:sparkline>
              <xm:f>'RESUMO - licitante'!$MBL7:$MBL7</xm:f>
              <xm:sqref>MBL7</xm:sqref>
            </x14:sparkline>
            <x14:sparkline>
              <xm:f>'RESUMO - licitante'!$MBM6:$MBM6</xm:f>
              <xm:sqref>MBM6</xm:sqref>
            </x14:sparkline>
            <x14:sparkline>
              <xm:f>'RESUMO - licitante'!$MBM7:$MBM7</xm:f>
              <xm:sqref>MBM7</xm:sqref>
            </x14:sparkline>
            <x14:sparkline>
              <xm:f>'RESUMO - licitante'!$MBN6:$MBN6</xm:f>
              <xm:sqref>MBN6</xm:sqref>
            </x14:sparkline>
            <x14:sparkline>
              <xm:f>'RESUMO - licitante'!$MBN7:$MBN7</xm:f>
              <xm:sqref>MBN7</xm:sqref>
            </x14:sparkline>
            <x14:sparkline>
              <xm:f>'RESUMO - licitante'!$MBO6:$MBO6</xm:f>
              <xm:sqref>MBO6</xm:sqref>
            </x14:sparkline>
            <x14:sparkline>
              <xm:f>'RESUMO - licitante'!$MBO7:$MBO7</xm:f>
              <xm:sqref>MBO7</xm:sqref>
            </x14:sparkline>
            <x14:sparkline>
              <xm:f>'RESUMO - licitante'!$MBP6:$MBP6</xm:f>
              <xm:sqref>MBP6</xm:sqref>
            </x14:sparkline>
            <x14:sparkline>
              <xm:f>'RESUMO - licitante'!$MBP7:$MBP7</xm:f>
              <xm:sqref>MBP7</xm:sqref>
            </x14:sparkline>
            <x14:sparkline>
              <xm:f>'RESUMO - licitante'!$MBQ6:$MBQ6</xm:f>
              <xm:sqref>MBQ6</xm:sqref>
            </x14:sparkline>
            <x14:sparkline>
              <xm:f>'RESUMO - licitante'!$MBQ7:$MBQ7</xm:f>
              <xm:sqref>MBQ7</xm:sqref>
            </x14:sparkline>
            <x14:sparkline>
              <xm:f>'RESUMO - licitante'!$MBR6:$MBR6</xm:f>
              <xm:sqref>MBR6</xm:sqref>
            </x14:sparkline>
            <x14:sparkline>
              <xm:f>'RESUMO - licitante'!$MBR7:$MBR7</xm:f>
              <xm:sqref>MBR7</xm:sqref>
            </x14:sparkline>
            <x14:sparkline>
              <xm:f>'RESUMO - licitante'!$MBS6:$MBS6</xm:f>
              <xm:sqref>MBS6</xm:sqref>
            </x14:sparkline>
            <x14:sparkline>
              <xm:f>'RESUMO - licitante'!$MBS7:$MBS7</xm:f>
              <xm:sqref>MBS7</xm:sqref>
            </x14:sparkline>
            <x14:sparkline>
              <xm:f>'RESUMO - licitante'!$MBT6:$MBT6</xm:f>
              <xm:sqref>MBT6</xm:sqref>
            </x14:sparkline>
            <x14:sparkline>
              <xm:f>'RESUMO - licitante'!$MBT7:$MBT7</xm:f>
              <xm:sqref>MBT7</xm:sqref>
            </x14:sparkline>
            <x14:sparkline>
              <xm:f>'RESUMO - licitante'!$MBU6:$MBU6</xm:f>
              <xm:sqref>MBU6</xm:sqref>
            </x14:sparkline>
            <x14:sparkline>
              <xm:f>'RESUMO - licitante'!$MBU7:$MBU7</xm:f>
              <xm:sqref>MBU7</xm:sqref>
            </x14:sparkline>
            <x14:sparkline>
              <xm:f>'RESUMO - licitante'!$MBV6:$MBV6</xm:f>
              <xm:sqref>MBV6</xm:sqref>
            </x14:sparkline>
            <x14:sparkline>
              <xm:f>'RESUMO - licitante'!$MBV7:$MBV7</xm:f>
              <xm:sqref>MBV7</xm:sqref>
            </x14:sparkline>
            <x14:sparkline>
              <xm:f>'RESUMO - licitante'!$MBW6:$MBW6</xm:f>
              <xm:sqref>MBW6</xm:sqref>
            </x14:sparkline>
            <x14:sparkline>
              <xm:f>'RESUMO - licitante'!$MBW7:$MBW7</xm:f>
              <xm:sqref>MBW7</xm:sqref>
            </x14:sparkline>
            <x14:sparkline>
              <xm:f>'RESUMO - licitante'!$MBX6:$MBX6</xm:f>
              <xm:sqref>MBX6</xm:sqref>
            </x14:sparkline>
            <x14:sparkline>
              <xm:f>'RESUMO - licitante'!$MBX7:$MBX7</xm:f>
              <xm:sqref>MBX7</xm:sqref>
            </x14:sparkline>
            <x14:sparkline>
              <xm:f>'RESUMO - licitante'!$MBY6:$MBY6</xm:f>
              <xm:sqref>MBY6</xm:sqref>
            </x14:sparkline>
            <x14:sparkline>
              <xm:f>'RESUMO - licitante'!$MBY7:$MBY7</xm:f>
              <xm:sqref>MBY7</xm:sqref>
            </x14:sparkline>
            <x14:sparkline>
              <xm:f>'RESUMO - licitante'!$MBZ6:$MBZ6</xm:f>
              <xm:sqref>MBZ6</xm:sqref>
            </x14:sparkline>
            <x14:sparkline>
              <xm:f>'RESUMO - licitante'!$MBZ7:$MBZ7</xm:f>
              <xm:sqref>MBZ7</xm:sqref>
            </x14:sparkline>
            <x14:sparkline>
              <xm:f>'RESUMO - licitante'!$MCA6:$MCA6</xm:f>
              <xm:sqref>MCA6</xm:sqref>
            </x14:sparkline>
            <x14:sparkline>
              <xm:f>'RESUMO - licitante'!$MCA7:$MCA7</xm:f>
              <xm:sqref>MCA7</xm:sqref>
            </x14:sparkline>
            <x14:sparkline>
              <xm:f>'RESUMO - licitante'!$MCB6:$MCB6</xm:f>
              <xm:sqref>MCB6</xm:sqref>
            </x14:sparkline>
            <x14:sparkline>
              <xm:f>'RESUMO - licitante'!$MCB7:$MCB7</xm:f>
              <xm:sqref>MCB7</xm:sqref>
            </x14:sparkline>
            <x14:sparkline>
              <xm:f>'RESUMO - licitante'!$MCC6:$MCC6</xm:f>
              <xm:sqref>MCC6</xm:sqref>
            </x14:sparkline>
            <x14:sparkline>
              <xm:f>'RESUMO - licitante'!$MCC7:$MCC7</xm:f>
              <xm:sqref>MCC7</xm:sqref>
            </x14:sparkline>
            <x14:sparkline>
              <xm:f>'RESUMO - licitante'!$MCD6:$MCD6</xm:f>
              <xm:sqref>MCD6</xm:sqref>
            </x14:sparkline>
            <x14:sparkline>
              <xm:f>'RESUMO - licitante'!$MCD7:$MCD7</xm:f>
              <xm:sqref>MCD7</xm:sqref>
            </x14:sparkline>
            <x14:sparkline>
              <xm:f>'RESUMO - licitante'!$MCE6:$MCE6</xm:f>
              <xm:sqref>MCE6</xm:sqref>
            </x14:sparkline>
            <x14:sparkline>
              <xm:f>'RESUMO - licitante'!$MCE7:$MCE7</xm:f>
              <xm:sqref>MCE7</xm:sqref>
            </x14:sparkline>
            <x14:sparkline>
              <xm:f>'RESUMO - licitante'!$MCF6:$MCF6</xm:f>
              <xm:sqref>MCF6</xm:sqref>
            </x14:sparkline>
            <x14:sparkline>
              <xm:f>'RESUMO - licitante'!$MCF7:$MCF7</xm:f>
              <xm:sqref>MCF7</xm:sqref>
            </x14:sparkline>
            <x14:sparkline>
              <xm:f>'RESUMO - licitante'!$MCG6:$MCG6</xm:f>
              <xm:sqref>MCG6</xm:sqref>
            </x14:sparkline>
            <x14:sparkline>
              <xm:f>'RESUMO - licitante'!$MCG7:$MCG7</xm:f>
              <xm:sqref>MCG7</xm:sqref>
            </x14:sparkline>
            <x14:sparkline>
              <xm:f>'RESUMO - licitante'!$MCH6:$MCH6</xm:f>
              <xm:sqref>MCH6</xm:sqref>
            </x14:sparkline>
            <x14:sparkline>
              <xm:f>'RESUMO - licitante'!$MCH7:$MCH7</xm:f>
              <xm:sqref>MCH7</xm:sqref>
            </x14:sparkline>
            <x14:sparkline>
              <xm:f>'RESUMO - licitante'!$MCI6:$MCI6</xm:f>
              <xm:sqref>MCI6</xm:sqref>
            </x14:sparkline>
            <x14:sparkline>
              <xm:f>'RESUMO - licitante'!$MCI7:$MCI7</xm:f>
              <xm:sqref>MCI7</xm:sqref>
            </x14:sparkline>
            <x14:sparkline>
              <xm:f>'RESUMO - licitante'!$MCJ6:$MCJ6</xm:f>
              <xm:sqref>MCJ6</xm:sqref>
            </x14:sparkline>
            <x14:sparkline>
              <xm:f>'RESUMO - licitante'!$MCJ7:$MCJ7</xm:f>
              <xm:sqref>MCJ7</xm:sqref>
            </x14:sparkline>
            <x14:sparkline>
              <xm:f>'RESUMO - licitante'!$MCK6:$MCK6</xm:f>
              <xm:sqref>MCK6</xm:sqref>
            </x14:sparkline>
            <x14:sparkline>
              <xm:f>'RESUMO - licitante'!$MCK7:$MCK7</xm:f>
              <xm:sqref>MCK7</xm:sqref>
            </x14:sparkline>
            <x14:sparkline>
              <xm:f>'RESUMO - licitante'!$MCL6:$MCL6</xm:f>
              <xm:sqref>MCL6</xm:sqref>
            </x14:sparkline>
            <x14:sparkline>
              <xm:f>'RESUMO - licitante'!$MCL7:$MCL7</xm:f>
              <xm:sqref>MCL7</xm:sqref>
            </x14:sparkline>
            <x14:sparkline>
              <xm:f>'RESUMO - licitante'!$MCM6:$MCM6</xm:f>
              <xm:sqref>MCM6</xm:sqref>
            </x14:sparkline>
            <x14:sparkline>
              <xm:f>'RESUMO - licitante'!$MCM7:$MCM7</xm:f>
              <xm:sqref>MCM7</xm:sqref>
            </x14:sparkline>
            <x14:sparkline>
              <xm:f>'RESUMO - licitante'!$MCN6:$MCN6</xm:f>
              <xm:sqref>MCN6</xm:sqref>
            </x14:sparkline>
            <x14:sparkline>
              <xm:f>'RESUMO - licitante'!$MCN7:$MCN7</xm:f>
              <xm:sqref>MCN7</xm:sqref>
            </x14:sparkline>
            <x14:sparkline>
              <xm:f>'RESUMO - licitante'!$MCO6:$MCO6</xm:f>
              <xm:sqref>MCO6</xm:sqref>
            </x14:sparkline>
            <x14:sparkline>
              <xm:f>'RESUMO - licitante'!$MCO7:$MCO7</xm:f>
              <xm:sqref>MCO7</xm:sqref>
            </x14:sparkline>
            <x14:sparkline>
              <xm:f>'RESUMO - licitante'!$MCP6:$MCP6</xm:f>
              <xm:sqref>MCP6</xm:sqref>
            </x14:sparkline>
            <x14:sparkline>
              <xm:f>'RESUMO - licitante'!$MCP7:$MCP7</xm:f>
              <xm:sqref>MCP7</xm:sqref>
            </x14:sparkline>
            <x14:sparkline>
              <xm:f>'RESUMO - licitante'!$MCQ6:$MCQ6</xm:f>
              <xm:sqref>MCQ6</xm:sqref>
            </x14:sparkline>
            <x14:sparkline>
              <xm:f>'RESUMO - licitante'!$MCQ7:$MCQ7</xm:f>
              <xm:sqref>MCQ7</xm:sqref>
            </x14:sparkline>
            <x14:sparkline>
              <xm:f>'RESUMO - licitante'!$MCR6:$MCR6</xm:f>
              <xm:sqref>MCR6</xm:sqref>
            </x14:sparkline>
            <x14:sparkline>
              <xm:f>'RESUMO - licitante'!$MCR7:$MCR7</xm:f>
              <xm:sqref>MCR7</xm:sqref>
            </x14:sparkline>
            <x14:sparkline>
              <xm:f>'RESUMO - licitante'!$MCS6:$MCS6</xm:f>
              <xm:sqref>MCS6</xm:sqref>
            </x14:sparkline>
            <x14:sparkline>
              <xm:f>'RESUMO - licitante'!$MCS7:$MCS7</xm:f>
              <xm:sqref>MCS7</xm:sqref>
            </x14:sparkline>
            <x14:sparkline>
              <xm:f>'RESUMO - licitante'!$MCT6:$MCT6</xm:f>
              <xm:sqref>MCT6</xm:sqref>
            </x14:sparkline>
            <x14:sparkline>
              <xm:f>'RESUMO - licitante'!$MCT7:$MCT7</xm:f>
              <xm:sqref>MCT7</xm:sqref>
            </x14:sparkline>
            <x14:sparkline>
              <xm:f>'RESUMO - licitante'!$MCU6:$MCU6</xm:f>
              <xm:sqref>MCU6</xm:sqref>
            </x14:sparkline>
            <x14:sparkline>
              <xm:f>'RESUMO - licitante'!$MCU7:$MCU7</xm:f>
              <xm:sqref>MCU7</xm:sqref>
            </x14:sparkline>
            <x14:sparkline>
              <xm:f>'RESUMO - licitante'!$MCV6:$MCV6</xm:f>
              <xm:sqref>MCV6</xm:sqref>
            </x14:sparkline>
            <x14:sparkline>
              <xm:f>'RESUMO - licitante'!$MCV7:$MCV7</xm:f>
              <xm:sqref>MCV7</xm:sqref>
            </x14:sparkline>
            <x14:sparkline>
              <xm:f>'RESUMO - licitante'!$MCW6:$MCW6</xm:f>
              <xm:sqref>MCW6</xm:sqref>
            </x14:sparkline>
            <x14:sparkline>
              <xm:f>'RESUMO - licitante'!$MCW7:$MCW7</xm:f>
              <xm:sqref>MCW7</xm:sqref>
            </x14:sparkline>
            <x14:sparkline>
              <xm:f>'RESUMO - licitante'!$MCX6:$MCX6</xm:f>
              <xm:sqref>MCX6</xm:sqref>
            </x14:sparkline>
            <x14:sparkline>
              <xm:f>'RESUMO - licitante'!$MCX7:$MCX7</xm:f>
              <xm:sqref>MCX7</xm:sqref>
            </x14:sparkline>
            <x14:sparkline>
              <xm:f>'RESUMO - licitante'!$MCY6:$MCY6</xm:f>
              <xm:sqref>MCY6</xm:sqref>
            </x14:sparkline>
            <x14:sparkline>
              <xm:f>'RESUMO - licitante'!$MCY7:$MCY7</xm:f>
              <xm:sqref>MCY7</xm:sqref>
            </x14:sparkline>
            <x14:sparkline>
              <xm:f>'RESUMO - licitante'!$MCZ6:$MCZ6</xm:f>
              <xm:sqref>MCZ6</xm:sqref>
            </x14:sparkline>
            <x14:sparkline>
              <xm:f>'RESUMO - licitante'!$MCZ7:$MCZ7</xm:f>
              <xm:sqref>MCZ7</xm:sqref>
            </x14:sparkline>
            <x14:sparkline>
              <xm:f>'RESUMO - licitante'!$MDA6:$MDA6</xm:f>
              <xm:sqref>MDA6</xm:sqref>
            </x14:sparkline>
            <x14:sparkline>
              <xm:f>'RESUMO - licitante'!$MDA7:$MDA7</xm:f>
              <xm:sqref>MDA7</xm:sqref>
            </x14:sparkline>
            <x14:sparkline>
              <xm:f>'RESUMO - licitante'!$MDB6:$MDB6</xm:f>
              <xm:sqref>MDB6</xm:sqref>
            </x14:sparkline>
            <x14:sparkline>
              <xm:f>'RESUMO - licitante'!$MDB7:$MDB7</xm:f>
              <xm:sqref>MDB7</xm:sqref>
            </x14:sparkline>
            <x14:sparkline>
              <xm:f>'RESUMO - licitante'!$MDC6:$MDC6</xm:f>
              <xm:sqref>MDC6</xm:sqref>
            </x14:sparkline>
            <x14:sparkline>
              <xm:f>'RESUMO - licitante'!$MDC7:$MDC7</xm:f>
              <xm:sqref>MDC7</xm:sqref>
            </x14:sparkline>
            <x14:sparkline>
              <xm:f>'RESUMO - licitante'!$MDD6:$MDD6</xm:f>
              <xm:sqref>MDD6</xm:sqref>
            </x14:sparkline>
            <x14:sparkline>
              <xm:f>'RESUMO - licitante'!$MDD7:$MDD7</xm:f>
              <xm:sqref>MDD7</xm:sqref>
            </x14:sparkline>
            <x14:sparkline>
              <xm:f>'RESUMO - licitante'!$MDE6:$MDE6</xm:f>
              <xm:sqref>MDE6</xm:sqref>
            </x14:sparkline>
            <x14:sparkline>
              <xm:f>'RESUMO - licitante'!$MDE7:$MDE7</xm:f>
              <xm:sqref>MDE7</xm:sqref>
            </x14:sparkline>
            <x14:sparkline>
              <xm:f>'RESUMO - licitante'!$MDF6:$MDF6</xm:f>
              <xm:sqref>MDF6</xm:sqref>
            </x14:sparkline>
            <x14:sparkline>
              <xm:f>'RESUMO - licitante'!$MDF7:$MDF7</xm:f>
              <xm:sqref>MDF7</xm:sqref>
            </x14:sparkline>
            <x14:sparkline>
              <xm:f>'RESUMO - licitante'!$MDG6:$MDG6</xm:f>
              <xm:sqref>MDG6</xm:sqref>
            </x14:sparkline>
            <x14:sparkline>
              <xm:f>'RESUMO - licitante'!$MDG7:$MDG7</xm:f>
              <xm:sqref>MDG7</xm:sqref>
            </x14:sparkline>
            <x14:sparkline>
              <xm:f>'RESUMO - licitante'!$MDH6:$MDH6</xm:f>
              <xm:sqref>MDH6</xm:sqref>
            </x14:sparkline>
            <x14:sparkline>
              <xm:f>'RESUMO - licitante'!$MDH7:$MDH7</xm:f>
              <xm:sqref>MDH7</xm:sqref>
            </x14:sparkline>
            <x14:sparkline>
              <xm:f>'RESUMO - licitante'!$MDI6:$MDI6</xm:f>
              <xm:sqref>MDI6</xm:sqref>
            </x14:sparkline>
            <x14:sparkline>
              <xm:f>'RESUMO - licitante'!$MDI7:$MDI7</xm:f>
              <xm:sqref>MDI7</xm:sqref>
            </x14:sparkline>
            <x14:sparkline>
              <xm:f>'RESUMO - licitante'!$MDJ6:$MDJ6</xm:f>
              <xm:sqref>MDJ6</xm:sqref>
            </x14:sparkline>
            <x14:sparkline>
              <xm:f>'RESUMO - licitante'!$MDJ7:$MDJ7</xm:f>
              <xm:sqref>MDJ7</xm:sqref>
            </x14:sparkline>
            <x14:sparkline>
              <xm:f>'RESUMO - licitante'!$MDK6:$MDK6</xm:f>
              <xm:sqref>MDK6</xm:sqref>
            </x14:sparkline>
            <x14:sparkline>
              <xm:f>'RESUMO - licitante'!$MDK7:$MDK7</xm:f>
              <xm:sqref>MDK7</xm:sqref>
            </x14:sparkline>
            <x14:sparkline>
              <xm:f>'RESUMO - licitante'!$MDL6:$MDL6</xm:f>
              <xm:sqref>MDL6</xm:sqref>
            </x14:sparkline>
            <x14:sparkline>
              <xm:f>'RESUMO - licitante'!$MDL7:$MDL7</xm:f>
              <xm:sqref>MDL7</xm:sqref>
            </x14:sparkline>
            <x14:sparkline>
              <xm:f>'RESUMO - licitante'!$MDM6:$MDM6</xm:f>
              <xm:sqref>MDM6</xm:sqref>
            </x14:sparkline>
            <x14:sparkline>
              <xm:f>'RESUMO - licitante'!$MDM7:$MDM7</xm:f>
              <xm:sqref>MDM7</xm:sqref>
            </x14:sparkline>
            <x14:sparkline>
              <xm:f>'RESUMO - licitante'!$MDN6:$MDN6</xm:f>
              <xm:sqref>MDN6</xm:sqref>
            </x14:sparkline>
            <x14:sparkline>
              <xm:f>'RESUMO - licitante'!$MDN7:$MDN7</xm:f>
              <xm:sqref>MDN7</xm:sqref>
            </x14:sparkline>
            <x14:sparkline>
              <xm:f>'RESUMO - licitante'!$MDO6:$MDO6</xm:f>
              <xm:sqref>MDO6</xm:sqref>
            </x14:sparkline>
            <x14:sparkline>
              <xm:f>'RESUMO - licitante'!$MDO7:$MDO7</xm:f>
              <xm:sqref>MDO7</xm:sqref>
            </x14:sparkline>
            <x14:sparkline>
              <xm:f>'RESUMO - licitante'!$MDP6:$MDP6</xm:f>
              <xm:sqref>MDP6</xm:sqref>
            </x14:sparkline>
            <x14:sparkline>
              <xm:f>'RESUMO - licitante'!$MDP7:$MDP7</xm:f>
              <xm:sqref>MDP7</xm:sqref>
            </x14:sparkline>
            <x14:sparkline>
              <xm:f>'RESUMO - licitante'!$MDQ6:$MDQ6</xm:f>
              <xm:sqref>MDQ6</xm:sqref>
            </x14:sparkline>
            <x14:sparkline>
              <xm:f>'RESUMO - licitante'!$MDQ7:$MDQ7</xm:f>
              <xm:sqref>MDQ7</xm:sqref>
            </x14:sparkline>
            <x14:sparkline>
              <xm:f>'RESUMO - licitante'!$MDR6:$MDR6</xm:f>
              <xm:sqref>MDR6</xm:sqref>
            </x14:sparkline>
            <x14:sparkline>
              <xm:f>'RESUMO - licitante'!$MDR7:$MDR7</xm:f>
              <xm:sqref>MDR7</xm:sqref>
            </x14:sparkline>
            <x14:sparkline>
              <xm:f>'RESUMO - licitante'!$MDS6:$MDS6</xm:f>
              <xm:sqref>MDS6</xm:sqref>
            </x14:sparkline>
            <x14:sparkline>
              <xm:f>'RESUMO - licitante'!$MDS7:$MDS7</xm:f>
              <xm:sqref>MDS7</xm:sqref>
            </x14:sparkline>
            <x14:sparkline>
              <xm:f>'RESUMO - licitante'!$MDT6:$MDT6</xm:f>
              <xm:sqref>MDT6</xm:sqref>
            </x14:sparkline>
            <x14:sparkline>
              <xm:f>'RESUMO - licitante'!$MDT7:$MDT7</xm:f>
              <xm:sqref>MDT7</xm:sqref>
            </x14:sparkline>
            <x14:sparkline>
              <xm:f>'RESUMO - licitante'!$MDU6:$MDU6</xm:f>
              <xm:sqref>MDU6</xm:sqref>
            </x14:sparkline>
            <x14:sparkline>
              <xm:f>'RESUMO - licitante'!$MDU7:$MDU7</xm:f>
              <xm:sqref>MDU7</xm:sqref>
            </x14:sparkline>
            <x14:sparkline>
              <xm:f>'RESUMO - licitante'!$MDV6:$MDV6</xm:f>
              <xm:sqref>MDV6</xm:sqref>
            </x14:sparkline>
            <x14:sparkline>
              <xm:f>'RESUMO - licitante'!$MDV7:$MDV7</xm:f>
              <xm:sqref>MDV7</xm:sqref>
            </x14:sparkline>
            <x14:sparkline>
              <xm:f>'RESUMO - licitante'!$MDW6:$MDW6</xm:f>
              <xm:sqref>MDW6</xm:sqref>
            </x14:sparkline>
            <x14:sparkline>
              <xm:f>'RESUMO - licitante'!$MDW7:$MDW7</xm:f>
              <xm:sqref>MDW7</xm:sqref>
            </x14:sparkline>
            <x14:sparkline>
              <xm:f>'RESUMO - licitante'!$MDX6:$MDX6</xm:f>
              <xm:sqref>MDX6</xm:sqref>
            </x14:sparkline>
            <x14:sparkline>
              <xm:f>'RESUMO - licitante'!$MDX7:$MDX7</xm:f>
              <xm:sqref>MDX7</xm:sqref>
            </x14:sparkline>
            <x14:sparkline>
              <xm:f>'RESUMO - licitante'!$MDY6:$MDY6</xm:f>
              <xm:sqref>MDY6</xm:sqref>
            </x14:sparkline>
            <x14:sparkline>
              <xm:f>'RESUMO - licitante'!$MDY7:$MDY7</xm:f>
              <xm:sqref>MDY7</xm:sqref>
            </x14:sparkline>
            <x14:sparkline>
              <xm:f>'RESUMO - licitante'!$MDZ6:$MDZ6</xm:f>
              <xm:sqref>MDZ6</xm:sqref>
            </x14:sparkline>
            <x14:sparkline>
              <xm:f>'RESUMO - licitante'!$MDZ7:$MDZ7</xm:f>
              <xm:sqref>MDZ7</xm:sqref>
            </x14:sparkline>
            <x14:sparkline>
              <xm:f>'RESUMO - licitante'!$MEA6:$MEA6</xm:f>
              <xm:sqref>MEA6</xm:sqref>
            </x14:sparkline>
            <x14:sparkline>
              <xm:f>'RESUMO - licitante'!$MEA7:$MEA7</xm:f>
              <xm:sqref>MEA7</xm:sqref>
            </x14:sparkline>
            <x14:sparkline>
              <xm:f>'RESUMO - licitante'!$MEB6:$MEB6</xm:f>
              <xm:sqref>MEB6</xm:sqref>
            </x14:sparkline>
            <x14:sparkline>
              <xm:f>'RESUMO - licitante'!$MEB7:$MEB7</xm:f>
              <xm:sqref>MEB7</xm:sqref>
            </x14:sparkline>
            <x14:sparkline>
              <xm:f>'RESUMO - licitante'!$MEC6:$MEC6</xm:f>
              <xm:sqref>MEC6</xm:sqref>
            </x14:sparkline>
            <x14:sparkline>
              <xm:f>'RESUMO - licitante'!$MEC7:$MEC7</xm:f>
              <xm:sqref>MEC7</xm:sqref>
            </x14:sparkline>
            <x14:sparkline>
              <xm:f>'RESUMO - licitante'!$MED6:$MED6</xm:f>
              <xm:sqref>MED6</xm:sqref>
            </x14:sparkline>
            <x14:sparkline>
              <xm:f>'RESUMO - licitante'!$MED7:$MED7</xm:f>
              <xm:sqref>MED7</xm:sqref>
            </x14:sparkline>
            <x14:sparkline>
              <xm:f>'RESUMO - licitante'!$MEE6:$MEE6</xm:f>
              <xm:sqref>MEE6</xm:sqref>
            </x14:sparkline>
            <x14:sparkline>
              <xm:f>'RESUMO - licitante'!$MEE7:$MEE7</xm:f>
              <xm:sqref>MEE7</xm:sqref>
            </x14:sparkline>
            <x14:sparkline>
              <xm:f>'RESUMO - licitante'!$MEF6:$MEF6</xm:f>
              <xm:sqref>MEF6</xm:sqref>
            </x14:sparkline>
            <x14:sparkline>
              <xm:f>'RESUMO - licitante'!$MEF7:$MEF7</xm:f>
              <xm:sqref>MEF7</xm:sqref>
            </x14:sparkline>
            <x14:sparkline>
              <xm:f>'RESUMO - licitante'!$MEG6:$MEG6</xm:f>
              <xm:sqref>MEG6</xm:sqref>
            </x14:sparkline>
            <x14:sparkline>
              <xm:f>'RESUMO - licitante'!$MEG7:$MEG7</xm:f>
              <xm:sqref>MEG7</xm:sqref>
            </x14:sparkline>
            <x14:sparkline>
              <xm:f>'RESUMO - licitante'!$MEH6:$MEH6</xm:f>
              <xm:sqref>MEH6</xm:sqref>
            </x14:sparkline>
            <x14:sparkline>
              <xm:f>'RESUMO - licitante'!$MEH7:$MEH7</xm:f>
              <xm:sqref>MEH7</xm:sqref>
            </x14:sparkline>
            <x14:sparkline>
              <xm:f>'RESUMO - licitante'!$MEI6:$MEI6</xm:f>
              <xm:sqref>MEI6</xm:sqref>
            </x14:sparkline>
            <x14:sparkline>
              <xm:f>'RESUMO - licitante'!$MEI7:$MEI7</xm:f>
              <xm:sqref>MEI7</xm:sqref>
            </x14:sparkline>
            <x14:sparkline>
              <xm:f>'RESUMO - licitante'!$MEJ6:$MEJ6</xm:f>
              <xm:sqref>MEJ6</xm:sqref>
            </x14:sparkline>
            <x14:sparkline>
              <xm:f>'RESUMO - licitante'!$MEJ7:$MEJ7</xm:f>
              <xm:sqref>MEJ7</xm:sqref>
            </x14:sparkline>
            <x14:sparkline>
              <xm:f>'RESUMO - licitante'!$MEK6:$MEK6</xm:f>
              <xm:sqref>MEK6</xm:sqref>
            </x14:sparkline>
            <x14:sparkline>
              <xm:f>'RESUMO - licitante'!$MEK7:$MEK7</xm:f>
              <xm:sqref>MEK7</xm:sqref>
            </x14:sparkline>
            <x14:sparkline>
              <xm:f>'RESUMO - licitante'!$MEL6:$MEL6</xm:f>
              <xm:sqref>MEL6</xm:sqref>
            </x14:sparkline>
            <x14:sparkline>
              <xm:f>'RESUMO - licitante'!$MEL7:$MEL7</xm:f>
              <xm:sqref>MEL7</xm:sqref>
            </x14:sparkline>
            <x14:sparkline>
              <xm:f>'RESUMO - licitante'!$MEM6:$MEM6</xm:f>
              <xm:sqref>MEM6</xm:sqref>
            </x14:sparkline>
            <x14:sparkline>
              <xm:f>'RESUMO - licitante'!$MEM7:$MEM7</xm:f>
              <xm:sqref>MEM7</xm:sqref>
            </x14:sparkline>
            <x14:sparkline>
              <xm:f>'RESUMO - licitante'!$MEN6:$MEN6</xm:f>
              <xm:sqref>MEN6</xm:sqref>
            </x14:sparkline>
            <x14:sparkline>
              <xm:f>'RESUMO - licitante'!$MEN7:$MEN7</xm:f>
              <xm:sqref>MEN7</xm:sqref>
            </x14:sparkline>
            <x14:sparkline>
              <xm:f>'RESUMO - licitante'!$MEO6:$MEO6</xm:f>
              <xm:sqref>MEO6</xm:sqref>
            </x14:sparkline>
            <x14:sparkline>
              <xm:f>'RESUMO - licitante'!$MEO7:$MEO7</xm:f>
              <xm:sqref>MEO7</xm:sqref>
            </x14:sparkline>
            <x14:sparkline>
              <xm:f>'RESUMO - licitante'!$MEP6:$MEP6</xm:f>
              <xm:sqref>MEP6</xm:sqref>
            </x14:sparkline>
            <x14:sparkline>
              <xm:f>'RESUMO - licitante'!$MEP7:$MEP7</xm:f>
              <xm:sqref>MEP7</xm:sqref>
            </x14:sparkline>
            <x14:sparkline>
              <xm:f>'RESUMO - licitante'!$MEQ6:$MEQ6</xm:f>
              <xm:sqref>MEQ6</xm:sqref>
            </x14:sparkline>
            <x14:sparkline>
              <xm:f>'RESUMO - licitante'!$MEQ7:$MEQ7</xm:f>
              <xm:sqref>MEQ7</xm:sqref>
            </x14:sparkline>
            <x14:sparkline>
              <xm:f>'RESUMO - licitante'!$MER6:$MER6</xm:f>
              <xm:sqref>MER6</xm:sqref>
            </x14:sparkline>
            <x14:sparkline>
              <xm:f>'RESUMO - licitante'!$MER7:$MER7</xm:f>
              <xm:sqref>MER7</xm:sqref>
            </x14:sparkline>
            <x14:sparkline>
              <xm:f>'RESUMO - licitante'!$MES6:$MES6</xm:f>
              <xm:sqref>MES6</xm:sqref>
            </x14:sparkline>
            <x14:sparkline>
              <xm:f>'RESUMO - licitante'!$MES7:$MES7</xm:f>
              <xm:sqref>MES7</xm:sqref>
            </x14:sparkline>
            <x14:sparkline>
              <xm:f>'RESUMO - licitante'!$MET6:$MET6</xm:f>
              <xm:sqref>MET6</xm:sqref>
            </x14:sparkline>
            <x14:sparkline>
              <xm:f>'RESUMO - licitante'!$MET7:$MET7</xm:f>
              <xm:sqref>MET7</xm:sqref>
            </x14:sparkline>
            <x14:sparkline>
              <xm:f>'RESUMO - licitante'!$MEU6:$MEU6</xm:f>
              <xm:sqref>MEU6</xm:sqref>
            </x14:sparkline>
            <x14:sparkline>
              <xm:f>'RESUMO - licitante'!$MEU7:$MEU7</xm:f>
              <xm:sqref>MEU7</xm:sqref>
            </x14:sparkline>
            <x14:sparkline>
              <xm:f>'RESUMO - licitante'!$MEV6:$MEV6</xm:f>
              <xm:sqref>MEV6</xm:sqref>
            </x14:sparkline>
            <x14:sparkline>
              <xm:f>'RESUMO - licitante'!$MEV7:$MEV7</xm:f>
              <xm:sqref>MEV7</xm:sqref>
            </x14:sparkline>
            <x14:sparkline>
              <xm:f>'RESUMO - licitante'!$MEW6:$MEW6</xm:f>
              <xm:sqref>MEW6</xm:sqref>
            </x14:sparkline>
            <x14:sparkline>
              <xm:f>'RESUMO - licitante'!$MEW7:$MEW7</xm:f>
              <xm:sqref>MEW7</xm:sqref>
            </x14:sparkline>
            <x14:sparkline>
              <xm:f>'RESUMO - licitante'!$MEX6:$MEX6</xm:f>
              <xm:sqref>MEX6</xm:sqref>
            </x14:sparkline>
            <x14:sparkline>
              <xm:f>'RESUMO - licitante'!$MEX7:$MEX7</xm:f>
              <xm:sqref>MEX7</xm:sqref>
            </x14:sparkline>
            <x14:sparkline>
              <xm:f>'RESUMO - licitante'!$MEY6:$MEY6</xm:f>
              <xm:sqref>MEY6</xm:sqref>
            </x14:sparkline>
            <x14:sparkline>
              <xm:f>'RESUMO - licitante'!$MEY7:$MEY7</xm:f>
              <xm:sqref>MEY7</xm:sqref>
            </x14:sparkline>
            <x14:sparkline>
              <xm:f>'RESUMO - licitante'!$MEZ6:$MEZ6</xm:f>
              <xm:sqref>MEZ6</xm:sqref>
            </x14:sparkline>
            <x14:sparkline>
              <xm:f>'RESUMO - licitante'!$MEZ7:$MEZ7</xm:f>
              <xm:sqref>MEZ7</xm:sqref>
            </x14:sparkline>
            <x14:sparkline>
              <xm:f>'RESUMO - licitante'!$MFA6:$MFA6</xm:f>
              <xm:sqref>MFA6</xm:sqref>
            </x14:sparkline>
            <x14:sparkline>
              <xm:f>'RESUMO - licitante'!$MFA7:$MFA7</xm:f>
              <xm:sqref>MFA7</xm:sqref>
            </x14:sparkline>
            <x14:sparkline>
              <xm:f>'RESUMO - licitante'!$MFB6:$MFB6</xm:f>
              <xm:sqref>MFB6</xm:sqref>
            </x14:sparkline>
            <x14:sparkline>
              <xm:f>'RESUMO - licitante'!$MFB7:$MFB7</xm:f>
              <xm:sqref>MFB7</xm:sqref>
            </x14:sparkline>
            <x14:sparkline>
              <xm:f>'RESUMO - licitante'!$MFC6:$MFC6</xm:f>
              <xm:sqref>MFC6</xm:sqref>
            </x14:sparkline>
            <x14:sparkline>
              <xm:f>'RESUMO - licitante'!$MFC7:$MFC7</xm:f>
              <xm:sqref>MFC7</xm:sqref>
            </x14:sparkline>
            <x14:sparkline>
              <xm:f>'RESUMO - licitante'!$MFD6:$MFD6</xm:f>
              <xm:sqref>MFD6</xm:sqref>
            </x14:sparkline>
            <x14:sparkline>
              <xm:f>'RESUMO - licitante'!$MFD7:$MFD7</xm:f>
              <xm:sqref>MFD7</xm:sqref>
            </x14:sparkline>
            <x14:sparkline>
              <xm:f>'RESUMO - licitante'!$MFE6:$MFE6</xm:f>
              <xm:sqref>MFE6</xm:sqref>
            </x14:sparkline>
            <x14:sparkline>
              <xm:f>'RESUMO - licitante'!$MFE7:$MFE7</xm:f>
              <xm:sqref>MFE7</xm:sqref>
            </x14:sparkline>
            <x14:sparkline>
              <xm:f>'RESUMO - licitante'!$MFF6:$MFF6</xm:f>
              <xm:sqref>MFF6</xm:sqref>
            </x14:sparkline>
            <x14:sparkline>
              <xm:f>'RESUMO - licitante'!$MFF7:$MFF7</xm:f>
              <xm:sqref>MFF7</xm:sqref>
            </x14:sparkline>
            <x14:sparkline>
              <xm:f>'RESUMO - licitante'!$MFG6:$MFG6</xm:f>
              <xm:sqref>MFG6</xm:sqref>
            </x14:sparkline>
            <x14:sparkline>
              <xm:f>'RESUMO - licitante'!$MFG7:$MFG7</xm:f>
              <xm:sqref>MFG7</xm:sqref>
            </x14:sparkline>
            <x14:sparkline>
              <xm:f>'RESUMO - licitante'!$MFH6:$MFH6</xm:f>
              <xm:sqref>MFH6</xm:sqref>
            </x14:sparkline>
            <x14:sparkline>
              <xm:f>'RESUMO - licitante'!$MFH7:$MFH7</xm:f>
              <xm:sqref>MFH7</xm:sqref>
            </x14:sparkline>
            <x14:sparkline>
              <xm:f>'RESUMO - licitante'!$MFI6:$MFI6</xm:f>
              <xm:sqref>MFI6</xm:sqref>
            </x14:sparkline>
            <x14:sparkline>
              <xm:f>'RESUMO - licitante'!$MFI7:$MFI7</xm:f>
              <xm:sqref>MFI7</xm:sqref>
            </x14:sparkline>
            <x14:sparkline>
              <xm:f>'RESUMO - licitante'!$MFJ6:$MFJ6</xm:f>
              <xm:sqref>MFJ6</xm:sqref>
            </x14:sparkline>
            <x14:sparkline>
              <xm:f>'RESUMO - licitante'!$MFJ7:$MFJ7</xm:f>
              <xm:sqref>MFJ7</xm:sqref>
            </x14:sparkline>
            <x14:sparkline>
              <xm:f>'RESUMO - licitante'!$MFK6:$MFK6</xm:f>
              <xm:sqref>MFK6</xm:sqref>
            </x14:sparkline>
            <x14:sparkline>
              <xm:f>'RESUMO - licitante'!$MFK7:$MFK7</xm:f>
              <xm:sqref>MFK7</xm:sqref>
            </x14:sparkline>
            <x14:sparkline>
              <xm:f>'RESUMO - licitante'!$MFL6:$MFL6</xm:f>
              <xm:sqref>MFL6</xm:sqref>
            </x14:sparkline>
            <x14:sparkline>
              <xm:f>'RESUMO - licitante'!$MFL7:$MFL7</xm:f>
              <xm:sqref>MFL7</xm:sqref>
            </x14:sparkline>
            <x14:sparkline>
              <xm:f>'RESUMO - licitante'!$MFM6:$MFM6</xm:f>
              <xm:sqref>MFM6</xm:sqref>
            </x14:sparkline>
            <x14:sparkline>
              <xm:f>'RESUMO - licitante'!$MFM7:$MFM7</xm:f>
              <xm:sqref>MFM7</xm:sqref>
            </x14:sparkline>
            <x14:sparkline>
              <xm:f>'RESUMO - licitante'!$MFN6:$MFN6</xm:f>
              <xm:sqref>MFN6</xm:sqref>
            </x14:sparkline>
            <x14:sparkline>
              <xm:f>'RESUMO - licitante'!$MFN7:$MFN7</xm:f>
              <xm:sqref>MFN7</xm:sqref>
            </x14:sparkline>
            <x14:sparkline>
              <xm:f>'RESUMO - licitante'!$MFO6:$MFO6</xm:f>
              <xm:sqref>MFO6</xm:sqref>
            </x14:sparkline>
            <x14:sparkline>
              <xm:f>'RESUMO - licitante'!$MFO7:$MFO7</xm:f>
              <xm:sqref>MFO7</xm:sqref>
            </x14:sparkline>
            <x14:sparkline>
              <xm:f>'RESUMO - licitante'!$MFP6:$MFP6</xm:f>
              <xm:sqref>MFP6</xm:sqref>
            </x14:sparkline>
            <x14:sparkline>
              <xm:f>'RESUMO - licitante'!$MFP7:$MFP7</xm:f>
              <xm:sqref>MFP7</xm:sqref>
            </x14:sparkline>
            <x14:sparkline>
              <xm:f>'RESUMO - licitante'!$MFQ6:$MFQ6</xm:f>
              <xm:sqref>MFQ6</xm:sqref>
            </x14:sparkline>
            <x14:sparkline>
              <xm:f>'RESUMO - licitante'!$MFQ7:$MFQ7</xm:f>
              <xm:sqref>MFQ7</xm:sqref>
            </x14:sparkline>
            <x14:sparkline>
              <xm:f>'RESUMO - licitante'!$MFR6:$MFR6</xm:f>
              <xm:sqref>MFR6</xm:sqref>
            </x14:sparkline>
            <x14:sparkline>
              <xm:f>'RESUMO - licitante'!$MFR7:$MFR7</xm:f>
              <xm:sqref>MFR7</xm:sqref>
            </x14:sparkline>
            <x14:sparkline>
              <xm:f>'RESUMO - licitante'!$MFS6:$MFS6</xm:f>
              <xm:sqref>MFS6</xm:sqref>
            </x14:sparkline>
            <x14:sparkline>
              <xm:f>'RESUMO - licitante'!$MFS7:$MFS7</xm:f>
              <xm:sqref>MFS7</xm:sqref>
            </x14:sparkline>
            <x14:sparkline>
              <xm:f>'RESUMO - licitante'!$MFT6:$MFT6</xm:f>
              <xm:sqref>MFT6</xm:sqref>
            </x14:sparkline>
            <x14:sparkline>
              <xm:f>'RESUMO - licitante'!$MFT7:$MFT7</xm:f>
              <xm:sqref>MFT7</xm:sqref>
            </x14:sparkline>
            <x14:sparkline>
              <xm:f>'RESUMO - licitante'!$MFU6:$MFU6</xm:f>
              <xm:sqref>MFU6</xm:sqref>
            </x14:sparkline>
            <x14:sparkline>
              <xm:f>'RESUMO - licitante'!$MFU7:$MFU7</xm:f>
              <xm:sqref>MFU7</xm:sqref>
            </x14:sparkline>
            <x14:sparkline>
              <xm:f>'RESUMO - licitante'!$MFV6:$MFV6</xm:f>
              <xm:sqref>MFV6</xm:sqref>
            </x14:sparkline>
            <x14:sparkline>
              <xm:f>'RESUMO - licitante'!$MFV7:$MFV7</xm:f>
              <xm:sqref>MFV7</xm:sqref>
            </x14:sparkline>
            <x14:sparkline>
              <xm:f>'RESUMO - licitante'!$MFW6:$MFW6</xm:f>
              <xm:sqref>MFW6</xm:sqref>
            </x14:sparkline>
            <x14:sparkline>
              <xm:f>'RESUMO - licitante'!$MFW7:$MFW7</xm:f>
              <xm:sqref>MFW7</xm:sqref>
            </x14:sparkline>
            <x14:sparkline>
              <xm:f>'RESUMO - licitante'!$MFX6:$MFX6</xm:f>
              <xm:sqref>MFX6</xm:sqref>
            </x14:sparkline>
            <x14:sparkline>
              <xm:f>'RESUMO - licitante'!$MFX7:$MFX7</xm:f>
              <xm:sqref>MFX7</xm:sqref>
            </x14:sparkline>
            <x14:sparkline>
              <xm:f>'RESUMO - licitante'!$MFY6:$MFY6</xm:f>
              <xm:sqref>MFY6</xm:sqref>
            </x14:sparkline>
            <x14:sparkline>
              <xm:f>'RESUMO - licitante'!$MFY7:$MFY7</xm:f>
              <xm:sqref>MFY7</xm:sqref>
            </x14:sparkline>
            <x14:sparkline>
              <xm:f>'RESUMO - licitante'!$MFZ6:$MFZ6</xm:f>
              <xm:sqref>MFZ6</xm:sqref>
            </x14:sparkline>
            <x14:sparkline>
              <xm:f>'RESUMO - licitante'!$MFZ7:$MFZ7</xm:f>
              <xm:sqref>MFZ7</xm:sqref>
            </x14:sparkline>
            <x14:sparkline>
              <xm:f>'RESUMO - licitante'!$MGA6:$MGA6</xm:f>
              <xm:sqref>MGA6</xm:sqref>
            </x14:sparkline>
            <x14:sparkline>
              <xm:f>'RESUMO - licitante'!$MGA7:$MGA7</xm:f>
              <xm:sqref>MGA7</xm:sqref>
            </x14:sparkline>
            <x14:sparkline>
              <xm:f>'RESUMO - licitante'!$MGB6:$MGB6</xm:f>
              <xm:sqref>MGB6</xm:sqref>
            </x14:sparkline>
            <x14:sparkline>
              <xm:f>'RESUMO - licitante'!$MGB7:$MGB7</xm:f>
              <xm:sqref>MGB7</xm:sqref>
            </x14:sparkline>
            <x14:sparkline>
              <xm:f>'RESUMO - licitante'!$MGC6:$MGC6</xm:f>
              <xm:sqref>MGC6</xm:sqref>
            </x14:sparkline>
            <x14:sparkline>
              <xm:f>'RESUMO - licitante'!$MGC7:$MGC7</xm:f>
              <xm:sqref>MGC7</xm:sqref>
            </x14:sparkline>
            <x14:sparkline>
              <xm:f>'RESUMO - licitante'!$MGD6:$MGD6</xm:f>
              <xm:sqref>MGD6</xm:sqref>
            </x14:sparkline>
            <x14:sparkline>
              <xm:f>'RESUMO - licitante'!$MGD7:$MGD7</xm:f>
              <xm:sqref>MGD7</xm:sqref>
            </x14:sparkline>
            <x14:sparkline>
              <xm:f>'RESUMO - licitante'!$MGE6:$MGE6</xm:f>
              <xm:sqref>MGE6</xm:sqref>
            </x14:sparkline>
            <x14:sparkline>
              <xm:f>'RESUMO - licitante'!$MGE7:$MGE7</xm:f>
              <xm:sqref>MGE7</xm:sqref>
            </x14:sparkline>
            <x14:sparkline>
              <xm:f>'RESUMO - licitante'!$MGF6:$MGF6</xm:f>
              <xm:sqref>MGF6</xm:sqref>
            </x14:sparkline>
            <x14:sparkline>
              <xm:f>'RESUMO - licitante'!$MGF7:$MGF7</xm:f>
              <xm:sqref>MGF7</xm:sqref>
            </x14:sparkline>
            <x14:sparkline>
              <xm:f>'RESUMO - licitante'!$MGG6:$MGG6</xm:f>
              <xm:sqref>MGG6</xm:sqref>
            </x14:sparkline>
            <x14:sparkline>
              <xm:f>'RESUMO - licitante'!$MGG7:$MGG7</xm:f>
              <xm:sqref>MGG7</xm:sqref>
            </x14:sparkline>
            <x14:sparkline>
              <xm:f>'RESUMO - licitante'!$MGH6:$MGH6</xm:f>
              <xm:sqref>MGH6</xm:sqref>
            </x14:sparkline>
            <x14:sparkline>
              <xm:f>'RESUMO - licitante'!$MGH7:$MGH7</xm:f>
              <xm:sqref>MGH7</xm:sqref>
            </x14:sparkline>
            <x14:sparkline>
              <xm:f>'RESUMO - licitante'!$MGI6:$MGI6</xm:f>
              <xm:sqref>MGI6</xm:sqref>
            </x14:sparkline>
            <x14:sparkline>
              <xm:f>'RESUMO - licitante'!$MGI7:$MGI7</xm:f>
              <xm:sqref>MGI7</xm:sqref>
            </x14:sparkline>
            <x14:sparkline>
              <xm:f>'RESUMO - licitante'!$MGJ6:$MGJ6</xm:f>
              <xm:sqref>MGJ6</xm:sqref>
            </x14:sparkline>
            <x14:sparkline>
              <xm:f>'RESUMO - licitante'!$MGJ7:$MGJ7</xm:f>
              <xm:sqref>MGJ7</xm:sqref>
            </x14:sparkline>
            <x14:sparkline>
              <xm:f>'RESUMO - licitante'!$MGK6:$MGK6</xm:f>
              <xm:sqref>MGK6</xm:sqref>
            </x14:sparkline>
            <x14:sparkline>
              <xm:f>'RESUMO - licitante'!$MGK7:$MGK7</xm:f>
              <xm:sqref>MGK7</xm:sqref>
            </x14:sparkline>
            <x14:sparkline>
              <xm:f>'RESUMO - licitante'!$MGL6:$MGL6</xm:f>
              <xm:sqref>MGL6</xm:sqref>
            </x14:sparkline>
            <x14:sparkline>
              <xm:f>'RESUMO - licitante'!$MGL7:$MGL7</xm:f>
              <xm:sqref>MGL7</xm:sqref>
            </x14:sparkline>
            <x14:sparkline>
              <xm:f>'RESUMO - licitante'!$MGM6:$MGM6</xm:f>
              <xm:sqref>MGM6</xm:sqref>
            </x14:sparkline>
            <x14:sparkline>
              <xm:f>'RESUMO - licitante'!$MGM7:$MGM7</xm:f>
              <xm:sqref>MGM7</xm:sqref>
            </x14:sparkline>
            <x14:sparkline>
              <xm:f>'RESUMO - licitante'!$MGN6:$MGN6</xm:f>
              <xm:sqref>MGN6</xm:sqref>
            </x14:sparkline>
            <x14:sparkline>
              <xm:f>'RESUMO - licitante'!$MGN7:$MGN7</xm:f>
              <xm:sqref>MGN7</xm:sqref>
            </x14:sparkline>
            <x14:sparkline>
              <xm:f>'RESUMO - licitante'!$MGO6:$MGO6</xm:f>
              <xm:sqref>MGO6</xm:sqref>
            </x14:sparkline>
            <x14:sparkline>
              <xm:f>'RESUMO - licitante'!$MGO7:$MGO7</xm:f>
              <xm:sqref>MGO7</xm:sqref>
            </x14:sparkline>
            <x14:sparkline>
              <xm:f>'RESUMO - licitante'!$MGP6:$MGP6</xm:f>
              <xm:sqref>MGP6</xm:sqref>
            </x14:sparkline>
            <x14:sparkline>
              <xm:f>'RESUMO - licitante'!$MGP7:$MGP7</xm:f>
              <xm:sqref>MGP7</xm:sqref>
            </x14:sparkline>
            <x14:sparkline>
              <xm:f>'RESUMO - licitante'!$MGQ6:$MGQ6</xm:f>
              <xm:sqref>MGQ6</xm:sqref>
            </x14:sparkline>
            <x14:sparkline>
              <xm:f>'RESUMO - licitante'!$MGQ7:$MGQ7</xm:f>
              <xm:sqref>MGQ7</xm:sqref>
            </x14:sparkline>
            <x14:sparkline>
              <xm:f>'RESUMO - licitante'!$MGR6:$MGR6</xm:f>
              <xm:sqref>MGR6</xm:sqref>
            </x14:sparkline>
            <x14:sparkline>
              <xm:f>'RESUMO - licitante'!$MGR7:$MGR7</xm:f>
              <xm:sqref>MGR7</xm:sqref>
            </x14:sparkline>
            <x14:sparkline>
              <xm:f>'RESUMO - licitante'!$MGS6:$MGS6</xm:f>
              <xm:sqref>MGS6</xm:sqref>
            </x14:sparkline>
            <x14:sparkline>
              <xm:f>'RESUMO - licitante'!$MGS7:$MGS7</xm:f>
              <xm:sqref>MGS7</xm:sqref>
            </x14:sparkline>
            <x14:sparkline>
              <xm:f>'RESUMO - licitante'!$MGT6:$MGT6</xm:f>
              <xm:sqref>MGT6</xm:sqref>
            </x14:sparkline>
            <x14:sparkline>
              <xm:f>'RESUMO - licitante'!$MGT7:$MGT7</xm:f>
              <xm:sqref>MGT7</xm:sqref>
            </x14:sparkline>
            <x14:sparkline>
              <xm:f>'RESUMO - licitante'!$MGU6:$MGU6</xm:f>
              <xm:sqref>MGU6</xm:sqref>
            </x14:sparkline>
            <x14:sparkline>
              <xm:f>'RESUMO - licitante'!$MGU7:$MGU7</xm:f>
              <xm:sqref>MGU7</xm:sqref>
            </x14:sparkline>
            <x14:sparkline>
              <xm:f>'RESUMO - licitante'!$MGV6:$MGV6</xm:f>
              <xm:sqref>MGV6</xm:sqref>
            </x14:sparkline>
            <x14:sparkline>
              <xm:f>'RESUMO - licitante'!$MGV7:$MGV7</xm:f>
              <xm:sqref>MGV7</xm:sqref>
            </x14:sparkline>
            <x14:sparkline>
              <xm:f>'RESUMO - licitante'!$MGW6:$MGW6</xm:f>
              <xm:sqref>MGW6</xm:sqref>
            </x14:sparkline>
            <x14:sparkline>
              <xm:f>'RESUMO - licitante'!$MGW7:$MGW7</xm:f>
              <xm:sqref>MGW7</xm:sqref>
            </x14:sparkline>
            <x14:sparkline>
              <xm:f>'RESUMO - licitante'!$MGX6:$MGX6</xm:f>
              <xm:sqref>MGX6</xm:sqref>
            </x14:sparkline>
            <x14:sparkline>
              <xm:f>'RESUMO - licitante'!$MGX7:$MGX7</xm:f>
              <xm:sqref>MGX7</xm:sqref>
            </x14:sparkline>
            <x14:sparkline>
              <xm:f>'RESUMO - licitante'!$MGY6:$MGY6</xm:f>
              <xm:sqref>MGY6</xm:sqref>
            </x14:sparkline>
            <x14:sparkline>
              <xm:f>'RESUMO - licitante'!$MGY7:$MGY7</xm:f>
              <xm:sqref>MGY7</xm:sqref>
            </x14:sparkline>
            <x14:sparkline>
              <xm:f>'RESUMO - licitante'!$MGZ6:$MGZ6</xm:f>
              <xm:sqref>MGZ6</xm:sqref>
            </x14:sparkline>
            <x14:sparkline>
              <xm:f>'RESUMO - licitante'!$MGZ7:$MGZ7</xm:f>
              <xm:sqref>MGZ7</xm:sqref>
            </x14:sparkline>
            <x14:sparkline>
              <xm:f>'RESUMO - licitante'!$MHA6:$MHA6</xm:f>
              <xm:sqref>MHA6</xm:sqref>
            </x14:sparkline>
            <x14:sparkline>
              <xm:f>'RESUMO - licitante'!$MHA7:$MHA7</xm:f>
              <xm:sqref>MHA7</xm:sqref>
            </x14:sparkline>
            <x14:sparkline>
              <xm:f>'RESUMO - licitante'!$MHB6:$MHB6</xm:f>
              <xm:sqref>MHB6</xm:sqref>
            </x14:sparkline>
            <x14:sparkline>
              <xm:f>'RESUMO - licitante'!$MHB7:$MHB7</xm:f>
              <xm:sqref>MHB7</xm:sqref>
            </x14:sparkline>
            <x14:sparkline>
              <xm:f>'RESUMO - licitante'!$MHC6:$MHC6</xm:f>
              <xm:sqref>MHC6</xm:sqref>
            </x14:sparkline>
            <x14:sparkline>
              <xm:f>'RESUMO - licitante'!$MHC7:$MHC7</xm:f>
              <xm:sqref>MHC7</xm:sqref>
            </x14:sparkline>
            <x14:sparkline>
              <xm:f>'RESUMO - licitante'!$MHD6:$MHD6</xm:f>
              <xm:sqref>MHD6</xm:sqref>
            </x14:sparkline>
            <x14:sparkline>
              <xm:f>'RESUMO - licitante'!$MHD7:$MHD7</xm:f>
              <xm:sqref>MHD7</xm:sqref>
            </x14:sparkline>
            <x14:sparkline>
              <xm:f>'RESUMO - licitante'!$MHE6:$MHE6</xm:f>
              <xm:sqref>MHE6</xm:sqref>
            </x14:sparkline>
            <x14:sparkline>
              <xm:f>'RESUMO - licitante'!$MHE7:$MHE7</xm:f>
              <xm:sqref>MHE7</xm:sqref>
            </x14:sparkline>
            <x14:sparkline>
              <xm:f>'RESUMO - licitante'!$MHF6:$MHF6</xm:f>
              <xm:sqref>MHF6</xm:sqref>
            </x14:sparkline>
            <x14:sparkline>
              <xm:f>'RESUMO - licitante'!$MHF7:$MHF7</xm:f>
              <xm:sqref>MHF7</xm:sqref>
            </x14:sparkline>
            <x14:sparkline>
              <xm:f>'RESUMO - licitante'!$MHG6:$MHG6</xm:f>
              <xm:sqref>MHG6</xm:sqref>
            </x14:sparkline>
            <x14:sparkline>
              <xm:f>'RESUMO - licitante'!$MHG7:$MHG7</xm:f>
              <xm:sqref>MHG7</xm:sqref>
            </x14:sparkline>
            <x14:sparkline>
              <xm:f>'RESUMO - licitante'!$MHH6:$MHH6</xm:f>
              <xm:sqref>MHH6</xm:sqref>
            </x14:sparkline>
            <x14:sparkline>
              <xm:f>'RESUMO - licitante'!$MHH7:$MHH7</xm:f>
              <xm:sqref>MHH7</xm:sqref>
            </x14:sparkline>
            <x14:sparkline>
              <xm:f>'RESUMO - licitante'!$MHI6:$MHI6</xm:f>
              <xm:sqref>MHI6</xm:sqref>
            </x14:sparkline>
            <x14:sparkline>
              <xm:f>'RESUMO - licitante'!$MHI7:$MHI7</xm:f>
              <xm:sqref>MHI7</xm:sqref>
            </x14:sparkline>
            <x14:sparkline>
              <xm:f>'RESUMO - licitante'!$MHJ6:$MHJ6</xm:f>
              <xm:sqref>MHJ6</xm:sqref>
            </x14:sparkline>
            <x14:sparkline>
              <xm:f>'RESUMO - licitante'!$MHJ7:$MHJ7</xm:f>
              <xm:sqref>MHJ7</xm:sqref>
            </x14:sparkline>
            <x14:sparkline>
              <xm:f>'RESUMO - licitante'!$MHK6:$MHK6</xm:f>
              <xm:sqref>MHK6</xm:sqref>
            </x14:sparkline>
            <x14:sparkline>
              <xm:f>'RESUMO - licitante'!$MHK7:$MHK7</xm:f>
              <xm:sqref>MHK7</xm:sqref>
            </x14:sparkline>
            <x14:sparkline>
              <xm:f>'RESUMO - licitante'!$MHL6:$MHL6</xm:f>
              <xm:sqref>MHL6</xm:sqref>
            </x14:sparkline>
            <x14:sparkline>
              <xm:f>'RESUMO - licitante'!$MHL7:$MHL7</xm:f>
              <xm:sqref>MHL7</xm:sqref>
            </x14:sparkline>
            <x14:sparkline>
              <xm:f>'RESUMO - licitante'!$MHM6:$MHM6</xm:f>
              <xm:sqref>MHM6</xm:sqref>
            </x14:sparkline>
            <x14:sparkline>
              <xm:f>'RESUMO - licitante'!$MHM7:$MHM7</xm:f>
              <xm:sqref>MHM7</xm:sqref>
            </x14:sparkline>
            <x14:sparkline>
              <xm:f>'RESUMO - licitante'!$MHN6:$MHN6</xm:f>
              <xm:sqref>MHN6</xm:sqref>
            </x14:sparkline>
            <x14:sparkline>
              <xm:f>'RESUMO - licitante'!$MHN7:$MHN7</xm:f>
              <xm:sqref>MHN7</xm:sqref>
            </x14:sparkline>
            <x14:sparkline>
              <xm:f>'RESUMO - licitante'!$MHO6:$MHO6</xm:f>
              <xm:sqref>MHO6</xm:sqref>
            </x14:sparkline>
            <x14:sparkline>
              <xm:f>'RESUMO - licitante'!$MHO7:$MHO7</xm:f>
              <xm:sqref>MHO7</xm:sqref>
            </x14:sparkline>
            <x14:sparkline>
              <xm:f>'RESUMO - licitante'!$MHP6:$MHP6</xm:f>
              <xm:sqref>MHP6</xm:sqref>
            </x14:sparkline>
            <x14:sparkline>
              <xm:f>'RESUMO - licitante'!$MHP7:$MHP7</xm:f>
              <xm:sqref>MHP7</xm:sqref>
            </x14:sparkline>
            <x14:sparkline>
              <xm:f>'RESUMO - licitante'!$MHQ6:$MHQ6</xm:f>
              <xm:sqref>MHQ6</xm:sqref>
            </x14:sparkline>
            <x14:sparkline>
              <xm:f>'RESUMO - licitante'!$MHQ7:$MHQ7</xm:f>
              <xm:sqref>MHQ7</xm:sqref>
            </x14:sparkline>
            <x14:sparkline>
              <xm:f>'RESUMO - licitante'!$MHR6:$MHR6</xm:f>
              <xm:sqref>MHR6</xm:sqref>
            </x14:sparkline>
            <x14:sparkline>
              <xm:f>'RESUMO - licitante'!$MHR7:$MHR7</xm:f>
              <xm:sqref>MHR7</xm:sqref>
            </x14:sparkline>
            <x14:sparkline>
              <xm:f>'RESUMO - licitante'!$MHS6:$MHS6</xm:f>
              <xm:sqref>MHS6</xm:sqref>
            </x14:sparkline>
            <x14:sparkline>
              <xm:f>'RESUMO - licitante'!$MHS7:$MHS7</xm:f>
              <xm:sqref>MHS7</xm:sqref>
            </x14:sparkline>
            <x14:sparkline>
              <xm:f>'RESUMO - licitante'!$MHT6:$MHT6</xm:f>
              <xm:sqref>MHT6</xm:sqref>
            </x14:sparkline>
            <x14:sparkline>
              <xm:f>'RESUMO - licitante'!$MHT7:$MHT7</xm:f>
              <xm:sqref>MHT7</xm:sqref>
            </x14:sparkline>
            <x14:sparkline>
              <xm:f>'RESUMO - licitante'!$MHU6:$MHU6</xm:f>
              <xm:sqref>MHU6</xm:sqref>
            </x14:sparkline>
            <x14:sparkline>
              <xm:f>'RESUMO - licitante'!$MHU7:$MHU7</xm:f>
              <xm:sqref>MHU7</xm:sqref>
            </x14:sparkline>
            <x14:sparkline>
              <xm:f>'RESUMO - licitante'!$MHV6:$MHV6</xm:f>
              <xm:sqref>MHV6</xm:sqref>
            </x14:sparkline>
            <x14:sparkline>
              <xm:f>'RESUMO - licitante'!$MHV7:$MHV7</xm:f>
              <xm:sqref>MHV7</xm:sqref>
            </x14:sparkline>
            <x14:sparkline>
              <xm:f>'RESUMO - licitante'!$MHW6:$MHW6</xm:f>
              <xm:sqref>MHW6</xm:sqref>
            </x14:sparkline>
            <x14:sparkline>
              <xm:f>'RESUMO - licitante'!$MHW7:$MHW7</xm:f>
              <xm:sqref>MHW7</xm:sqref>
            </x14:sparkline>
            <x14:sparkline>
              <xm:f>'RESUMO - licitante'!$MHX6:$MHX6</xm:f>
              <xm:sqref>MHX6</xm:sqref>
            </x14:sparkline>
            <x14:sparkline>
              <xm:f>'RESUMO - licitante'!$MHX7:$MHX7</xm:f>
              <xm:sqref>MHX7</xm:sqref>
            </x14:sparkline>
            <x14:sparkline>
              <xm:f>'RESUMO - licitante'!$MHY6:$MHY6</xm:f>
              <xm:sqref>MHY6</xm:sqref>
            </x14:sparkline>
            <x14:sparkline>
              <xm:f>'RESUMO - licitante'!$MHY7:$MHY7</xm:f>
              <xm:sqref>MHY7</xm:sqref>
            </x14:sparkline>
            <x14:sparkline>
              <xm:f>'RESUMO - licitante'!$MHZ6:$MHZ6</xm:f>
              <xm:sqref>MHZ6</xm:sqref>
            </x14:sparkline>
            <x14:sparkline>
              <xm:f>'RESUMO - licitante'!$MHZ7:$MHZ7</xm:f>
              <xm:sqref>MHZ7</xm:sqref>
            </x14:sparkline>
            <x14:sparkline>
              <xm:f>'RESUMO - licitante'!$MIA6:$MIA6</xm:f>
              <xm:sqref>MIA6</xm:sqref>
            </x14:sparkline>
            <x14:sparkline>
              <xm:f>'RESUMO - licitante'!$MIA7:$MIA7</xm:f>
              <xm:sqref>MIA7</xm:sqref>
            </x14:sparkline>
            <x14:sparkline>
              <xm:f>'RESUMO - licitante'!$MIB6:$MIB6</xm:f>
              <xm:sqref>MIB6</xm:sqref>
            </x14:sparkline>
            <x14:sparkline>
              <xm:f>'RESUMO - licitante'!$MIB7:$MIB7</xm:f>
              <xm:sqref>MIB7</xm:sqref>
            </x14:sparkline>
            <x14:sparkline>
              <xm:f>'RESUMO - licitante'!$MIC6:$MIC6</xm:f>
              <xm:sqref>MIC6</xm:sqref>
            </x14:sparkline>
            <x14:sparkline>
              <xm:f>'RESUMO - licitante'!$MIC7:$MIC7</xm:f>
              <xm:sqref>MIC7</xm:sqref>
            </x14:sparkline>
            <x14:sparkline>
              <xm:f>'RESUMO - licitante'!$MID6:$MID6</xm:f>
              <xm:sqref>MID6</xm:sqref>
            </x14:sparkline>
            <x14:sparkline>
              <xm:f>'RESUMO - licitante'!$MID7:$MID7</xm:f>
              <xm:sqref>MID7</xm:sqref>
            </x14:sparkline>
            <x14:sparkline>
              <xm:f>'RESUMO - licitante'!$MIE6:$MIE6</xm:f>
              <xm:sqref>MIE6</xm:sqref>
            </x14:sparkline>
            <x14:sparkline>
              <xm:f>'RESUMO - licitante'!$MIE7:$MIE7</xm:f>
              <xm:sqref>MIE7</xm:sqref>
            </x14:sparkline>
            <x14:sparkline>
              <xm:f>'RESUMO - licitante'!$MIF6:$MIF6</xm:f>
              <xm:sqref>MIF6</xm:sqref>
            </x14:sparkline>
            <x14:sparkline>
              <xm:f>'RESUMO - licitante'!$MIF7:$MIF7</xm:f>
              <xm:sqref>MIF7</xm:sqref>
            </x14:sparkline>
            <x14:sparkline>
              <xm:f>'RESUMO - licitante'!$MIG6:$MIG6</xm:f>
              <xm:sqref>MIG6</xm:sqref>
            </x14:sparkline>
            <x14:sparkline>
              <xm:f>'RESUMO - licitante'!$MIG7:$MIG7</xm:f>
              <xm:sqref>MIG7</xm:sqref>
            </x14:sparkline>
            <x14:sparkline>
              <xm:f>'RESUMO - licitante'!$MIH6:$MIH6</xm:f>
              <xm:sqref>MIH6</xm:sqref>
            </x14:sparkline>
            <x14:sparkline>
              <xm:f>'RESUMO - licitante'!$MIH7:$MIH7</xm:f>
              <xm:sqref>MIH7</xm:sqref>
            </x14:sparkline>
            <x14:sparkline>
              <xm:f>'RESUMO - licitante'!$MII6:$MII6</xm:f>
              <xm:sqref>MII6</xm:sqref>
            </x14:sparkline>
            <x14:sparkline>
              <xm:f>'RESUMO - licitante'!$MII7:$MII7</xm:f>
              <xm:sqref>MII7</xm:sqref>
            </x14:sparkline>
            <x14:sparkline>
              <xm:f>'RESUMO - licitante'!$MIJ6:$MIJ6</xm:f>
              <xm:sqref>MIJ6</xm:sqref>
            </x14:sparkline>
            <x14:sparkline>
              <xm:f>'RESUMO - licitante'!$MIJ7:$MIJ7</xm:f>
              <xm:sqref>MIJ7</xm:sqref>
            </x14:sparkline>
            <x14:sparkline>
              <xm:f>'RESUMO - licitante'!$MIK6:$MIK6</xm:f>
              <xm:sqref>MIK6</xm:sqref>
            </x14:sparkline>
            <x14:sparkline>
              <xm:f>'RESUMO - licitante'!$MIK7:$MIK7</xm:f>
              <xm:sqref>MIK7</xm:sqref>
            </x14:sparkline>
            <x14:sparkline>
              <xm:f>'RESUMO - licitante'!$MIL6:$MIL6</xm:f>
              <xm:sqref>MIL6</xm:sqref>
            </x14:sparkline>
            <x14:sparkline>
              <xm:f>'RESUMO - licitante'!$MIL7:$MIL7</xm:f>
              <xm:sqref>MIL7</xm:sqref>
            </x14:sparkline>
            <x14:sparkline>
              <xm:f>'RESUMO - licitante'!$MIM6:$MIM6</xm:f>
              <xm:sqref>MIM6</xm:sqref>
            </x14:sparkline>
            <x14:sparkline>
              <xm:f>'RESUMO - licitante'!$MIM7:$MIM7</xm:f>
              <xm:sqref>MIM7</xm:sqref>
            </x14:sparkline>
            <x14:sparkline>
              <xm:f>'RESUMO - licitante'!$MIN6:$MIN6</xm:f>
              <xm:sqref>MIN6</xm:sqref>
            </x14:sparkline>
            <x14:sparkline>
              <xm:f>'RESUMO - licitante'!$MIN7:$MIN7</xm:f>
              <xm:sqref>MIN7</xm:sqref>
            </x14:sparkline>
            <x14:sparkline>
              <xm:f>'RESUMO - licitante'!$MIO6:$MIO6</xm:f>
              <xm:sqref>MIO6</xm:sqref>
            </x14:sparkline>
            <x14:sparkline>
              <xm:f>'RESUMO - licitante'!$MIO7:$MIO7</xm:f>
              <xm:sqref>MIO7</xm:sqref>
            </x14:sparkline>
            <x14:sparkline>
              <xm:f>'RESUMO - licitante'!$MIP6:$MIP6</xm:f>
              <xm:sqref>MIP6</xm:sqref>
            </x14:sparkline>
            <x14:sparkline>
              <xm:f>'RESUMO - licitante'!$MIP7:$MIP7</xm:f>
              <xm:sqref>MIP7</xm:sqref>
            </x14:sparkline>
            <x14:sparkline>
              <xm:f>'RESUMO - licitante'!$MIQ6:$MIQ6</xm:f>
              <xm:sqref>MIQ6</xm:sqref>
            </x14:sparkline>
            <x14:sparkline>
              <xm:f>'RESUMO - licitante'!$MIQ7:$MIQ7</xm:f>
              <xm:sqref>MIQ7</xm:sqref>
            </x14:sparkline>
            <x14:sparkline>
              <xm:f>'RESUMO - licitante'!$MIR6:$MIR6</xm:f>
              <xm:sqref>MIR6</xm:sqref>
            </x14:sparkline>
            <x14:sparkline>
              <xm:f>'RESUMO - licitante'!$MIR7:$MIR7</xm:f>
              <xm:sqref>MIR7</xm:sqref>
            </x14:sparkline>
            <x14:sparkline>
              <xm:f>'RESUMO - licitante'!$MIS6:$MIS6</xm:f>
              <xm:sqref>MIS6</xm:sqref>
            </x14:sparkline>
            <x14:sparkline>
              <xm:f>'RESUMO - licitante'!$MIS7:$MIS7</xm:f>
              <xm:sqref>MIS7</xm:sqref>
            </x14:sparkline>
            <x14:sparkline>
              <xm:f>'RESUMO - licitante'!$MIT6:$MIT6</xm:f>
              <xm:sqref>MIT6</xm:sqref>
            </x14:sparkline>
            <x14:sparkline>
              <xm:f>'RESUMO - licitante'!$MIT7:$MIT7</xm:f>
              <xm:sqref>MIT7</xm:sqref>
            </x14:sparkline>
            <x14:sparkline>
              <xm:f>'RESUMO - licitante'!$MIU6:$MIU6</xm:f>
              <xm:sqref>MIU6</xm:sqref>
            </x14:sparkline>
            <x14:sparkline>
              <xm:f>'RESUMO - licitante'!$MIU7:$MIU7</xm:f>
              <xm:sqref>MIU7</xm:sqref>
            </x14:sparkline>
            <x14:sparkline>
              <xm:f>'RESUMO - licitante'!$MIV6:$MIV6</xm:f>
              <xm:sqref>MIV6</xm:sqref>
            </x14:sparkline>
            <x14:sparkline>
              <xm:f>'RESUMO - licitante'!$MIV7:$MIV7</xm:f>
              <xm:sqref>MIV7</xm:sqref>
            </x14:sparkline>
            <x14:sparkline>
              <xm:f>'RESUMO - licitante'!$MIW6:$MIW6</xm:f>
              <xm:sqref>MIW6</xm:sqref>
            </x14:sparkline>
            <x14:sparkline>
              <xm:f>'RESUMO - licitante'!$MIW7:$MIW7</xm:f>
              <xm:sqref>MIW7</xm:sqref>
            </x14:sparkline>
            <x14:sparkline>
              <xm:f>'RESUMO - licitante'!$MIX6:$MIX6</xm:f>
              <xm:sqref>MIX6</xm:sqref>
            </x14:sparkline>
            <x14:sparkline>
              <xm:f>'RESUMO - licitante'!$MIX7:$MIX7</xm:f>
              <xm:sqref>MIX7</xm:sqref>
            </x14:sparkline>
            <x14:sparkline>
              <xm:f>'RESUMO - licitante'!$MIY6:$MIY6</xm:f>
              <xm:sqref>MIY6</xm:sqref>
            </x14:sparkline>
            <x14:sparkline>
              <xm:f>'RESUMO - licitante'!$MIY7:$MIY7</xm:f>
              <xm:sqref>MIY7</xm:sqref>
            </x14:sparkline>
            <x14:sparkline>
              <xm:f>'RESUMO - licitante'!$MIZ6:$MIZ6</xm:f>
              <xm:sqref>MIZ6</xm:sqref>
            </x14:sparkline>
            <x14:sparkline>
              <xm:f>'RESUMO - licitante'!$MIZ7:$MIZ7</xm:f>
              <xm:sqref>MIZ7</xm:sqref>
            </x14:sparkline>
            <x14:sparkline>
              <xm:f>'RESUMO - licitante'!$MJA6:$MJA6</xm:f>
              <xm:sqref>MJA6</xm:sqref>
            </x14:sparkline>
            <x14:sparkline>
              <xm:f>'RESUMO - licitante'!$MJA7:$MJA7</xm:f>
              <xm:sqref>MJA7</xm:sqref>
            </x14:sparkline>
            <x14:sparkline>
              <xm:f>'RESUMO - licitante'!$MJB6:$MJB6</xm:f>
              <xm:sqref>MJB6</xm:sqref>
            </x14:sparkline>
            <x14:sparkline>
              <xm:f>'RESUMO - licitante'!$MJB7:$MJB7</xm:f>
              <xm:sqref>MJB7</xm:sqref>
            </x14:sparkline>
            <x14:sparkline>
              <xm:f>'RESUMO - licitante'!$MJC6:$MJC6</xm:f>
              <xm:sqref>MJC6</xm:sqref>
            </x14:sparkline>
            <x14:sparkline>
              <xm:f>'RESUMO - licitante'!$MJC7:$MJC7</xm:f>
              <xm:sqref>MJC7</xm:sqref>
            </x14:sparkline>
            <x14:sparkline>
              <xm:f>'RESUMO - licitante'!$MJD6:$MJD6</xm:f>
              <xm:sqref>MJD6</xm:sqref>
            </x14:sparkline>
            <x14:sparkline>
              <xm:f>'RESUMO - licitante'!$MJD7:$MJD7</xm:f>
              <xm:sqref>MJD7</xm:sqref>
            </x14:sparkline>
            <x14:sparkline>
              <xm:f>'RESUMO - licitante'!$MJE6:$MJE6</xm:f>
              <xm:sqref>MJE6</xm:sqref>
            </x14:sparkline>
            <x14:sparkline>
              <xm:f>'RESUMO - licitante'!$MJE7:$MJE7</xm:f>
              <xm:sqref>MJE7</xm:sqref>
            </x14:sparkline>
            <x14:sparkline>
              <xm:f>'RESUMO - licitante'!$MJF6:$MJF6</xm:f>
              <xm:sqref>MJF6</xm:sqref>
            </x14:sparkline>
            <x14:sparkline>
              <xm:f>'RESUMO - licitante'!$MJF7:$MJF7</xm:f>
              <xm:sqref>MJF7</xm:sqref>
            </x14:sparkline>
            <x14:sparkline>
              <xm:f>'RESUMO - licitante'!$MJG6:$MJG6</xm:f>
              <xm:sqref>MJG6</xm:sqref>
            </x14:sparkline>
            <x14:sparkline>
              <xm:f>'RESUMO - licitante'!$MJG7:$MJG7</xm:f>
              <xm:sqref>MJG7</xm:sqref>
            </x14:sparkline>
            <x14:sparkline>
              <xm:f>'RESUMO - licitante'!$MJH6:$MJH6</xm:f>
              <xm:sqref>MJH6</xm:sqref>
            </x14:sparkline>
            <x14:sparkline>
              <xm:f>'RESUMO - licitante'!$MJH7:$MJH7</xm:f>
              <xm:sqref>MJH7</xm:sqref>
            </x14:sparkline>
            <x14:sparkline>
              <xm:f>'RESUMO - licitante'!$MJI6:$MJI6</xm:f>
              <xm:sqref>MJI6</xm:sqref>
            </x14:sparkline>
            <x14:sparkline>
              <xm:f>'RESUMO - licitante'!$MJI7:$MJI7</xm:f>
              <xm:sqref>MJI7</xm:sqref>
            </x14:sparkline>
            <x14:sparkline>
              <xm:f>'RESUMO - licitante'!$MJJ6:$MJJ6</xm:f>
              <xm:sqref>MJJ6</xm:sqref>
            </x14:sparkline>
            <x14:sparkline>
              <xm:f>'RESUMO - licitante'!$MJJ7:$MJJ7</xm:f>
              <xm:sqref>MJJ7</xm:sqref>
            </x14:sparkline>
            <x14:sparkline>
              <xm:f>'RESUMO - licitante'!$MJK6:$MJK6</xm:f>
              <xm:sqref>MJK6</xm:sqref>
            </x14:sparkline>
            <x14:sparkline>
              <xm:f>'RESUMO - licitante'!$MJK7:$MJK7</xm:f>
              <xm:sqref>MJK7</xm:sqref>
            </x14:sparkline>
            <x14:sparkline>
              <xm:f>'RESUMO - licitante'!$MJL6:$MJL6</xm:f>
              <xm:sqref>MJL6</xm:sqref>
            </x14:sparkline>
            <x14:sparkline>
              <xm:f>'RESUMO - licitante'!$MJL7:$MJL7</xm:f>
              <xm:sqref>MJL7</xm:sqref>
            </x14:sparkline>
            <x14:sparkline>
              <xm:f>'RESUMO - licitante'!$MJM6:$MJM6</xm:f>
              <xm:sqref>MJM6</xm:sqref>
            </x14:sparkline>
            <x14:sparkline>
              <xm:f>'RESUMO - licitante'!$MJM7:$MJM7</xm:f>
              <xm:sqref>MJM7</xm:sqref>
            </x14:sparkline>
            <x14:sparkline>
              <xm:f>'RESUMO - licitante'!$MJN6:$MJN6</xm:f>
              <xm:sqref>MJN6</xm:sqref>
            </x14:sparkline>
            <x14:sparkline>
              <xm:f>'RESUMO - licitante'!$MJN7:$MJN7</xm:f>
              <xm:sqref>MJN7</xm:sqref>
            </x14:sparkline>
            <x14:sparkline>
              <xm:f>'RESUMO - licitante'!$MJO6:$MJO6</xm:f>
              <xm:sqref>MJO6</xm:sqref>
            </x14:sparkline>
            <x14:sparkline>
              <xm:f>'RESUMO - licitante'!$MJO7:$MJO7</xm:f>
              <xm:sqref>MJO7</xm:sqref>
            </x14:sparkline>
            <x14:sparkline>
              <xm:f>'RESUMO - licitante'!$MJP6:$MJP6</xm:f>
              <xm:sqref>MJP6</xm:sqref>
            </x14:sparkline>
            <x14:sparkline>
              <xm:f>'RESUMO - licitante'!$MJP7:$MJP7</xm:f>
              <xm:sqref>MJP7</xm:sqref>
            </x14:sparkline>
            <x14:sparkline>
              <xm:f>'RESUMO - licitante'!$MJQ6:$MJQ6</xm:f>
              <xm:sqref>MJQ6</xm:sqref>
            </x14:sparkline>
            <x14:sparkline>
              <xm:f>'RESUMO - licitante'!$MJQ7:$MJQ7</xm:f>
              <xm:sqref>MJQ7</xm:sqref>
            </x14:sparkline>
            <x14:sparkline>
              <xm:f>'RESUMO - licitante'!$MJR6:$MJR6</xm:f>
              <xm:sqref>MJR6</xm:sqref>
            </x14:sparkline>
            <x14:sparkline>
              <xm:f>'RESUMO - licitante'!$MJR7:$MJR7</xm:f>
              <xm:sqref>MJR7</xm:sqref>
            </x14:sparkline>
            <x14:sparkline>
              <xm:f>'RESUMO - licitante'!$MJS6:$MJS6</xm:f>
              <xm:sqref>MJS6</xm:sqref>
            </x14:sparkline>
            <x14:sparkline>
              <xm:f>'RESUMO - licitante'!$MJS7:$MJS7</xm:f>
              <xm:sqref>MJS7</xm:sqref>
            </x14:sparkline>
            <x14:sparkline>
              <xm:f>'RESUMO - licitante'!$MJT6:$MJT6</xm:f>
              <xm:sqref>MJT6</xm:sqref>
            </x14:sparkline>
            <x14:sparkline>
              <xm:f>'RESUMO - licitante'!$MJT7:$MJT7</xm:f>
              <xm:sqref>MJT7</xm:sqref>
            </x14:sparkline>
            <x14:sparkline>
              <xm:f>'RESUMO - licitante'!$MJU6:$MJU6</xm:f>
              <xm:sqref>MJU6</xm:sqref>
            </x14:sparkline>
            <x14:sparkline>
              <xm:f>'RESUMO - licitante'!$MJU7:$MJU7</xm:f>
              <xm:sqref>MJU7</xm:sqref>
            </x14:sparkline>
            <x14:sparkline>
              <xm:f>'RESUMO - licitante'!$MJV6:$MJV6</xm:f>
              <xm:sqref>MJV6</xm:sqref>
            </x14:sparkline>
            <x14:sparkline>
              <xm:f>'RESUMO - licitante'!$MJV7:$MJV7</xm:f>
              <xm:sqref>MJV7</xm:sqref>
            </x14:sparkline>
            <x14:sparkline>
              <xm:f>'RESUMO - licitante'!$MJW6:$MJW6</xm:f>
              <xm:sqref>MJW6</xm:sqref>
            </x14:sparkline>
            <x14:sparkline>
              <xm:f>'RESUMO - licitante'!$MJW7:$MJW7</xm:f>
              <xm:sqref>MJW7</xm:sqref>
            </x14:sparkline>
            <x14:sparkline>
              <xm:f>'RESUMO - licitante'!$MJX6:$MJX6</xm:f>
              <xm:sqref>MJX6</xm:sqref>
            </x14:sparkline>
            <x14:sparkline>
              <xm:f>'RESUMO - licitante'!$MJX7:$MJX7</xm:f>
              <xm:sqref>MJX7</xm:sqref>
            </x14:sparkline>
            <x14:sparkline>
              <xm:f>'RESUMO - licitante'!$MJY6:$MJY6</xm:f>
              <xm:sqref>MJY6</xm:sqref>
            </x14:sparkline>
            <x14:sparkline>
              <xm:f>'RESUMO - licitante'!$MJY7:$MJY7</xm:f>
              <xm:sqref>MJY7</xm:sqref>
            </x14:sparkline>
            <x14:sparkline>
              <xm:f>'RESUMO - licitante'!$MJZ6:$MJZ6</xm:f>
              <xm:sqref>MJZ6</xm:sqref>
            </x14:sparkline>
            <x14:sparkline>
              <xm:f>'RESUMO - licitante'!$MJZ7:$MJZ7</xm:f>
              <xm:sqref>MJZ7</xm:sqref>
            </x14:sparkline>
            <x14:sparkline>
              <xm:f>'RESUMO - licitante'!$MKA6:$MKA6</xm:f>
              <xm:sqref>MKA6</xm:sqref>
            </x14:sparkline>
            <x14:sparkline>
              <xm:f>'RESUMO - licitante'!$MKA7:$MKA7</xm:f>
              <xm:sqref>MKA7</xm:sqref>
            </x14:sparkline>
            <x14:sparkline>
              <xm:f>'RESUMO - licitante'!$MKB6:$MKB6</xm:f>
              <xm:sqref>MKB6</xm:sqref>
            </x14:sparkline>
            <x14:sparkline>
              <xm:f>'RESUMO - licitante'!$MKB7:$MKB7</xm:f>
              <xm:sqref>MKB7</xm:sqref>
            </x14:sparkline>
            <x14:sparkline>
              <xm:f>'RESUMO - licitante'!$MKC6:$MKC6</xm:f>
              <xm:sqref>MKC6</xm:sqref>
            </x14:sparkline>
            <x14:sparkline>
              <xm:f>'RESUMO - licitante'!$MKC7:$MKC7</xm:f>
              <xm:sqref>MKC7</xm:sqref>
            </x14:sparkline>
            <x14:sparkline>
              <xm:f>'RESUMO - licitante'!$MKD6:$MKD6</xm:f>
              <xm:sqref>MKD6</xm:sqref>
            </x14:sparkline>
            <x14:sparkline>
              <xm:f>'RESUMO - licitante'!$MKD7:$MKD7</xm:f>
              <xm:sqref>MKD7</xm:sqref>
            </x14:sparkline>
            <x14:sparkline>
              <xm:f>'RESUMO - licitante'!$MKE6:$MKE6</xm:f>
              <xm:sqref>MKE6</xm:sqref>
            </x14:sparkline>
            <x14:sparkline>
              <xm:f>'RESUMO - licitante'!$MKE7:$MKE7</xm:f>
              <xm:sqref>MKE7</xm:sqref>
            </x14:sparkline>
            <x14:sparkline>
              <xm:f>'RESUMO - licitante'!$MKF6:$MKF6</xm:f>
              <xm:sqref>MKF6</xm:sqref>
            </x14:sparkline>
            <x14:sparkline>
              <xm:f>'RESUMO - licitante'!$MKF7:$MKF7</xm:f>
              <xm:sqref>MKF7</xm:sqref>
            </x14:sparkline>
            <x14:sparkline>
              <xm:f>'RESUMO - licitante'!$MKG6:$MKG6</xm:f>
              <xm:sqref>MKG6</xm:sqref>
            </x14:sparkline>
            <x14:sparkline>
              <xm:f>'RESUMO - licitante'!$MKG7:$MKG7</xm:f>
              <xm:sqref>MKG7</xm:sqref>
            </x14:sparkline>
            <x14:sparkline>
              <xm:f>'RESUMO - licitante'!$MKH6:$MKH6</xm:f>
              <xm:sqref>MKH6</xm:sqref>
            </x14:sparkline>
            <x14:sparkline>
              <xm:f>'RESUMO - licitante'!$MKH7:$MKH7</xm:f>
              <xm:sqref>MKH7</xm:sqref>
            </x14:sparkline>
            <x14:sparkline>
              <xm:f>'RESUMO - licitante'!$MKI6:$MKI6</xm:f>
              <xm:sqref>MKI6</xm:sqref>
            </x14:sparkline>
            <x14:sparkline>
              <xm:f>'RESUMO - licitante'!$MKI7:$MKI7</xm:f>
              <xm:sqref>MKI7</xm:sqref>
            </x14:sparkline>
            <x14:sparkline>
              <xm:f>'RESUMO - licitante'!$MKJ6:$MKJ6</xm:f>
              <xm:sqref>MKJ6</xm:sqref>
            </x14:sparkline>
            <x14:sparkline>
              <xm:f>'RESUMO - licitante'!$MKJ7:$MKJ7</xm:f>
              <xm:sqref>MKJ7</xm:sqref>
            </x14:sparkline>
            <x14:sparkline>
              <xm:f>'RESUMO - licitante'!$MKK6:$MKK6</xm:f>
              <xm:sqref>MKK6</xm:sqref>
            </x14:sparkline>
            <x14:sparkline>
              <xm:f>'RESUMO - licitante'!$MKK7:$MKK7</xm:f>
              <xm:sqref>MKK7</xm:sqref>
            </x14:sparkline>
            <x14:sparkline>
              <xm:f>'RESUMO - licitante'!$MKL6:$MKL6</xm:f>
              <xm:sqref>MKL6</xm:sqref>
            </x14:sparkline>
            <x14:sparkline>
              <xm:f>'RESUMO - licitante'!$MKL7:$MKL7</xm:f>
              <xm:sqref>MKL7</xm:sqref>
            </x14:sparkline>
            <x14:sparkline>
              <xm:f>'RESUMO - licitante'!$MKM6:$MKM6</xm:f>
              <xm:sqref>MKM6</xm:sqref>
            </x14:sparkline>
            <x14:sparkline>
              <xm:f>'RESUMO - licitante'!$MKM7:$MKM7</xm:f>
              <xm:sqref>MKM7</xm:sqref>
            </x14:sparkline>
            <x14:sparkline>
              <xm:f>'RESUMO - licitante'!$MKN6:$MKN6</xm:f>
              <xm:sqref>MKN6</xm:sqref>
            </x14:sparkline>
            <x14:sparkline>
              <xm:f>'RESUMO - licitante'!$MKN7:$MKN7</xm:f>
              <xm:sqref>MKN7</xm:sqref>
            </x14:sparkline>
            <x14:sparkline>
              <xm:f>'RESUMO - licitante'!$MKO6:$MKO6</xm:f>
              <xm:sqref>MKO6</xm:sqref>
            </x14:sparkline>
            <x14:sparkline>
              <xm:f>'RESUMO - licitante'!$MKO7:$MKO7</xm:f>
              <xm:sqref>MKO7</xm:sqref>
            </x14:sparkline>
            <x14:sparkline>
              <xm:f>'RESUMO - licitante'!$MKP6:$MKP6</xm:f>
              <xm:sqref>MKP6</xm:sqref>
            </x14:sparkline>
            <x14:sparkline>
              <xm:f>'RESUMO - licitante'!$MKP7:$MKP7</xm:f>
              <xm:sqref>MKP7</xm:sqref>
            </x14:sparkline>
            <x14:sparkline>
              <xm:f>'RESUMO - licitante'!$MKQ6:$MKQ6</xm:f>
              <xm:sqref>MKQ6</xm:sqref>
            </x14:sparkline>
            <x14:sparkline>
              <xm:f>'RESUMO - licitante'!$MKQ7:$MKQ7</xm:f>
              <xm:sqref>MKQ7</xm:sqref>
            </x14:sparkline>
            <x14:sparkline>
              <xm:f>'RESUMO - licitante'!$MKR6:$MKR6</xm:f>
              <xm:sqref>MKR6</xm:sqref>
            </x14:sparkline>
            <x14:sparkline>
              <xm:f>'RESUMO - licitante'!$MKR7:$MKR7</xm:f>
              <xm:sqref>MKR7</xm:sqref>
            </x14:sparkline>
            <x14:sparkline>
              <xm:f>'RESUMO - licitante'!$MKS6:$MKS6</xm:f>
              <xm:sqref>MKS6</xm:sqref>
            </x14:sparkline>
            <x14:sparkline>
              <xm:f>'RESUMO - licitante'!$MKS7:$MKS7</xm:f>
              <xm:sqref>MKS7</xm:sqref>
            </x14:sparkline>
            <x14:sparkline>
              <xm:f>'RESUMO - licitante'!$MKT6:$MKT6</xm:f>
              <xm:sqref>MKT6</xm:sqref>
            </x14:sparkline>
            <x14:sparkline>
              <xm:f>'RESUMO - licitante'!$MKT7:$MKT7</xm:f>
              <xm:sqref>MKT7</xm:sqref>
            </x14:sparkline>
            <x14:sparkline>
              <xm:f>'RESUMO - licitante'!$MKU6:$MKU6</xm:f>
              <xm:sqref>MKU6</xm:sqref>
            </x14:sparkline>
            <x14:sparkline>
              <xm:f>'RESUMO - licitante'!$MKU7:$MKU7</xm:f>
              <xm:sqref>MKU7</xm:sqref>
            </x14:sparkline>
            <x14:sparkline>
              <xm:f>'RESUMO - licitante'!$MKV6:$MKV6</xm:f>
              <xm:sqref>MKV6</xm:sqref>
            </x14:sparkline>
            <x14:sparkline>
              <xm:f>'RESUMO - licitante'!$MKV7:$MKV7</xm:f>
              <xm:sqref>MKV7</xm:sqref>
            </x14:sparkline>
            <x14:sparkline>
              <xm:f>'RESUMO - licitante'!$MKW6:$MKW6</xm:f>
              <xm:sqref>MKW6</xm:sqref>
            </x14:sparkline>
            <x14:sparkline>
              <xm:f>'RESUMO - licitante'!$MKW7:$MKW7</xm:f>
              <xm:sqref>MKW7</xm:sqref>
            </x14:sparkline>
            <x14:sparkline>
              <xm:f>'RESUMO - licitante'!$MKX6:$MKX6</xm:f>
              <xm:sqref>MKX6</xm:sqref>
            </x14:sparkline>
            <x14:sparkline>
              <xm:f>'RESUMO - licitante'!$MKX7:$MKX7</xm:f>
              <xm:sqref>MKX7</xm:sqref>
            </x14:sparkline>
            <x14:sparkline>
              <xm:f>'RESUMO - licitante'!$MKY6:$MKY6</xm:f>
              <xm:sqref>MKY6</xm:sqref>
            </x14:sparkline>
            <x14:sparkline>
              <xm:f>'RESUMO - licitante'!$MKY7:$MKY7</xm:f>
              <xm:sqref>MKY7</xm:sqref>
            </x14:sparkline>
            <x14:sparkline>
              <xm:f>'RESUMO - licitante'!$MKZ6:$MKZ6</xm:f>
              <xm:sqref>MKZ6</xm:sqref>
            </x14:sparkline>
            <x14:sparkline>
              <xm:f>'RESUMO - licitante'!$MKZ7:$MKZ7</xm:f>
              <xm:sqref>MKZ7</xm:sqref>
            </x14:sparkline>
            <x14:sparkline>
              <xm:f>'RESUMO - licitante'!$MLA6:$MLA6</xm:f>
              <xm:sqref>MLA6</xm:sqref>
            </x14:sparkline>
            <x14:sparkline>
              <xm:f>'RESUMO - licitante'!$MLA7:$MLA7</xm:f>
              <xm:sqref>MLA7</xm:sqref>
            </x14:sparkline>
            <x14:sparkline>
              <xm:f>'RESUMO - licitante'!$MLB6:$MLB6</xm:f>
              <xm:sqref>MLB6</xm:sqref>
            </x14:sparkline>
            <x14:sparkline>
              <xm:f>'RESUMO - licitante'!$MLB7:$MLB7</xm:f>
              <xm:sqref>MLB7</xm:sqref>
            </x14:sparkline>
            <x14:sparkline>
              <xm:f>'RESUMO - licitante'!$MLC6:$MLC6</xm:f>
              <xm:sqref>MLC6</xm:sqref>
            </x14:sparkline>
            <x14:sparkline>
              <xm:f>'RESUMO - licitante'!$MLC7:$MLC7</xm:f>
              <xm:sqref>MLC7</xm:sqref>
            </x14:sparkline>
            <x14:sparkline>
              <xm:f>'RESUMO - licitante'!$MLD6:$MLD6</xm:f>
              <xm:sqref>MLD6</xm:sqref>
            </x14:sparkline>
            <x14:sparkline>
              <xm:f>'RESUMO - licitante'!$MLD7:$MLD7</xm:f>
              <xm:sqref>MLD7</xm:sqref>
            </x14:sparkline>
            <x14:sparkline>
              <xm:f>'RESUMO - licitante'!$MLE6:$MLE6</xm:f>
              <xm:sqref>MLE6</xm:sqref>
            </x14:sparkline>
            <x14:sparkline>
              <xm:f>'RESUMO - licitante'!$MLE7:$MLE7</xm:f>
              <xm:sqref>MLE7</xm:sqref>
            </x14:sparkline>
            <x14:sparkline>
              <xm:f>'RESUMO - licitante'!$MLF6:$MLF6</xm:f>
              <xm:sqref>MLF6</xm:sqref>
            </x14:sparkline>
            <x14:sparkline>
              <xm:f>'RESUMO - licitante'!$MLF7:$MLF7</xm:f>
              <xm:sqref>MLF7</xm:sqref>
            </x14:sparkline>
            <x14:sparkline>
              <xm:f>'RESUMO - licitante'!$MLG6:$MLG6</xm:f>
              <xm:sqref>MLG6</xm:sqref>
            </x14:sparkline>
            <x14:sparkline>
              <xm:f>'RESUMO - licitante'!$MLG7:$MLG7</xm:f>
              <xm:sqref>MLG7</xm:sqref>
            </x14:sparkline>
            <x14:sparkline>
              <xm:f>'RESUMO - licitante'!$MLH6:$MLH6</xm:f>
              <xm:sqref>MLH6</xm:sqref>
            </x14:sparkline>
            <x14:sparkline>
              <xm:f>'RESUMO - licitante'!$MLH7:$MLH7</xm:f>
              <xm:sqref>MLH7</xm:sqref>
            </x14:sparkline>
            <x14:sparkline>
              <xm:f>'RESUMO - licitante'!$MLI6:$MLI6</xm:f>
              <xm:sqref>MLI6</xm:sqref>
            </x14:sparkline>
            <x14:sparkline>
              <xm:f>'RESUMO - licitante'!$MLI7:$MLI7</xm:f>
              <xm:sqref>MLI7</xm:sqref>
            </x14:sparkline>
            <x14:sparkline>
              <xm:f>'RESUMO - licitante'!$MLJ6:$MLJ6</xm:f>
              <xm:sqref>MLJ6</xm:sqref>
            </x14:sparkline>
            <x14:sparkline>
              <xm:f>'RESUMO - licitante'!$MLJ7:$MLJ7</xm:f>
              <xm:sqref>MLJ7</xm:sqref>
            </x14:sparkline>
            <x14:sparkline>
              <xm:f>'RESUMO - licitante'!$MLK6:$MLK6</xm:f>
              <xm:sqref>MLK6</xm:sqref>
            </x14:sparkline>
            <x14:sparkline>
              <xm:f>'RESUMO - licitante'!$MLK7:$MLK7</xm:f>
              <xm:sqref>MLK7</xm:sqref>
            </x14:sparkline>
            <x14:sparkline>
              <xm:f>'RESUMO - licitante'!$MLL6:$MLL6</xm:f>
              <xm:sqref>MLL6</xm:sqref>
            </x14:sparkline>
            <x14:sparkline>
              <xm:f>'RESUMO - licitante'!$MLL7:$MLL7</xm:f>
              <xm:sqref>MLL7</xm:sqref>
            </x14:sparkline>
            <x14:sparkline>
              <xm:f>'RESUMO - licitante'!$MLM6:$MLM6</xm:f>
              <xm:sqref>MLM6</xm:sqref>
            </x14:sparkline>
            <x14:sparkline>
              <xm:f>'RESUMO - licitante'!$MLM7:$MLM7</xm:f>
              <xm:sqref>MLM7</xm:sqref>
            </x14:sparkline>
            <x14:sparkline>
              <xm:f>'RESUMO - licitante'!$MLN6:$MLN6</xm:f>
              <xm:sqref>MLN6</xm:sqref>
            </x14:sparkline>
            <x14:sparkline>
              <xm:f>'RESUMO - licitante'!$MLN7:$MLN7</xm:f>
              <xm:sqref>MLN7</xm:sqref>
            </x14:sparkline>
            <x14:sparkline>
              <xm:f>'RESUMO - licitante'!$MLO6:$MLO6</xm:f>
              <xm:sqref>MLO6</xm:sqref>
            </x14:sparkline>
            <x14:sparkline>
              <xm:f>'RESUMO - licitante'!$MLO7:$MLO7</xm:f>
              <xm:sqref>MLO7</xm:sqref>
            </x14:sparkline>
            <x14:sparkline>
              <xm:f>'RESUMO - licitante'!$MLP6:$MLP6</xm:f>
              <xm:sqref>MLP6</xm:sqref>
            </x14:sparkline>
            <x14:sparkline>
              <xm:f>'RESUMO - licitante'!$MLP7:$MLP7</xm:f>
              <xm:sqref>MLP7</xm:sqref>
            </x14:sparkline>
            <x14:sparkline>
              <xm:f>'RESUMO - licitante'!$MLQ6:$MLQ6</xm:f>
              <xm:sqref>MLQ6</xm:sqref>
            </x14:sparkline>
            <x14:sparkline>
              <xm:f>'RESUMO - licitante'!$MLQ7:$MLQ7</xm:f>
              <xm:sqref>MLQ7</xm:sqref>
            </x14:sparkline>
            <x14:sparkline>
              <xm:f>'RESUMO - licitante'!$MLR6:$MLR6</xm:f>
              <xm:sqref>MLR6</xm:sqref>
            </x14:sparkline>
            <x14:sparkline>
              <xm:f>'RESUMO - licitante'!$MLR7:$MLR7</xm:f>
              <xm:sqref>MLR7</xm:sqref>
            </x14:sparkline>
            <x14:sparkline>
              <xm:f>'RESUMO - licitante'!$MLS6:$MLS6</xm:f>
              <xm:sqref>MLS6</xm:sqref>
            </x14:sparkline>
            <x14:sparkline>
              <xm:f>'RESUMO - licitante'!$MLS7:$MLS7</xm:f>
              <xm:sqref>MLS7</xm:sqref>
            </x14:sparkline>
            <x14:sparkline>
              <xm:f>'RESUMO - licitante'!$MLT6:$MLT6</xm:f>
              <xm:sqref>MLT6</xm:sqref>
            </x14:sparkline>
            <x14:sparkline>
              <xm:f>'RESUMO - licitante'!$MLT7:$MLT7</xm:f>
              <xm:sqref>MLT7</xm:sqref>
            </x14:sparkline>
            <x14:sparkline>
              <xm:f>'RESUMO - licitante'!$MLU6:$MLU6</xm:f>
              <xm:sqref>MLU6</xm:sqref>
            </x14:sparkline>
            <x14:sparkline>
              <xm:f>'RESUMO - licitante'!$MLU7:$MLU7</xm:f>
              <xm:sqref>MLU7</xm:sqref>
            </x14:sparkline>
            <x14:sparkline>
              <xm:f>'RESUMO - licitante'!$MLV6:$MLV6</xm:f>
              <xm:sqref>MLV6</xm:sqref>
            </x14:sparkline>
            <x14:sparkline>
              <xm:f>'RESUMO - licitante'!$MLV7:$MLV7</xm:f>
              <xm:sqref>MLV7</xm:sqref>
            </x14:sparkline>
            <x14:sparkline>
              <xm:f>'RESUMO - licitante'!$MLW6:$MLW6</xm:f>
              <xm:sqref>MLW6</xm:sqref>
            </x14:sparkline>
            <x14:sparkline>
              <xm:f>'RESUMO - licitante'!$MLW7:$MLW7</xm:f>
              <xm:sqref>MLW7</xm:sqref>
            </x14:sparkline>
            <x14:sparkline>
              <xm:f>'RESUMO - licitante'!$MLX6:$MLX6</xm:f>
              <xm:sqref>MLX6</xm:sqref>
            </x14:sparkline>
            <x14:sparkline>
              <xm:f>'RESUMO - licitante'!$MLX7:$MLX7</xm:f>
              <xm:sqref>MLX7</xm:sqref>
            </x14:sparkline>
            <x14:sparkline>
              <xm:f>'RESUMO - licitante'!$MLY6:$MLY6</xm:f>
              <xm:sqref>MLY6</xm:sqref>
            </x14:sparkline>
            <x14:sparkline>
              <xm:f>'RESUMO - licitante'!$MLY7:$MLY7</xm:f>
              <xm:sqref>MLY7</xm:sqref>
            </x14:sparkline>
            <x14:sparkline>
              <xm:f>'RESUMO - licitante'!$MLZ6:$MLZ6</xm:f>
              <xm:sqref>MLZ6</xm:sqref>
            </x14:sparkline>
            <x14:sparkline>
              <xm:f>'RESUMO - licitante'!$MLZ7:$MLZ7</xm:f>
              <xm:sqref>MLZ7</xm:sqref>
            </x14:sparkline>
            <x14:sparkline>
              <xm:f>'RESUMO - licitante'!$MMA6:$MMA6</xm:f>
              <xm:sqref>MMA6</xm:sqref>
            </x14:sparkline>
            <x14:sparkline>
              <xm:f>'RESUMO - licitante'!$MMA7:$MMA7</xm:f>
              <xm:sqref>MMA7</xm:sqref>
            </x14:sparkline>
            <x14:sparkline>
              <xm:f>'RESUMO - licitante'!$MMB6:$MMB6</xm:f>
              <xm:sqref>MMB6</xm:sqref>
            </x14:sparkline>
            <x14:sparkline>
              <xm:f>'RESUMO - licitante'!$MMB7:$MMB7</xm:f>
              <xm:sqref>MMB7</xm:sqref>
            </x14:sparkline>
            <x14:sparkline>
              <xm:f>'RESUMO - licitante'!$MMC6:$MMC6</xm:f>
              <xm:sqref>MMC6</xm:sqref>
            </x14:sparkline>
            <x14:sparkline>
              <xm:f>'RESUMO - licitante'!$MMC7:$MMC7</xm:f>
              <xm:sqref>MMC7</xm:sqref>
            </x14:sparkline>
            <x14:sparkline>
              <xm:f>'RESUMO - licitante'!$MMD6:$MMD6</xm:f>
              <xm:sqref>MMD6</xm:sqref>
            </x14:sparkline>
            <x14:sparkline>
              <xm:f>'RESUMO - licitante'!$MMD7:$MMD7</xm:f>
              <xm:sqref>MMD7</xm:sqref>
            </x14:sparkline>
            <x14:sparkline>
              <xm:f>'RESUMO - licitante'!$MME6:$MME6</xm:f>
              <xm:sqref>MME6</xm:sqref>
            </x14:sparkline>
            <x14:sparkline>
              <xm:f>'RESUMO - licitante'!$MME7:$MME7</xm:f>
              <xm:sqref>MME7</xm:sqref>
            </x14:sparkline>
            <x14:sparkline>
              <xm:f>'RESUMO - licitante'!$MMF6:$MMF6</xm:f>
              <xm:sqref>MMF6</xm:sqref>
            </x14:sparkline>
            <x14:sparkline>
              <xm:f>'RESUMO - licitante'!$MMF7:$MMF7</xm:f>
              <xm:sqref>MMF7</xm:sqref>
            </x14:sparkline>
            <x14:sparkline>
              <xm:f>'RESUMO - licitante'!$MMG6:$MMG6</xm:f>
              <xm:sqref>MMG6</xm:sqref>
            </x14:sparkline>
            <x14:sparkline>
              <xm:f>'RESUMO - licitante'!$MMG7:$MMG7</xm:f>
              <xm:sqref>MMG7</xm:sqref>
            </x14:sparkline>
            <x14:sparkline>
              <xm:f>'RESUMO - licitante'!$MMH6:$MMH6</xm:f>
              <xm:sqref>MMH6</xm:sqref>
            </x14:sparkline>
            <x14:sparkline>
              <xm:f>'RESUMO - licitante'!$MMH7:$MMH7</xm:f>
              <xm:sqref>MMH7</xm:sqref>
            </x14:sparkline>
            <x14:sparkline>
              <xm:f>'RESUMO - licitante'!$MMI6:$MMI6</xm:f>
              <xm:sqref>MMI6</xm:sqref>
            </x14:sparkline>
            <x14:sparkline>
              <xm:f>'RESUMO - licitante'!$MMI7:$MMI7</xm:f>
              <xm:sqref>MMI7</xm:sqref>
            </x14:sparkline>
            <x14:sparkline>
              <xm:f>'RESUMO - licitante'!$MMJ6:$MMJ6</xm:f>
              <xm:sqref>MMJ6</xm:sqref>
            </x14:sparkline>
            <x14:sparkline>
              <xm:f>'RESUMO - licitante'!$MMJ7:$MMJ7</xm:f>
              <xm:sqref>MMJ7</xm:sqref>
            </x14:sparkline>
            <x14:sparkline>
              <xm:f>'RESUMO - licitante'!$MMK6:$MMK6</xm:f>
              <xm:sqref>MMK6</xm:sqref>
            </x14:sparkline>
            <x14:sparkline>
              <xm:f>'RESUMO - licitante'!$MMK7:$MMK7</xm:f>
              <xm:sqref>MMK7</xm:sqref>
            </x14:sparkline>
            <x14:sparkline>
              <xm:f>'RESUMO - licitante'!$MML6:$MML6</xm:f>
              <xm:sqref>MML6</xm:sqref>
            </x14:sparkline>
            <x14:sparkline>
              <xm:f>'RESUMO - licitante'!$MML7:$MML7</xm:f>
              <xm:sqref>MML7</xm:sqref>
            </x14:sparkline>
            <x14:sparkline>
              <xm:f>'RESUMO - licitante'!$MMM6:$MMM6</xm:f>
              <xm:sqref>MMM6</xm:sqref>
            </x14:sparkline>
            <x14:sparkline>
              <xm:f>'RESUMO - licitante'!$MMM7:$MMM7</xm:f>
              <xm:sqref>MMM7</xm:sqref>
            </x14:sparkline>
            <x14:sparkline>
              <xm:f>'RESUMO - licitante'!$MMN6:$MMN6</xm:f>
              <xm:sqref>MMN6</xm:sqref>
            </x14:sparkline>
            <x14:sparkline>
              <xm:f>'RESUMO - licitante'!$MMN7:$MMN7</xm:f>
              <xm:sqref>MMN7</xm:sqref>
            </x14:sparkline>
            <x14:sparkline>
              <xm:f>'RESUMO - licitante'!$MMO6:$MMO6</xm:f>
              <xm:sqref>MMO6</xm:sqref>
            </x14:sparkline>
            <x14:sparkline>
              <xm:f>'RESUMO - licitante'!$MMO7:$MMO7</xm:f>
              <xm:sqref>MMO7</xm:sqref>
            </x14:sparkline>
            <x14:sparkline>
              <xm:f>'RESUMO - licitante'!$MMP6:$MMP6</xm:f>
              <xm:sqref>MMP6</xm:sqref>
            </x14:sparkline>
            <x14:sparkline>
              <xm:f>'RESUMO - licitante'!$MMP7:$MMP7</xm:f>
              <xm:sqref>MMP7</xm:sqref>
            </x14:sparkline>
            <x14:sparkline>
              <xm:f>'RESUMO - licitante'!$MMQ6:$MMQ6</xm:f>
              <xm:sqref>MMQ6</xm:sqref>
            </x14:sparkline>
            <x14:sparkline>
              <xm:f>'RESUMO - licitante'!$MMQ7:$MMQ7</xm:f>
              <xm:sqref>MMQ7</xm:sqref>
            </x14:sparkline>
            <x14:sparkline>
              <xm:f>'RESUMO - licitante'!$MMR6:$MMR6</xm:f>
              <xm:sqref>MMR6</xm:sqref>
            </x14:sparkline>
            <x14:sparkline>
              <xm:f>'RESUMO - licitante'!$MMR7:$MMR7</xm:f>
              <xm:sqref>MMR7</xm:sqref>
            </x14:sparkline>
            <x14:sparkline>
              <xm:f>'RESUMO - licitante'!$MMS6:$MMS6</xm:f>
              <xm:sqref>MMS6</xm:sqref>
            </x14:sparkline>
            <x14:sparkline>
              <xm:f>'RESUMO - licitante'!$MMS7:$MMS7</xm:f>
              <xm:sqref>MMS7</xm:sqref>
            </x14:sparkline>
            <x14:sparkline>
              <xm:f>'RESUMO - licitante'!$MMT6:$MMT6</xm:f>
              <xm:sqref>MMT6</xm:sqref>
            </x14:sparkline>
            <x14:sparkline>
              <xm:f>'RESUMO - licitante'!$MMT7:$MMT7</xm:f>
              <xm:sqref>MMT7</xm:sqref>
            </x14:sparkline>
            <x14:sparkline>
              <xm:f>'RESUMO - licitante'!$MMU6:$MMU6</xm:f>
              <xm:sqref>MMU6</xm:sqref>
            </x14:sparkline>
            <x14:sparkline>
              <xm:f>'RESUMO - licitante'!$MMU7:$MMU7</xm:f>
              <xm:sqref>MMU7</xm:sqref>
            </x14:sparkline>
            <x14:sparkline>
              <xm:f>'RESUMO - licitante'!$MMV6:$MMV6</xm:f>
              <xm:sqref>MMV6</xm:sqref>
            </x14:sparkline>
            <x14:sparkline>
              <xm:f>'RESUMO - licitante'!$MMV7:$MMV7</xm:f>
              <xm:sqref>MMV7</xm:sqref>
            </x14:sparkline>
            <x14:sparkline>
              <xm:f>'RESUMO - licitante'!$MMW6:$MMW6</xm:f>
              <xm:sqref>MMW6</xm:sqref>
            </x14:sparkline>
            <x14:sparkline>
              <xm:f>'RESUMO - licitante'!$MMW7:$MMW7</xm:f>
              <xm:sqref>MMW7</xm:sqref>
            </x14:sparkline>
            <x14:sparkline>
              <xm:f>'RESUMO - licitante'!$MMX6:$MMX6</xm:f>
              <xm:sqref>MMX6</xm:sqref>
            </x14:sparkline>
            <x14:sparkline>
              <xm:f>'RESUMO - licitante'!$MMX7:$MMX7</xm:f>
              <xm:sqref>MMX7</xm:sqref>
            </x14:sparkline>
            <x14:sparkline>
              <xm:f>'RESUMO - licitante'!$MMY6:$MMY6</xm:f>
              <xm:sqref>MMY6</xm:sqref>
            </x14:sparkline>
            <x14:sparkline>
              <xm:f>'RESUMO - licitante'!$MMY7:$MMY7</xm:f>
              <xm:sqref>MMY7</xm:sqref>
            </x14:sparkline>
            <x14:sparkline>
              <xm:f>'RESUMO - licitante'!$MMZ6:$MMZ6</xm:f>
              <xm:sqref>MMZ6</xm:sqref>
            </x14:sparkline>
            <x14:sparkline>
              <xm:f>'RESUMO - licitante'!$MMZ7:$MMZ7</xm:f>
              <xm:sqref>MMZ7</xm:sqref>
            </x14:sparkline>
            <x14:sparkline>
              <xm:f>'RESUMO - licitante'!$MNA6:$MNA6</xm:f>
              <xm:sqref>MNA6</xm:sqref>
            </x14:sparkline>
            <x14:sparkline>
              <xm:f>'RESUMO - licitante'!$MNA7:$MNA7</xm:f>
              <xm:sqref>MNA7</xm:sqref>
            </x14:sparkline>
            <x14:sparkline>
              <xm:f>'RESUMO - licitante'!$MNB6:$MNB6</xm:f>
              <xm:sqref>MNB6</xm:sqref>
            </x14:sparkline>
            <x14:sparkline>
              <xm:f>'RESUMO - licitante'!$MNB7:$MNB7</xm:f>
              <xm:sqref>MNB7</xm:sqref>
            </x14:sparkline>
            <x14:sparkline>
              <xm:f>'RESUMO - licitante'!$MNC6:$MNC6</xm:f>
              <xm:sqref>MNC6</xm:sqref>
            </x14:sparkline>
            <x14:sparkline>
              <xm:f>'RESUMO - licitante'!$MNC7:$MNC7</xm:f>
              <xm:sqref>MNC7</xm:sqref>
            </x14:sparkline>
            <x14:sparkline>
              <xm:f>'RESUMO - licitante'!$MND6:$MND6</xm:f>
              <xm:sqref>MND6</xm:sqref>
            </x14:sparkline>
            <x14:sparkline>
              <xm:f>'RESUMO - licitante'!$MND7:$MND7</xm:f>
              <xm:sqref>MND7</xm:sqref>
            </x14:sparkline>
            <x14:sparkline>
              <xm:f>'RESUMO - licitante'!$MNE6:$MNE6</xm:f>
              <xm:sqref>MNE6</xm:sqref>
            </x14:sparkline>
            <x14:sparkline>
              <xm:f>'RESUMO - licitante'!$MNE7:$MNE7</xm:f>
              <xm:sqref>MNE7</xm:sqref>
            </x14:sparkline>
            <x14:sparkline>
              <xm:f>'RESUMO - licitante'!$MNF6:$MNF6</xm:f>
              <xm:sqref>MNF6</xm:sqref>
            </x14:sparkline>
            <x14:sparkline>
              <xm:f>'RESUMO - licitante'!$MNF7:$MNF7</xm:f>
              <xm:sqref>MNF7</xm:sqref>
            </x14:sparkline>
            <x14:sparkline>
              <xm:f>'RESUMO - licitante'!$MNG6:$MNG6</xm:f>
              <xm:sqref>MNG6</xm:sqref>
            </x14:sparkline>
            <x14:sparkline>
              <xm:f>'RESUMO - licitante'!$MNG7:$MNG7</xm:f>
              <xm:sqref>MNG7</xm:sqref>
            </x14:sparkline>
            <x14:sparkline>
              <xm:f>'RESUMO - licitante'!$MNH6:$MNH6</xm:f>
              <xm:sqref>MNH6</xm:sqref>
            </x14:sparkline>
            <x14:sparkline>
              <xm:f>'RESUMO - licitante'!$MNH7:$MNH7</xm:f>
              <xm:sqref>MNH7</xm:sqref>
            </x14:sparkline>
            <x14:sparkline>
              <xm:f>'RESUMO - licitante'!$MNI6:$MNI6</xm:f>
              <xm:sqref>MNI6</xm:sqref>
            </x14:sparkline>
            <x14:sparkline>
              <xm:f>'RESUMO - licitante'!$MNI7:$MNI7</xm:f>
              <xm:sqref>MNI7</xm:sqref>
            </x14:sparkline>
            <x14:sparkline>
              <xm:f>'RESUMO - licitante'!$MNJ6:$MNJ6</xm:f>
              <xm:sqref>MNJ6</xm:sqref>
            </x14:sparkline>
            <x14:sparkline>
              <xm:f>'RESUMO - licitante'!$MNJ7:$MNJ7</xm:f>
              <xm:sqref>MNJ7</xm:sqref>
            </x14:sparkline>
            <x14:sparkline>
              <xm:f>'RESUMO - licitante'!$MNK6:$MNK6</xm:f>
              <xm:sqref>MNK6</xm:sqref>
            </x14:sparkline>
            <x14:sparkline>
              <xm:f>'RESUMO - licitante'!$MNK7:$MNK7</xm:f>
              <xm:sqref>MNK7</xm:sqref>
            </x14:sparkline>
            <x14:sparkline>
              <xm:f>'RESUMO - licitante'!$MNL6:$MNL6</xm:f>
              <xm:sqref>MNL6</xm:sqref>
            </x14:sparkline>
            <x14:sparkline>
              <xm:f>'RESUMO - licitante'!$MNL7:$MNL7</xm:f>
              <xm:sqref>MNL7</xm:sqref>
            </x14:sparkline>
            <x14:sparkline>
              <xm:f>'RESUMO - licitante'!$MNM6:$MNM6</xm:f>
              <xm:sqref>MNM6</xm:sqref>
            </x14:sparkline>
            <x14:sparkline>
              <xm:f>'RESUMO - licitante'!$MNM7:$MNM7</xm:f>
              <xm:sqref>MNM7</xm:sqref>
            </x14:sparkline>
            <x14:sparkline>
              <xm:f>'RESUMO - licitante'!$MNN6:$MNN6</xm:f>
              <xm:sqref>MNN6</xm:sqref>
            </x14:sparkline>
            <x14:sparkline>
              <xm:f>'RESUMO - licitante'!$MNN7:$MNN7</xm:f>
              <xm:sqref>MNN7</xm:sqref>
            </x14:sparkline>
            <x14:sparkline>
              <xm:f>'RESUMO - licitante'!$MNO6:$MNO6</xm:f>
              <xm:sqref>MNO6</xm:sqref>
            </x14:sparkline>
            <x14:sparkline>
              <xm:f>'RESUMO - licitante'!$MNO7:$MNO7</xm:f>
              <xm:sqref>MNO7</xm:sqref>
            </x14:sparkline>
            <x14:sparkline>
              <xm:f>'RESUMO - licitante'!$MNP6:$MNP6</xm:f>
              <xm:sqref>MNP6</xm:sqref>
            </x14:sparkline>
            <x14:sparkline>
              <xm:f>'RESUMO - licitante'!$MNP7:$MNP7</xm:f>
              <xm:sqref>MNP7</xm:sqref>
            </x14:sparkline>
            <x14:sparkline>
              <xm:f>'RESUMO - licitante'!$MNQ6:$MNQ6</xm:f>
              <xm:sqref>MNQ6</xm:sqref>
            </x14:sparkline>
            <x14:sparkline>
              <xm:f>'RESUMO - licitante'!$MNQ7:$MNQ7</xm:f>
              <xm:sqref>MNQ7</xm:sqref>
            </x14:sparkline>
            <x14:sparkline>
              <xm:f>'RESUMO - licitante'!$MNR6:$MNR6</xm:f>
              <xm:sqref>MNR6</xm:sqref>
            </x14:sparkline>
            <x14:sparkline>
              <xm:f>'RESUMO - licitante'!$MNR7:$MNR7</xm:f>
              <xm:sqref>MNR7</xm:sqref>
            </x14:sparkline>
            <x14:sparkline>
              <xm:f>'RESUMO - licitante'!$MNS6:$MNS6</xm:f>
              <xm:sqref>MNS6</xm:sqref>
            </x14:sparkline>
            <x14:sparkline>
              <xm:f>'RESUMO - licitante'!$MNS7:$MNS7</xm:f>
              <xm:sqref>MNS7</xm:sqref>
            </x14:sparkline>
            <x14:sparkline>
              <xm:f>'RESUMO - licitante'!$MNT6:$MNT6</xm:f>
              <xm:sqref>MNT6</xm:sqref>
            </x14:sparkline>
            <x14:sparkline>
              <xm:f>'RESUMO - licitante'!$MNT7:$MNT7</xm:f>
              <xm:sqref>MNT7</xm:sqref>
            </x14:sparkline>
            <x14:sparkline>
              <xm:f>'RESUMO - licitante'!$MNU6:$MNU6</xm:f>
              <xm:sqref>MNU6</xm:sqref>
            </x14:sparkline>
            <x14:sparkline>
              <xm:f>'RESUMO - licitante'!$MNU7:$MNU7</xm:f>
              <xm:sqref>MNU7</xm:sqref>
            </x14:sparkline>
            <x14:sparkline>
              <xm:f>'RESUMO - licitante'!$MNV6:$MNV6</xm:f>
              <xm:sqref>MNV6</xm:sqref>
            </x14:sparkline>
            <x14:sparkline>
              <xm:f>'RESUMO - licitante'!$MNV7:$MNV7</xm:f>
              <xm:sqref>MNV7</xm:sqref>
            </x14:sparkline>
            <x14:sparkline>
              <xm:f>'RESUMO - licitante'!$MNW6:$MNW6</xm:f>
              <xm:sqref>MNW6</xm:sqref>
            </x14:sparkline>
            <x14:sparkline>
              <xm:f>'RESUMO - licitante'!$MNW7:$MNW7</xm:f>
              <xm:sqref>MNW7</xm:sqref>
            </x14:sparkline>
            <x14:sparkline>
              <xm:f>'RESUMO - licitante'!$MNX6:$MNX6</xm:f>
              <xm:sqref>MNX6</xm:sqref>
            </x14:sparkline>
            <x14:sparkline>
              <xm:f>'RESUMO - licitante'!$MNX7:$MNX7</xm:f>
              <xm:sqref>MNX7</xm:sqref>
            </x14:sparkline>
            <x14:sparkline>
              <xm:f>'RESUMO - licitante'!$MNY6:$MNY6</xm:f>
              <xm:sqref>MNY6</xm:sqref>
            </x14:sparkline>
            <x14:sparkline>
              <xm:f>'RESUMO - licitante'!$MNY7:$MNY7</xm:f>
              <xm:sqref>MNY7</xm:sqref>
            </x14:sparkline>
            <x14:sparkline>
              <xm:f>'RESUMO - licitante'!$MNZ6:$MNZ6</xm:f>
              <xm:sqref>MNZ6</xm:sqref>
            </x14:sparkline>
            <x14:sparkline>
              <xm:f>'RESUMO - licitante'!$MNZ7:$MNZ7</xm:f>
              <xm:sqref>MNZ7</xm:sqref>
            </x14:sparkline>
            <x14:sparkline>
              <xm:f>'RESUMO - licitante'!$MOA6:$MOA6</xm:f>
              <xm:sqref>MOA6</xm:sqref>
            </x14:sparkline>
            <x14:sparkline>
              <xm:f>'RESUMO - licitante'!$MOA7:$MOA7</xm:f>
              <xm:sqref>MOA7</xm:sqref>
            </x14:sparkline>
            <x14:sparkline>
              <xm:f>'RESUMO - licitante'!$MOB6:$MOB6</xm:f>
              <xm:sqref>MOB6</xm:sqref>
            </x14:sparkline>
            <x14:sparkline>
              <xm:f>'RESUMO - licitante'!$MOB7:$MOB7</xm:f>
              <xm:sqref>MOB7</xm:sqref>
            </x14:sparkline>
            <x14:sparkline>
              <xm:f>'RESUMO - licitante'!$MOC6:$MOC6</xm:f>
              <xm:sqref>MOC6</xm:sqref>
            </x14:sparkline>
            <x14:sparkline>
              <xm:f>'RESUMO - licitante'!$MOC7:$MOC7</xm:f>
              <xm:sqref>MOC7</xm:sqref>
            </x14:sparkline>
            <x14:sparkline>
              <xm:f>'RESUMO - licitante'!$MOD6:$MOD6</xm:f>
              <xm:sqref>MOD6</xm:sqref>
            </x14:sparkline>
            <x14:sparkline>
              <xm:f>'RESUMO - licitante'!$MOD7:$MOD7</xm:f>
              <xm:sqref>MOD7</xm:sqref>
            </x14:sparkline>
            <x14:sparkline>
              <xm:f>'RESUMO - licitante'!$MOE6:$MOE6</xm:f>
              <xm:sqref>MOE6</xm:sqref>
            </x14:sparkline>
            <x14:sparkline>
              <xm:f>'RESUMO - licitante'!$MOE7:$MOE7</xm:f>
              <xm:sqref>MOE7</xm:sqref>
            </x14:sparkline>
            <x14:sparkline>
              <xm:f>'RESUMO - licitante'!$MOF6:$MOF6</xm:f>
              <xm:sqref>MOF6</xm:sqref>
            </x14:sparkline>
            <x14:sparkline>
              <xm:f>'RESUMO - licitante'!$MOF7:$MOF7</xm:f>
              <xm:sqref>MOF7</xm:sqref>
            </x14:sparkline>
            <x14:sparkline>
              <xm:f>'RESUMO - licitante'!$MOG6:$MOG6</xm:f>
              <xm:sqref>MOG6</xm:sqref>
            </x14:sparkline>
            <x14:sparkline>
              <xm:f>'RESUMO - licitante'!$MOG7:$MOG7</xm:f>
              <xm:sqref>MOG7</xm:sqref>
            </x14:sparkline>
            <x14:sparkline>
              <xm:f>'RESUMO - licitante'!$MOH6:$MOH6</xm:f>
              <xm:sqref>MOH6</xm:sqref>
            </x14:sparkline>
            <x14:sparkline>
              <xm:f>'RESUMO - licitante'!$MOH7:$MOH7</xm:f>
              <xm:sqref>MOH7</xm:sqref>
            </x14:sparkline>
            <x14:sparkline>
              <xm:f>'RESUMO - licitante'!$MOI6:$MOI6</xm:f>
              <xm:sqref>MOI6</xm:sqref>
            </x14:sparkline>
            <x14:sparkline>
              <xm:f>'RESUMO - licitante'!$MOI7:$MOI7</xm:f>
              <xm:sqref>MOI7</xm:sqref>
            </x14:sparkline>
            <x14:sparkline>
              <xm:f>'RESUMO - licitante'!$MOJ6:$MOJ6</xm:f>
              <xm:sqref>MOJ6</xm:sqref>
            </x14:sparkline>
            <x14:sparkline>
              <xm:f>'RESUMO - licitante'!$MOJ7:$MOJ7</xm:f>
              <xm:sqref>MOJ7</xm:sqref>
            </x14:sparkline>
            <x14:sparkline>
              <xm:f>'RESUMO - licitante'!$MOK6:$MOK6</xm:f>
              <xm:sqref>MOK6</xm:sqref>
            </x14:sparkline>
            <x14:sparkline>
              <xm:f>'RESUMO - licitante'!$MOK7:$MOK7</xm:f>
              <xm:sqref>MOK7</xm:sqref>
            </x14:sparkline>
            <x14:sparkline>
              <xm:f>'RESUMO - licitante'!$MOL6:$MOL6</xm:f>
              <xm:sqref>MOL6</xm:sqref>
            </x14:sparkline>
            <x14:sparkline>
              <xm:f>'RESUMO - licitante'!$MOL7:$MOL7</xm:f>
              <xm:sqref>MOL7</xm:sqref>
            </x14:sparkline>
            <x14:sparkline>
              <xm:f>'RESUMO - licitante'!$MOM6:$MOM6</xm:f>
              <xm:sqref>MOM6</xm:sqref>
            </x14:sparkline>
            <x14:sparkline>
              <xm:f>'RESUMO - licitante'!$MOM7:$MOM7</xm:f>
              <xm:sqref>MOM7</xm:sqref>
            </x14:sparkline>
            <x14:sparkline>
              <xm:f>'RESUMO - licitante'!$MON6:$MON6</xm:f>
              <xm:sqref>MON6</xm:sqref>
            </x14:sparkline>
            <x14:sparkline>
              <xm:f>'RESUMO - licitante'!$MON7:$MON7</xm:f>
              <xm:sqref>MON7</xm:sqref>
            </x14:sparkline>
            <x14:sparkline>
              <xm:f>'RESUMO - licitante'!$MOO6:$MOO6</xm:f>
              <xm:sqref>MOO6</xm:sqref>
            </x14:sparkline>
            <x14:sparkline>
              <xm:f>'RESUMO - licitante'!$MOO7:$MOO7</xm:f>
              <xm:sqref>MOO7</xm:sqref>
            </x14:sparkline>
            <x14:sparkline>
              <xm:f>'RESUMO - licitante'!$MOP6:$MOP6</xm:f>
              <xm:sqref>MOP6</xm:sqref>
            </x14:sparkline>
            <x14:sparkline>
              <xm:f>'RESUMO - licitante'!$MOP7:$MOP7</xm:f>
              <xm:sqref>MOP7</xm:sqref>
            </x14:sparkline>
            <x14:sparkline>
              <xm:f>'RESUMO - licitante'!$MOQ6:$MOQ6</xm:f>
              <xm:sqref>MOQ6</xm:sqref>
            </x14:sparkline>
            <x14:sparkline>
              <xm:f>'RESUMO - licitante'!$MOQ7:$MOQ7</xm:f>
              <xm:sqref>MOQ7</xm:sqref>
            </x14:sparkline>
            <x14:sparkline>
              <xm:f>'RESUMO - licitante'!$MOR6:$MOR6</xm:f>
              <xm:sqref>MOR6</xm:sqref>
            </x14:sparkline>
            <x14:sparkline>
              <xm:f>'RESUMO - licitante'!$MOR7:$MOR7</xm:f>
              <xm:sqref>MOR7</xm:sqref>
            </x14:sparkline>
            <x14:sparkline>
              <xm:f>'RESUMO - licitante'!$MOS6:$MOS6</xm:f>
              <xm:sqref>MOS6</xm:sqref>
            </x14:sparkline>
            <x14:sparkline>
              <xm:f>'RESUMO - licitante'!$MOS7:$MOS7</xm:f>
              <xm:sqref>MOS7</xm:sqref>
            </x14:sparkline>
            <x14:sparkline>
              <xm:f>'RESUMO - licitante'!$MOT6:$MOT6</xm:f>
              <xm:sqref>MOT6</xm:sqref>
            </x14:sparkline>
            <x14:sparkline>
              <xm:f>'RESUMO - licitante'!$MOT7:$MOT7</xm:f>
              <xm:sqref>MOT7</xm:sqref>
            </x14:sparkline>
            <x14:sparkline>
              <xm:f>'RESUMO - licitante'!$MOU6:$MOU6</xm:f>
              <xm:sqref>MOU6</xm:sqref>
            </x14:sparkline>
            <x14:sparkline>
              <xm:f>'RESUMO - licitante'!$MOU7:$MOU7</xm:f>
              <xm:sqref>MOU7</xm:sqref>
            </x14:sparkline>
            <x14:sparkline>
              <xm:f>'RESUMO - licitante'!$MOV6:$MOV6</xm:f>
              <xm:sqref>MOV6</xm:sqref>
            </x14:sparkline>
            <x14:sparkline>
              <xm:f>'RESUMO - licitante'!$MOV7:$MOV7</xm:f>
              <xm:sqref>MOV7</xm:sqref>
            </x14:sparkline>
            <x14:sparkline>
              <xm:f>'RESUMO - licitante'!$MOW6:$MOW6</xm:f>
              <xm:sqref>MOW6</xm:sqref>
            </x14:sparkline>
            <x14:sparkline>
              <xm:f>'RESUMO - licitante'!$MOW7:$MOW7</xm:f>
              <xm:sqref>MOW7</xm:sqref>
            </x14:sparkline>
            <x14:sparkline>
              <xm:f>'RESUMO - licitante'!$MOX6:$MOX6</xm:f>
              <xm:sqref>MOX6</xm:sqref>
            </x14:sparkline>
            <x14:sparkline>
              <xm:f>'RESUMO - licitante'!$MOX7:$MOX7</xm:f>
              <xm:sqref>MOX7</xm:sqref>
            </x14:sparkline>
            <x14:sparkline>
              <xm:f>'RESUMO - licitante'!$MOY6:$MOY6</xm:f>
              <xm:sqref>MOY6</xm:sqref>
            </x14:sparkline>
            <x14:sparkline>
              <xm:f>'RESUMO - licitante'!$MOY7:$MOY7</xm:f>
              <xm:sqref>MOY7</xm:sqref>
            </x14:sparkline>
            <x14:sparkline>
              <xm:f>'RESUMO - licitante'!$MOZ6:$MOZ6</xm:f>
              <xm:sqref>MOZ6</xm:sqref>
            </x14:sparkline>
            <x14:sparkline>
              <xm:f>'RESUMO - licitante'!$MOZ7:$MOZ7</xm:f>
              <xm:sqref>MOZ7</xm:sqref>
            </x14:sparkline>
            <x14:sparkline>
              <xm:f>'RESUMO - licitante'!$MPA6:$MPA6</xm:f>
              <xm:sqref>MPA6</xm:sqref>
            </x14:sparkline>
            <x14:sparkline>
              <xm:f>'RESUMO - licitante'!$MPA7:$MPA7</xm:f>
              <xm:sqref>MPA7</xm:sqref>
            </x14:sparkline>
            <x14:sparkline>
              <xm:f>'RESUMO - licitante'!$MPB6:$MPB6</xm:f>
              <xm:sqref>MPB6</xm:sqref>
            </x14:sparkline>
            <x14:sparkline>
              <xm:f>'RESUMO - licitante'!$MPB7:$MPB7</xm:f>
              <xm:sqref>MPB7</xm:sqref>
            </x14:sparkline>
            <x14:sparkline>
              <xm:f>'RESUMO - licitante'!$MPC6:$MPC6</xm:f>
              <xm:sqref>MPC6</xm:sqref>
            </x14:sparkline>
            <x14:sparkline>
              <xm:f>'RESUMO - licitante'!$MPC7:$MPC7</xm:f>
              <xm:sqref>MPC7</xm:sqref>
            </x14:sparkline>
            <x14:sparkline>
              <xm:f>'RESUMO - licitante'!$MPD6:$MPD6</xm:f>
              <xm:sqref>MPD6</xm:sqref>
            </x14:sparkline>
            <x14:sparkline>
              <xm:f>'RESUMO - licitante'!$MPD7:$MPD7</xm:f>
              <xm:sqref>MPD7</xm:sqref>
            </x14:sparkline>
            <x14:sparkline>
              <xm:f>'RESUMO - licitante'!$MPE6:$MPE6</xm:f>
              <xm:sqref>MPE6</xm:sqref>
            </x14:sparkline>
            <x14:sparkline>
              <xm:f>'RESUMO - licitante'!$MPE7:$MPE7</xm:f>
              <xm:sqref>MPE7</xm:sqref>
            </x14:sparkline>
            <x14:sparkline>
              <xm:f>'RESUMO - licitante'!$MPF6:$MPF6</xm:f>
              <xm:sqref>MPF6</xm:sqref>
            </x14:sparkline>
            <x14:sparkline>
              <xm:f>'RESUMO - licitante'!$MPF7:$MPF7</xm:f>
              <xm:sqref>MPF7</xm:sqref>
            </x14:sparkline>
            <x14:sparkline>
              <xm:f>'RESUMO - licitante'!$MPG6:$MPG6</xm:f>
              <xm:sqref>MPG6</xm:sqref>
            </x14:sparkline>
            <x14:sparkline>
              <xm:f>'RESUMO - licitante'!$MPG7:$MPG7</xm:f>
              <xm:sqref>MPG7</xm:sqref>
            </x14:sparkline>
            <x14:sparkline>
              <xm:f>'RESUMO - licitante'!$MPH6:$MPH6</xm:f>
              <xm:sqref>MPH6</xm:sqref>
            </x14:sparkline>
            <x14:sparkline>
              <xm:f>'RESUMO - licitante'!$MPH7:$MPH7</xm:f>
              <xm:sqref>MPH7</xm:sqref>
            </x14:sparkline>
            <x14:sparkline>
              <xm:f>'RESUMO - licitante'!$MPI6:$MPI6</xm:f>
              <xm:sqref>MPI6</xm:sqref>
            </x14:sparkline>
            <x14:sparkline>
              <xm:f>'RESUMO - licitante'!$MPI7:$MPI7</xm:f>
              <xm:sqref>MPI7</xm:sqref>
            </x14:sparkline>
            <x14:sparkline>
              <xm:f>'RESUMO - licitante'!$MPJ6:$MPJ6</xm:f>
              <xm:sqref>MPJ6</xm:sqref>
            </x14:sparkline>
            <x14:sparkline>
              <xm:f>'RESUMO - licitante'!$MPJ7:$MPJ7</xm:f>
              <xm:sqref>MPJ7</xm:sqref>
            </x14:sparkline>
            <x14:sparkline>
              <xm:f>'RESUMO - licitante'!$MPK6:$MPK6</xm:f>
              <xm:sqref>MPK6</xm:sqref>
            </x14:sparkline>
            <x14:sparkline>
              <xm:f>'RESUMO - licitante'!$MPK7:$MPK7</xm:f>
              <xm:sqref>MPK7</xm:sqref>
            </x14:sparkline>
            <x14:sparkline>
              <xm:f>'RESUMO - licitante'!$MPL6:$MPL6</xm:f>
              <xm:sqref>MPL6</xm:sqref>
            </x14:sparkline>
            <x14:sparkline>
              <xm:f>'RESUMO - licitante'!$MPL7:$MPL7</xm:f>
              <xm:sqref>MPL7</xm:sqref>
            </x14:sparkline>
            <x14:sparkline>
              <xm:f>'RESUMO - licitante'!$MPM6:$MPM6</xm:f>
              <xm:sqref>MPM6</xm:sqref>
            </x14:sparkline>
            <x14:sparkline>
              <xm:f>'RESUMO - licitante'!$MPM7:$MPM7</xm:f>
              <xm:sqref>MPM7</xm:sqref>
            </x14:sparkline>
            <x14:sparkline>
              <xm:f>'RESUMO - licitante'!$MPN6:$MPN6</xm:f>
              <xm:sqref>MPN6</xm:sqref>
            </x14:sparkline>
            <x14:sparkline>
              <xm:f>'RESUMO - licitante'!$MPN7:$MPN7</xm:f>
              <xm:sqref>MPN7</xm:sqref>
            </x14:sparkline>
            <x14:sparkline>
              <xm:f>'RESUMO - licitante'!$MPO6:$MPO6</xm:f>
              <xm:sqref>MPO6</xm:sqref>
            </x14:sparkline>
            <x14:sparkline>
              <xm:f>'RESUMO - licitante'!$MPO7:$MPO7</xm:f>
              <xm:sqref>MPO7</xm:sqref>
            </x14:sparkline>
            <x14:sparkline>
              <xm:f>'RESUMO - licitante'!$MPP6:$MPP6</xm:f>
              <xm:sqref>MPP6</xm:sqref>
            </x14:sparkline>
            <x14:sparkline>
              <xm:f>'RESUMO - licitante'!$MPP7:$MPP7</xm:f>
              <xm:sqref>MPP7</xm:sqref>
            </x14:sparkline>
            <x14:sparkline>
              <xm:f>'RESUMO - licitante'!$MPQ6:$MPQ6</xm:f>
              <xm:sqref>MPQ6</xm:sqref>
            </x14:sparkline>
            <x14:sparkline>
              <xm:f>'RESUMO - licitante'!$MPQ7:$MPQ7</xm:f>
              <xm:sqref>MPQ7</xm:sqref>
            </x14:sparkline>
            <x14:sparkline>
              <xm:f>'RESUMO - licitante'!$MPR6:$MPR6</xm:f>
              <xm:sqref>MPR6</xm:sqref>
            </x14:sparkline>
            <x14:sparkline>
              <xm:f>'RESUMO - licitante'!$MPR7:$MPR7</xm:f>
              <xm:sqref>MPR7</xm:sqref>
            </x14:sparkline>
            <x14:sparkline>
              <xm:f>'RESUMO - licitante'!$MPS6:$MPS6</xm:f>
              <xm:sqref>MPS6</xm:sqref>
            </x14:sparkline>
            <x14:sparkline>
              <xm:f>'RESUMO - licitante'!$MPS7:$MPS7</xm:f>
              <xm:sqref>MPS7</xm:sqref>
            </x14:sparkline>
            <x14:sparkline>
              <xm:f>'RESUMO - licitante'!$MPT6:$MPT6</xm:f>
              <xm:sqref>MPT6</xm:sqref>
            </x14:sparkline>
            <x14:sparkline>
              <xm:f>'RESUMO - licitante'!$MPT7:$MPT7</xm:f>
              <xm:sqref>MPT7</xm:sqref>
            </x14:sparkline>
            <x14:sparkline>
              <xm:f>'RESUMO - licitante'!$MPU6:$MPU6</xm:f>
              <xm:sqref>MPU6</xm:sqref>
            </x14:sparkline>
            <x14:sparkline>
              <xm:f>'RESUMO - licitante'!$MPU7:$MPU7</xm:f>
              <xm:sqref>MPU7</xm:sqref>
            </x14:sparkline>
            <x14:sparkline>
              <xm:f>'RESUMO - licitante'!$MPV6:$MPV6</xm:f>
              <xm:sqref>MPV6</xm:sqref>
            </x14:sparkline>
            <x14:sparkline>
              <xm:f>'RESUMO - licitante'!$MPV7:$MPV7</xm:f>
              <xm:sqref>MPV7</xm:sqref>
            </x14:sparkline>
            <x14:sparkline>
              <xm:f>'RESUMO - licitante'!$MPW6:$MPW6</xm:f>
              <xm:sqref>MPW6</xm:sqref>
            </x14:sparkline>
            <x14:sparkline>
              <xm:f>'RESUMO - licitante'!$MPW7:$MPW7</xm:f>
              <xm:sqref>MPW7</xm:sqref>
            </x14:sparkline>
            <x14:sparkline>
              <xm:f>'RESUMO - licitante'!$MPX6:$MPX6</xm:f>
              <xm:sqref>MPX6</xm:sqref>
            </x14:sparkline>
            <x14:sparkline>
              <xm:f>'RESUMO - licitante'!$MPX7:$MPX7</xm:f>
              <xm:sqref>MPX7</xm:sqref>
            </x14:sparkline>
            <x14:sparkline>
              <xm:f>'RESUMO - licitante'!$MPY6:$MPY6</xm:f>
              <xm:sqref>MPY6</xm:sqref>
            </x14:sparkline>
            <x14:sparkline>
              <xm:f>'RESUMO - licitante'!$MPY7:$MPY7</xm:f>
              <xm:sqref>MPY7</xm:sqref>
            </x14:sparkline>
            <x14:sparkline>
              <xm:f>'RESUMO - licitante'!$MPZ6:$MPZ6</xm:f>
              <xm:sqref>MPZ6</xm:sqref>
            </x14:sparkline>
            <x14:sparkline>
              <xm:f>'RESUMO - licitante'!$MPZ7:$MPZ7</xm:f>
              <xm:sqref>MPZ7</xm:sqref>
            </x14:sparkline>
            <x14:sparkline>
              <xm:f>'RESUMO - licitante'!$MQA6:$MQA6</xm:f>
              <xm:sqref>MQA6</xm:sqref>
            </x14:sparkline>
            <x14:sparkline>
              <xm:f>'RESUMO - licitante'!$MQA7:$MQA7</xm:f>
              <xm:sqref>MQA7</xm:sqref>
            </x14:sparkline>
            <x14:sparkline>
              <xm:f>'RESUMO - licitante'!$MQB6:$MQB6</xm:f>
              <xm:sqref>MQB6</xm:sqref>
            </x14:sparkline>
            <x14:sparkline>
              <xm:f>'RESUMO - licitante'!$MQB7:$MQB7</xm:f>
              <xm:sqref>MQB7</xm:sqref>
            </x14:sparkline>
            <x14:sparkline>
              <xm:f>'RESUMO - licitante'!$MQC6:$MQC6</xm:f>
              <xm:sqref>MQC6</xm:sqref>
            </x14:sparkline>
            <x14:sparkline>
              <xm:f>'RESUMO - licitante'!$MQC7:$MQC7</xm:f>
              <xm:sqref>MQC7</xm:sqref>
            </x14:sparkline>
            <x14:sparkline>
              <xm:f>'RESUMO - licitante'!$MQD6:$MQD6</xm:f>
              <xm:sqref>MQD6</xm:sqref>
            </x14:sparkline>
            <x14:sparkline>
              <xm:f>'RESUMO - licitante'!$MQD7:$MQD7</xm:f>
              <xm:sqref>MQD7</xm:sqref>
            </x14:sparkline>
            <x14:sparkline>
              <xm:f>'RESUMO - licitante'!$MQE6:$MQE6</xm:f>
              <xm:sqref>MQE6</xm:sqref>
            </x14:sparkline>
            <x14:sparkline>
              <xm:f>'RESUMO - licitante'!$MQE7:$MQE7</xm:f>
              <xm:sqref>MQE7</xm:sqref>
            </x14:sparkline>
            <x14:sparkline>
              <xm:f>'RESUMO - licitante'!$MQF6:$MQF6</xm:f>
              <xm:sqref>MQF6</xm:sqref>
            </x14:sparkline>
            <x14:sparkline>
              <xm:f>'RESUMO - licitante'!$MQF7:$MQF7</xm:f>
              <xm:sqref>MQF7</xm:sqref>
            </x14:sparkline>
            <x14:sparkline>
              <xm:f>'RESUMO - licitante'!$MQG6:$MQG6</xm:f>
              <xm:sqref>MQG6</xm:sqref>
            </x14:sparkline>
            <x14:sparkline>
              <xm:f>'RESUMO - licitante'!$MQG7:$MQG7</xm:f>
              <xm:sqref>MQG7</xm:sqref>
            </x14:sparkline>
            <x14:sparkline>
              <xm:f>'RESUMO - licitante'!$MQH6:$MQH6</xm:f>
              <xm:sqref>MQH6</xm:sqref>
            </x14:sparkline>
            <x14:sparkline>
              <xm:f>'RESUMO - licitante'!$MQH7:$MQH7</xm:f>
              <xm:sqref>MQH7</xm:sqref>
            </x14:sparkline>
            <x14:sparkline>
              <xm:f>'RESUMO - licitante'!$MQI6:$MQI6</xm:f>
              <xm:sqref>MQI6</xm:sqref>
            </x14:sparkline>
            <x14:sparkline>
              <xm:f>'RESUMO - licitante'!$MQI7:$MQI7</xm:f>
              <xm:sqref>MQI7</xm:sqref>
            </x14:sparkline>
            <x14:sparkline>
              <xm:f>'RESUMO - licitante'!$MQJ6:$MQJ6</xm:f>
              <xm:sqref>MQJ6</xm:sqref>
            </x14:sparkline>
            <x14:sparkline>
              <xm:f>'RESUMO - licitante'!$MQJ7:$MQJ7</xm:f>
              <xm:sqref>MQJ7</xm:sqref>
            </x14:sparkline>
            <x14:sparkline>
              <xm:f>'RESUMO - licitante'!$MQK6:$MQK6</xm:f>
              <xm:sqref>MQK6</xm:sqref>
            </x14:sparkline>
            <x14:sparkline>
              <xm:f>'RESUMO - licitante'!$MQK7:$MQK7</xm:f>
              <xm:sqref>MQK7</xm:sqref>
            </x14:sparkline>
            <x14:sparkline>
              <xm:f>'RESUMO - licitante'!$MQL6:$MQL6</xm:f>
              <xm:sqref>MQL6</xm:sqref>
            </x14:sparkline>
            <x14:sparkline>
              <xm:f>'RESUMO - licitante'!$MQL7:$MQL7</xm:f>
              <xm:sqref>MQL7</xm:sqref>
            </x14:sparkline>
            <x14:sparkline>
              <xm:f>'RESUMO - licitante'!$MQM6:$MQM6</xm:f>
              <xm:sqref>MQM6</xm:sqref>
            </x14:sparkline>
            <x14:sparkline>
              <xm:f>'RESUMO - licitante'!$MQM7:$MQM7</xm:f>
              <xm:sqref>MQM7</xm:sqref>
            </x14:sparkline>
            <x14:sparkline>
              <xm:f>'RESUMO - licitante'!$MQN6:$MQN6</xm:f>
              <xm:sqref>MQN6</xm:sqref>
            </x14:sparkline>
            <x14:sparkline>
              <xm:f>'RESUMO - licitante'!$MQN7:$MQN7</xm:f>
              <xm:sqref>MQN7</xm:sqref>
            </x14:sparkline>
            <x14:sparkline>
              <xm:f>'RESUMO - licitante'!$MQO6:$MQO6</xm:f>
              <xm:sqref>MQO6</xm:sqref>
            </x14:sparkline>
            <x14:sparkline>
              <xm:f>'RESUMO - licitante'!$MQO7:$MQO7</xm:f>
              <xm:sqref>MQO7</xm:sqref>
            </x14:sparkline>
            <x14:sparkline>
              <xm:f>'RESUMO - licitante'!$MQP6:$MQP6</xm:f>
              <xm:sqref>MQP6</xm:sqref>
            </x14:sparkline>
            <x14:sparkline>
              <xm:f>'RESUMO - licitante'!$MQP7:$MQP7</xm:f>
              <xm:sqref>MQP7</xm:sqref>
            </x14:sparkline>
            <x14:sparkline>
              <xm:f>'RESUMO - licitante'!$MQQ6:$MQQ6</xm:f>
              <xm:sqref>MQQ6</xm:sqref>
            </x14:sparkline>
            <x14:sparkline>
              <xm:f>'RESUMO - licitante'!$MQQ7:$MQQ7</xm:f>
              <xm:sqref>MQQ7</xm:sqref>
            </x14:sparkline>
            <x14:sparkline>
              <xm:f>'RESUMO - licitante'!$MQR6:$MQR6</xm:f>
              <xm:sqref>MQR6</xm:sqref>
            </x14:sparkline>
            <x14:sparkline>
              <xm:f>'RESUMO - licitante'!$MQR7:$MQR7</xm:f>
              <xm:sqref>MQR7</xm:sqref>
            </x14:sparkline>
            <x14:sparkline>
              <xm:f>'RESUMO - licitante'!$MQS6:$MQS6</xm:f>
              <xm:sqref>MQS6</xm:sqref>
            </x14:sparkline>
            <x14:sparkline>
              <xm:f>'RESUMO - licitante'!$MQS7:$MQS7</xm:f>
              <xm:sqref>MQS7</xm:sqref>
            </x14:sparkline>
            <x14:sparkline>
              <xm:f>'RESUMO - licitante'!$MQT6:$MQT6</xm:f>
              <xm:sqref>MQT6</xm:sqref>
            </x14:sparkline>
            <x14:sparkline>
              <xm:f>'RESUMO - licitante'!$MQT7:$MQT7</xm:f>
              <xm:sqref>MQT7</xm:sqref>
            </x14:sparkline>
            <x14:sparkline>
              <xm:f>'RESUMO - licitante'!$MQU6:$MQU6</xm:f>
              <xm:sqref>MQU6</xm:sqref>
            </x14:sparkline>
            <x14:sparkline>
              <xm:f>'RESUMO - licitante'!$MQU7:$MQU7</xm:f>
              <xm:sqref>MQU7</xm:sqref>
            </x14:sparkline>
            <x14:sparkline>
              <xm:f>'RESUMO - licitante'!$MQV6:$MQV6</xm:f>
              <xm:sqref>MQV6</xm:sqref>
            </x14:sparkline>
            <x14:sparkline>
              <xm:f>'RESUMO - licitante'!$MQV7:$MQV7</xm:f>
              <xm:sqref>MQV7</xm:sqref>
            </x14:sparkline>
            <x14:sparkline>
              <xm:f>'RESUMO - licitante'!$MQW6:$MQW6</xm:f>
              <xm:sqref>MQW6</xm:sqref>
            </x14:sparkline>
            <x14:sparkline>
              <xm:f>'RESUMO - licitante'!$MQW7:$MQW7</xm:f>
              <xm:sqref>MQW7</xm:sqref>
            </x14:sparkline>
            <x14:sparkline>
              <xm:f>'RESUMO - licitante'!$MQX6:$MQX6</xm:f>
              <xm:sqref>MQX6</xm:sqref>
            </x14:sparkline>
            <x14:sparkline>
              <xm:f>'RESUMO - licitante'!$MQX7:$MQX7</xm:f>
              <xm:sqref>MQX7</xm:sqref>
            </x14:sparkline>
            <x14:sparkline>
              <xm:f>'RESUMO - licitante'!$MQY6:$MQY6</xm:f>
              <xm:sqref>MQY6</xm:sqref>
            </x14:sparkline>
            <x14:sparkline>
              <xm:f>'RESUMO - licitante'!$MQY7:$MQY7</xm:f>
              <xm:sqref>MQY7</xm:sqref>
            </x14:sparkline>
            <x14:sparkline>
              <xm:f>'RESUMO - licitante'!$MQZ6:$MQZ6</xm:f>
              <xm:sqref>MQZ6</xm:sqref>
            </x14:sparkline>
            <x14:sparkline>
              <xm:f>'RESUMO - licitante'!$MQZ7:$MQZ7</xm:f>
              <xm:sqref>MQZ7</xm:sqref>
            </x14:sparkline>
            <x14:sparkline>
              <xm:f>'RESUMO - licitante'!$MRA6:$MRA6</xm:f>
              <xm:sqref>MRA6</xm:sqref>
            </x14:sparkline>
            <x14:sparkline>
              <xm:f>'RESUMO - licitante'!$MRA7:$MRA7</xm:f>
              <xm:sqref>MRA7</xm:sqref>
            </x14:sparkline>
            <x14:sparkline>
              <xm:f>'RESUMO - licitante'!$MRB6:$MRB6</xm:f>
              <xm:sqref>MRB6</xm:sqref>
            </x14:sparkline>
            <x14:sparkline>
              <xm:f>'RESUMO - licitante'!$MRB7:$MRB7</xm:f>
              <xm:sqref>MRB7</xm:sqref>
            </x14:sparkline>
            <x14:sparkline>
              <xm:f>'RESUMO - licitante'!$MRC6:$MRC6</xm:f>
              <xm:sqref>MRC6</xm:sqref>
            </x14:sparkline>
            <x14:sparkline>
              <xm:f>'RESUMO - licitante'!$MRC7:$MRC7</xm:f>
              <xm:sqref>MRC7</xm:sqref>
            </x14:sparkline>
            <x14:sparkline>
              <xm:f>'RESUMO - licitante'!$MRD6:$MRD6</xm:f>
              <xm:sqref>MRD6</xm:sqref>
            </x14:sparkline>
            <x14:sparkline>
              <xm:f>'RESUMO - licitante'!$MRD7:$MRD7</xm:f>
              <xm:sqref>MRD7</xm:sqref>
            </x14:sparkline>
            <x14:sparkline>
              <xm:f>'RESUMO - licitante'!$MRE6:$MRE6</xm:f>
              <xm:sqref>MRE6</xm:sqref>
            </x14:sparkline>
            <x14:sparkline>
              <xm:f>'RESUMO - licitante'!$MRE7:$MRE7</xm:f>
              <xm:sqref>MRE7</xm:sqref>
            </x14:sparkline>
            <x14:sparkline>
              <xm:f>'RESUMO - licitante'!$MRF6:$MRF6</xm:f>
              <xm:sqref>MRF6</xm:sqref>
            </x14:sparkline>
            <x14:sparkline>
              <xm:f>'RESUMO - licitante'!$MRF7:$MRF7</xm:f>
              <xm:sqref>MRF7</xm:sqref>
            </x14:sparkline>
            <x14:sparkline>
              <xm:f>'RESUMO - licitante'!$MRG6:$MRG6</xm:f>
              <xm:sqref>MRG6</xm:sqref>
            </x14:sparkline>
            <x14:sparkline>
              <xm:f>'RESUMO - licitante'!$MRG7:$MRG7</xm:f>
              <xm:sqref>MRG7</xm:sqref>
            </x14:sparkline>
            <x14:sparkline>
              <xm:f>'RESUMO - licitante'!$MRH6:$MRH6</xm:f>
              <xm:sqref>MRH6</xm:sqref>
            </x14:sparkline>
            <x14:sparkline>
              <xm:f>'RESUMO - licitante'!$MRH7:$MRH7</xm:f>
              <xm:sqref>MRH7</xm:sqref>
            </x14:sparkline>
            <x14:sparkline>
              <xm:f>'RESUMO - licitante'!$MRI6:$MRI6</xm:f>
              <xm:sqref>MRI6</xm:sqref>
            </x14:sparkline>
            <x14:sparkline>
              <xm:f>'RESUMO - licitante'!$MRI7:$MRI7</xm:f>
              <xm:sqref>MRI7</xm:sqref>
            </x14:sparkline>
            <x14:sparkline>
              <xm:f>'RESUMO - licitante'!$MRJ6:$MRJ6</xm:f>
              <xm:sqref>MRJ6</xm:sqref>
            </x14:sparkline>
            <x14:sparkline>
              <xm:f>'RESUMO - licitante'!$MRJ7:$MRJ7</xm:f>
              <xm:sqref>MRJ7</xm:sqref>
            </x14:sparkline>
            <x14:sparkline>
              <xm:f>'RESUMO - licitante'!$MRK6:$MRK6</xm:f>
              <xm:sqref>MRK6</xm:sqref>
            </x14:sparkline>
            <x14:sparkline>
              <xm:f>'RESUMO - licitante'!$MRK7:$MRK7</xm:f>
              <xm:sqref>MRK7</xm:sqref>
            </x14:sparkline>
            <x14:sparkline>
              <xm:f>'RESUMO - licitante'!$MRL6:$MRL6</xm:f>
              <xm:sqref>MRL6</xm:sqref>
            </x14:sparkline>
            <x14:sparkline>
              <xm:f>'RESUMO - licitante'!$MRL7:$MRL7</xm:f>
              <xm:sqref>MRL7</xm:sqref>
            </x14:sparkline>
            <x14:sparkline>
              <xm:f>'RESUMO - licitante'!$MRM6:$MRM6</xm:f>
              <xm:sqref>MRM6</xm:sqref>
            </x14:sparkline>
            <x14:sparkline>
              <xm:f>'RESUMO - licitante'!$MRM7:$MRM7</xm:f>
              <xm:sqref>MRM7</xm:sqref>
            </x14:sparkline>
            <x14:sparkline>
              <xm:f>'RESUMO - licitante'!$MRN6:$MRN6</xm:f>
              <xm:sqref>MRN6</xm:sqref>
            </x14:sparkline>
            <x14:sparkline>
              <xm:f>'RESUMO - licitante'!$MRN7:$MRN7</xm:f>
              <xm:sqref>MRN7</xm:sqref>
            </x14:sparkline>
            <x14:sparkline>
              <xm:f>'RESUMO - licitante'!$MRO6:$MRO6</xm:f>
              <xm:sqref>MRO6</xm:sqref>
            </x14:sparkline>
            <x14:sparkline>
              <xm:f>'RESUMO - licitante'!$MRO7:$MRO7</xm:f>
              <xm:sqref>MRO7</xm:sqref>
            </x14:sparkline>
            <x14:sparkline>
              <xm:f>'RESUMO - licitante'!$MRP6:$MRP6</xm:f>
              <xm:sqref>MRP6</xm:sqref>
            </x14:sparkline>
            <x14:sparkline>
              <xm:f>'RESUMO - licitante'!$MRP7:$MRP7</xm:f>
              <xm:sqref>MRP7</xm:sqref>
            </x14:sparkline>
            <x14:sparkline>
              <xm:f>'RESUMO - licitante'!$MRQ6:$MRQ6</xm:f>
              <xm:sqref>MRQ6</xm:sqref>
            </x14:sparkline>
            <x14:sparkline>
              <xm:f>'RESUMO - licitante'!$MRQ7:$MRQ7</xm:f>
              <xm:sqref>MRQ7</xm:sqref>
            </x14:sparkline>
            <x14:sparkline>
              <xm:f>'RESUMO - licitante'!$MRR6:$MRR6</xm:f>
              <xm:sqref>MRR6</xm:sqref>
            </x14:sparkline>
            <x14:sparkline>
              <xm:f>'RESUMO - licitante'!$MRR7:$MRR7</xm:f>
              <xm:sqref>MRR7</xm:sqref>
            </x14:sparkline>
            <x14:sparkline>
              <xm:f>'RESUMO - licitante'!$MRS6:$MRS6</xm:f>
              <xm:sqref>MRS6</xm:sqref>
            </x14:sparkline>
            <x14:sparkline>
              <xm:f>'RESUMO - licitante'!$MRS7:$MRS7</xm:f>
              <xm:sqref>MRS7</xm:sqref>
            </x14:sparkline>
            <x14:sparkline>
              <xm:f>'RESUMO - licitante'!$MRT6:$MRT6</xm:f>
              <xm:sqref>MRT6</xm:sqref>
            </x14:sparkline>
            <x14:sparkline>
              <xm:f>'RESUMO - licitante'!$MRT7:$MRT7</xm:f>
              <xm:sqref>MRT7</xm:sqref>
            </x14:sparkline>
            <x14:sparkline>
              <xm:f>'RESUMO - licitante'!$MRU6:$MRU6</xm:f>
              <xm:sqref>MRU6</xm:sqref>
            </x14:sparkline>
            <x14:sparkline>
              <xm:f>'RESUMO - licitante'!$MRU7:$MRU7</xm:f>
              <xm:sqref>MRU7</xm:sqref>
            </x14:sparkline>
            <x14:sparkline>
              <xm:f>'RESUMO - licitante'!$MRV6:$MRV6</xm:f>
              <xm:sqref>MRV6</xm:sqref>
            </x14:sparkline>
            <x14:sparkline>
              <xm:f>'RESUMO - licitante'!$MRV7:$MRV7</xm:f>
              <xm:sqref>MRV7</xm:sqref>
            </x14:sparkline>
            <x14:sparkline>
              <xm:f>'RESUMO - licitante'!$MRW6:$MRW6</xm:f>
              <xm:sqref>MRW6</xm:sqref>
            </x14:sparkline>
            <x14:sparkline>
              <xm:f>'RESUMO - licitante'!$MRW7:$MRW7</xm:f>
              <xm:sqref>MRW7</xm:sqref>
            </x14:sparkline>
            <x14:sparkline>
              <xm:f>'RESUMO - licitante'!$MRX6:$MRX6</xm:f>
              <xm:sqref>MRX6</xm:sqref>
            </x14:sparkline>
            <x14:sparkline>
              <xm:f>'RESUMO - licitante'!$MRX7:$MRX7</xm:f>
              <xm:sqref>MRX7</xm:sqref>
            </x14:sparkline>
            <x14:sparkline>
              <xm:f>'RESUMO - licitante'!$MRY6:$MRY6</xm:f>
              <xm:sqref>MRY6</xm:sqref>
            </x14:sparkline>
            <x14:sparkline>
              <xm:f>'RESUMO - licitante'!$MRY7:$MRY7</xm:f>
              <xm:sqref>MRY7</xm:sqref>
            </x14:sparkline>
            <x14:sparkline>
              <xm:f>'RESUMO - licitante'!$MRZ6:$MRZ6</xm:f>
              <xm:sqref>MRZ6</xm:sqref>
            </x14:sparkline>
            <x14:sparkline>
              <xm:f>'RESUMO - licitante'!$MRZ7:$MRZ7</xm:f>
              <xm:sqref>MRZ7</xm:sqref>
            </x14:sparkline>
            <x14:sparkline>
              <xm:f>'RESUMO - licitante'!$MSA6:$MSA6</xm:f>
              <xm:sqref>MSA6</xm:sqref>
            </x14:sparkline>
            <x14:sparkline>
              <xm:f>'RESUMO - licitante'!$MSA7:$MSA7</xm:f>
              <xm:sqref>MSA7</xm:sqref>
            </x14:sparkline>
            <x14:sparkline>
              <xm:f>'RESUMO - licitante'!$MSB6:$MSB6</xm:f>
              <xm:sqref>MSB6</xm:sqref>
            </x14:sparkline>
            <x14:sparkline>
              <xm:f>'RESUMO - licitante'!$MSB7:$MSB7</xm:f>
              <xm:sqref>MSB7</xm:sqref>
            </x14:sparkline>
            <x14:sparkline>
              <xm:f>'RESUMO - licitante'!$MSC6:$MSC6</xm:f>
              <xm:sqref>MSC6</xm:sqref>
            </x14:sparkline>
            <x14:sparkline>
              <xm:f>'RESUMO - licitante'!$MSC7:$MSC7</xm:f>
              <xm:sqref>MSC7</xm:sqref>
            </x14:sparkline>
            <x14:sparkline>
              <xm:f>'RESUMO - licitante'!$MSD6:$MSD6</xm:f>
              <xm:sqref>MSD6</xm:sqref>
            </x14:sparkline>
            <x14:sparkline>
              <xm:f>'RESUMO - licitante'!$MSD7:$MSD7</xm:f>
              <xm:sqref>MSD7</xm:sqref>
            </x14:sparkline>
            <x14:sparkline>
              <xm:f>'RESUMO - licitante'!$MSE6:$MSE6</xm:f>
              <xm:sqref>MSE6</xm:sqref>
            </x14:sparkline>
            <x14:sparkline>
              <xm:f>'RESUMO - licitante'!$MSE7:$MSE7</xm:f>
              <xm:sqref>MSE7</xm:sqref>
            </x14:sparkline>
            <x14:sparkline>
              <xm:f>'RESUMO - licitante'!$MSF6:$MSF6</xm:f>
              <xm:sqref>MSF6</xm:sqref>
            </x14:sparkline>
            <x14:sparkline>
              <xm:f>'RESUMO - licitante'!$MSF7:$MSF7</xm:f>
              <xm:sqref>MSF7</xm:sqref>
            </x14:sparkline>
            <x14:sparkline>
              <xm:f>'RESUMO - licitante'!$MSG6:$MSG6</xm:f>
              <xm:sqref>MSG6</xm:sqref>
            </x14:sparkline>
            <x14:sparkline>
              <xm:f>'RESUMO - licitante'!$MSG7:$MSG7</xm:f>
              <xm:sqref>MSG7</xm:sqref>
            </x14:sparkline>
            <x14:sparkline>
              <xm:f>'RESUMO - licitante'!$MSH6:$MSH6</xm:f>
              <xm:sqref>MSH6</xm:sqref>
            </x14:sparkline>
            <x14:sparkline>
              <xm:f>'RESUMO - licitante'!$MSH7:$MSH7</xm:f>
              <xm:sqref>MSH7</xm:sqref>
            </x14:sparkline>
            <x14:sparkline>
              <xm:f>'RESUMO - licitante'!$MSI6:$MSI6</xm:f>
              <xm:sqref>MSI6</xm:sqref>
            </x14:sparkline>
            <x14:sparkline>
              <xm:f>'RESUMO - licitante'!$MSI7:$MSI7</xm:f>
              <xm:sqref>MSI7</xm:sqref>
            </x14:sparkline>
            <x14:sparkline>
              <xm:f>'RESUMO - licitante'!$MSJ6:$MSJ6</xm:f>
              <xm:sqref>MSJ6</xm:sqref>
            </x14:sparkline>
            <x14:sparkline>
              <xm:f>'RESUMO - licitante'!$MSJ7:$MSJ7</xm:f>
              <xm:sqref>MSJ7</xm:sqref>
            </x14:sparkline>
            <x14:sparkline>
              <xm:f>'RESUMO - licitante'!$MSK6:$MSK6</xm:f>
              <xm:sqref>MSK6</xm:sqref>
            </x14:sparkline>
            <x14:sparkline>
              <xm:f>'RESUMO - licitante'!$MSK7:$MSK7</xm:f>
              <xm:sqref>MSK7</xm:sqref>
            </x14:sparkline>
            <x14:sparkline>
              <xm:f>'RESUMO - licitante'!$MSL6:$MSL6</xm:f>
              <xm:sqref>MSL6</xm:sqref>
            </x14:sparkline>
            <x14:sparkline>
              <xm:f>'RESUMO - licitante'!$MSL7:$MSL7</xm:f>
              <xm:sqref>MSL7</xm:sqref>
            </x14:sparkline>
            <x14:sparkline>
              <xm:f>'RESUMO - licitante'!$MSM6:$MSM6</xm:f>
              <xm:sqref>MSM6</xm:sqref>
            </x14:sparkline>
            <x14:sparkline>
              <xm:f>'RESUMO - licitante'!$MSM7:$MSM7</xm:f>
              <xm:sqref>MSM7</xm:sqref>
            </x14:sparkline>
            <x14:sparkline>
              <xm:f>'RESUMO - licitante'!$MSN6:$MSN6</xm:f>
              <xm:sqref>MSN6</xm:sqref>
            </x14:sparkline>
            <x14:sparkline>
              <xm:f>'RESUMO - licitante'!$MSN7:$MSN7</xm:f>
              <xm:sqref>MSN7</xm:sqref>
            </x14:sparkline>
            <x14:sparkline>
              <xm:f>'RESUMO - licitante'!$MSO6:$MSO6</xm:f>
              <xm:sqref>MSO6</xm:sqref>
            </x14:sparkline>
            <x14:sparkline>
              <xm:f>'RESUMO - licitante'!$MSO7:$MSO7</xm:f>
              <xm:sqref>MSO7</xm:sqref>
            </x14:sparkline>
            <x14:sparkline>
              <xm:f>'RESUMO - licitante'!$MSP6:$MSP6</xm:f>
              <xm:sqref>MSP6</xm:sqref>
            </x14:sparkline>
            <x14:sparkline>
              <xm:f>'RESUMO - licitante'!$MSP7:$MSP7</xm:f>
              <xm:sqref>MSP7</xm:sqref>
            </x14:sparkline>
            <x14:sparkline>
              <xm:f>'RESUMO - licitante'!$MSQ6:$MSQ6</xm:f>
              <xm:sqref>MSQ6</xm:sqref>
            </x14:sparkline>
            <x14:sparkline>
              <xm:f>'RESUMO - licitante'!$MSQ7:$MSQ7</xm:f>
              <xm:sqref>MSQ7</xm:sqref>
            </x14:sparkline>
            <x14:sparkline>
              <xm:f>'RESUMO - licitante'!$MSR6:$MSR6</xm:f>
              <xm:sqref>MSR6</xm:sqref>
            </x14:sparkline>
            <x14:sparkline>
              <xm:f>'RESUMO - licitante'!$MSR7:$MSR7</xm:f>
              <xm:sqref>MSR7</xm:sqref>
            </x14:sparkline>
            <x14:sparkline>
              <xm:f>'RESUMO - licitante'!$MSS6:$MSS6</xm:f>
              <xm:sqref>MSS6</xm:sqref>
            </x14:sparkline>
            <x14:sparkline>
              <xm:f>'RESUMO - licitante'!$MSS7:$MSS7</xm:f>
              <xm:sqref>MSS7</xm:sqref>
            </x14:sparkline>
            <x14:sparkline>
              <xm:f>'RESUMO - licitante'!$MST6:$MST6</xm:f>
              <xm:sqref>MST6</xm:sqref>
            </x14:sparkline>
            <x14:sparkline>
              <xm:f>'RESUMO - licitante'!$MST7:$MST7</xm:f>
              <xm:sqref>MST7</xm:sqref>
            </x14:sparkline>
            <x14:sparkline>
              <xm:f>'RESUMO - licitante'!$MSU6:$MSU6</xm:f>
              <xm:sqref>MSU6</xm:sqref>
            </x14:sparkline>
            <x14:sparkline>
              <xm:f>'RESUMO - licitante'!$MSU7:$MSU7</xm:f>
              <xm:sqref>MSU7</xm:sqref>
            </x14:sparkline>
            <x14:sparkline>
              <xm:f>'RESUMO - licitante'!$MSV6:$MSV6</xm:f>
              <xm:sqref>MSV6</xm:sqref>
            </x14:sparkline>
            <x14:sparkline>
              <xm:f>'RESUMO - licitante'!$MSV7:$MSV7</xm:f>
              <xm:sqref>MSV7</xm:sqref>
            </x14:sparkline>
            <x14:sparkline>
              <xm:f>'RESUMO - licitante'!$MSW6:$MSW6</xm:f>
              <xm:sqref>MSW6</xm:sqref>
            </x14:sparkline>
            <x14:sparkline>
              <xm:f>'RESUMO - licitante'!$MSW7:$MSW7</xm:f>
              <xm:sqref>MSW7</xm:sqref>
            </x14:sparkline>
            <x14:sparkline>
              <xm:f>'RESUMO - licitante'!$MSX6:$MSX6</xm:f>
              <xm:sqref>MSX6</xm:sqref>
            </x14:sparkline>
            <x14:sparkline>
              <xm:f>'RESUMO - licitante'!$MSX7:$MSX7</xm:f>
              <xm:sqref>MSX7</xm:sqref>
            </x14:sparkline>
            <x14:sparkline>
              <xm:f>'RESUMO - licitante'!$MSY6:$MSY6</xm:f>
              <xm:sqref>MSY6</xm:sqref>
            </x14:sparkline>
            <x14:sparkline>
              <xm:f>'RESUMO - licitante'!$MSY7:$MSY7</xm:f>
              <xm:sqref>MSY7</xm:sqref>
            </x14:sparkline>
            <x14:sparkline>
              <xm:f>'RESUMO - licitante'!$MSZ6:$MSZ6</xm:f>
              <xm:sqref>MSZ6</xm:sqref>
            </x14:sparkline>
            <x14:sparkline>
              <xm:f>'RESUMO - licitante'!$MSZ7:$MSZ7</xm:f>
              <xm:sqref>MSZ7</xm:sqref>
            </x14:sparkline>
            <x14:sparkline>
              <xm:f>'RESUMO - licitante'!$MTA6:$MTA6</xm:f>
              <xm:sqref>MTA6</xm:sqref>
            </x14:sparkline>
            <x14:sparkline>
              <xm:f>'RESUMO - licitante'!$MTA7:$MTA7</xm:f>
              <xm:sqref>MTA7</xm:sqref>
            </x14:sparkline>
            <x14:sparkline>
              <xm:f>'RESUMO - licitante'!$MTB6:$MTB6</xm:f>
              <xm:sqref>MTB6</xm:sqref>
            </x14:sparkline>
            <x14:sparkline>
              <xm:f>'RESUMO - licitante'!$MTB7:$MTB7</xm:f>
              <xm:sqref>MTB7</xm:sqref>
            </x14:sparkline>
            <x14:sparkline>
              <xm:f>'RESUMO - licitante'!$MTC6:$MTC6</xm:f>
              <xm:sqref>MTC6</xm:sqref>
            </x14:sparkline>
            <x14:sparkline>
              <xm:f>'RESUMO - licitante'!$MTC7:$MTC7</xm:f>
              <xm:sqref>MTC7</xm:sqref>
            </x14:sparkline>
            <x14:sparkline>
              <xm:f>'RESUMO - licitante'!$MTD6:$MTD6</xm:f>
              <xm:sqref>MTD6</xm:sqref>
            </x14:sparkline>
            <x14:sparkline>
              <xm:f>'RESUMO - licitante'!$MTD7:$MTD7</xm:f>
              <xm:sqref>MTD7</xm:sqref>
            </x14:sparkline>
            <x14:sparkline>
              <xm:f>'RESUMO - licitante'!$MTE6:$MTE6</xm:f>
              <xm:sqref>MTE6</xm:sqref>
            </x14:sparkline>
            <x14:sparkline>
              <xm:f>'RESUMO - licitante'!$MTE7:$MTE7</xm:f>
              <xm:sqref>MTE7</xm:sqref>
            </x14:sparkline>
            <x14:sparkline>
              <xm:f>'RESUMO - licitante'!$MTF6:$MTF6</xm:f>
              <xm:sqref>MTF6</xm:sqref>
            </x14:sparkline>
            <x14:sparkline>
              <xm:f>'RESUMO - licitante'!$MTF7:$MTF7</xm:f>
              <xm:sqref>MTF7</xm:sqref>
            </x14:sparkline>
            <x14:sparkline>
              <xm:f>'RESUMO - licitante'!$MTG6:$MTG6</xm:f>
              <xm:sqref>MTG6</xm:sqref>
            </x14:sparkline>
            <x14:sparkline>
              <xm:f>'RESUMO - licitante'!$MTG7:$MTG7</xm:f>
              <xm:sqref>MTG7</xm:sqref>
            </x14:sparkline>
            <x14:sparkline>
              <xm:f>'RESUMO - licitante'!$MTH6:$MTH6</xm:f>
              <xm:sqref>MTH6</xm:sqref>
            </x14:sparkline>
            <x14:sparkline>
              <xm:f>'RESUMO - licitante'!$MTH7:$MTH7</xm:f>
              <xm:sqref>MTH7</xm:sqref>
            </x14:sparkline>
            <x14:sparkline>
              <xm:f>'RESUMO - licitante'!$MTI6:$MTI6</xm:f>
              <xm:sqref>MTI6</xm:sqref>
            </x14:sparkline>
            <x14:sparkline>
              <xm:f>'RESUMO - licitante'!$MTI7:$MTI7</xm:f>
              <xm:sqref>MTI7</xm:sqref>
            </x14:sparkline>
            <x14:sparkline>
              <xm:f>'RESUMO - licitante'!$MTJ6:$MTJ6</xm:f>
              <xm:sqref>MTJ6</xm:sqref>
            </x14:sparkline>
            <x14:sparkline>
              <xm:f>'RESUMO - licitante'!$MTJ7:$MTJ7</xm:f>
              <xm:sqref>MTJ7</xm:sqref>
            </x14:sparkline>
            <x14:sparkline>
              <xm:f>'RESUMO - licitante'!$MTK6:$MTK6</xm:f>
              <xm:sqref>MTK6</xm:sqref>
            </x14:sparkline>
            <x14:sparkline>
              <xm:f>'RESUMO - licitante'!$MTK7:$MTK7</xm:f>
              <xm:sqref>MTK7</xm:sqref>
            </x14:sparkline>
            <x14:sparkline>
              <xm:f>'RESUMO - licitante'!$MTL6:$MTL6</xm:f>
              <xm:sqref>MTL6</xm:sqref>
            </x14:sparkline>
            <x14:sparkline>
              <xm:f>'RESUMO - licitante'!$MTL7:$MTL7</xm:f>
              <xm:sqref>MTL7</xm:sqref>
            </x14:sparkline>
            <x14:sparkline>
              <xm:f>'RESUMO - licitante'!$MTM6:$MTM6</xm:f>
              <xm:sqref>MTM6</xm:sqref>
            </x14:sparkline>
            <x14:sparkline>
              <xm:f>'RESUMO - licitante'!$MTM7:$MTM7</xm:f>
              <xm:sqref>MTM7</xm:sqref>
            </x14:sparkline>
            <x14:sparkline>
              <xm:f>'RESUMO - licitante'!$MTN6:$MTN6</xm:f>
              <xm:sqref>MTN6</xm:sqref>
            </x14:sparkline>
            <x14:sparkline>
              <xm:f>'RESUMO - licitante'!$MTN7:$MTN7</xm:f>
              <xm:sqref>MTN7</xm:sqref>
            </x14:sparkline>
            <x14:sparkline>
              <xm:f>'RESUMO - licitante'!$MTO6:$MTO6</xm:f>
              <xm:sqref>MTO6</xm:sqref>
            </x14:sparkline>
            <x14:sparkline>
              <xm:f>'RESUMO - licitante'!$MTO7:$MTO7</xm:f>
              <xm:sqref>MTO7</xm:sqref>
            </x14:sparkline>
            <x14:sparkline>
              <xm:f>'RESUMO - licitante'!$MTP6:$MTP6</xm:f>
              <xm:sqref>MTP6</xm:sqref>
            </x14:sparkline>
            <x14:sparkline>
              <xm:f>'RESUMO - licitante'!$MTP7:$MTP7</xm:f>
              <xm:sqref>MTP7</xm:sqref>
            </x14:sparkline>
            <x14:sparkline>
              <xm:f>'RESUMO - licitante'!$MTQ6:$MTQ6</xm:f>
              <xm:sqref>MTQ6</xm:sqref>
            </x14:sparkline>
            <x14:sparkline>
              <xm:f>'RESUMO - licitante'!$MTQ7:$MTQ7</xm:f>
              <xm:sqref>MTQ7</xm:sqref>
            </x14:sparkline>
            <x14:sparkline>
              <xm:f>'RESUMO - licitante'!$MTR6:$MTR6</xm:f>
              <xm:sqref>MTR6</xm:sqref>
            </x14:sparkline>
            <x14:sparkline>
              <xm:f>'RESUMO - licitante'!$MTR7:$MTR7</xm:f>
              <xm:sqref>MTR7</xm:sqref>
            </x14:sparkline>
            <x14:sparkline>
              <xm:f>'RESUMO - licitante'!$MTS6:$MTS6</xm:f>
              <xm:sqref>MTS6</xm:sqref>
            </x14:sparkline>
            <x14:sparkline>
              <xm:f>'RESUMO - licitante'!$MTS7:$MTS7</xm:f>
              <xm:sqref>MTS7</xm:sqref>
            </x14:sparkline>
            <x14:sparkline>
              <xm:f>'RESUMO - licitante'!$MTT6:$MTT6</xm:f>
              <xm:sqref>MTT6</xm:sqref>
            </x14:sparkline>
            <x14:sparkline>
              <xm:f>'RESUMO - licitante'!$MTT7:$MTT7</xm:f>
              <xm:sqref>MTT7</xm:sqref>
            </x14:sparkline>
            <x14:sparkline>
              <xm:f>'RESUMO - licitante'!$MTU6:$MTU6</xm:f>
              <xm:sqref>MTU6</xm:sqref>
            </x14:sparkline>
            <x14:sparkline>
              <xm:f>'RESUMO - licitante'!$MTU7:$MTU7</xm:f>
              <xm:sqref>MTU7</xm:sqref>
            </x14:sparkline>
            <x14:sparkline>
              <xm:f>'RESUMO - licitante'!$MTV6:$MTV6</xm:f>
              <xm:sqref>MTV6</xm:sqref>
            </x14:sparkline>
            <x14:sparkline>
              <xm:f>'RESUMO - licitante'!$MTV7:$MTV7</xm:f>
              <xm:sqref>MTV7</xm:sqref>
            </x14:sparkline>
            <x14:sparkline>
              <xm:f>'RESUMO - licitante'!$MTW6:$MTW6</xm:f>
              <xm:sqref>MTW6</xm:sqref>
            </x14:sparkline>
            <x14:sparkline>
              <xm:f>'RESUMO - licitante'!$MTW7:$MTW7</xm:f>
              <xm:sqref>MTW7</xm:sqref>
            </x14:sparkline>
            <x14:sparkline>
              <xm:f>'RESUMO - licitante'!$MTX6:$MTX6</xm:f>
              <xm:sqref>MTX6</xm:sqref>
            </x14:sparkline>
            <x14:sparkline>
              <xm:f>'RESUMO - licitante'!$MTX7:$MTX7</xm:f>
              <xm:sqref>MTX7</xm:sqref>
            </x14:sparkline>
            <x14:sparkline>
              <xm:f>'RESUMO - licitante'!$MTY6:$MTY6</xm:f>
              <xm:sqref>MTY6</xm:sqref>
            </x14:sparkline>
            <x14:sparkline>
              <xm:f>'RESUMO - licitante'!$MTY7:$MTY7</xm:f>
              <xm:sqref>MTY7</xm:sqref>
            </x14:sparkline>
            <x14:sparkline>
              <xm:f>'RESUMO - licitante'!$MTZ6:$MTZ6</xm:f>
              <xm:sqref>MTZ6</xm:sqref>
            </x14:sparkline>
            <x14:sparkline>
              <xm:f>'RESUMO - licitante'!$MTZ7:$MTZ7</xm:f>
              <xm:sqref>MTZ7</xm:sqref>
            </x14:sparkline>
            <x14:sparkline>
              <xm:f>'RESUMO - licitante'!$MUA6:$MUA6</xm:f>
              <xm:sqref>MUA6</xm:sqref>
            </x14:sparkline>
            <x14:sparkline>
              <xm:f>'RESUMO - licitante'!$MUA7:$MUA7</xm:f>
              <xm:sqref>MUA7</xm:sqref>
            </x14:sparkline>
            <x14:sparkline>
              <xm:f>'RESUMO - licitante'!$MUB6:$MUB6</xm:f>
              <xm:sqref>MUB6</xm:sqref>
            </x14:sparkline>
            <x14:sparkline>
              <xm:f>'RESUMO - licitante'!$MUB7:$MUB7</xm:f>
              <xm:sqref>MUB7</xm:sqref>
            </x14:sparkline>
            <x14:sparkline>
              <xm:f>'RESUMO - licitante'!$MUC6:$MUC6</xm:f>
              <xm:sqref>MUC6</xm:sqref>
            </x14:sparkline>
            <x14:sparkline>
              <xm:f>'RESUMO - licitante'!$MUC7:$MUC7</xm:f>
              <xm:sqref>MUC7</xm:sqref>
            </x14:sparkline>
            <x14:sparkline>
              <xm:f>'RESUMO - licitante'!$MUD6:$MUD6</xm:f>
              <xm:sqref>MUD6</xm:sqref>
            </x14:sparkline>
            <x14:sparkline>
              <xm:f>'RESUMO - licitante'!$MUD7:$MUD7</xm:f>
              <xm:sqref>MUD7</xm:sqref>
            </x14:sparkline>
            <x14:sparkline>
              <xm:f>'RESUMO - licitante'!$MUE6:$MUE6</xm:f>
              <xm:sqref>MUE6</xm:sqref>
            </x14:sparkline>
            <x14:sparkline>
              <xm:f>'RESUMO - licitante'!$MUE7:$MUE7</xm:f>
              <xm:sqref>MUE7</xm:sqref>
            </x14:sparkline>
            <x14:sparkline>
              <xm:f>'RESUMO - licitante'!$MUF6:$MUF6</xm:f>
              <xm:sqref>MUF6</xm:sqref>
            </x14:sparkline>
            <x14:sparkline>
              <xm:f>'RESUMO - licitante'!$MUF7:$MUF7</xm:f>
              <xm:sqref>MUF7</xm:sqref>
            </x14:sparkline>
            <x14:sparkline>
              <xm:f>'RESUMO - licitante'!$MUG6:$MUG6</xm:f>
              <xm:sqref>MUG6</xm:sqref>
            </x14:sparkline>
            <x14:sparkline>
              <xm:f>'RESUMO - licitante'!$MUG7:$MUG7</xm:f>
              <xm:sqref>MUG7</xm:sqref>
            </x14:sparkline>
            <x14:sparkline>
              <xm:f>'RESUMO - licitante'!$MUH6:$MUH6</xm:f>
              <xm:sqref>MUH6</xm:sqref>
            </x14:sparkline>
            <x14:sparkline>
              <xm:f>'RESUMO - licitante'!$MUH7:$MUH7</xm:f>
              <xm:sqref>MUH7</xm:sqref>
            </x14:sparkline>
            <x14:sparkline>
              <xm:f>'RESUMO - licitante'!$MUI6:$MUI6</xm:f>
              <xm:sqref>MUI6</xm:sqref>
            </x14:sparkline>
            <x14:sparkline>
              <xm:f>'RESUMO - licitante'!$MUI7:$MUI7</xm:f>
              <xm:sqref>MUI7</xm:sqref>
            </x14:sparkline>
            <x14:sparkline>
              <xm:f>'RESUMO - licitante'!$MUJ6:$MUJ6</xm:f>
              <xm:sqref>MUJ6</xm:sqref>
            </x14:sparkline>
            <x14:sparkline>
              <xm:f>'RESUMO - licitante'!$MUJ7:$MUJ7</xm:f>
              <xm:sqref>MUJ7</xm:sqref>
            </x14:sparkline>
            <x14:sparkline>
              <xm:f>'RESUMO - licitante'!$MUK6:$MUK6</xm:f>
              <xm:sqref>MUK6</xm:sqref>
            </x14:sparkline>
            <x14:sparkline>
              <xm:f>'RESUMO - licitante'!$MUK7:$MUK7</xm:f>
              <xm:sqref>MUK7</xm:sqref>
            </x14:sparkline>
            <x14:sparkline>
              <xm:f>'RESUMO - licitante'!$MUL6:$MUL6</xm:f>
              <xm:sqref>MUL6</xm:sqref>
            </x14:sparkline>
            <x14:sparkline>
              <xm:f>'RESUMO - licitante'!$MUL7:$MUL7</xm:f>
              <xm:sqref>MUL7</xm:sqref>
            </x14:sparkline>
            <x14:sparkline>
              <xm:f>'RESUMO - licitante'!$MUM6:$MUM6</xm:f>
              <xm:sqref>MUM6</xm:sqref>
            </x14:sparkline>
            <x14:sparkline>
              <xm:f>'RESUMO - licitante'!$MUM7:$MUM7</xm:f>
              <xm:sqref>MUM7</xm:sqref>
            </x14:sparkline>
            <x14:sparkline>
              <xm:f>'RESUMO - licitante'!$MUN6:$MUN6</xm:f>
              <xm:sqref>MUN6</xm:sqref>
            </x14:sparkline>
            <x14:sparkline>
              <xm:f>'RESUMO - licitante'!$MUN7:$MUN7</xm:f>
              <xm:sqref>MUN7</xm:sqref>
            </x14:sparkline>
            <x14:sparkline>
              <xm:f>'RESUMO - licitante'!$MUO6:$MUO6</xm:f>
              <xm:sqref>MUO6</xm:sqref>
            </x14:sparkline>
            <x14:sparkline>
              <xm:f>'RESUMO - licitante'!$MUO7:$MUO7</xm:f>
              <xm:sqref>MUO7</xm:sqref>
            </x14:sparkline>
            <x14:sparkline>
              <xm:f>'RESUMO - licitante'!$MUP6:$MUP6</xm:f>
              <xm:sqref>MUP6</xm:sqref>
            </x14:sparkline>
            <x14:sparkline>
              <xm:f>'RESUMO - licitante'!$MUP7:$MUP7</xm:f>
              <xm:sqref>MUP7</xm:sqref>
            </x14:sparkline>
            <x14:sparkline>
              <xm:f>'RESUMO - licitante'!$MUQ6:$MUQ6</xm:f>
              <xm:sqref>MUQ6</xm:sqref>
            </x14:sparkline>
            <x14:sparkline>
              <xm:f>'RESUMO - licitante'!$MUQ7:$MUQ7</xm:f>
              <xm:sqref>MUQ7</xm:sqref>
            </x14:sparkline>
            <x14:sparkline>
              <xm:f>'RESUMO - licitante'!$MUR6:$MUR6</xm:f>
              <xm:sqref>MUR6</xm:sqref>
            </x14:sparkline>
            <x14:sparkline>
              <xm:f>'RESUMO - licitante'!$MUR7:$MUR7</xm:f>
              <xm:sqref>MUR7</xm:sqref>
            </x14:sparkline>
            <x14:sparkline>
              <xm:f>'RESUMO - licitante'!$MUS6:$MUS6</xm:f>
              <xm:sqref>MUS6</xm:sqref>
            </x14:sparkline>
            <x14:sparkline>
              <xm:f>'RESUMO - licitante'!$MUS7:$MUS7</xm:f>
              <xm:sqref>MUS7</xm:sqref>
            </x14:sparkline>
            <x14:sparkline>
              <xm:f>'RESUMO - licitante'!$MUT6:$MUT6</xm:f>
              <xm:sqref>MUT6</xm:sqref>
            </x14:sparkline>
            <x14:sparkline>
              <xm:f>'RESUMO - licitante'!$MUT7:$MUT7</xm:f>
              <xm:sqref>MUT7</xm:sqref>
            </x14:sparkline>
            <x14:sparkline>
              <xm:f>'RESUMO - licitante'!$MUU6:$MUU6</xm:f>
              <xm:sqref>MUU6</xm:sqref>
            </x14:sparkline>
            <x14:sparkline>
              <xm:f>'RESUMO - licitante'!$MUU7:$MUU7</xm:f>
              <xm:sqref>MUU7</xm:sqref>
            </x14:sparkline>
            <x14:sparkline>
              <xm:f>'RESUMO - licitante'!$MUV6:$MUV6</xm:f>
              <xm:sqref>MUV6</xm:sqref>
            </x14:sparkline>
            <x14:sparkline>
              <xm:f>'RESUMO - licitante'!$MUV7:$MUV7</xm:f>
              <xm:sqref>MUV7</xm:sqref>
            </x14:sparkline>
            <x14:sparkline>
              <xm:f>'RESUMO - licitante'!$MUW6:$MUW6</xm:f>
              <xm:sqref>MUW6</xm:sqref>
            </x14:sparkline>
            <x14:sparkline>
              <xm:f>'RESUMO - licitante'!$MUW7:$MUW7</xm:f>
              <xm:sqref>MUW7</xm:sqref>
            </x14:sparkline>
            <x14:sparkline>
              <xm:f>'RESUMO - licitante'!$MUX6:$MUX6</xm:f>
              <xm:sqref>MUX6</xm:sqref>
            </x14:sparkline>
            <x14:sparkline>
              <xm:f>'RESUMO - licitante'!$MUX7:$MUX7</xm:f>
              <xm:sqref>MUX7</xm:sqref>
            </x14:sparkline>
            <x14:sparkline>
              <xm:f>'RESUMO - licitante'!$MUY6:$MUY6</xm:f>
              <xm:sqref>MUY6</xm:sqref>
            </x14:sparkline>
            <x14:sparkline>
              <xm:f>'RESUMO - licitante'!$MUY7:$MUY7</xm:f>
              <xm:sqref>MUY7</xm:sqref>
            </x14:sparkline>
            <x14:sparkline>
              <xm:f>'RESUMO - licitante'!$MUZ6:$MUZ6</xm:f>
              <xm:sqref>MUZ6</xm:sqref>
            </x14:sparkline>
            <x14:sparkline>
              <xm:f>'RESUMO - licitante'!$MUZ7:$MUZ7</xm:f>
              <xm:sqref>MUZ7</xm:sqref>
            </x14:sparkline>
            <x14:sparkline>
              <xm:f>'RESUMO - licitante'!$MVA6:$MVA6</xm:f>
              <xm:sqref>MVA6</xm:sqref>
            </x14:sparkline>
            <x14:sparkline>
              <xm:f>'RESUMO - licitante'!$MVA7:$MVA7</xm:f>
              <xm:sqref>MVA7</xm:sqref>
            </x14:sparkline>
            <x14:sparkline>
              <xm:f>'RESUMO - licitante'!$MVB6:$MVB6</xm:f>
              <xm:sqref>MVB6</xm:sqref>
            </x14:sparkline>
            <x14:sparkline>
              <xm:f>'RESUMO - licitante'!$MVB7:$MVB7</xm:f>
              <xm:sqref>MVB7</xm:sqref>
            </x14:sparkline>
            <x14:sparkline>
              <xm:f>'RESUMO - licitante'!$MVC6:$MVC6</xm:f>
              <xm:sqref>MVC6</xm:sqref>
            </x14:sparkline>
            <x14:sparkline>
              <xm:f>'RESUMO - licitante'!$MVC7:$MVC7</xm:f>
              <xm:sqref>MVC7</xm:sqref>
            </x14:sparkline>
            <x14:sparkline>
              <xm:f>'RESUMO - licitante'!$MVD6:$MVD6</xm:f>
              <xm:sqref>MVD6</xm:sqref>
            </x14:sparkline>
            <x14:sparkline>
              <xm:f>'RESUMO - licitante'!$MVD7:$MVD7</xm:f>
              <xm:sqref>MVD7</xm:sqref>
            </x14:sparkline>
            <x14:sparkline>
              <xm:f>'RESUMO - licitante'!$MVE6:$MVE6</xm:f>
              <xm:sqref>MVE6</xm:sqref>
            </x14:sparkline>
            <x14:sparkline>
              <xm:f>'RESUMO - licitante'!$MVE7:$MVE7</xm:f>
              <xm:sqref>MVE7</xm:sqref>
            </x14:sparkline>
            <x14:sparkline>
              <xm:f>'RESUMO - licitante'!$MVF6:$MVF6</xm:f>
              <xm:sqref>MVF6</xm:sqref>
            </x14:sparkline>
            <x14:sparkline>
              <xm:f>'RESUMO - licitante'!$MVF7:$MVF7</xm:f>
              <xm:sqref>MVF7</xm:sqref>
            </x14:sparkline>
            <x14:sparkline>
              <xm:f>'RESUMO - licitante'!$MVG6:$MVG6</xm:f>
              <xm:sqref>MVG6</xm:sqref>
            </x14:sparkline>
            <x14:sparkline>
              <xm:f>'RESUMO - licitante'!$MVG7:$MVG7</xm:f>
              <xm:sqref>MVG7</xm:sqref>
            </x14:sparkline>
            <x14:sparkline>
              <xm:f>'RESUMO - licitante'!$MVH6:$MVH6</xm:f>
              <xm:sqref>MVH6</xm:sqref>
            </x14:sparkline>
            <x14:sparkline>
              <xm:f>'RESUMO - licitante'!$MVH7:$MVH7</xm:f>
              <xm:sqref>MVH7</xm:sqref>
            </x14:sparkline>
            <x14:sparkline>
              <xm:f>'RESUMO - licitante'!$MVI6:$MVI6</xm:f>
              <xm:sqref>MVI6</xm:sqref>
            </x14:sparkline>
            <x14:sparkline>
              <xm:f>'RESUMO - licitante'!$MVI7:$MVI7</xm:f>
              <xm:sqref>MVI7</xm:sqref>
            </x14:sparkline>
            <x14:sparkline>
              <xm:f>'RESUMO - licitante'!$MVJ6:$MVJ6</xm:f>
              <xm:sqref>MVJ6</xm:sqref>
            </x14:sparkline>
            <x14:sparkline>
              <xm:f>'RESUMO - licitante'!$MVJ7:$MVJ7</xm:f>
              <xm:sqref>MVJ7</xm:sqref>
            </x14:sparkline>
            <x14:sparkline>
              <xm:f>'RESUMO - licitante'!$MVK6:$MVK6</xm:f>
              <xm:sqref>MVK6</xm:sqref>
            </x14:sparkline>
            <x14:sparkline>
              <xm:f>'RESUMO - licitante'!$MVK7:$MVK7</xm:f>
              <xm:sqref>MVK7</xm:sqref>
            </x14:sparkline>
            <x14:sparkline>
              <xm:f>'RESUMO - licitante'!$MVL6:$MVL6</xm:f>
              <xm:sqref>MVL6</xm:sqref>
            </x14:sparkline>
            <x14:sparkline>
              <xm:f>'RESUMO - licitante'!$MVL7:$MVL7</xm:f>
              <xm:sqref>MVL7</xm:sqref>
            </x14:sparkline>
            <x14:sparkline>
              <xm:f>'RESUMO - licitante'!$MVM6:$MVM6</xm:f>
              <xm:sqref>MVM6</xm:sqref>
            </x14:sparkline>
            <x14:sparkline>
              <xm:f>'RESUMO - licitante'!$MVM7:$MVM7</xm:f>
              <xm:sqref>MVM7</xm:sqref>
            </x14:sparkline>
            <x14:sparkline>
              <xm:f>'RESUMO - licitante'!$MVN6:$MVN6</xm:f>
              <xm:sqref>MVN6</xm:sqref>
            </x14:sparkline>
            <x14:sparkline>
              <xm:f>'RESUMO - licitante'!$MVN7:$MVN7</xm:f>
              <xm:sqref>MVN7</xm:sqref>
            </x14:sparkline>
            <x14:sparkline>
              <xm:f>'RESUMO - licitante'!$MVO6:$MVO6</xm:f>
              <xm:sqref>MVO6</xm:sqref>
            </x14:sparkline>
            <x14:sparkline>
              <xm:f>'RESUMO - licitante'!$MVO7:$MVO7</xm:f>
              <xm:sqref>MVO7</xm:sqref>
            </x14:sparkline>
            <x14:sparkline>
              <xm:f>'RESUMO - licitante'!$MVP6:$MVP6</xm:f>
              <xm:sqref>MVP6</xm:sqref>
            </x14:sparkline>
            <x14:sparkline>
              <xm:f>'RESUMO - licitante'!$MVP7:$MVP7</xm:f>
              <xm:sqref>MVP7</xm:sqref>
            </x14:sparkline>
            <x14:sparkline>
              <xm:f>'RESUMO - licitante'!$MVQ6:$MVQ6</xm:f>
              <xm:sqref>MVQ6</xm:sqref>
            </x14:sparkline>
            <x14:sparkline>
              <xm:f>'RESUMO - licitante'!$MVQ7:$MVQ7</xm:f>
              <xm:sqref>MVQ7</xm:sqref>
            </x14:sparkline>
            <x14:sparkline>
              <xm:f>'RESUMO - licitante'!$MVR6:$MVR6</xm:f>
              <xm:sqref>MVR6</xm:sqref>
            </x14:sparkline>
            <x14:sparkline>
              <xm:f>'RESUMO - licitante'!$MVR7:$MVR7</xm:f>
              <xm:sqref>MVR7</xm:sqref>
            </x14:sparkline>
            <x14:sparkline>
              <xm:f>'RESUMO - licitante'!$MVS6:$MVS6</xm:f>
              <xm:sqref>MVS6</xm:sqref>
            </x14:sparkline>
            <x14:sparkline>
              <xm:f>'RESUMO - licitante'!$MVS7:$MVS7</xm:f>
              <xm:sqref>MVS7</xm:sqref>
            </x14:sparkline>
            <x14:sparkline>
              <xm:f>'RESUMO - licitante'!$MVT6:$MVT6</xm:f>
              <xm:sqref>MVT6</xm:sqref>
            </x14:sparkline>
            <x14:sparkline>
              <xm:f>'RESUMO - licitante'!$MVT7:$MVT7</xm:f>
              <xm:sqref>MVT7</xm:sqref>
            </x14:sparkline>
            <x14:sparkline>
              <xm:f>'RESUMO - licitante'!$MVU6:$MVU6</xm:f>
              <xm:sqref>MVU6</xm:sqref>
            </x14:sparkline>
            <x14:sparkline>
              <xm:f>'RESUMO - licitante'!$MVU7:$MVU7</xm:f>
              <xm:sqref>MVU7</xm:sqref>
            </x14:sparkline>
            <x14:sparkline>
              <xm:f>'RESUMO - licitante'!$MVV6:$MVV6</xm:f>
              <xm:sqref>MVV6</xm:sqref>
            </x14:sparkline>
            <x14:sparkline>
              <xm:f>'RESUMO - licitante'!$MVV7:$MVV7</xm:f>
              <xm:sqref>MVV7</xm:sqref>
            </x14:sparkline>
            <x14:sparkline>
              <xm:f>'RESUMO - licitante'!$MVW6:$MVW6</xm:f>
              <xm:sqref>MVW6</xm:sqref>
            </x14:sparkline>
            <x14:sparkline>
              <xm:f>'RESUMO - licitante'!$MVW7:$MVW7</xm:f>
              <xm:sqref>MVW7</xm:sqref>
            </x14:sparkline>
            <x14:sparkline>
              <xm:f>'RESUMO - licitante'!$MVX6:$MVX6</xm:f>
              <xm:sqref>MVX6</xm:sqref>
            </x14:sparkline>
            <x14:sparkline>
              <xm:f>'RESUMO - licitante'!$MVX7:$MVX7</xm:f>
              <xm:sqref>MVX7</xm:sqref>
            </x14:sparkline>
            <x14:sparkline>
              <xm:f>'RESUMO - licitante'!$MVY6:$MVY6</xm:f>
              <xm:sqref>MVY6</xm:sqref>
            </x14:sparkline>
            <x14:sparkline>
              <xm:f>'RESUMO - licitante'!$MVY7:$MVY7</xm:f>
              <xm:sqref>MVY7</xm:sqref>
            </x14:sparkline>
            <x14:sparkline>
              <xm:f>'RESUMO - licitante'!$MVZ6:$MVZ6</xm:f>
              <xm:sqref>MVZ6</xm:sqref>
            </x14:sparkline>
            <x14:sparkline>
              <xm:f>'RESUMO - licitante'!$MVZ7:$MVZ7</xm:f>
              <xm:sqref>MVZ7</xm:sqref>
            </x14:sparkline>
            <x14:sparkline>
              <xm:f>'RESUMO - licitante'!$MWA6:$MWA6</xm:f>
              <xm:sqref>MWA6</xm:sqref>
            </x14:sparkline>
            <x14:sparkline>
              <xm:f>'RESUMO - licitante'!$MWA7:$MWA7</xm:f>
              <xm:sqref>MWA7</xm:sqref>
            </x14:sparkline>
            <x14:sparkline>
              <xm:f>'RESUMO - licitante'!$MWB6:$MWB6</xm:f>
              <xm:sqref>MWB6</xm:sqref>
            </x14:sparkline>
            <x14:sparkline>
              <xm:f>'RESUMO - licitante'!$MWB7:$MWB7</xm:f>
              <xm:sqref>MWB7</xm:sqref>
            </x14:sparkline>
            <x14:sparkline>
              <xm:f>'RESUMO - licitante'!$MWC6:$MWC6</xm:f>
              <xm:sqref>MWC6</xm:sqref>
            </x14:sparkline>
            <x14:sparkline>
              <xm:f>'RESUMO - licitante'!$MWC7:$MWC7</xm:f>
              <xm:sqref>MWC7</xm:sqref>
            </x14:sparkline>
            <x14:sparkline>
              <xm:f>'RESUMO - licitante'!$MWD6:$MWD6</xm:f>
              <xm:sqref>MWD6</xm:sqref>
            </x14:sparkline>
            <x14:sparkline>
              <xm:f>'RESUMO - licitante'!$MWD7:$MWD7</xm:f>
              <xm:sqref>MWD7</xm:sqref>
            </x14:sparkline>
            <x14:sparkline>
              <xm:f>'RESUMO - licitante'!$MWE6:$MWE6</xm:f>
              <xm:sqref>MWE6</xm:sqref>
            </x14:sparkline>
            <x14:sparkline>
              <xm:f>'RESUMO - licitante'!$MWE7:$MWE7</xm:f>
              <xm:sqref>MWE7</xm:sqref>
            </x14:sparkline>
            <x14:sparkline>
              <xm:f>'RESUMO - licitante'!$MWF6:$MWF6</xm:f>
              <xm:sqref>MWF6</xm:sqref>
            </x14:sparkline>
            <x14:sparkline>
              <xm:f>'RESUMO - licitante'!$MWF7:$MWF7</xm:f>
              <xm:sqref>MWF7</xm:sqref>
            </x14:sparkline>
            <x14:sparkline>
              <xm:f>'RESUMO - licitante'!$MWG6:$MWG6</xm:f>
              <xm:sqref>MWG6</xm:sqref>
            </x14:sparkline>
            <x14:sparkline>
              <xm:f>'RESUMO - licitante'!$MWG7:$MWG7</xm:f>
              <xm:sqref>MWG7</xm:sqref>
            </x14:sparkline>
            <x14:sparkline>
              <xm:f>'RESUMO - licitante'!$MWH6:$MWH6</xm:f>
              <xm:sqref>MWH6</xm:sqref>
            </x14:sparkline>
            <x14:sparkline>
              <xm:f>'RESUMO - licitante'!$MWH7:$MWH7</xm:f>
              <xm:sqref>MWH7</xm:sqref>
            </x14:sparkline>
            <x14:sparkline>
              <xm:f>'RESUMO - licitante'!$MWI6:$MWI6</xm:f>
              <xm:sqref>MWI6</xm:sqref>
            </x14:sparkline>
            <x14:sparkline>
              <xm:f>'RESUMO - licitante'!$MWI7:$MWI7</xm:f>
              <xm:sqref>MWI7</xm:sqref>
            </x14:sparkline>
            <x14:sparkline>
              <xm:f>'RESUMO - licitante'!$MWJ6:$MWJ6</xm:f>
              <xm:sqref>MWJ6</xm:sqref>
            </x14:sparkline>
            <x14:sparkline>
              <xm:f>'RESUMO - licitante'!$MWJ7:$MWJ7</xm:f>
              <xm:sqref>MWJ7</xm:sqref>
            </x14:sparkline>
            <x14:sparkline>
              <xm:f>'RESUMO - licitante'!$MWK6:$MWK6</xm:f>
              <xm:sqref>MWK6</xm:sqref>
            </x14:sparkline>
            <x14:sparkline>
              <xm:f>'RESUMO - licitante'!$MWK7:$MWK7</xm:f>
              <xm:sqref>MWK7</xm:sqref>
            </x14:sparkline>
            <x14:sparkline>
              <xm:f>'RESUMO - licitante'!$MWL6:$MWL6</xm:f>
              <xm:sqref>MWL6</xm:sqref>
            </x14:sparkline>
            <x14:sparkline>
              <xm:f>'RESUMO - licitante'!$MWL7:$MWL7</xm:f>
              <xm:sqref>MWL7</xm:sqref>
            </x14:sparkline>
            <x14:sparkline>
              <xm:f>'RESUMO - licitante'!$MWM6:$MWM6</xm:f>
              <xm:sqref>MWM6</xm:sqref>
            </x14:sparkline>
            <x14:sparkline>
              <xm:f>'RESUMO - licitante'!$MWM7:$MWM7</xm:f>
              <xm:sqref>MWM7</xm:sqref>
            </x14:sparkline>
            <x14:sparkline>
              <xm:f>'RESUMO - licitante'!$MWN6:$MWN6</xm:f>
              <xm:sqref>MWN6</xm:sqref>
            </x14:sparkline>
            <x14:sparkline>
              <xm:f>'RESUMO - licitante'!$MWN7:$MWN7</xm:f>
              <xm:sqref>MWN7</xm:sqref>
            </x14:sparkline>
            <x14:sparkline>
              <xm:f>'RESUMO - licitante'!$MWO6:$MWO6</xm:f>
              <xm:sqref>MWO6</xm:sqref>
            </x14:sparkline>
            <x14:sparkline>
              <xm:f>'RESUMO - licitante'!$MWO7:$MWO7</xm:f>
              <xm:sqref>MWO7</xm:sqref>
            </x14:sparkline>
            <x14:sparkline>
              <xm:f>'RESUMO - licitante'!$MWP6:$MWP6</xm:f>
              <xm:sqref>MWP6</xm:sqref>
            </x14:sparkline>
            <x14:sparkline>
              <xm:f>'RESUMO - licitante'!$MWP7:$MWP7</xm:f>
              <xm:sqref>MWP7</xm:sqref>
            </x14:sparkline>
            <x14:sparkline>
              <xm:f>'RESUMO - licitante'!$MWQ6:$MWQ6</xm:f>
              <xm:sqref>MWQ6</xm:sqref>
            </x14:sparkline>
            <x14:sparkline>
              <xm:f>'RESUMO - licitante'!$MWQ7:$MWQ7</xm:f>
              <xm:sqref>MWQ7</xm:sqref>
            </x14:sparkline>
            <x14:sparkline>
              <xm:f>'RESUMO - licitante'!$MWR6:$MWR6</xm:f>
              <xm:sqref>MWR6</xm:sqref>
            </x14:sparkline>
            <x14:sparkline>
              <xm:f>'RESUMO - licitante'!$MWR7:$MWR7</xm:f>
              <xm:sqref>MWR7</xm:sqref>
            </x14:sparkline>
            <x14:sparkline>
              <xm:f>'RESUMO - licitante'!$MWS6:$MWS6</xm:f>
              <xm:sqref>MWS6</xm:sqref>
            </x14:sparkline>
            <x14:sparkline>
              <xm:f>'RESUMO - licitante'!$MWS7:$MWS7</xm:f>
              <xm:sqref>MWS7</xm:sqref>
            </x14:sparkline>
            <x14:sparkline>
              <xm:f>'RESUMO - licitante'!$MWT6:$MWT6</xm:f>
              <xm:sqref>MWT6</xm:sqref>
            </x14:sparkline>
            <x14:sparkline>
              <xm:f>'RESUMO - licitante'!$MWT7:$MWT7</xm:f>
              <xm:sqref>MWT7</xm:sqref>
            </x14:sparkline>
            <x14:sparkline>
              <xm:f>'RESUMO - licitante'!$MWU6:$MWU6</xm:f>
              <xm:sqref>MWU6</xm:sqref>
            </x14:sparkline>
            <x14:sparkline>
              <xm:f>'RESUMO - licitante'!$MWU7:$MWU7</xm:f>
              <xm:sqref>MWU7</xm:sqref>
            </x14:sparkline>
            <x14:sparkline>
              <xm:f>'RESUMO - licitante'!$MWV6:$MWV6</xm:f>
              <xm:sqref>MWV6</xm:sqref>
            </x14:sparkline>
            <x14:sparkline>
              <xm:f>'RESUMO - licitante'!$MWV7:$MWV7</xm:f>
              <xm:sqref>MWV7</xm:sqref>
            </x14:sparkline>
            <x14:sparkline>
              <xm:f>'RESUMO - licitante'!$MWW6:$MWW6</xm:f>
              <xm:sqref>MWW6</xm:sqref>
            </x14:sparkline>
            <x14:sparkline>
              <xm:f>'RESUMO - licitante'!$MWW7:$MWW7</xm:f>
              <xm:sqref>MWW7</xm:sqref>
            </x14:sparkline>
            <x14:sparkline>
              <xm:f>'RESUMO - licitante'!$MWX6:$MWX6</xm:f>
              <xm:sqref>MWX6</xm:sqref>
            </x14:sparkline>
            <x14:sparkline>
              <xm:f>'RESUMO - licitante'!$MWX7:$MWX7</xm:f>
              <xm:sqref>MWX7</xm:sqref>
            </x14:sparkline>
            <x14:sparkline>
              <xm:f>'RESUMO - licitante'!$MWY6:$MWY6</xm:f>
              <xm:sqref>MWY6</xm:sqref>
            </x14:sparkline>
            <x14:sparkline>
              <xm:f>'RESUMO - licitante'!$MWY7:$MWY7</xm:f>
              <xm:sqref>MWY7</xm:sqref>
            </x14:sparkline>
            <x14:sparkline>
              <xm:f>'RESUMO - licitante'!$MWZ6:$MWZ6</xm:f>
              <xm:sqref>MWZ6</xm:sqref>
            </x14:sparkline>
            <x14:sparkline>
              <xm:f>'RESUMO - licitante'!$MWZ7:$MWZ7</xm:f>
              <xm:sqref>MWZ7</xm:sqref>
            </x14:sparkline>
            <x14:sparkline>
              <xm:f>'RESUMO - licitante'!$MXA6:$MXA6</xm:f>
              <xm:sqref>MXA6</xm:sqref>
            </x14:sparkline>
            <x14:sparkline>
              <xm:f>'RESUMO - licitante'!$MXA7:$MXA7</xm:f>
              <xm:sqref>MXA7</xm:sqref>
            </x14:sparkline>
            <x14:sparkline>
              <xm:f>'RESUMO - licitante'!$MXB6:$MXB6</xm:f>
              <xm:sqref>MXB6</xm:sqref>
            </x14:sparkline>
            <x14:sparkline>
              <xm:f>'RESUMO - licitante'!$MXB7:$MXB7</xm:f>
              <xm:sqref>MXB7</xm:sqref>
            </x14:sparkline>
            <x14:sparkline>
              <xm:f>'RESUMO - licitante'!$MXC6:$MXC6</xm:f>
              <xm:sqref>MXC6</xm:sqref>
            </x14:sparkline>
            <x14:sparkline>
              <xm:f>'RESUMO - licitante'!$MXC7:$MXC7</xm:f>
              <xm:sqref>MXC7</xm:sqref>
            </x14:sparkline>
            <x14:sparkline>
              <xm:f>'RESUMO - licitante'!$MXD6:$MXD6</xm:f>
              <xm:sqref>MXD6</xm:sqref>
            </x14:sparkline>
            <x14:sparkline>
              <xm:f>'RESUMO - licitante'!$MXD7:$MXD7</xm:f>
              <xm:sqref>MXD7</xm:sqref>
            </x14:sparkline>
            <x14:sparkline>
              <xm:f>'RESUMO - licitante'!$MXE6:$MXE6</xm:f>
              <xm:sqref>MXE6</xm:sqref>
            </x14:sparkline>
            <x14:sparkline>
              <xm:f>'RESUMO - licitante'!$MXE7:$MXE7</xm:f>
              <xm:sqref>MXE7</xm:sqref>
            </x14:sparkline>
            <x14:sparkline>
              <xm:f>'RESUMO - licitante'!$MXF6:$MXF6</xm:f>
              <xm:sqref>MXF6</xm:sqref>
            </x14:sparkline>
            <x14:sparkline>
              <xm:f>'RESUMO - licitante'!$MXF7:$MXF7</xm:f>
              <xm:sqref>MXF7</xm:sqref>
            </x14:sparkline>
            <x14:sparkline>
              <xm:f>'RESUMO - licitante'!$MXG6:$MXG6</xm:f>
              <xm:sqref>MXG6</xm:sqref>
            </x14:sparkline>
            <x14:sparkline>
              <xm:f>'RESUMO - licitante'!$MXG7:$MXG7</xm:f>
              <xm:sqref>MXG7</xm:sqref>
            </x14:sparkline>
            <x14:sparkline>
              <xm:f>'RESUMO - licitante'!$MXH6:$MXH6</xm:f>
              <xm:sqref>MXH6</xm:sqref>
            </x14:sparkline>
            <x14:sparkline>
              <xm:f>'RESUMO - licitante'!$MXH7:$MXH7</xm:f>
              <xm:sqref>MXH7</xm:sqref>
            </x14:sparkline>
            <x14:sparkline>
              <xm:f>'RESUMO - licitante'!$MXI6:$MXI6</xm:f>
              <xm:sqref>MXI6</xm:sqref>
            </x14:sparkline>
            <x14:sparkline>
              <xm:f>'RESUMO - licitante'!$MXI7:$MXI7</xm:f>
              <xm:sqref>MXI7</xm:sqref>
            </x14:sparkline>
            <x14:sparkline>
              <xm:f>'RESUMO - licitante'!$MXJ6:$MXJ6</xm:f>
              <xm:sqref>MXJ6</xm:sqref>
            </x14:sparkline>
            <x14:sparkline>
              <xm:f>'RESUMO - licitante'!$MXJ7:$MXJ7</xm:f>
              <xm:sqref>MXJ7</xm:sqref>
            </x14:sparkline>
            <x14:sparkline>
              <xm:f>'RESUMO - licitante'!$MXK6:$MXK6</xm:f>
              <xm:sqref>MXK6</xm:sqref>
            </x14:sparkline>
            <x14:sparkline>
              <xm:f>'RESUMO - licitante'!$MXK7:$MXK7</xm:f>
              <xm:sqref>MXK7</xm:sqref>
            </x14:sparkline>
            <x14:sparkline>
              <xm:f>'RESUMO - licitante'!$MXL6:$MXL6</xm:f>
              <xm:sqref>MXL6</xm:sqref>
            </x14:sparkline>
            <x14:sparkline>
              <xm:f>'RESUMO - licitante'!$MXL7:$MXL7</xm:f>
              <xm:sqref>MXL7</xm:sqref>
            </x14:sparkline>
            <x14:sparkline>
              <xm:f>'RESUMO - licitante'!$MXM6:$MXM6</xm:f>
              <xm:sqref>MXM6</xm:sqref>
            </x14:sparkline>
            <x14:sparkline>
              <xm:f>'RESUMO - licitante'!$MXM7:$MXM7</xm:f>
              <xm:sqref>MXM7</xm:sqref>
            </x14:sparkline>
            <x14:sparkline>
              <xm:f>'RESUMO - licitante'!$MXN6:$MXN6</xm:f>
              <xm:sqref>MXN6</xm:sqref>
            </x14:sparkline>
            <x14:sparkline>
              <xm:f>'RESUMO - licitante'!$MXN7:$MXN7</xm:f>
              <xm:sqref>MXN7</xm:sqref>
            </x14:sparkline>
            <x14:sparkline>
              <xm:f>'RESUMO - licitante'!$MXO6:$MXO6</xm:f>
              <xm:sqref>MXO6</xm:sqref>
            </x14:sparkline>
            <x14:sparkline>
              <xm:f>'RESUMO - licitante'!$MXO7:$MXO7</xm:f>
              <xm:sqref>MXO7</xm:sqref>
            </x14:sparkline>
            <x14:sparkline>
              <xm:f>'RESUMO - licitante'!$MXP6:$MXP6</xm:f>
              <xm:sqref>MXP6</xm:sqref>
            </x14:sparkline>
            <x14:sparkline>
              <xm:f>'RESUMO - licitante'!$MXP7:$MXP7</xm:f>
              <xm:sqref>MXP7</xm:sqref>
            </x14:sparkline>
            <x14:sparkline>
              <xm:f>'RESUMO - licitante'!$MXQ6:$MXQ6</xm:f>
              <xm:sqref>MXQ6</xm:sqref>
            </x14:sparkline>
            <x14:sparkline>
              <xm:f>'RESUMO - licitante'!$MXQ7:$MXQ7</xm:f>
              <xm:sqref>MXQ7</xm:sqref>
            </x14:sparkline>
            <x14:sparkline>
              <xm:f>'RESUMO - licitante'!$MXR6:$MXR6</xm:f>
              <xm:sqref>MXR6</xm:sqref>
            </x14:sparkline>
            <x14:sparkline>
              <xm:f>'RESUMO - licitante'!$MXR7:$MXR7</xm:f>
              <xm:sqref>MXR7</xm:sqref>
            </x14:sparkline>
            <x14:sparkline>
              <xm:f>'RESUMO - licitante'!$MXS6:$MXS6</xm:f>
              <xm:sqref>MXS6</xm:sqref>
            </x14:sparkline>
            <x14:sparkline>
              <xm:f>'RESUMO - licitante'!$MXS7:$MXS7</xm:f>
              <xm:sqref>MXS7</xm:sqref>
            </x14:sparkline>
            <x14:sparkline>
              <xm:f>'RESUMO - licitante'!$MXT6:$MXT6</xm:f>
              <xm:sqref>MXT6</xm:sqref>
            </x14:sparkline>
            <x14:sparkline>
              <xm:f>'RESUMO - licitante'!$MXT7:$MXT7</xm:f>
              <xm:sqref>MXT7</xm:sqref>
            </x14:sparkline>
            <x14:sparkline>
              <xm:f>'RESUMO - licitante'!$MXU6:$MXU6</xm:f>
              <xm:sqref>MXU6</xm:sqref>
            </x14:sparkline>
            <x14:sparkline>
              <xm:f>'RESUMO - licitante'!$MXU7:$MXU7</xm:f>
              <xm:sqref>MXU7</xm:sqref>
            </x14:sparkline>
            <x14:sparkline>
              <xm:f>'RESUMO - licitante'!$MXV6:$MXV6</xm:f>
              <xm:sqref>MXV6</xm:sqref>
            </x14:sparkline>
            <x14:sparkline>
              <xm:f>'RESUMO - licitante'!$MXV7:$MXV7</xm:f>
              <xm:sqref>MXV7</xm:sqref>
            </x14:sparkline>
            <x14:sparkline>
              <xm:f>'RESUMO - licitante'!$MXW6:$MXW6</xm:f>
              <xm:sqref>MXW6</xm:sqref>
            </x14:sparkline>
            <x14:sparkline>
              <xm:f>'RESUMO - licitante'!$MXW7:$MXW7</xm:f>
              <xm:sqref>MXW7</xm:sqref>
            </x14:sparkline>
            <x14:sparkline>
              <xm:f>'RESUMO - licitante'!$MXX6:$MXX6</xm:f>
              <xm:sqref>MXX6</xm:sqref>
            </x14:sparkline>
            <x14:sparkline>
              <xm:f>'RESUMO - licitante'!$MXX7:$MXX7</xm:f>
              <xm:sqref>MXX7</xm:sqref>
            </x14:sparkline>
            <x14:sparkline>
              <xm:f>'RESUMO - licitante'!$MXY6:$MXY6</xm:f>
              <xm:sqref>MXY6</xm:sqref>
            </x14:sparkline>
            <x14:sparkline>
              <xm:f>'RESUMO - licitante'!$MXY7:$MXY7</xm:f>
              <xm:sqref>MXY7</xm:sqref>
            </x14:sparkline>
            <x14:sparkline>
              <xm:f>'RESUMO - licitante'!$MXZ6:$MXZ6</xm:f>
              <xm:sqref>MXZ6</xm:sqref>
            </x14:sparkline>
            <x14:sparkline>
              <xm:f>'RESUMO - licitante'!$MXZ7:$MXZ7</xm:f>
              <xm:sqref>MXZ7</xm:sqref>
            </x14:sparkline>
            <x14:sparkline>
              <xm:f>'RESUMO - licitante'!$MYA6:$MYA6</xm:f>
              <xm:sqref>MYA6</xm:sqref>
            </x14:sparkline>
            <x14:sparkline>
              <xm:f>'RESUMO - licitante'!$MYA7:$MYA7</xm:f>
              <xm:sqref>MYA7</xm:sqref>
            </x14:sparkline>
            <x14:sparkline>
              <xm:f>'RESUMO - licitante'!$MYB6:$MYB6</xm:f>
              <xm:sqref>MYB6</xm:sqref>
            </x14:sparkline>
            <x14:sparkline>
              <xm:f>'RESUMO - licitante'!$MYB7:$MYB7</xm:f>
              <xm:sqref>MYB7</xm:sqref>
            </x14:sparkline>
            <x14:sparkline>
              <xm:f>'RESUMO - licitante'!$MYC6:$MYC6</xm:f>
              <xm:sqref>MYC6</xm:sqref>
            </x14:sparkline>
            <x14:sparkline>
              <xm:f>'RESUMO - licitante'!$MYC7:$MYC7</xm:f>
              <xm:sqref>MYC7</xm:sqref>
            </x14:sparkline>
            <x14:sparkline>
              <xm:f>'RESUMO - licitante'!$MYD6:$MYD6</xm:f>
              <xm:sqref>MYD6</xm:sqref>
            </x14:sparkline>
            <x14:sparkline>
              <xm:f>'RESUMO - licitante'!$MYD7:$MYD7</xm:f>
              <xm:sqref>MYD7</xm:sqref>
            </x14:sparkline>
            <x14:sparkline>
              <xm:f>'RESUMO - licitante'!$MYE6:$MYE6</xm:f>
              <xm:sqref>MYE6</xm:sqref>
            </x14:sparkline>
            <x14:sparkline>
              <xm:f>'RESUMO - licitante'!$MYE7:$MYE7</xm:f>
              <xm:sqref>MYE7</xm:sqref>
            </x14:sparkline>
            <x14:sparkline>
              <xm:f>'RESUMO - licitante'!$MYF6:$MYF6</xm:f>
              <xm:sqref>MYF6</xm:sqref>
            </x14:sparkline>
            <x14:sparkline>
              <xm:f>'RESUMO - licitante'!$MYF7:$MYF7</xm:f>
              <xm:sqref>MYF7</xm:sqref>
            </x14:sparkline>
            <x14:sparkline>
              <xm:f>'RESUMO - licitante'!$MYG6:$MYG6</xm:f>
              <xm:sqref>MYG6</xm:sqref>
            </x14:sparkline>
            <x14:sparkline>
              <xm:f>'RESUMO - licitante'!$MYG7:$MYG7</xm:f>
              <xm:sqref>MYG7</xm:sqref>
            </x14:sparkline>
            <x14:sparkline>
              <xm:f>'RESUMO - licitante'!$MYH6:$MYH6</xm:f>
              <xm:sqref>MYH6</xm:sqref>
            </x14:sparkline>
            <x14:sparkline>
              <xm:f>'RESUMO - licitante'!$MYH7:$MYH7</xm:f>
              <xm:sqref>MYH7</xm:sqref>
            </x14:sparkline>
            <x14:sparkline>
              <xm:f>'RESUMO - licitante'!$MYI6:$MYI6</xm:f>
              <xm:sqref>MYI6</xm:sqref>
            </x14:sparkline>
            <x14:sparkline>
              <xm:f>'RESUMO - licitante'!$MYI7:$MYI7</xm:f>
              <xm:sqref>MYI7</xm:sqref>
            </x14:sparkline>
            <x14:sparkline>
              <xm:f>'RESUMO - licitante'!$MYJ6:$MYJ6</xm:f>
              <xm:sqref>MYJ6</xm:sqref>
            </x14:sparkline>
            <x14:sparkline>
              <xm:f>'RESUMO - licitante'!$MYJ7:$MYJ7</xm:f>
              <xm:sqref>MYJ7</xm:sqref>
            </x14:sparkline>
            <x14:sparkline>
              <xm:f>'RESUMO - licitante'!$MYK6:$MYK6</xm:f>
              <xm:sqref>MYK6</xm:sqref>
            </x14:sparkline>
            <x14:sparkline>
              <xm:f>'RESUMO - licitante'!$MYK7:$MYK7</xm:f>
              <xm:sqref>MYK7</xm:sqref>
            </x14:sparkline>
            <x14:sparkline>
              <xm:f>'RESUMO - licitante'!$MYL6:$MYL6</xm:f>
              <xm:sqref>MYL6</xm:sqref>
            </x14:sparkline>
            <x14:sparkline>
              <xm:f>'RESUMO - licitante'!$MYL7:$MYL7</xm:f>
              <xm:sqref>MYL7</xm:sqref>
            </x14:sparkline>
            <x14:sparkline>
              <xm:f>'RESUMO - licitante'!$MYM6:$MYM6</xm:f>
              <xm:sqref>MYM6</xm:sqref>
            </x14:sparkline>
            <x14:sparkline>
              <xm:f>'RESUMO - licitante'!$MYM7:$MYM7</xm:f>
              <xm:sqref>MYM7</xm:sqref>
            </x14:sparkline>
            <x14:sparkline>
              <xm:f>'RESUMO - licitante'!$MYN6:$MYN6</xm:f>
              <xm:sqref>MYN6</xm:sqref>
            </x14:sparkline>
            <x14:sparkline>
              <xm:f>'RESUMO - licitante'!$MYN7:$MYN7</xm:f>
              <xm:sqref>MYN7</xm:sqref>
            </x14:sparkline>
            <x14:sparkline>
              <xm:f>'RESUMO - licitante'!$MYO6:$MYO6</xm:f>
              <xm:sqref>MYO6</xm:sqref>
            </x14:sparkline>
            <x14:sparkline>
              <xm:f>'RESUMO - licitante'!$MYO7:$MYO7</xm:f>
              <xm:sqref>MYO7</xm:sqref>
            </x14:sparkline>
            <x14:sparkline>
              <xm:f>'RESUMO - licitante'!$MYP6:$MYP6</xm:f>
              <xm:sqref>MYP6</xm:sqref>
            </x14:sparkline>
            <x14:sparkline>
              <xm:f>'RESUMO - licitante'!$MYP7:$MYP7</xm:f>
              <xm:sqref>MYP7</xm:sqref>
            </x14:sparkline>
            <x14:sparkline>
              <xm:f>'RESUMO - licitante'!$MYQ6:$MYQ6</xm:f>
              <xm:sqref>MYQ6</xm:sqref>
            </x14:sparkline>
            <x14:sparkline>
              <xm:f>'RESUMO - licitante'!$MYQ7:$MYQ7</xm:f>
              <xm:sqref>MYQ7</xm:sqref>
            </x14:sparkline>
            <x14:sparkline>
              <xm:f>'RESUMO - licitante'!$MYR6:$MYR6</xm:f>
              <xm:sqref>MYR6</xm:sqref>
            </x14:sparkline>
            <x14:sparkline>
              <xm:f>'RESUMO - licitante'!$MYR7:$MYR7</xm:f>
              <xm:sqref>MYR7</xm:sqref>
            </x14:sparkline>
            <x14:sparkline>
              <xm:f>'RESUMO - licitante'!$MYS6:$MYS6</xm:f>
              <xm:sqref>MYS6</xm:sqref>
            </x14:sparkline>
            <x14:sparkline>
              <xm:f>'RESUMO - licitante'!$MYS7:$MYS7</xm:f>
              <xm:sqref>MYS7</xm:sqref>
            </x14:sparkline>
            <x14:sparkline>
              <xm:f>'RESUMO - licitante'!$MYT6:$MYT6</xm:f>
              <xm:sqref>MYT6</xm:sqref>
            </x14:sparkline>
            <x14:sparkline>
              <xm:f>'RESUMO - licitante'!$MYT7:$MYT7</xm:f>
              <xm:sqref>MYT7</xm:sqref>
            </x14:sparkline>
            <x14:sparkline>
              <xm:f>'RESUMO - licitante'!$MYU6:$MYU6</xm:f>
              <xm:sqref>MYU6</xm:sqref>
            </x14:sparkline>
            <x14:sparkline>
              <xm:f>'RESUMO - licitante'!$MYU7:$MYU7</xm:f>
              <xm:sqref>MYU7</xm:sqref>
            </x14:sparkline>
            <x14:sparkline>
              <xm:f>'RESUMO - licitante'!$MYV6:$MYV6</xm:f>
              <xm:sqref>MYV6</xm:sqref>
            </x14:sparkline>
            <x14:sparkline>
              <xm:f>'RESUMO - licitante'!$MYV7:$MYV7</xm:f>
              <xm:sqref>MYV7</xm:sqref>
            </x14:sparkline>
            <x14:sparkline>
              <xm:f>'RESUMO - licitante'!$MYW6:$MYW6</xm:f>
              <xm:sqref>MYW6</xm:sqref>
            </x14:sparkline>
            <x14:sparkline>
              <xm:f>'RESUMO - licitante'!$MYW7:$MYW7</xm:f>
              <xm:sqref>MYW7</xm:sqref>
            </x14:sparkline>
            <x14:sparkline>
              <xm:f>'RESUMO - licitante'!$MYX6:$MYX6</xm:f>
              <xm:sqref>MYX6</xm:sqref>
            </x14:sparkline>
            <x14:sparkline>
              <xm:f>'RESUMO - licitante'!$MYX7:$MYX7</xm:f>
              <xm:sqref>MYX7</xm:sqref>
            </x14:sparkline>
            <x14:sparkline>
              <xm:f>'RESUMO - licitante'!$MYY6:$MYY6</xm:f>
              <xm:sqref>MYY6</xm:sqref>
            </x14:sparkline>
            <x14:sparkline>
              <xm:f>'RESUMO - licitante'!$MYY7:$MYY7</xm:f>
              <xm:sqref>MYY7</xm:sqref>
            </x14:sparkline>
            <x14:sparkline>
              <xm:f>'RESUMO - licitante'!$MYZ6:$MYZ6</xm:f>
              <xm:sqref>MYZ6</xm:sqref>
            </x14:sparkline>
            <x14:sparkline>
              <xm:f>'RESUMO - licitante'!$MYZ7:$MYZ7</xm:f>
              <xm:sqref>MYZ7</xm:sqref>
            </x14:sparkline>
            <x14:sparkline>
              <xm:f>'RESUMO - licitante'!$MZA6:$MZA6</xm:f>
              <xm:sqref>MZA6</xm:sqref>
            </x14:sparkline>
            <x14:sparkline>
              <xm:f>'RESUMO - licitante'!$MZA7:$MZA7</xm:f>
              <xm:sqref>MZA7</xm:sqref>
            </x14:sparkline>
            <x14:sparkline>
              <xm:f>'RESUMO - licitante'!$MZB6:$MZB6</xm:f>
              <xm:sqref>MZB6</xm:sqref>
            </x14:sparkline>
            <x14:sparkline>
              <xm:f>'RESUMO - licitante'!$MZB7:$MZB7</xm:f>
              <xm:sqref>MZB7</xm:sqref>
            </x14:sparkline>
            <x14:sparkline>
              <xm:f>'RESUMO - licitante'!$MZC6:$MZC6</xm:f>
              <xm:sqref>MZC6</xm:sqref>
            </x14:sparkline>
            <x14:sparkline>
              <xm:f>'RESUMO - licitante'!$MZC7:$MZC7</xm:f>
              <xm:sqref>MZC7</xm:sqref>
            </x14:sparkline>
            <x14:sparkline>
              <xm:f>'RESUMO - licitante'!$MZD6:$MZD6</xm:f>
              <xm:sqref>MZD6</xm:sqref>
            </x14:sparkline>
            <x14:sparkline>
              <xm:f>'RESUMO - licitante'!$MZD7:$MZD7</xm:f>
              <xm:sqref>MZD7</xm:sqref>
            </x14:sparkline>
            <x14:sparkline>
              <xm:f>'RESUMO - licitante'!$MZE6:$MZE6</xm:f>
              <xm:sqref>MZE6</xm:sqref>
            </x14:sparkline>
            <x14:sparkline>
              <xm:f>'RESUMO - licitante'!$MZE7:$MZE7</xm:f>
              <xm:sqref>MZE7</xm:sqref>
            </x14:sparkline>
            <x14:sparkline>
              <xm:f>'RESUMO - licitante'!$MZF6:$MZF6</xm:f>
              <xm:sqref>MZF6</xm:sqref>
            </x14:sparkline>
            <x14:sparkline>
              <xm:f>'RESUMO - licitante'!$MZF7:$MZF7</xm:f>
              <xm:sqref>MZF7</xm:sqref>
            </x14:sparkline>
            <x14:sparkline>
              <xm:f>'RESUMO - licitante'!$MZG6:$MZG6</xm:f>
              <xm:sqref>MZG6</xm:sqref>
            </x14:sparkline>
            <x14:sparkline>
              <xm:f>'RESUMO - licitante'!$MZG7:$MZG7</xm:f>
              <xm:sqref>MZG7</xm:sqref>
            </x14:sparkline>
            <x14:sparkline>
              <xm:f>'RESUMO - licitante'!$MZH6:$MZH6</xm:f>
              <xm:sqref>MZH6</xm:sqref>
            </x14:sparkline>
            <x14:sparkline>
              <xm:f>'RESUMO - licitante'!$MZH7:$MZH7</xm:f>
              <xm:sqref>MZH7</xm:sqref>
            </x14:sparkline>
            <x14:sparkline>
              <xm:f>'RESUMO - licitante'!$MZI6:$MZI6</xm:f>
              <xm:sqref>MZI6</xm:sqref>
            </x14:sparkline>
            <x14:sparkline>
              <xm:f>'RESUMO - licitante'!$MZI7:$MZI7</xm:f>
              <xm:sqref>MZI7</xm:sqref>
            </x14:sparkline>
            <x14:sparkline>
              <xm:f>'RESUMO - licitante'!$MZJ6:$MZJ6</xm:f>
              <xm:sqref>MZJ6</xm:sqref>
            </x14:sparkline>
            <x14:sparkline>
              <xm:f>'RESUMO - licitante'!$MZJ7:$MZJ7</xm:f>
              <xm:sqref>MZJ7</xm:sqref>
            </x14:sparkline>
            <x14:sparkline>
              <xm:f>'RESUMO - licitante'!$MZK6:$MZK6</xm:f>
              <xm:sqref>MZK6</xm:sqref>
            </x14:sparkline>
            <x14:sparkline>
              <xm:f>'RESUMO - licitante'!$MZK7:$MZK7</xm:f>
              <xm:sqref>MZK7</xm:sqref>
            </x14:sparkline>
            <x14:sparkline>
              <xm:f>'RESUMO - licitante'!$MZL6:$MZL6</xm:f>
              <xm:sqref>MZL6</xm:sqref>
            </x14:sparkline>
            <x14:sparkline>
              <xm:f>'RESUMO - licitante'!$MZL7:$MZL7</xm:f>
              <xm:sqref>MZL7</xm:sqref>
            </x14:sparkline>
            <x14:sparkline>
              <xm:f>'RESUMO - licitante'!$MZM6:$MZM6</xm:f>
              <xm:sqref>MZM6</xm:sqref>
            </x14:sparkline>
            <x14:sparkline>
              <xm:f>'RESUMO - licitante'!$MZM7:$MZM7</xm:f>
              <xm:sqref>MZM7</xm:sqref>
            </x14:sparkline>
            <x14:sparkline>
              <xm:f>'RESUMO - licitante'!$MZN6:$MZN6</xm:f>
              <xm:sqref>MZN6</xm:sqref>
            </x14:sparkline>
            <x14:sparkline>
              <xm:f>'RESUMO - licitante'!$MZN7:$MZN7</xm:f>
              <xm:sqref>MZN7</xm:sqref>
            </x14:sparkline>
            <x14:sparkline>
              <xm:f>'RESUMO - licitante'!$MZO6:$MZO6</xm:f>
              <xm:sqref>MZO6</xm:sqref>
            </x14:sparkline>
            <x14:sparkline>
              <xm:f>'RESUMO - licitante'!$MZO7:$MZO7</xm:f>
              <xm:sqref>MZO7</xm:sqref>
            </x14:sparkline>
            <x14:sparkline>
              <xm:f>'RESUMO - licitante'!$MZP6:$MZP6</xm:f>
              <xm:sqref>MZP6</xm:sqref>
            </x14:sparkline>
            <x14:sparkline>
              <xm:f>'RESUMO - licitante'!$MZP7:$MZP7</xm:f>
              <xm:sqref>MZP7</xm:sqref>
            </x14:sparkline>
            <x14:sparkline>
              <xm:f>'RESUMO - licitante'!$MZQ6:$MZQ6</xm:f>
              <xm:sqref>MZQ6</xm:sqref>
            </x14:sparkline>
            <x14:sparkline>
              <xm:f>'RESUMO - licitante'!$MZQ7:$MZQ7</xm:f>
              <xm:sqref>MZQ7</xm:sqref>
            </x14:sparkline>
            <x14:sparkline>
              <xm:f>'RESUMO - licitante'!$MZR6:$MZR6</xm:f>
              <xm:sqref>MZR6</xm:sqref>
            </x14:sparkline>
            <x14:sparkline>
              <xm:f>'RESUMO - licitante'!$MZR7:$MZR7</xm:f>
              <xm:sqref>MZR7</xm:sqref>
            </x14:sparkline>
            <x14:sparkline>
              <xm:f>'RESUMO - licitante'!$MZS6:$MZS6</xm:f>
              <xm:sqref>MZS6</xm:sqref>
            </x14:sparkline>
            <x14:sparkline>
              <xm:f>'RESUMO - licitante'!$MZS7:$MZS7</xm:f>
              <xm:sqref>MZS7</xm:sqref>
            </x14:sparkline>
            <x14:sparkline>
              <xm:f>'RESUMO - licitante'!$MZT6:$MZT6</xm:f>
              <xm:sqref>MZT6</xm:sqref>
            </x14:sparkline>
            <x14:sparkline>
              <xm:f>'RESUMO - licitante'!$MZT7:$MZT7</xm:f>
              <xm:sqref>MZT7</xm:sqref>
            </x14:sparkline>
            <x14:sparkline>
              <xm:f>'RESUMO - licitante'!$MZU6:$MZU6</xm:f>
              <xm:sqref>MZU6</xm:sqref>
            </x14:sparkline>
            <x14:sparkline>
              <xm:f>'RESUMO - licitante'!$MZU7:$MZU7</xm:f>
              <xm:sqref>MZU7</xm:sqref>
            </x14:sparkline>
            <x14:sparkline>
              <xm:f>'RESUMO - licitante'!$MZV6:$MZV6</xm:f>
              <xm:sqref>MZV6</xm:sqref>
            </x14:sparkline>
            <x14:sparkline>
              <xm:f>'RESUMO - licitante'!$MZV7:$MZV7</xm:f>
              <xm:sqref>MZV7</xm:sqref>
            </x14:sparkline>
            <x14:sparkline>
              <xm:f>'RESUMO - licitante'!$MZW6:$MZW6</xm:f>
              <xm:sqref>MZW6</xm:sqref>
            </x14:sparkline>
            <x14:sparkline>
              <xm:f>'RESUMO - licitante'!$MZW7:$MZW7</xm:f>
              <xm:sqref>MZW7</xm:sqref>
            </x14:sparkline>
            <x14:sparkline>
              <xm:f>'RESUMO - licitante'!$MZX6:$MZX6</xm:f>
              <xm:sqref>MZX6</xm:sqref>
            </x14:sparkline>
            <x14:sparkline>
              <xm:f>'RESUMO - licitante'!$MZX7:$MZX7</xm:f>
              <xm:sqref>MZX7</xm:sqref>
            </x14:sparkline>
            <x14:sparkline>
              <xm:f>'RESUMO - licitante'!$MZY6:$MZY6</xm:f>
              <xm:sqref>MZY6</xm:sqref>
            </x14:sparkline>
            <x14:sparkline>
              <xm:f>'RESUMO - licitante'!$MZY7:$MZY7</xm:f>
              <xm:sqref>MZY7</xm:sqref>
            </x14:sparkline>
            <x14:sparkline>
              <xm:f>'RESUMO - licitante'!$MZZ6:$MZZ6</xm:f>
              <xm:sqref>MZZ6</xm:sqref>
            </x14:sparkline>
            <x14:sparkline>
              <xm:f>'RESUMO - licitante'!$MZZ7:$MZZ7</xm:f>
              <xm:sqref>MZZ7</xm:sqref>
            </x14:sparkline>
            <x14:sparkline>
              <xm:f>'RESUMO - licitante'!$NAA6:$NAA6</xm:f>
              <xm:sqref>NAA6</xm:sqref>
            </x14:sparkline>
            <x14:sparkline>
              <xm:f>'RESUMO - licitante'!$NAA7:$NAA7</xm:f>
              <xm:sqref>NAA7</xm:sqref>
            </x14:sparkline>
            <x14:sparkline>
              <xm:f>'RESUMO - licitante'!$NAB6:$NAB6</xm:f>
              <xm:sqref>NAB6</xm:sqref>
            </x14:sparkline>
            <x14:sparkline>
              <xm:f>'RESUMO - licitante'!$NAB7:$NAB7</xm:f>
              <xm:sqref>NAB7</xm:sqref>
            </x14:sparkline>
            <x14:sparkline>
              <xm:f>'RESUMO - licitante'!$NAC6:$NAC6</xm:f>
              <xm:sqref>NAC6</xm:sqref>
            </x14:sparkline>
            <x14:sparkline>
              <xm:f>'RESUMO - licitante'!$NAC7:$NAC7</xm:f>
              <xm:sqref>NAC7</xm:sqref>
            </x14:sparkline>
            <x14:sparkline>
              <xm:f>'RESUMO - licitante'!$NAD6:$NAD6</xm:f>
              <xm:sqref>NAD6</xm:sqref>
            </x14:sparkline>
            <x14:sparkline>
              <xm:f>'RESUMO - licitante'!$NAD7:$NAD7</xm:f>
              <xm:sqref>NAD7</xm:sqref>
            </x14:sparkline>
            <x14:sparkline>
              <xm:f>'RESUMO - licitante'!$NAE6:$NAE6</xm:f>
              <xm:sqref>NAE6</xm:sqref>
            </x14:sparkline>
            <x14:sparkline>
              <xm:f>'RESUMO - licitante'!$NAE7:$NAE7</xm:f>
              <xm:sqref>NAE7</xm:sqref>
            </x14:sparkline>
            <x14:sparkline>
              <xm:f>'RESUMO - licitante'!$NAF6:$NAF6</xm:f>
              <xm:sqref>NAF6</xm:sqref>
            </x14:sparkline>
            <x14:sparkline>
              <xm:f>'RESUMO - licitante'!$NAF7:$NAF7</xm:f>
              <xm:sqref>NAF7</xm:sqref>
            </x14:sparkline>
            <x14:sparkline>
              <xm:f>'RESUMO - licitante'!$NAG6:$NAG6</xm:f>
              <xm:sqref>NAG6</xm:sqref>
            </x14:sparkline>
            <x14:sparkline>
              <xm:f>'RESUMO - licitante'!$NAG7:$NAG7</xm:f>
              <xm:sqref>NAG7</xm:sqref>
            </x14:sparkline>
            <x14:sparkline>
              <xm:f>'RESUMO - licitante'!$NAH6:$NAH6</xm:f>
              <xm:sqref>NAH6</xm:sqref>
            </x14:sparkline>
            <x14:sparkline>
              <xm:f>'RESUMO - licitante'!$NAH7:$NAH7</xm:f>
              <xm:sqref>NAH7</xm:sqref>
            </x14:sparkline>
            <x14:sparkline>
              <xm:f>'RESUMO - licitante'!$NAI6:$NAI6</xm:f>
              <xm:sqref>NAI6</xm:sqref>
            </x14:sparkline>
            <x14:sparkline>
              <xm:f>'RESUMO - licitante'!$NAI7:$NAI7</xm:f>
              <xm:sqref>NAI7</xm:sqref>
            </x14:sparkline>
            <x14:sparkline>
              <xm:f>'RESUMO - licitante'!$NAJ6:$NAJ6</xm:f>
              <xm:sqref>NAJ6</xm:sqref>
            </x14:sparkline>
            <x14:sparkline>
              <xm:f>'RESUMO - licitante'!$NAJ7:$NAJ7</xm:f>
              <xm:sqref>NAJ7</xm:sqref>
            </x14:sparkline>
            <x14:sparkline>
              <xm:f>'RESUMO - licitante'!$NAK6:$NAK6</xm:f>
              <xm:sqref>NAK6</xm:sqref>
            </x14:sparkline>
            <x14:sparkline>
              <xm:f>'RESUMO - licitante'!$NAK7:$NAK7</xm:f>
              <xm:sqref>NAK7</xm:sqref>
            </x14:sparkline>
            <x14:sparkline>
              <xm:f>'RESUMO - licitante'!$NAL6:$NAL6</xm:f>
              <xm:sqref>NAL6</xm:sqref>
            </x14:sparkline>
            <x14:sparkline>
              <xm:f>'RESUMO - licitante'!$NAL7:$NAL7</xm:f>
              <xm:sqref>NAL7</xm:sqref>
            </x14:sparkline>
            <x14:sparkline>
              <xm:f>'RESUMO - licitante'!$NAM6:$NAM6</xm:f>
              <xm:sqref>NAM6</xm:sqref>
            </x14:sparkline>
            <x14:sparkline>
              <xm:f>'RESUMO - licitante'!$NAM7:$NAM7</xm:f>
              <xm:sqref>NAM7</xm:sqref>
            </x14:sparkline>
            <x14:sparkline>
              <xm:f>'RESUMO - licitante'!$NAN6:$NAN6</xm:f>
              <xm:sqref>NAN6</xm:sqref>
            </x14:sparkline>
            <x14:sparkline>
              <xm:f>'RESUMO - licitante'!$NAN7:$NAN7</xm:f>
              <xm:sqref>NAN7</xm:sqref>
            </x14:sparkline>
            <x14:sparkline>
              <xm:f>'RESUMO - licitante'!$NAO6:$NAO6</xm:f>
              <xm:sqref>NAO6</xm:sqref>
            </x14:sparkline>
            <x14:sparkline>
              <xm:f>'RESUMO - licitante'!$NAO7:$NAO7</xm:f>
              <xm:sqref>NAO7</xm:sqref>
            </x14:sparkline>
            <x14:sparkline>
              <xm:f>'RESUMO - licitante'!$NAP6:$NAP6</xm:f>
              <xm:sqref>NAP6</xm:sqref>
            </x14:sparkline>
            <x14:sparkline>
              <xm:f>'RESUMO - licitante'!$NAP7:$NAP7</xm:f>
              <xm:sqref>NAP7</xm:sqref>
            </x14:sparkline>
            <x14:sparkline>
              <xm:f>'RESUMO - licitante'!$NAQ6:$NAQ6</xm:f>
              <xm:sqref>NAQ6</xm:sqref>
            </x14:sparkline>
            <x14:sparkline>
              <xm:f>'RESUMO - licitante'!$NAQ7:$NAQ7</xm:f>
              <xm:sqref>NAQ7</xm:sqref>
            </x14:sparkline>
            <x14:sparkline>
              <xm:f>'RESUMO - licitante'!$NAR6:$NAR6</xm:f>
              <xm:sqref>NAR6</xm:sqref>
            </x14:sparkline>
            <x14:sparkline>
              <xm:f>'RESUMO - licitante'!$NAR7:$NAR7</xm:f>
              <xm:sqref>NAR7</xm:sqref>
            </x14:sparkline>
            <x14:sparkline>
              <xm:f>'RESUMO - licitante'!$NAS6:$NAS6</xm:f>
              <xm:sqref>NAS6</xm:sqref>
            </x14:sparkline>
            <x14:sparkline>
              <xm:f>'RESUMO - licitante'!$NAS7:$NAS7</xm:f>
              <xm:sqref>NAS7</xm:sqref>
            </x14:sparkline>
            <x14:sparkline>
              <xm:f>'RESUMO - licitante'!$NAT6:$NAT6</xm:f>
              <xm:sqref>NAT6</xm:sqref>
            </x14:sparkline>
            <x14:sparkline>
              <xm:f>'RESUMO - licitante'!$NAT7:$NAT7</xm:f>
              <xm:sqref>NAT7</xm:sqref>
            </x14:sparkline>
            <x14:sparkline>
              <xm:f>'RESUMO - licitante'!$NAU6:$NAU6</xm:f>
              <xm:sqref>NAU6</xm:sqref>
            </x14:sparkline>
            <x14:sparkline>
              <xm:f>'RESUMO - licitante'!$NAU7:$NAU7</xm:f>
              <xm:sqref>NAU7</xm:sqref>
            </x14:sparkline>
            <x14:sparkline>
              <xm:f>'RESUMO - licitante'!$NAV6:$NAV6</xm:f>
              <xm:sqref>NAV6</xm:sqref>
            </x14:sparkline>
            <x14:sparkline>
              <xm:f>'RESUMO - licitante'!$NAV7:$NAV7</xm:f>
              <xm:sqref>NAV7</xm:sqref>
            </x14:sparkline>
            <x14:sparkline>
              <xm:f>'RESUMO - licitante'!$NAW6:$NAW6</xm:f>
              <xm:sqref>NAW6</xm:sqref>
            </x14:sparkline>
            <x14:sparkline>
              <xm:f>'RESUMO - licitante'!$NAW7:$NAW7</xm:f>
              <xm:sqref>NAW7</xm:sqref>
            </x14:sparkline>
            <x14:sparkline>
              <xm:f>'RESUMO - licitante'!$NAX6:$NAX6</xm:f>
              <xm:sqref>NAX6</xm:sqref>
            </x14:sparkline>
            <x14:sparkline>
              <xm:f>'RESUMO - licitante'!$NAX7:$NAX7</xm:f>
              <xm:sqref>NAX7</xm:sqref>
            </x14:sparkline>
            <x14:sparkline>
              <xm:f>'RESUMO - licitante'!$NAY6:$NAY6</xm:f>
              <xm:sqref>NAY6</xm:sqref>
            </x14:sparkline>
            <x14:sparkline>
              <xm:f>'RESUMO - licitante'!$NAY7:$NAY7</xm:f>
              <xm:sqref>NAY7</xm:sqref>
            </x14:sparkline>
            <x14:sparkline>
              <xm:f>'RESUMO - licitante'!$NAZ6:$NAZ6</xm:f>
              <xm:sqref>NAZ6</xm:sqref>
            </x14:sparkline>
            <x14:sparkline>
              <xm:f>'RESUMO - licitante'!$NAZ7:$NAZ7</xm:f>
              <xm:sqref>NAZ7</xm:sqref>
            </x14:sparkline>
            <x14:sparkline>
              <xm:f>'RESUMO - licitante'!$NBA6:$NBA6</xm:f>
              <xm:sqref>NBA6</xm:sqref>
            </x14:sparkline>
            <x14:sparkline>
              <xm:f>'RESUMO - licitante'!$NBA7:$NBA7</xm:f>
              <xm:sqref>NBA7</xm:sqref>
            </x14:sparkline>
            <x14:sparkline>
              <xm:f>'RESUMO - licitante'!$NBB6:$NBB6</xm:f>
              <xm:sqref>NBB6</xm:sqref>
            </x14:sparkline>
            <x14:sparkline>
              <xm:f>'RESUMO - licitante'!$NBB7:$NBB7</xm:f>
              <xm:sqref>NBB7</xm:sqref>
            </x14:sparkline>
            <x14:sparkline>
              <xm:f>'RESUMO - licitante'!$NBC6:$NBC6</xm:f>
              <xm:sqref>NBC6</xm:sqref>
            </x14:sparkline>
            <x14:sparkline>
              <xm:f>'RESUMO - licitante'!$NBC7:$NBC7</xm:f>
              <xm:sqref>NBC7</xm:sqref>
            </x14:sparkline>
            <x14:sparkline>
              <xm:f>'RESUMO - licitante'!$NBD6:$NBD6</xm:f>
              <xm:sqref>NBD6</xm:sqref>
            </x14:sparkline>
            <x14:sparkline>
              <xm:f>'RESUMO - licitante'!$NBD7:$NBD7</xm:f>
              <xm:sqref>NBD7</xm:sqref>
            </x14:sparkline>
            <x14:sparkline>
              <xm:f>'RESUMO - licitante'!$NBE6:$NBE6</xm:f>
              <xm:sqref>NBE6</xm:sqref>
            </x14:sparkline>
            <x14:sparkline>
              <xm:f>'RESUMO - licitante'!$NBE7:$NBE7</xm:f>
              <xm:sqref>NBE7</xm:sqref>
            </x14:sparkline>
            <x14:sparkline>
              <xm:f>'RESUMO - licitante'!$NBF6:$NBF6</xm:f>
              <xm:sqref>NBF6</xm:sqref>
            </x14:sparkline>
            <x14:sparkline>
              <xm:f>'RESUMO - licitante'!$NBF7:$NBF7</xm:f>
              <xm:sqref>NBF7</xm:sqref>
            </x14:sparkline>
            <x14:sparkline>
              <xm:f>'RESUMO - licitante'!$NBG6:$NBG6</xm:f>
              <xm:sqref>NBG6</xm:sqref>
            </x14:sparkline>
            <x14:sparkline>
              <xm:f>'RESUMO - licitante'!$NBG7:$NBG7</xm:f>
              <xm:sqref>NBG7</xm:sqref>
            </x14:sparkline>
            <x14:sparkline>
              <xm:f>'RESUMO - licitante'!$NBH6:$NBH6</xm:f>
              <xm:sqref>NBH6</xm:sqref>
            </x14:sparkline>
            <x14:sparkline>
              <xm:f>'RESUMO - licitante'!$NBH7:$NBH7</xm:f>
              <xm:sqref>NBH7</xm:sqref>
            </x14:sparkline>
            <x14:sparkline>
              <xm:f>'RESUMO - licitante'!$NBI6:$NBI6</xm:f>
              <xm:sqref>NBI6</xm:sqref>
            </x14:sparkline>
            <x14:sparkline>
              <xm:f>'RESUMO - licitante'!$NBI7:$NBI7</xm:f>
              <xm:sqref>NBI7</xm:sqref>
            </x14:sparkline>
            <x14:sparkline>
              <xm:f>'RESUMO - licitante'!$NBJ6:$NBJ6</xm:f>
              <xm:sqref>NBJ6</xm:sqref>
            </x14:sparkline>
            <x14:sparkline>
              <xm:f>'RESUMO - licitante'!$NBJ7:$NBJ7</xm:f>
              <xm:sqref>NBJ7</xm:sqref>
            </x14:sparkline>
            <x14:sparkline>
              <xm:f>'RESUMO - licitante'!$NBK6:$NBK6</xm:f>
              <xm:sqref>NBK6</xm:sqref>
            </x14:sparkline>
            <x14:sparkline>
              <xm:f>'RESUMO - licitante'!$NBK7:$NBK7</xm:f>
              <xm:sqref>NBK7</xm:sqref>
            </x14:sparkline>
            <x14:sparkline>
              <xm:f>'RESUMO - licitante'!$NBL6:$NBL6</xm:f>
              <xm:sqref>NBL6</xm:sqref>
            </x14:sparkline>
            <x14:sparkline>
              <xm:f>'RESUMO - licitante'!$NBL7:$NBL7</xm:f>
              <xm:sqref>NBL7</xm:sqref>
            </x14:sparkline>
            <x14:sparkline>
              <xm:f>'RESUMO - licitante'!$NBM6:$NBM6</xm:f>
              <xm:sqref>NBM6</xm:sqref>
            </x14:sparkline>
            <x14:sparkline>
              <xm:f>'RESUMO - licitante'!$NBM7:$NBM7</xm:f>
              <xm:sqref>NBM7</xm:sqref>
            </x14:sparkline>
            <x14:sparkline>
              <xm:f>'RESUMO - licitante'!$NBN6:$NBN6</xm:f>
              <xm:sqref>NBN6</xm:sqref>
            </x14:sparkline>
            <x14:sparkline>
              <xm:f>'RESUMO - licitante'!$NBN7:$NBN7</xm:f>
              <xm:sqref>NBN7</xm:sqref>
            </x14:sparkline>
            <x14:sparkline>
              <xm:f>'RESUMO - licitante'!$NBO6:$NBO6</xm:f>
              <xm:sqref>NBO6</xm:sqref>
            </x14:sparkline>
            <x14:sparkline>
              <xm:f>'RESUMO - licitante'!$NBO7:$NBO7</xm:f>
              <xm:sqref>NBO7</xm:sqref>
            </x14:sparkline>
            <x14:sparkline>
              <xm:f>'RESUMO - licitante'!$NBP6:$NBP6</xm:f>
              <xm:sqref>NBP6</xm:sqref>
            </x14:sparkline>
            <x14:sparkline>
              <xm:f>'RESUMO - licitante'!$NBP7:$NBP7</xm:f>
              <xm:sqref>NBP7</xm:sqref>
            </x14:sparkline>
            <x14:sparkline>
              <xm:f>'RESUMO - licitante'!$NBQ6:$NBQ6</xm:f>
              <xm:sqref>NBQ6</xm:sqref>
            </x14:sparkline>
            <x14:sparkline>
              <xm:f>'RESUMO - licitante'!$NBQ7:$NBQ7</xm:f>
              <xm:sqref>NBQ7</xm:sqref>
            </x14:sparkline>
            <x14:sparkline>
              <xm:f>'RESUMO - licitante'!$NBR6:$NBR6</xm:f>
              <xm:sqref>NBR6</xm:sqref>
            </x14:sparkline>
            <x14:sparkline>
              <xm:f>'RESUMO - licitante'!$NBR7:$NBR7</xm:f>
              <xm:sqref>NBR7</xm:sqref>
            </x14:sparkline>
            <x14:sparkline>
              <xm:f>'RESUMO - licitante'!$NBS6:$NBS6</xm:f>
              <xm:sqref>NBS6</xm:sqref>
            </x14:sparkline>
            <x14:sparkline>
              <xm:f>'RESUMO - licitante'!$NBS7:$NBS7</xm:f>
              <xm:sqref>NBS7</xm:sqref>
            </x14:sparkline>
            <x14:sparkline>
              <xm:f>'RESUMO - licitante'!$NBT6:$NBT6</xm:f>
              <xm:sqref>NBT6</xm:sqref>
            </x14:sparkline>
            <x14:sparkline>
              <xm:f>'RESUMO - licitante'!$NBT7:$NBT7</xm:f>
              <xm:sqref>NBT7</xm:sqref>
            </x14:sparkline>
            <x14:sparkline>
              <xm:f>'RESUMO - licitante'!$NBU6:$NBU6</xm:f>
              <xm:sqref>NBU6</xm:sqref>
            </x14:sparkline>
            <x14:sparkline>
              <xm:f>'RESUMO - licitante'!$NBU7:$NBU7</xm:f>
              <xm:sqref>NBU7</xm:sqref>
            </x14:sparkline>
            <x14:sparkline>
              <xm:f>'RESUMO - licitante'!$NBV6:$NBV6</xm:f>
              <xm:sqref>NBV6</xm:sqref>
            </x14:sparkline>
            <x14:sparkline>
              <xm:f>'RESUMO - licitante'!$NBV7:$NBV7</xm:f>
              <xm:sqref>NBV7</xm:sqref>
            </x14:sparkline>
            <x14:sparkline>
              <xm:f>'RESUMO - licitante'!$NBW6:$NBW6</xm:f>
              <xm:sqref>NBW6</xm:sqref>
            </x14:sparkline>
            <x14:sparkline>
              <xm:f>'RESUMO - licitante'!$NBW7:$NBW7</xm:f>
              <xm:sqref>NBW7</xm:sqref>
            </x14:sparkline>
            <x14:sparkline>
              <xm:f>'RESUMO - licitante'!$NBX6:$NBX6</xm:f>
              <xm:sqref>NBX6</xm:sqref>
            </x14:sparkline>
            <x14:sparkline>
              <xm:f>'RESUMO - licitante'!$NBX7:$NBX7</xm:f>
              <xm:sqref>NBX7</xm:sqref>
            </x14:sparkline>
            <x14:sparkline>
              <xm:f>'RESUMO - licitante'!$NBY6:$NBY6</xm:f>
              <xm:sqref>NBY6</xm:sqref>
            </x14:sparkline>
            <x14:sparkline>
              <xm:f>'RESUMO - licitante'!$NBY7:$NBY7</xm:f>
              <xm:sqref>NBY7</xm:sqref>
            </x14:sparkline>
            <x14:sparkline>
              <xm:f>'RESUMO - licitante'!$NBZ6:$NBZ6</xm:f>
              <xm:sqref>NBZ6</xm:sqref>
            </x14:sparkline>
            <x14:sparkline>
              <xm:f>'RESUMO - licitante'!$NBZ7:$NBZ7</xm:f>
              <xm:sqref>NBZ7</xm:sqref>
            </x14:sparkline>
            <x14:sparkline>
              <xm:f>'RESUMO - licitante'!$NCA6:$NCA6</xm:f>
              <xm:sqref>NCA6</xm:sqref>
            </x14:sparkline>
            <x14:sparkline>
              <xm:f>'RESUMO - licitante'!$NCA7:$NCA7</xm:f>
              <xm:sqref>NCA7</xm:sqref>
            </x14:sparkline>
            <x14:sparkline>
              <xm:f>'RESUMO - licitante'!$NCB6:$NCB6</xm:f>
              <xm:sqref>NCB6</xm:sqref>
            </x14:sparkline>
            <x14:sparkline>
              <xm:f>'RESUMO - licitante'!$NCB7:$NCB7</xm:f>
              <xm:sqref>NCB7</xm:sqref>
            </x14:sparkline>
            <x14:sparkline>
              <xm:f>'RESUMO - licitante'!$NCC6:$NCC6</xm:f>
              <xm:sqref>NCC6</xm:sqref>
            </x14:sparkline>
            <x14:sparkline>
              <xm:f>'RESUMO - licitante'!$NCC7:$NCC7</xm:f>
              <xm:sqref>NCC7</xm:sqref>
            </x14:sparkline>
            <x14:sparkline>
              <xm:f>'RESUMO - licitante'!$NCD6:$NCD6</xm:f>
              <xm:sqref>NCD6</xm:sqref>
            </x14:sparkline>
            <x14:sparkline>
              <xm:f>'RESUMO - licitante'!$NCD7:$NCD7</xm:f>
              <xm:sqref>NCD7</xm:sqref>
            </x14:sparkline>
            <x14:sparkline>
              <xm:f>'RESUMO - licitante'!$NCE6:$NCE6</xm:f>
              <xm:sqref>NCE6</xm:sqref>
            </x14:sparkline>
            <x14:sparkline>
              <xm:f>'RESUMO - licitante'!$NCE7:$NCE7</xm:f>
              <xm:sqref>NCE7</xm:sqref>
            </x14:sparkline>
            <x14:sparkline>
              <xm:f>'RESUMO - licitante'!$NCF6:$NCF6</xm:f>
              <xm:sqref>NCF6</xm:sqref>
            </x14:sparkline>
            <x14:sparkline>
              <xm:f>'RESUMO - licitante'!$NCF7:$NCF7</xm:f>
              <xm:sqref>NCF7</xm:sqref>
            </x14:sparkline>
            <x14:sparkline>
              <xm:f>'RESUMO - licitante'!$NCG6:$NCG6</xm:f>
              <xm:sqref>NCG6</xm:sqref>
            </x14:sparkline>
            <x14:sparkline>
              <xm:f>'RESUMO - licitante'!$NCG7:$NCG7</xm:f>
              <xm:sqref>NCG7</xm:sqref>
            </x14:sparkline>
            <x14:sparkline>
              <xm:f>'RESUMO - licitante'!$NCH6:$NCH6</xm:f>
              <xm:sqref>NCH6</xm:sqref>
            </x14:sparkline>
            <x14:sparkline>
              <xm:f>'RESUMO - licitante'!$NCH7:$NCH7</xm:f>
              <xm:sqref>NCH7</xm:sqref>
            </x14:sparkline>
            <x14:sparkline>
              <xm:f>'RESUMO - licitante'!$NCI6:$NCI6</xm:f>
              <xm:sqref>NCI6</xm:sqref>
            </x14:sparkline>
            <x14:sparkline>
              <xm:f>'RESUMO - licitante'!$NCI7:$NCI7</xm:f>
              <xm:sqref>NCI7</xm:sqref>
            </x14:sparkline>
            <x14:sparkline>
              <xm:f>'RESUMO - licitante'!$NCJ6:$NCJ6</xm:f>
              <xm:sqref>NCJ6</xm:sqref>
            </x14:sparkline>
            <x14:sparkline>
              <xm:f>'RESUMO - licitante'!$NCJ7:$NCJ7</xm:f>
              <xm:sqref>NCJ7</xm:sqref>
            </x14:sparkline>
            <x14:sparkline>
              <xm:f>'RESUMO - licitante'!$NCK6:$NCK6</xm:f>
              <xm:sqref>NCK6</xm:sqref>
            </x14:sparkline>
            <x14:sparkline>
              <xm:f>'RESUMO - licitante'!$NCK7:$NCK7</xm:f>
              <xm:sqref>NCK7</xm:sqref>
            </x14:sparkline>
            <x14:sparkline>
              <xm:f>'RESUMO - licitante'!$NCL6:$NCL6</xm:f>
              <xm:sqref>NCL6</xm:sqref>
            </x14:sparkline>
            <x14:sparkline>
              <xm:f>'RESUMO - licitante'!$NCL7:$NCL7</xm:f>
              <xm:sqref>NCL7</xm:sqref>
            </x14:sparkline>
            <x14:sparkline>
              <xm:f>'RESUMO - licitante'!$NCM6:$NCM6</xm:f>
              <xm:sqref>NCM6</xm:sqref>
            </x14:sparkline>
            <x14:sparkline>
              <xm:f>'RESUMO - licitante'!$NCM7:$NCM7</xm:f>
              <xm:sqref>NCM7</xm:sqref>
            </x14:sparkline>
            <x14:sparkline>
              <xm:f>'RESUMO - licitante'!$NCN6:$NCN6</xm:f>
              <xm:sqref>NCN6</xm:sqref>
            </x14:sparkline>
            <x14:sparkline>
              <xm:f>'RESUMO - licitante'!$NCN7:$NCN7</xm:f>
              <xm:sqref>NCN7</xm:sqref>
            </x14:sparkline>
            <x14:sparkline>
              <xm:f>'RESUMO - licitante'!$NCO6:$NCO6</xm:f>
              <xm:sqref>NCO6</xm:sqref>
            </x14:sparkline>
            <x14:sparkline>
              <xm:f>'RESUMO - licitante'!$NCO7:$NCO7</xm:f>
              <xm:sqref>NCO7</xm:sqref>
            </x14:sparkline>
            <x14:sparkline>
              <xm:f>'RESUMO - licitante'!$NCP6:$NCP6</xm:f>
              <xm:sqref>NCP6</xm:sqref>
            </x14:sparkline>
            <x14:sparkline>
              <xm:f>'RESUMO - licitante'!$NCP7:$NCP7</xm:f>
              <xm:sqref>NCP7</xm:sqref>
            </x14:sparkline>
            <x14:sparkline>
              <xm:f>'RESUMO - licitante'!$NCQ6:$NCQ6</xm:f>
              <xm:sqref>NCQ6</xm:sqref>
            </x14:sparkline>
            <x14:sparkline>
              <xm:f>'RESUMO - licitante'!$NCQ7:$NCQ7</xm:f>
              <xm:sqref>NCQ7</xm:sqref>
            </x14:sparkline>
            <x14:sparkline>
              <xm:f>'RESUMO - licitante'!$NCR6:$NCR6</xm:f>
              <xm:sqref>NCR6</xm:sqref>
            </x14:sparkline>
            <x14:sparkline>
              <xm:f>'RESUMO - licitante'!$NCR7:$NCR7</xm:f>
              <xm:sqref>NCR7</xm:sqref>
            </x14:sparkline>
            <x14:sparkline>
              <xm:f>'RESUMO - licitante'!$NCS6:$NCS6</xm:f>
              <xm:sqref>NCS6</xm:sqref>
            </x14:sparkline>
            <x14:sparkline>
              <xm:f>'RESUMO - licitante'!$NCS7:$NCS7</xm:f>
              <xm:sqref>NCS7</xm:sqref>
            </x14:sparkline>
            <x14:sparkline>
              <xm:f>'RESUMO - licitante'!$NCT6:$NCT6</xm:f>
              <xm:sqref>NCT6</xm:sqref>
            </x14:sparkline>
            <x14:sparkline>
              <xm:f>'RESUMO - licitante'!$NCT7:$NCT7</xm:f>
              <xm:sqref>NCT7</xm:sqref>
            </x14:sparkline>
            <x14:sparkline>
              <xm:f>'RESUMO - licitante'!$NCU6:$NCU6</xm:f>
              <xm:sqref>NCU6</xm:sqref>
            </x14:sparkline>
            <x14:sparkline>
              <xm:f>'RESUMO - licitante'!$NCU7:$NCU7</xm:f>
              <xm:sqref>NCU7</xm:sqref>
            </x14:sparkline>
            <x14:sparkline>
              <xm:f>'RESUMO - licitante'!$NCV6:$NCV6</xm:f>
              <xm:sqref>NCV6</xm:sqref>
            </x14:sparkline>
            <x14:sparkline>
              <xm:f>'RESUMO - licitante'!$NCV7:$NCV7</xm:f>
              <xm:sqref>NCV7</xm:sqref>
            </x14:sparkline>
            <x14:sparkline>
              <xm:f>'RESUMO - licitante'!$NCW6:$NCW6</xm:f>
              <xm:sqref>NCW6</xm:sqref>
            </x14:sparkline>
            <x14:sparkline>
              <xm:f>'RESUMO - licitante'!$NCW7:$NCW7</xm:f>
              <xm:sqref>NCW7</xm:sqref>
            </x14:sparkline>
            <x14:sparkline>
              <xm:f>'RESUMO - licitante'!$NCX6:$NCX6</xm:f>
              <xm:sqref>NCX6</xm:sqref>
            </x14:sparkline>
            <x14:sparkline>
              <xm:f>'RESUMO - licitante'!$NCX7:$NCX7</xm:f>
              <xm:sqref>NCX7</xm:sqref>
            </x14:sparkline>
            <x14:sparkline>
              <xm:f>'RESUMO - licitante'!$NCY6:$NCY6</xm:f>
              <xm:sqref>NCY6</xm:sqref>
            </x14:sparkline>
            <x14:sparkline>
              <xm:f>'RESUMO - licitante'!$NCY7:$NCY7</xm:f>
              <xm:sqref>NCY7</xm:sqref>
            </x14:sparkline>
            <x14:sparkline>
              <xm:f>'RESUMO - licitante'!$NCZ6:$NCZ6</xm:f>
              <xm:sqref>NCZ6</xm:sqref>
            </x14:sparkline>
            <x14:sparkline>
              <xm:f>'RESUMO - licitante'!$NCZ7:$NCZ7</xm:f>
              <xm:sqref>NCZ7</xm:sqref>
            </x14:sparkline>
            <x14:sparkline>
              <xm:f>'RESUMO - licitante'!$NDA6:$NDA6</xm:f>
              <xm:sqref>NDA6</xm:sqref>
            </x14:sparkline>
            <x14:sparkline>
              <xm:f>'RESUMO - licitante'!$NDA7:$NDA7</xm:f>
              <xm:sqref>NDA7</xm:sqref>
            </x14:sparkline>
            <x14:sparkline>
              <xm:f>'RESUMO - licitante'!$NDB6:$NDB6</xm:f>
              <xm:sqref>NDB6</xm:sqref>
            </x14:sparkline>
            <x14:sparkline>
              <xm:f>'RESUMO - licitante'!$NDB7:$NDB7</xm:f>
              <xm:sqref>NDB7</xm:sqref>
            </x14:sparkline>
            <x14:sparkline>
              <xm:f>'RESUMO - licitante'!$NDC6:$NDC6</xm:f>
              <xm:sqref>NDC6</xm:sqref>
            </x14:sparkline>
            <x14:sparkline>
              <xm:f>'RESUMO - licitante'!$NDC7:$NDC7</xm:f>
              <xm:sqref>NDC7</xm:sqref>
            </x14:sparkline>
            <x14:sparkline>
              <xm:f>'RESUMO - licitante'!$NDD6:$NDD6</xm:f>
              <xm:sqref>NDD6</xm:sqref>
            </x14:sparkline>
            <x14:sparkline>
              <xm:f>'RESUMO - licitante'!$NDD7:$NDD7</xm:f>
              <xm:sqref>NDD7</xm:sqref>
            </x14:sparkline>
            <x14:sparkline>
              <xm:f>'RESUMO - licitante'!$NDE6:$NDE6</xm:f>
              <xm:sqref>NDE6</xm:sqref>
            </x14:sparkline>
            <x14:sparkline>
              <xm:f>'RESUMO - licitante'!$NDE7:$NDE7</xm:f>
              <xm:sqref>NDE7</xm:sqref>
            </x14:sparkline>
            <x14:sparkline>
              <xm:f>'RESUMO - licitante'!$NDF6:$NDF6</xm:f>
              <xm:sqref>NDF6</xm:sqref>
            </x14:sparkline>
            <x14:sparkline>
              <xm:f>'RESUMO - licitante'!$NDF7:$NDF7</xm:f>
              <xm:sqref>NDF7</xm:sqref>
            </x14:sparkline>
            <x14:sparkline>
              <xm:f>'RESUMO - licitante'!$NDG6:$NDG6</xm:f>
              <xm:sqref>NDG6</xm:sqref>
            </x14:sparkline>
            <x14:sparkline>
              <xm:f>'RESUMO - licitante'!$NDG7:$NDG7</xm:f>
              <xm:sqref>NDG7</xm:sqref>
            </x14:sparkline>
            <x14:sparkline>
              <xm:f>'RESUMO - licitante'!$NDH6:$NDH6</xm:f>
              <xm:sqref>NDH6</xm:sqref>
            </x14:sparkline>
            <x14:sparkline>
              <xm:f>'RESUMO - licitante'!$NDH7:$NDH7</xm:f>
              <xm:sqref>NDH7</xm:sqref>
            </x14:sparkline>
            <x14:sparkline>
              <xm:f>'RESUMO - licitante'!$NDI6:$NDI6</xm:f>
              <xm:sqref>NDI6</xm:sqref>
            </x14:sparkline>
            <x14:sparkline>
              <xm:f>'RESUMO - licitante'!$NDI7:$NDI7</xm:f>
              <xm:sqref>NDI7</xm:sqref>
            </x14:sparkline>
            <x14:sparkline>
              <xm:f>'RESUMO - licitante'!$NDJ6:$NDJ6</xm:f>
              <xm:sqref>NDJ6</xm:sqref>
            </x14:sparkline>
            <x14:sparkline>
              <xm:f>'RESUMO - licitante'!$NDJ7:$NDJ7</xm:f>
              <xm:sqref>NDJ7</xm:sqref>
            </x14:sparkline>
            <x14:sparkline>
              <xm:f>'RESUMO - licitante'!$NDK6:$NDK6</xm:f>
              <xm:sqref>NDK6</xm:sqref>
            </x14:sparkline>
            <x14:sparkline>
              <xm:f>'RESUMO - licitante'!$NDK7:$NDK7</xm:f>
              <xm:sqref>NDK7</xm:sqref>
            </x14:sparkline>
            <x14:sparkline>
              <xm:f>'RESUMO - licitante'!$NDL6:$NDL6</xm:f>
              <xm:sqref>NDL6</xm:sqref>
            </x14:sparkline>
            <x14:sparkline>
              <xm:f>'RESUMO - licitante'!$NDL7:$NDL7</xm:f>
              <xm:sqref>NDL7</xm:sqref>
            </x14:sparkline>
            <x14:sparkline>
              <xm:f>'RESUMO - licitante'!$NDM6:$NDM6</xm:f>
              <xm:sqref>NDM6</xm:sqref>
            </x14:sparkline>
            <x14:sparkline>
              <xm:f>'RESUMO - licitante'!$NDM7:$NDM7</xm:f>
              <xm:sqref>NDM7</xm:sqref>
            </x14:sparkline>
            <x14:sparkline>
              <xm:f>'RESUMO - licitante'!$NDN6:$NDN6</xm:f>
              <xm:sqref>NDN6</xm:sqref>
            </x14:sparkline>
            <x14:sparkline>
              <xm:f>'RESUMO - licitante'!$NDN7:$NDN7</xm:f>
              <xm:sqref>NDN7</xm:sqref>
            </x14:sparkline>
            <x14:sparkline>
              <xm:f>'RESUMO - licitante'!$NDO6:$NDO6</xm:f>
              <xm:sqref>NDO6</xm:sqref>
            </x14:sparkline>
            <x14:sparkline>
              <xm:f>'RESUMO - licitante'!$NDO7:$NDO7</xm:f>
              <xm:sqref>NDO7</xm:sqref>
            </x14:sparkline>
            <x14:sparkline>
              <xm:f>'RESUMO - licitante'!$NDP6:$NDP6</xm:f>
              <xm:sqref>NDP6</xm:sqref>
            </x14:sparkline>
            <x14:sparkline>
              <xm:f>'RESUMO - licitante'!$NDP7:$NDP7</xm:f>
              <xm:sqref>NDP7</xm:sqref>
            </x14:sparkline>
            <x14:sparkline>
              <xm:f>'RESUMO - licitante'!$NDQ6:$NDQ6</xm:f>
              <xm:sqref>NDQ6</xm:sqref>
            </x14:sparkline>
            <x14:sparkline>
              <xm:f>'RESUMO - licitante'!$NDQ7:$NDQ7</xm:f>
              <xm:sqref>NDQ7</xm:sqref>
            </x14:sparkline>
            <x14:sparkline>
              <xm:f>'RESUMO - licitante'!$NDR6:$NDR6</xm:f>
              <xm:sqref>NDR6</xm:sqref>
            </x14:sparkline>
            <x14:sparkline>
              <xm:f>'RESUMO - licitante'!$NDR7:$NDR7</xm:f>
              <xm:sqref>NDR7</xm:sqref>
            </x14:sparkline>
            <x14:sparkline>
              <xm:f>'RESUMO - licitante'!$NDS6:$NDS6</xm:f>
              <xm:sqref>NDS6</xm:sqref>
            </x14:sparkline>
            <x14:sparkline>
              <xm:f>'RESUMO - licitante'!$NDS7:$NDS7</xm:f>
              <xm:sqref>NDS7</xm:sqref>
            </x14:sparkline>
            <x14:sparkline>
              <xm:f>'RESUMO - licitante'!$NDT6:$NDT6</xm:f>
              <xm:sqref>NDT6</xm:sqref>
            </x14:sparkline>
            <x14:sparkline>
              <xm:f>'RESUMO - licitante'!$NDT7:$NDT7</xm:f>
              <xm:sqref>NDT7</xm:sqref>
            </x14:sparkline>
            <x14:sparkline>
              <xm:f>'RESUMO - licitante'!$NDU6:$NDU6</xm:f>
              <xm:sqref>NDU6</xm:sqref>
            </x14:sparkline>
            <x14:sparkline>
              <xm:f>'RESUMO - licitante'!$NDU7:$NDU7</xm:f>
              <xm:sqref>NDU7</xm:sqref>
            </x14:sparkline>
            <x14:sparkline>
              <xm:f>'RESUMO - licitante'!$NDV6:$NDV6</xm:f>
              <xm:sqref>NDV6</xm:sqref>
            </x14:sparkline>
            <x14:sparkline>
              <xm:f>'RESUMO - licitante'!$NDV7:$NDV7</xm:f>
              <xm:sqref>NDV7</xm:sqref>
            </x14:sparkline>
            <x14:sparkline>
              <xm:f>'RESUMO - licitante'!$NDW6:$NDW6</xm:f>
              <xm:sqref>NDW6</xm:sqref>
            </x14:sparkline>
            <x14:sparkline>
              <xm:f>'RESUMO - licitante'!$NDW7:$NDW7</xm:f>
              <xm:sqref>NDW7</xm:sqref>
            </x14:sparkline>
            <x14:sparkline>
              <xm:f>'RESUMO - licitante'!$NDX6:$NDX6</xm:f>
              <xm:sqref>NDX6</xm:sqref>
            </x14:sparkline>
            <x14:sparkline>
              <xm:f>'RESUMO - licitante'!$NDX7:$NDX7</xm:f>
              <xm:sqref>NDX7</xm:sqref>
            </x14:sparkline>
            <x14:sparkline>
              <xm:f>'RESUMO - licitante'!$NDY6:$NDY6</xm:f>
              <xm:sqref>NDY6</xm:sqref>
            </x14:sparkline>
            <x14:sparkline>
              <xm:f>'RESUMO - licitante'!$NDY7:$NDY7</xm:f>
              <xm:sqref>NDY7</xm:sqref>
            </x14:sparkline>
            <x14:sparkline>
              <xm:f>'RESUMO - licitante'!$NDZ6:$NDZ6</xm:f>
              <xm:sqref>NDZ6</xm:sqref>
            </x14:sparkline>
            <x14:sparkline>
              <xm:f>'RESUMO - licitante'!$NDZ7:$NDZ7</xm:f>
              <xm:sqref>NDZ7</xm:sqref>
            </x14:sparkline>
            <x14:sparkline>
              <xm:f>'RESUMO - licitante'!$NEA6:$NEA6</xm:f>
              <xm:sqref>NEA6</xm:sqref>
            </x14:sparkline>
            <x14:sparkline>
              <xm:f>'RESUMO - licitante'!$NEA7:$NEA7</xm:f>
              <xm:sqref>NEA7</xm:sqref>
            </x14:sparkline>
            <x14:sparkline>
              <xm:f>'RESUMO - licitante'!$NEB6:$NEB6</xm:f>
              <xm:sqref>NEB6</xm:sqref>
            </x14:sparkline>
            <x14:sparkline>
              <xm:f>'RESUMO - licitante'!$NEB7:$NEB7</xm:f>
              <xm:sqref>NEB7</xm:sqref>
            </x14:sparkline>
            <x14:sparkline>
              <xm:f>'RESUMO - licitante'!$NEC6:$NEC6</xm:f>
              <xm:sqref>NEC6</xm:sqref>
            </x14:sparkline>
            <x14:sparkline>
              <xm:f>'RESUMO - licitante'!$NEC7:$NEC7</xm:f>
              <xm:sqref>NEC7</xm:sqref>
            </x14:sparkline>
            <x14:sparkline>
              <xm:f>'RESUMO - licitante'!$NED6:$NED6</xm:f>
              <xm:sqref>NED6</xm:sqref>
            </x14:sparkline>
            <x14:sparkline>
              <xm:f>'RESUMO - licitante'!$NED7:$NED7</xm:f>
              <xm:sqref>NED7</xm:sqref>
            </x14:sparkline>
            <x14:sparkline>
              <xm:f>'RESUMO - licitante'!$NEE6:$NEE6</xm:f>
              <xm:sqref>NEE6</xm:sqref>
            </x14:sparkline>
            <x14:sparkline>
              <xm:f>'RESUMO - licitante'!$NEE7:$NEE7</xm:f>
              <xm:sqref>NEE7</xm:sqref>
            </x14:sparkline>
            <x14:sparkline>
              <xm:f>'RESUMO - licitante'!$NEF6:$NEF6</xm:f>
              <xm:sqref>NEF6</xm:sqref>
            </x14:sparkline>
            <x14:sparkline>
              <xm:f>'RESUMO - licitante'!$NEF7:$NEF7</xm:f>
              <xm:sqref>NEF7</xm:sqref>
            </x14:sparkline>
            <x14:sparkline>
              <xm:f>'RESUMO - licitante'!$NEG6:$NEG6</xm:f>
              <xm:sqref>NEG6</xm:sqref>
            </x14:sparkline>
            <x14:sparkline>
              <xm:f>'RESUMO - licitante'!$NEG7:$NEG7</xm:f>
              <xm:sqref>NEG7</xm:sqref>
            </x14:sparkline>
            <x14:sparkline>
              <xm:f>'RESUMO - licitante'!$NEH6:$NEH6</xm:f>
              <xm:sqref>NEH6</xm:sqref>
            </x14:sparkline>
            <x14:sparkline>
              <xm:f>'RESUMO - licitante'!$NEH7:$NEH7</xm:f>
              <xm:sqref>NEH7</xm:sqref>
            </x14:sparkline>
            <x14:sparkline>
              <xm:f>'RESUMO - licitante'!$NEI6:$NEI6</xm:f>
              <xm:sqref>NEI6</xm:sqref>
            </x14:sparkline>
            <x14:sparkline>
              <xm:f>'RESUMO - licitante'!$NEI7:$NEI7</xm:f>
              <xm:sqref>NEI7</xm:sqref>
            </x14:sparkline>
            <x14:sparkline>
              <xm:f>'RESUMO - licitante'!$NEJ6:$NEJ6</xm:f>
              <xm:sqref>NEJ6</xm:sqref>
            </x14:sparkline>
            <x14:sparkline>
              <xm:f>'RESUMO - licitante'!$NEJ7:$NEJ7</xm:f>
              <xm:sqref>NEJ7</xm:sqref>
            </x14:sparkline>
            <x14:sparkline>
              <xm:f>'RESUMO - licitante'!$NEK6:$NEK6</xm:f>
              <xm:sqref>NEK6</xm:sqref>
            </x14:sparkline>
            <x14:sparkline>
              <xm:f>'RESUMO - licitante'!$NEK7:$NEK7</xm:f>
              <xm:sqref>NEK7</xm:sqref>
            </x14:sparkline>
            <x14:sparkline>
              <xm:f>'RESUMO - licitante'!$NEL6:$NEL6</xm:f>
              <xm:sqref>NEL6</xm:sqref>
            </x14:sparkline>
            <x14:sparkline>
              <xm:f>'RESUMO - licitante'!$NEL7:$NEL7</xm:f>
              <xm:sqref>NEL7</xm:sqref>
            </x14:sparkline>
            <x14:sparkline>
              <xm:f>'RESUMO - licitante'!$NEM6:$NEM6</xm:f>
              <xm:sqref>NEM6</xm:sqref>
            </x14:sparkline>
            <x14:sparkline>
              <xm:f>'RESUMO - licitante'!$NEM7:$NEM7</xm:f>
              <xm:sqref>NEM7</xm:sqref>
            </x14:sparkline>
            <x14:sparkline>
              <xm:f>'RESUMO - licitante'!$NEN6:$NEN6</xm:f>
              <xm:sqref>NEN6</xm:sqref>
            </x14:sparkline>
            <x14:sparkline>
              <xm:f>'RESUMO - licitante'!$NEN7:$NEN7</xm:f>
              <xm:sqref>NEN7</xm:sqref>
            </x14:sparkline>
            <x14:sparkline>
              <xm:f>'RESUMO - licitante'!$NEO6:$NEO6</xm:f>
              <xm:sqref>NEO6</xm:sqref>
            </x14:sparkline>
            <x14:sparkline>
              <xm:f>'RESUMO - licitante'!$NEO7:$NEO7</xm:f>
              <xm:sqref>NEO7</xm:sqref>
            </x14:sparkline>
            <x14:sparkline>
              <xm:f>'RESUMO - licitante'!$NEP6:$NEP6</xm:f>
              <xm:sqref>NEP6</xm:sqref>
            </x14:sparkline>
            <x14:sparkline>
              <xm:f>'RESUMO - licitante'!$NEP7:$NEP7</xm:f>
              <xm:sqref>NEP7</xm:sqref>
            </x14:sparkline>
            <x14:sparkline>
              <xm:f>'RESUMO - licitante'!$NEQ6:$NEQ6</xm:f>
              <xm:sqref>NEQ6</xm:sqref>
            </x14:sparkline>
            <x14:sparkline>
              <xm:f>'RESUMO - licitante'!$NEQ7:$NEQ7</xm:f>
              <xm:sqref>NEQ7</xm:sqref>
            </x14:sparkline>
            <x14:sparkline>
              <xm:f>'RESUMO - licitante'!$NER6:$NER6</xm:f>
              <xm:sqref>NER6</xm:sqref>
            </x14:sparkline>
            <x14:sparkline>
              <xm:f>'RESUMO - licitante'!$NER7:$NER7</xm:f>
              <xm:sqref>NER7</xm:sqref>
            </x14:sparkline>
            <x14:sparkline>
              <xm:f>'RESUMO - licitante'!$NES6:$NES6</xm:f>
              <xm:sqref>NES6</xm:sqref>
            </x14:sparkline>
            <x14:sparkline>
              <xm:f>'RESUMO - licitante'!$NES7:$NES7</xm:f>
              <xm:sqref>NES7</xm:sqref>
            </x14:sparkline>
            <x14:sparkline>
              <xm:f>'RESUMO - licitante'!$NET6:$NET6</xm:f>
              <xm:sqref>NET6</xm:sqref>
            </x14:sparkline>
            <x14:sparkline>
              <xm:f>'RESUMO - licitante'!$NET7:$NET7</xm:f>
              <xm:sqref>NET7</xm:sqref>
            </x14:sparkline>
            <x14:sparkline>
              <xm:f>'RESUMO - licitante'!$NEU6:$NEU6</xm:f>
              <xm:sqref>NEU6</xm:sqref>
            </x14:sparkline>
            <x14:sparkline>
              <xm:f>'RESUMO - licitante'!$NEU7:$NEU7</xm:f>
              <xm:sqref>NEU7</xm:sqref>
            </x14:sparkline>
            <x14:sparkline>
              <xm:f>'RESUMO - licitante'!$NEV6:$NEV6</xm:f>
              <xm:sqref>NEV6</xm:sqref>
            </x14:sparkline>
            <x14:sparkline>
              <xm:f>'RESUMO - licitante'!$NEV7:$NEV7</xm:f>
              <xm:sqref>NEV7</xm:sqref>
            </x14:sparkline>
            <x14:sparkline>
              <xm:f>'RESUMO - licitante'!$NEW6:$NEW6</xm:f>
              <xm:sqref>NEW6</xm:sqref>
            </x14:sparkline>
            <x14:sparkline>
              <xm:f>'RESUMO - licitante'!$NEW7:$NEW7</xm:f>
              <xm:sqref>NEW7</xm:sqref>
            </x14:sparkline>
            <x14:sparkline>
              <xm:f>'RESUMO - licitante'!$NEX6:$NEX6</xm:f>
              <xm:sqref>NEX6</xm:sqref>
            </x14:sparkline>
            <x14:sparkline>
              <xm:f>'RESUMO - licitante'!$NEX7:$NEX7</xm:f>
              <xm:sqref>NEX7</xm:sqref>
            </x14:sparkline>
            <x14:sparkline>
              <xm:f>'RESUMO - licitante'!$NEY6:$NEY6</xm:f>
              <xm:sqref>NEY6</xm:sqref>
            </x14:sparkline>
            <x14:sparkline>
              <xm:f>'RESUMO - licitante'!$NEY7:$NEY7</xm:f>
              <xm:sqref>NEY7</xm:sqref>
            </x14:sparkline>
            <x14:sparkline>
              <xm:f>'RESUMO - licitante'!$NEZ6:$NEZ6</xm:f>
              <xm:sqref>NEZ6</xm:sqref>
            </x14:sparkline>
            <x14:sparkline>
              <xm:f>'RESUMO - licitante'!$NEZ7:$NEZ7</xm:f>
              <xm:sqref>NEZ7</xm:sqref>
            </x14:sparkline>
            <x14:sparkline>
              <xm:f>'RESUMO - licitante'!$NFA6:$NFA6</xm:f>
              <xm:sqref>NFA6</xm:sqref>
            </x14:sparkline>
            <x14:sparkline>
              <xm:f>'RESUMO - licitante'!$NFA7:$NFA7</xm:f>
              <xm:sqref>NFA7</xm:sqref>
            </x14:sparkline>
            <x14:sparkline>
              <xm:f>'RESUMO - licitante'!$NFB6:$NFB6</xm:f>
              <xm:sqref>NFB6</xm:sqref>
            </x14:sparkline>
            <x14:sparkline>
              <xm:f>'RESUMO - licitante'!$NFB7:$NFB7</xm:f>
              <xm:sqref>NFB7</xm:sqref>
            </x14:sparkline>
            <x14:sparkline>
              <xm:f>'RESUMO - licitante'!$NFC6:$NFC6</xm:f>
              <xm:sqref>NFC6</xm:sqref>
            </x14:sparkline>
            <x14:sparkline>
              <xm:f>'RESUMO - licitante'!$NFC7:$NFC7</xm:f>
              <xm:sqref>NFC7</xm:sqref>
            </x14:sparkline>
            <x14:sparkline>
              <xm:f>'RESUMO - licitante'!$NFD6:$NFD6</xm:f>
              <xm:sqref>NFD6</xm:sqref>
            </x14:sparkline>
            <x14:sparkline>
              <xm:f>'RESUMO - licitante'!$NFD7:$NFD7</xm:f>
              <xm:sqref>NFD7</xm:sqref>
            </x14:sparkline>
            <x14:sparkline>
              <xm:f>'RESUMO - licitante'!$NFE6:$NFE6</xm:f>
              <xm:sqref>NFE6</xm:sqref>
            </x14:sparkline>
            <x14:sparkline>
              <xm:f>'RESUMO - licitante'!$NFE7:$NFE7</xm:f>
              <xm:sqref>NFE7</xm:sqref>
            </x14:sparkline>
            <x14:sparkline>
              <xm:f>'RESUMO - licitante'!$NFF6:$NFF6</xm:f>
              <xm:sqref>NFF6</xm:sqref>
            </x14:sparkline>
            <x14:sparkline>
              <xm:f>'RESUMO - licitante'!$NFF7:$NFF7</xm:f>
              <xm:sqref>NFF7</xm:sqref>
            </x14:sparkline>
            <x14:sparkline>
              <xm:f>'RESUMO - licitante'!$NFG6:$NFG6</xm:f>
              <xm:sqref>NFG6</xm:sqref>
            </x14:sparkline>
            <x14:sparkline>
              <xm:f>'RESUMO - licitante'!$NFG7:$NFG7</xm:f>
              <xm:sqref>NFG7</xm:sqref>
            </x14:sparkline>
            <x14:sparkline>
              <xm:f>'RESUMO - licitante'!$NFH6:$NFH6</xm:f>
              <xm:sqref>NFH6</xm:sqref>
            </x14:sparkline>
            <x14:sparkline>
              <xm:f>'RESUMO - licitante'!$NFH7:$NFH7</xm:f>
              <xm:sqref>NFH7</xm:sqref>
            </x14:sparkline>
            <x14:sparkline>
              <xm:f>'RESUMO - licitante'!$NFI6:$NFI6</xm:f>
              <xm:sqref>NFI6</xm:sqref>
            </x14:sparkline>
            <x14:sparkline>
              <xm:f>'RESUMO - licitante'!$NFI7:$NFI7</xm:f>
              <xm:sqref>NFI7</xm:sqref>
            </x14:sparkline>
            <x14:sparkline>
              <xm:f>'RESUMO - licitante'!$NFJ6:$NFJ6</xm:f>
              <xm:sqref>NFJ6</xm:sqref>
            </x14:sparkline>
            <x14:sparkline>
              <xm:f>'RESUMO - licitante'!$NFJ7:$NFJ7</xm:f>
              <xm:sqref>NFJ7</xm:sqref>
            </x14:sparkline>
            <x14:sparkline>
              <xm:f>'RESUMO - licitante'!$NFK6:$NFK6</xm:f>
              <xm:sqref>NFK6</xm:sqref>
            </x14:sparkline>
            <x14:sparkline>
              <xm:f>'RESUMO - licitante'!$NFK7:$NFK7</xm:f>
              <xm:sqref>NFK7</xm:sqref>
            </x14:sparkline>
            <x14:sparkline>
              <xm:f>'RESUMO - licitante'!$NFL6:$NFL6</xm:f>
              <xm:sqref>NFL6</xm:sqref>
            </x14:sparkline>
            <x14:sparkline>
              <xm:f>'RESUMO - licitante'!$NFL7:$NFL7</xm:f>
              <xm:sqref>NFL7</xm:sqref>
            </x14:sparkline>
            <x14:sparkline>
              <xm:f>'RESUMO - licitante'!$NFM6:$NFM6</xm:f>
              <xm:sqref>NFM6</xm:sqref>
            </x14:sparkline>
            <x14:sparkline>
              <xm:f>'RESUMO - licitante'!$NFM7:$NFM7</xm:f>
              <xm:sqref>NFM7</xm:sqref>
            </x14:sparkline>
            <x14:sparkline>
              <xm:f>'RESUMO - licitante'!$NFN6:$NFN6</xm:f>
              <xm:sqref>NFN6</xm:sqref>
            </x14:sparkline>
            <x14:sparkline>
              <xm:f>'RESUMO - licitante'!$NFN7:$NFN7</xm:f>
              <xm:sqref>NFN7</xm:sqref>
            </x14:sparkline>
            <x14:sparkline>
              <xm:f>'RESUMO - licitante'!$NFO6:$NFO6</xm:f>
              <xm:sqref>NFO6</xm:sqref>
            </x14:sparkline>
            <x14:sparkline>
              <xm:f>'RESUMO - licitante'!$NFO7:$NFO7</xm:f>
              <xm:sqref>NFO7</xm:sqref>
            </x14:sparkline>
            <x14:sparkline>
              <xm:f>'RESUMO - licitante'!$NFP6:$NFP6</xm:f>
              <xm:sqref>NFP6</xm:sqref>
            </x14:sparkline>
            <x14:sparkline>
              <xm:f>'RESUMO - licitante'!$NFP7:$NFP7</xm:f>
              <xm:sqref>NFP7</xm:sqref>
            </x14:sparkline>
            <x14:sparkline>
              <xm:f>'RESUMO - licitante'!$NFQ6:$NFQ6</xm:f>
              <xm:sqref>NFQ6</xm:sqref>
            </x14:sparkline>
            <x14:sparkline>
              <xm:f>'RESUMO - licitante'!$NFQ7:$NFQ7</xm:f>
              <xm:sqref>NFQ7</xm:sqref>
            </x14:sparkline>
            <x14:sparkline>
              <xm:f>'RESUMO - licitante'!$NFR6:$NFR6</xm:f>
              <xm:sqref>NFR6</xm:sqref>
            </x14:sparkline>
            <x14:sparkline>
              <xm:f>'RESUMO - licitante'!$NFR7:$NFR7</xm:f>
              <xm:sqref>NFR7</xm:sqref>
            </x14:sparkline>
            <x14:sparkline>
              <xm:f>'RESUMO - licitante'!$NFS6:$NFS6</xm:f>
              <xm:sqref>NFS6</xm:sqref>
            </x14:sparkline>
            <x14:sparkline>
              <xm:f>'RESUMO - licitante'!$NFS7:$NFS7</xm:f>
              <xm:sqref>NFS7</xm:sqref>
            </x14:sparkline>
            <x14:sparkline>
              <xm:f>'RESUMO - licitante'!$NFT6:$NFT6</xm:f>
              <xm:sqref>NFT6</xm:sqref>
            </x14:sparkline>
            <x14:sparkline>
              <xm:f>'RESUMO - licitante'!$NFT7:$NFT7</xm:f>
              <xm:sqref>NFT7</xm:sqref>
            </x14:sparkline>
            <x14:sparkline>
              <xm:f>'RESUMO - licitante'!$NFU6:$NFU6</xm:f>
              <xm:sqref>NFU6</xm:sqref>
            </x14:sparkline>
            <x14:sparkline>
              <xm:f>'RESUMO - licitante'!$NFU7:$NFU7</xm:f>
              <xm:sqref>NFU7</xm:sqref>
            </x14:sparkline>
            <x14:sparkline>
              <xm:f>'RESUMO - licitante'!$NFV6:$NFV6</xm:f>
              <xm:sqref>NFV6</xm:sqref>
            </x14:sparkline>
            <x14:sparkline>
              <xm:f>'RESUMO - licitante'!$NFV7:$NFV7</xm:f>
              <xm:sqref>NFV7</xm:sqref>
            </x14:sparkline>
            <x14:sparkline>
              <xm:f>'RESUMO - licitante'!$NFW6:$NFW6</xm:f>
              <xm:sqref>NFW6</xm:sqref>
            </x14:sparkline>
            <x14:sparkline>
              <xm:f>'RESUMO - licitante'!$NFW7:$NFW7</xm:f>
              <xm:sqref>NFW7</xm:sqref>
            </x14:sparkline>
            <x14:sparkline>
              <xm:f>'RESUMO - licitante'!$NFX6:$NFX6</xm:f>
              <xm:sqref>NFX6</xm:sqref>
            </x14:sparkline>
            <x14:sparkline>
              <xm:f>'RESUMO - licitante'!$NFX7:$NFX7</xm:f>
              <xm:sqref>NFX7</xm:sqref>
            </x14:sparkline>
            <x14:sparkline>
              <xm:f>'RESUMO - licitante'!$NFY6:$NFY6</xm:f>
              <xm:sqref>NFY6</xm:sqref>
            </x14:sparkline>
            <x14:sparkline>
              <xm:f>'RESUMO - licitante'!$NFY7:$NFY7</xm:f>
              <xm:sqref>NFY7</xm:sqref>
            </x14:sparkline>
            <x14:sparkline>
              <xm:f>'RESUMO - licitante'!$NFZ6:$NFZ6</xm:f>
              <xm:sqref>NFZ6</xm:sqref>
            </x14:sparkline>
            <x14:sparkline>
              <xm:f>'RESUMO - licitante'!$NFZ7:$NFZ7</xm:f>
              <xm:sqref>NFZ7</xm:sqref>
            </x14:sparkline>
            <x14:sparkline>
              <xm:f>'RESUMO - licitante'!$NGA6:$NGA6</xm:f>
              <xm:sqref>NGA6</xm:sqref>
            </x14:sparkline>
            <x14:sparkline>
              <xm:f>'RESUMO - licitante'!$NGA7:$NGA7</xm:f>
              <xm:sqref>NGA7</xm:sqref>
            </x14:sparkline>
            <x14:sparkline>
              <xm:f>'RESUMO - licitante'!$NGB6:$NGB6</xm:f>
              <xm:sqref>NGB6</xm:sqref>
            </x14:sparkline>
            <x14:sparkline>
              <xm:f>'RESUMO - licitante'!$NGB7:$NGB7</xm:f>
              <xm:sqref>NGB7</xm:sqref>
            </x14:sparkline>
            <x14:sparkline>
              <xm:f>'RESUMO - licitante'!$NGC6:$NGC6</xm:f>
              <xm:sqref>NGC6</xm:sqref>
            </x14:sparkline>
            <x14:sparkline>
              <xm:f>'RESUMO - licitante'!$NGC7:$NGC7</xm:f>
              <xm:sqref>NGC7</xm:sqref>
            </x14:sparkline>
            <x14:sparkline>
              <xm:f>'RESUMO - licitante'!$NGD6:$NGD6</xm:f>
              <xm:sqref>NGD6</xm:sqref>
            </x14:sparkline>
            <x14:sparkline>
              <xm:f>'RESUMO - licitante'!$NGD7:$NGD7</xm:f>
              <xm:sqref>NGD7</xm:sqref>
            </x14:sparkline>
            <x14:sparkline>
              <xm:f>'RESUMO - licitante'!$NGE6:$NGE6</xm:f>
              <xm:sqref>NGE6</xm:sqref>
            </x14:sparkline>
            <x14:sparkline>
              <xm:f>'RESUMO - licitante'!$NGE7:$NGE7</xm:f>
              <xm:sqref>NGE7</xm:sqref>
            </x14:sparkline>
            <x14:sparkline>
              <xm:f>'RESUMO - licitante'!$NGF6:$NGF6</xm:f>
              <xm:sqref>NGF6</xm:sqref>
            </x14:sparkline>
            <x14:sparkline>
              <xm:f>'RESUMO - licitante'!$NGF7:$NGF7</xm:f>
              <xm:sqref>NGF7</xm:sqref>
            </x14:sparkline>
            <x14:sparkline>
              <xm:f>'RESUMO - licitante'!$NGG6:$NGG6</xm:f>
              <xm:sqref>NGG6</xm:sqref>
            </x14:sparkline>
            <x14:sparkline>
              <xm:f>'RESUMO - licitante'!$NGG7:$NGG7</xm:f>
              <xm:sqref>NGG7</xm:sqref>
            </x14:sparkline>
            <x14:sparkline>
              <xm:f>'RESUMO - licitante'!$NGH6:$NGH6</xm:f>
              <xm:sqref>NGH6</xm:sqref>
            </x14:sparkline>
            <x14:sparkline>
              <xm:f>'RESUMO - licitante'!$NGH7:$NGH7</xm:f>
              <xm:sqref>NGH7</xm:sqref>
            </x14:sparkline>
            <x14:sparkline>
              <xm:f>'RESUMO - licitante'!$NGI6:$NGI6</xm:f>
              <xm:sqref>NGI6</xm:sqref>
            </x14:sparkline>
            <x14:sparkline>
              <xm:f>'RESUMO - licitante'!$NGI7:$NGI7</xm:f>
              <xm:sqref>NGI7</xm:sqref>
            </x14:sparkline>
            <x14:sparkline>
              <xm:f>'RESUMO - licitante'!$NGJ6:$NGJ6</xm:f>
              <xm:sqref>NGJ6</xm:sqref>
            </x14:sparkline>
            <x14:sparkline>
              <xm:f>'RESUMO - licitante'!$NGJ7:$NGJ7</xm:f>
              <xm:sqref>NGJ7</xm:sqref>
            </x14:sparkline>
            <x14:sparkline>
              <xm:f>'RESUMO - licitante'!$NGK6:$NGK6</xm:f>
              <xm:sqref>NGK6</xm:sqref>
            </x14:sparkline>
            <x14:sparkline>
              <xm:f>'RESUMO - licitante'!$NGK7:$NGK7</xm:f>
              <xm:sqref>NGK7</xm:sqref>
            </x14:sparkline>
            <x14:sparkline>
              <xm:f>'RESUMO - licitante'!$NGL6:$NGL6</xm:f>
              <xm:sqref>NGL6</xm:sqref>
            </x14:sparkline>
            <x14:sparkline>
              <xm:f>'RESUMO - licitante'!$NGL7:$NGL7</xm:f>
              <xm:sqref>NGL7</xm:sqref>
            </x14:sparkline>
            <x14:sparkline>
              <xm:f>'RESUMO - licitante'!$NGM6:$NGM6</xm:f>
              <xm:sqref>NGM6</xm:sqref>
            </x14:sparkline>
            <x14:sparkline>
              <xm:f>'RESUMO - licitante'!$NGM7:$NGM7</xm:f>
              <xm:sqref>NGM7</xm:sqref>
            </x14:sparkline>
            <x14:sparkline>
              <xm:f>'RESUMO - licitante'!$NGN6:$NGN6</xm:f>
              <xm:sqref>NGN6</xm:sqref>
            </x14:sparkline>
            <x14:sparkline>
              <xm:f>'RESUMO - licitante'!$NGN7:$NGN7</xm:f>
              <xm:sqref>NGN7</xm:sqref>
            </x14:sparkline>
            <x14:sparkline>
              <xm:f>'RESUMO - licitante'!$NGO6:$NGO6</xm:f>
              <xm:sqref>NGO6</xm:sqref>
            </x14:sparkline>
            <x14:sparkline>
              <xm:f>'RESUMO - licitante'!$NGO7:$NGO7</xm:f>
              <xm:sqref>NGO7</xm:sqref>
            </x14:sparkline>
            <x14:sparkline>
              <xm:f>'RESUMO - licitante'!$NGP6:$NGP6</xm:f>
              <xm:sqref>NGP6</xm:sqref>
            </x14:sparkline>
            <x14:sparkline>
              <xm:f>'RESUMO - licitante'!$NGP7:$NGP7</xm:f>
              <xm:sqref>NGP7</xm:sqref>
            </x14:sparkline>
            <x14:sparkline>
              <xm:f>'RESUMO - licitante'!$NGQ6:$NGQ6</xm:f>
              <xm:sqref>NGQ6</xm:sqref>
            </x14:sparkline>
            <x14:sparkline>
              <xm:f>'RESUMO - licitante'!$NGQ7:$NGQ7</xm:f>
              <xm:sqref>NGQ7</xm:sqref>
            </x14:sparkline>
            <x14:sparkline>
              <xm:f>'RESUMO - licitante'!$NGR6:$NGR6</xm:f>
              <xm:sqref>NGR6</xm:sqref>
            </x14:sparkline>
            <x14:sparkline>
              <xm:f>'RESUMO - licitante'!$NGR7:$NGR7</xm:f>
              <xm:sqref>NGR7</xm:sqref>
            </x14:sparkline>
            <x14:sparkline>
              <xm:f>'RESUMO - licitante'!$NGS6:$NGS6</xm:f>
              <xm:sqref>NGS6</xm:sqref>
            </x14:sparkline>
            <x14:sparkline>
              <xm:f>'RESUMO - licitante'!$NGS7:$NGS7</xm:f>
              <xm:sqref>NGS7</xm:sqref>
            </x14:sparkline>
            <x14:sparkline>
              <xm:f>'RESUMO - licitante'!$NGT6:$NGT6</xm:f>
              <xm:sqref>NGT6</xm:sqref>
            </x14:sparkline>
            <x14:sparkline>
              <xm:f>'RESUMO - licitante'!$NGT7:$NGT7</xm:f>
              <xm:sqref>NGT7</xm:sqref>
            </x14:sparkline>
            <x14:sparkline>
              <xm:f>'RESUMO - licitante'!$NGU6:$NGU6</xm:f>
              <xm:sqref>NGU6</xm:sqref>
            </x14:sparkline>
            <x14:sparkline>
              <xm:f>'RESUMO - licitante'!$NGU7:$NGU7</xm:f>
              <xm:sqref>NGU7</xm:sqref>
            </x14:sparkline>
            <x14:sparkline>
              <xm:f>'RESUMO - licitante'!$NGV6:$NGV6</xm:f>
              <xm:sqref>NGV6</xm:sqref>
            </x14:sparkline>
            <x14:sparkline>
              <xm:f>'RESUMO - licitante'!$NGV7:$NGV7</xm:f>
              <xm:sqref>NGV7</xm:sqref>
            </x14:sparkline>
            <x14:sparkline>
              <xm:f>'RESUMO - licitante'!$NGW6:$NGW6</xm:f>
              <xm:sqref>NGW6</xm:sqref>
            </x14:sparkline>
            <x14:sparkline>
              <xm:f>'RESUMO - licitante'!$NGW7:$NGW7</xm:f>
              <xm:sqref>NGW7</xm:sqref>
            </x14:sparkline>
            <x14:sparkline>
              <xm:f>'RESUMO - licitante'!$NGX6:$NGX6</xm:f>
              <xm:sqref>NGX6</xm:sqref>
            </x14:sparkline>
            <x14:sparkline>
              <xm:f>'RESUMO - licitante'!$NGX7:$NGX7</xm:f>
              <xm:sqref>NGX7</xm:sqref>
            </x14:sparkline>
            <x14:sparkline>
              <xm:f>'RESUMO - licitante'!$NGY6:$NGY6</xm:f>
              <xm:sqref>NGY6</xm:sqref>
            </x14:sparkline>
            <x14:sparkline>
              <xm:f>'RESUMO - licitante'!$NGY7:$NGY7</xm:f>
              <xm:sqref>NGY7</xm:sqref>
            </x14:sparkline>
            <x14:sparkline>
              <xm:f>'RESUMO - licitante'!$NGZ6:$NGZ6</xm:f>
              <xm:sqref>NGZ6</xm:sqref>
            </x14:sparkline>
            <x14:sparkline>
              <xm:f>'RESUMO - licitante'!$NGZ7:$NGZ7</xm:f>
              <xm:sqref>NGZ7</xm:sqref>
            </x14:sparkline>
            <x14:sparkline>
              <xm:f>'RESUMO - licitante'!$NHA6:$NHA6</xm:f>
              <xm:sqref>NHA6</xm:sqref>
            </x14:sparkline>
            <x14:sparkline>
              <xm:f>'RESUMO - licitante'!$NHA7:$NHA7</xm:f>
              <xm:sqref>NHA7</xm:sqref>
            </x14:sparkline>
            <x14:sparkline>
              <xm:f>'RESUMO - licitante'!$NHB6:$NHB6</xm:f>
              <xm:sqref>NHB6</xm:sqref>
            </x14:sparkline>
            <x14:sparkline>
              <xm:f>'RESUMO - licitante'!$NHB7:$NHB7</xm:f>
              <xm:sqref>NHB7</xm:sqref>
            </x14:sparkline>
            <x14:sparkline>
              <xm:f>'RESUMO - licitante'!$NHC6:$NHC6</xm:f>
              <xm:sqref>NHC6</xm:sqref>
            </x14:sparkline>
            <x14:sparkline>
              <xm:f>'RESUMO - licitante'!$NHC7:$NHC7</xm:f>
              <xm:sqref>NHC7</xm:sqref>
            </x14:sparkline>
            <x14:sparkline>
              <xm:f>'RESUMO - licitante'!$NHD6:$NHD6</xm:f>
              <xm:sqref>NHD6</xm:sqref>
            </x14:sparkline>
            <x14:sparkline>
              <xm:f>'RESUMO - licitante'!$NHD7:$NHD7</xm:f>
              <xm:sqref>NHD7</xm:sqref>
            </x14:sparkline>
            <x14:sparkline>
              <xm:f>'RESUMO - licitante'!$NHE6:$NHE6</xm:f>
              <xm:sqref>NHE6</xm:sqref>
            </x14:sparkline>
            <x14:sparkline>
              <xm:f>'RESUMO - licitante'!$NHE7:$NHE7</xm:f>
              <xm:sqref>NHE7</xm:sqref>
            </x14:sparkline>
            <x14:sparkline>
              <xm:f>'RESUMO - licitante'!$NHF6:$NHF6</xm:f>
              <xm:sqref>NHF6</xm:sqref>
            </x14:sparkline>
            <x14:sparkline>
              <xm:f>'RESUMO - licitante'!$NHF7:$NHF7</xm:f>
              <xm:sqref>NHF7</xm:sqref>
            </x14:sparkline>
            <x14:sparkline>
              <xm:f>'RESUMO - licitante'!$NHG6:$NHG6</xm:f>
              <xm:sqref>NHG6</xm:sqref>
            </x14:sparkline>
            <x14:sparkline>
              <xm:f>'RESUMO - licitante'!$NHG7:$NHG7</xm:f>
              <xm:sqref>NHG7</xm:sqref>
            </x14:sparkline>
            <x14:sparkline>
              <xm:f>'RESUMO - licitante'!$NHH6:$NHH6</xm:f>
              <xm:sqref>NHH6</xm:sqref>
            </x14:sparkline>
            <x14:sparkline>
              <xm:f>'RESUMO - licitante'!$NHH7:$NHH7</xm:f>
              <xm:sqref>NHH7</xm:sqref>
            </x14:sparkline>
            <x14:sparkline>
              <xm:f>'RESUMO - licitante'!$NHI6:$NHI6</xm:f>
              <xm:sqref>NHI6</xm:sqref>
            </x14:sparkline>
            <x14:sparkline>
              <xm:f>'RESUMO - licitante'!$NHI7:$NHI7</xm:f>
              <xm:sqref>NHI7</xm:sqref>
            </x14:sparkline>
            <x14:sparkline>
              <xm:f>'RESUMO - licitante'!$NHJ6:$NHJ6</xm:f>
              <xm:sqref>NHJ6</xm:sqref>
            </x14:sparkline>
            <x14:sparkline>
              <xm:f>'RESUMO - licitante'!$NHJ7:$NHJ7</xm:f>
              <xm:sqref>NHJ7</xm:sqref>
            </x14:sparkline>
            <x14:sparkline>
              <xm:f>'RESUMO - licitante'!$NHK6:$NHK6</xm:f>
              <xm:sqref>NHK6</xm:sqref>
            </x14:sparkline>
            <x14:sparkline>
              <xm:f>'RESUMO - licitante'!$NHK7:$NHK7</xm:f>
              <xm:sqref>NHK7</xm:sqref>
            </x14:sparkline>
            <x14:sparkline>
              <xm:f>'RESUMO - licitante'!$NHL6:$NHL6</xm:f>
              <xm:sqref>NHL6</xm:sqref>
            </x14:sparkline>
            <x14:sparkline>
              <xm:f>'RESUMO - licitante'!$NHL7:$NHL7</xm:f>
              <xm:sqref>NHL7</xm:sqref>
            </x14:sparkline>
            <x14:sparkline>
              <xm:f>'RESUMO - licitante'!$NHM6:$NHM6</xm:f>
              <xm:sqref>NHM6</xm:sqref>
            </x14:sparkline>
            <x14:sparkline>
              <xm:f>'RESUMO - licitante'!$NHM7:$NHM7</xm:f>
              <xm:sqref>NHM7</xm:sqref>
            </x14:sparkline>
            <x14:sparkline>
              <xm:f>'RESUMO - licitante'!$NHN6:$NHN6</xm:f>
              <xm:sqref>NHN6</xm:sqref>
            </x14:sparkline>
            <x14:sparkline>
              <xm:f>'RESUMO - licitante'!$NHN7:$NHN7</xm:f>
              <xm:sqref>NHN7</xm:sqref>
            </x14:sparkline>
            <x14:sparkline>
              <xm:f>'RESUMO - licitante'!$NHO6:$NHO6</xm:f>
              <xm:sqref>NHO6</xm:sqref>
            </x14:sparkline>
            <x14:sparkline>
              <xm:f>'RESUMO - licitante'!$NHO7:$NHO7</xm:f>
              <xm:sqref>NHO7</xm:sqref>
            </x14:sparkline>
            <x14:sparkline>
              <xm:f>'RESUMO - licitante'!$NHP6:$NHP6</xm:f>
              <xm:sqref>NHP6</xm:sqref>
            </x14:sparkline>
            <x14:sparkline>
              <xm:f>'RESUMO - licitante'!$NHP7:$NHP7</xm:f>
              <xm:sqref>NHP7</xm:sqref>
            </x14:sparkline>
            <x14:sparkline>
              <xm:f>'RESUMO - licitante'!$NHQ6:$NHQ6</xm:f>
              <xm:sqref>NHQ6</xm:sqref>
            </x14:sparkline>
            <x14:sparkline>
              <xm:f>'RESUMO - licitante'!$NHQ7:$NHQ7</xm:f>
              <xm:sqref>NHQ7</xm:sqref>
            </x14:sparkline>
            <x14:sparkline>
              <xm:f>'RESUMO - licitante'!$NHR6:$NHR6</xm:f>
              <xm:sqref>NHR6</xm:sqref>
            </x14:sparkline>
            <x14:sparkline>
              <xm:f>'RESUMO - licitante'!$NHR7:$NHR7</xm:f>
              <xm:sqref>NHR7</xm:sqref>
            </x14:sparkline>
            <x14:sparkline>
              <xm:f>'RESUMO - licitante'!$NHS6:$NHS6</xm:f>
              <xm:sqref>NHS6</xm:sqref>
            </x14:sparkline>
            <x14:sparkline>
              <xm:f>'RESUMO - licitante'!$NHS7:$NHS7</xm:f>
              <xm:sqref>NHS7</xm:sqref>
            </x14:sparkline>
            <x14:sparkline>
              <xm:f>'RESUMO - licitante'!$NHT6:$NHT6</xm:f>
              <xm:sqref>NHT6</xm:sqref>
            </x14:sparkline>
            <x14:sparkline>
              <xm:f>'RESUMO - licitante'!$NHT7:$NHT7</xm:f>
              <xm:sqref>NHT7</xm:sqref>
            </x14:sparkline>
            <x14:sparkline>
              <xm:f>'RESUMO - licitante'!$NHU6:$NHU6</xm:f>
              <xm:sqref>NHU6</xm:sqref>
            </x14:sparkline>
            <x14:sparkline>
              <xm:f>'RESUMO - licitante'!$NHU7:$NHU7</xm:f>
              <xm:sqref>NHU7</xm:sqref>
            </x14:sparkline>
            <x14:sparkline>
              <xm:f>'RESUMO - licitante'!$NHV6:$NHV6</xm:f>
              <xm:sqref>NHV6</xm:sqref>
            </x14:sparkline>
            <x14:sparkline>
              <xm:f>'RESUMO - licitante'!$NHV7:$NHV7</xm:f>
              <xm:sqref>NHV7</xm:sqref>
            </x14:sparkline>
            <x14:sparkline>
              <xm:f>'RESUMO - licitante'!$NHW6:$NHW6</xm:f>
              <xm:sqref>NHW6</xm:sqref>
            </x14:sparkline>
            <x14:sparkline>
              <xm:f>'RESUMO - licitante'!$NHW7:$NHW7</xm:f>
              <xm:sqref>NHW7</xm:sqref>
            </x14:sparkline>
            <x14:sparkline>
              <xm:f>'RESUMO - licitante'!$NHX6:$NHX6</xm:f>
              <xm:sqref>NHX6</xm:sqref>
            </x14:sparkline>
            <x14:sparkline>
              <xm:f>'RESUMO - licitante'!$NHX7:$NHX7</xm:f>
              <xm:sqref>NHX7</xm:sqref>
            </x14:sparkline>
            <x14:sparkline>
              <xm:f>'RESUMO - licitante'!$NHY6:$NHY6</xm:f>
              <xm:sqref>NHY6</xm:sqref>
            </x14:sparkline>
            <x14:sparkline>
              <xm:f>'RESUMO - licitante'!$NHY7:$NHY7</xm:f>
              <xm:sqref>NHY7</xm:sqref>
            </x14:sparkline>
            <x14:sparkline>
              <xm:f>'RESUMO - licitante'!$NHZ6:$NHZ6</xm:f>
              <xm:sqref>NHZ6</xm:sqref>
            </x14:sparkline>
            <x14:sparkline>
              <xm:f>'RESUMO - licitante'!$NHZ7:$NHZ7</xm:f>
              <xm:sqref>NHZ7</xm:sqref>
            </x14:sparkline>
            <x14:sparkline>
              <xm:f>'RESUMO - licitante'!$NIA6:$NIA6</xm:f>
              <xm:sqref>NIA6</xm:sqref>
            </x14:sparkline>
            <x14:sparkline>
              <xm:f>'RESUMO - licitante'!$NIA7:$NIA7</xm:f>
              <xm:sqref>NIA7</xm:sqref>
            </x14:sparkline>
            <x14:sparkline>
              <xm:f>'RESUMO - licitante'!$NIB6:$NIB6</xm:f>
              <xm:sqref>NIB6</xm:sqref>
            </x14:sparkline>
            <x14:sparkline>
              <xm:f>'RESUMO - licitante'!$NIB7:$NIB7</xm:f>
              <xm:sqref>NIB7</xm:sqref>
            </x14:sparkline>
            <x14:sparkline>
              <xm:f>'RESUMO - licitante'!$NIC6:$NIC6</xm:f>
              <xm:sqref>NIC6</xm:sqref>
            </x14:sparkline>
            <x14:sparkline>
              <xm:f>'RESUMO - licitante'!$NIC7:$NIC7</xm:f>
              <xm:sqref>NIC7</xm:sqref>
            </x14:sparkline>
            <x14:sparkline>
              <xm:f>'RESUMO - licitante'!$NID6:$NID6</xm:f>
              <xm:sqref>NID6</xm:sqref>
            </x14:sparkline>
            <x14:sparkline>
              <xm:f>'RESUMO - licitante'!$NID7:$NID7</xm:f>
              <xm:sqref>NID7</xm:sqref>
            </x14:sparkline>
            <x14:sparkline>
              <xm:f>'RESUMO - licitante'!$NIE6:$NIE6</xm:f>
              <xm:sqref>NIE6</xm:sqref>
            </x14:sparkline>
            <x14:sparkline>
              <xm:f>'RESUMO - licitante'!$NIE7:$NIE7</xm:f>
              <xm:sqref>NIE7</xm:sqref>
            </x14:sparkline>
            <x14:sparkline>
              <xm:f>'RESUMO - licitante'!$NIF6:$NIF6</xm:f>
              <xm:sqref>NIF6</xm:sqref>
            </x14:sparkline>
            <x14:sparkline>
              <xm:f>'RESUMO - licitante'!$NIF7:$NIF7</xm:f>
              <xm:sqref>NIF7</xm:sqref>
            </x14:sparkline>
            <x14:sparkline>
              <xm:f>'RESUMO - licitante'!$NIG6:$NIG6</xm:f>
              <xm:sqref>NIG6</xm:sqref>
            </x14:sparkline>
            <x14:sparkline>
              <xm:f>'RESUMO - licitante'!$NIG7:$NIG7</xm:f>
              <xm:sqref>NIG7</xm:sqref>
            </x14:sparkline>
            <x14:sparkline>
              <xm:f>'RESUMO - licitante'!$NIH6:$NIH6</xm:f>
              <xm:sqref>NIH6</xm:sqref>
            </x14:sparkline>
            <x14:sparkline>
              <xm:f>'RESUMO - licitante'!$NIH7:$NIH7</xm:f>
              <xm:sqref>NIH7</xm:sqref>
            </x14:sparkline>
            <x14:sparkline>
              <xm:f>'RESUMO - licitante'!$NII6:$NII6</xm:f>
              <xm:sqref>NII6</xm:sqref>
            </x14:sparkline>
            <x14:sparkline>
              <xm:f>'RESUMO - licitante'!$NII7:$NII7</xm:f>
              <xm:sqref>NII7</xm:sqref>
            </x14:sparkline>
            <x14:sparkline>
              <xm:f>'RESUMO - licitante'!$NIJ6:$NIJ6</xm:f>
              <xm:sqref>NIJ6</xm:sqref>
            </x14:sparkline>
            <x14:sparkline>
              <xm:f>'RESUMO - licitante'!$NIJ7:$NIJ7</xm:f>
              <xm:sqref>NIJ7</xm:sqref>
            </x14:sparkline>
            <x14:sparkline>
              <xm:f>'RESUMO - licitante'!$NIK6:$NIK6</xm:f>
              <xm:sqref>NIK6</xm:sqref>
            </x14:sparkline>
            <x14:sparkline>
              <xm:f>'RESUMO - licitante'!$NIK7:$NIK7</xm:f>
              <xm:sqref>NIK7</xm:sqref>
            </x14:sparkline>
            <x14:sparkline>
              <xm:f>'RESUMO - licitante'!$NIL6:$NIL6</xm:f>
              <xm:sqref>NIL6</xm:sqref>
            </x14:sparkline>
            <x14:sparkline>
              <xm:f>'RESUMO - licitante'!$NIL7:$NIL7</xm:f>
              <xm:sqref>NIL7</xm:sqref>
            </x14:sparkline>
            <x14:sparkline>
              <xm:f>'RESUMO - licitante'!$NIM6:$NIM6</xm:f>
              <xm:sqref>NIM6</xm:sqref>
            </x14:sparkline>
            <x14:sparkline>
              <xm:f>'RESUMO - licitante'!$NIM7:$NIM7</xm:f>
              <xm:sqref>NIM7</xm:sqref>
            </x14:sparkline>
            <x14:sparkline>
              <xm:f>'RESUMO - licitante'!$NIN6:$NIN6</xm:f>
              <xm:sqref>NIN6</xm:sqref>
            </x14:sparkline>
            <x14:sparkline>
              <xm:f>'RESUMO - licitante'!$NIN7:$NIN7</xm:f>
              <xm:sqref>NIN7</xm:sqref>
            </x14:sparkline>
            <x14:sparkline>
              <xm:f>'RESUMO - licitante'!$NIO6:$NIO6</xm:f>
              <xm:sqref>NIO6</xm:sqref>
            </x14:sparkline>
            <x14:sparkline>
              <xm:f>'RESUMO - licitante'!$NIO7:$NIO7</xm:f>
              <xm:sqref>NIO7</xm:sqref>
            </x14:sparkline>
            <x14:sparkline>
              <xm:f>'RESUMO - licitante'!$NIP6:$NIP6</xm:f>
              <xm:sqref>NIP6</xm:sqref>
            </x14:sparkline>
            <x14:sparkline>
              <xm:f>'RESUMO - licitante'!$NIP7:$NIP7</xm:f>
              <xm:sqref>NIP7</xm:sqref>
            </x14:sparkline>
            <x14:sparkline>
              <xm:f>'RESUMO - licitante'!$NIQ6:$NIQ6</xm:f>
              <xm:sqref>NIQ6</xm:sqref>
            </x14:sparkline>
            <x14:sparkline>
              <xm:f>'RESUMO - licitante'!$NIQ7:$NIQ7</xm:f>
              <xm:sqref>NIQ7</xm:sqref>
            </x14:sparkline>
            <x14:sparkline>
              <xm:f>'RESUMO - licitante'!$NIR6:$NIR6</xm:f>
              <xm:sqref>NIR6</xm:sqref>
            </x14:sparkline>
            <x14:sparkline>
              <xm:f>'RESUMO - licitante'!$NIR7:$NIR7</xm:f>
              <xm:sqref>NIR7</xm:sqref>
            </x14:sparkline>
            <x14:sparkline>
              <xm:f>'RESUMO - licitante'!$NIS6:$NIS6</xm:f>
              <xm:sqref>NIS6</xm:sqref>
            </x14:sparkline>
            <x14:sparkline>
              <xm:f>'RESUMO - licitante'!$NIS7:$NIS7</xm:f>
              <xm:sqref>NIS7</xm:sqref>
            </x14:sparkline>
            <x14:sparkline>
              <xm:f>'RESUMO - licitante'!$NIT6:$NIT6</xm:f>
              <xm:sqref>NIT6</xm:sqref>
            </x14:sparkline>
            <x14:sparkline>
              <xm:f>'RESUMO - licitante'!$NIT7:$NIT7</xm:f>
              <xm:sqref>NIT7</xm:sqref>
            </x14:sparkline>
            <x14:sparkline>
              <xm:f>'RESUMO - licitante'!$NIU6:$NIU6</xm:f>
              <xm:sqref>NIU6</xm:sqref>
            </x14:sparkline>
            <x14:sparkline>
              <xm:f>'RESUMO - licitante'!$NIU7:$NIU7</xm:f>
              <xm:sqref>NIU7</xm:sqref>
            </x14:sparkline>
            <x14:sparkline>
              <xm:f>'RESUMO - licitante'!$NIV6:$NIV6</xm:f>
              <xm:sqref>NIV6</xm:sqref>
            </x14:sparkline>
            <x14:sparkline>
              <xm:f>'RESUMO - licitante'!$NIV7:$NIV7</xm:f>
              <xm:sqref>NIV7</xm:sqref>
            </x14:sparkline>
            <x14:sparkline>
              <xm:f>'RESUMO - licitante'!$NIW6:$NIW6</xm:f>
              <xm:sqref>NIW6</xm:sqref>
            </x14:sparkline>
            <x14:sparkline>
              <xm:f>'RESUMO - licitante'!$NIW7:$NIW7</xm:f>
              <xm:sqref>NIW7</xm:sqref>
            </x14:sparkline>
            <x14:sparkline>
              <xm:f>'RESUMO - licitante'!$NIX6:$NIX6</xm:f>
              <xm:sqref>NIX6</xm:sqref>
            </x14:sparkline>
            <x14:sparkline>
              <xm:f>'RESUMO - licitante'!$NIX7:$NIX7</xm:f>
              <xm:sqref>NIX7</xm:sqref>
            </x14:sparkline>
            <x14:sparkline>
              <xm:f>'RESUMO - licitante'!$NIY6:$NIY6</xm:f>
              <xm:sqref>NIY6</xm:sqref>
            </x14:sparkline>
            <x14:sparkline>
              <xm:f>'RESUMO - licitante'!$NIY7:$NIY7</xm:f>
              <xm:sqref>NIY7</xm:sqref>
            </x14:sparkline>
            <x14:sparkline>
              <xm:f>'RESUMO - licitante'!$NIZ6:$NIZ6</xm:f>
              <xm:sqref>NIZ6</xm:sqref>
            </x14:sparkline>
            <x14:sparkline>
              <xm:f>'RESUMO - licitante'!$NIZ7:$NIZ7</xm:f>
              <xm:sqref>NIZ7</xm:sqref>
            </x14:sparkline>
            <x14:sparkline>
              <xm:f>'RESUMO - licitante'!$NJA6:$NJA6</xm:f>
              <xm:sqref>NJA6</xm:sqref>
            </x14:sparkline>
            <x14:sparkline>
              <xm:f>'RESUMO - licitante'!$NJA7:$NJA7</xm:f>
              <xm:sqref>NJA7</xm:sqref>
            </x14:sparkline>
            <x14:sparkline>
              <xm:f>'RESUMO - licitante'!$NJB6:$NJB6</xm:f>
              <xm:sqref>NJB6</xm:sqref>
            </x14:sparkline>
            <x14:sparkline>
              <xm:f>'RESUMO - licitante'!$NJB7:$NJB7</xm:f>
              <xm:sqref>NJB7</xm:sqref>
            </x14:sparkline>
            <x14:sparkline>
              <xm:f>'RESUMO - licitante'!$NJC6:$NJC6</xm:f>
              <xm:sqref>NJC6</xm:sqref>
            </x14:sparkline>
            <x14:sparkline>
              <xm:f>'RESUMO - licitante'!$NJC7:$NJC7</xm:f>
              <xm:sqref>NJC7</xm:sqref>
            </x14:sparkline>
            <x14:sparkline>
              <xm:f>'RESUMO - licitante'!$NJD6:$NJD6</xm:f>
              <xm:sqref>NJD6</xm:sqref>
            </x14:sparkline>
            <x14:sparkline>
              <xm:f>'RESUMO - licitante'!$NJD7:$NJD7</xm:f>
              <xm:sqref>NJD7</xm:sqref>
            </x14:sparkline>
            <x14:sparkline>
              <xm:f>'RESUMO - licitante'!$NJE6:$NJE6</xm:f>
              <xm:sqref>NJE6</xm:sqref>
            </x14:sparkline>
            <x14:sparkline>
              <xm:f>'RESUMO - licitante'!$NJE7:$NJE7</xm:f>
              <xm:sqref>NJE7</xm:sqref>
            </x14:sparkline>
            <x14:sparkline>
              <xm:f>'RESUMO - licitante'!$NJF6:$NJF6</xm:f>
              <xm:sqref>NJF6</xm:sqref>
            </x14:sparkline>
            <x14:sparkline>
              <xm:f>'RESUMO - licitante'!$NJF7:$NJF7</xm:f>
              <xm:sqref>NJF7</xm:sqref>
            </x14:sparkline>
            <x14:sparkline>
              <xm:f>'RESUMO - licitante'!$NJG6:$NJG6</xm:f>
              <xm:sqref>NJG6</xm:sqref>
            </x14:sparkline>
            <x14:sparkline>
              <xm:f>'RESUMO - licitante'!$NJG7:$NJG7</xm:f>
              <xm:sqref>NJG7</xm:sqref>
            </x14:sparkline>
            <x14:sparkline>
              <xm:f>'RESUMO - licitante'!$NJH6:$NJH6</xm:f>
              <xm:sqref>NJH6</xm:sqref>
            </x14:sparkline>
            <x14:sparkline>
              <xm:f>'RESUMO - licitante'!$NJH7:$NJH7</xm:f>
              <xm:sqref>NJH7</xm:sqref>
            </x14:sparkline>
            <x14:sparkline>
              <xm:f>'RESUMO - licitante'!$NJI6:$NJI6</xm:f>
              <xm:sqref>NJI6</xm:sqref>
            </x14:sparkline>
            <x14:sparkline>
              <xm:f>'RESUMO - licitante'!$NJI7:$NJI7</xm:f>
              <xm:sqref>NJI7</xm:sqref>
            </x14:sparkline>
            <x14:sparkline>
              <xm:f>'RESUMO - licitante'!$NJJ6:$NJJ6</xm:f>
              <xm:sqref>NJJ6</xm:sqref>
            </x14:sparkline>
            <x14:sparkline>
              <xm:f>'RESUMO - licitante'!$NJJ7:$NJJ7</xm:f>
              <xm:sqref>NJJ7</xm:sqref>
            </x14:sparkline>
            <x14:sparkline>
              <xm:f>'RESUMO - licitante'!$NJK6:$NJK6</xm:f>
              <xm:sqref>NJK6</xm:sqref>
            </x14:sparkline>
            <x14:sparkline>
              <xm:f>'RESUMO - licitante'!$NJK7:$NJK7</xm:f>
              <xm:sqref>NJK7</xm:sqref>
            </x14:sparkline>
            <x14:sparkline>
              <xm:f>'RESUMO - licitante'!$NJL6:$NJL6</xm:f>
              <xm:sqref>NJL6</xm:sqref>
            </x14:sparkline>
            <x14:sparkline>
              <xm:f>'RESUMO - licitante'!$NJL7:$NJL7</xm:f>
              <xm:sqref>NJL7</xm:sqref>
            </x14:sparkline>
            <x14:sparkline>
              <xm:f>'RESUMO - licitante'!$NJM6:$NJM6</xm:f>
              <xm:sqref>NJM6</xm:sqref>
            </x14:sparkline>
            <x14:sparkline>
              <xm:f>'RESUMO - licitante'!$NJM7:$NJM7</xm:f>
              <xm:sqref>NJM7</xm:sqref>
            </x14:sparkline>
            <x14:sparkline>
              <xm:f>'RESUMO - licitante'!$NJN6:$NJN6</xm:f>
              <xm:sqref>NJN6</xm:sqref>
            </x14:sparkline>
            <x14:sparkline>
              <xm:f>'RESUMO - licitante'!$NJN7:$NJN7</xm:f>
              <xm:sqref>NJN7</xm:sqref>
            </x14:sparkline>
            <x14:sparkline>
              <xm:f>'RESUMO - licitante'!$NJO6:$NJO6</xm:f>
              <xm:sqref>NJO6</xm:sqref>
            </x14:sparkline>
            <x14:sparkline>
              <xm:f>'RESUMO - licitante'!$NJO7:$NJO7</xm:f>
              <xm:sqref>NJO7</xm:sqref>
            </x14:sparkline>
            <x14:sparkline>
              <xm:f>'RESUMO - licitante'!$NJP6:$NJP6</xm:f>
              <xm:sqref>NJP6</xm:sqref>
            </x14:sparkline>
            <x14:sparkline>
              <xm:f>'RESUMO - licitante'!$NJP7:$NJP7</xm:f>
              <xm:sqref>NJP7</xm:sqref>
            </x14:sparkline>
            <x14:sparkline>
              <xm:f>'RESUMO - licitante'!$NJQ6:$NJQ6</xm:f>
              <xm:sqref>NJQ6</xm:sqref>
            </x14:sparkline>
            <x14:sparkline>
              <xm:f>'RESUMO - licitante'!$NJQ7:$NJQ7</xm:f>
              <xm:sqref>NJQ7</xm:sqref>
            </x14:sparkline>
            <x14:sparkline>
              <xm:f>'RESUMO - licitante'!$NJR6:$NJR6</xm:f>
              <xm:sqref>NJR6</xm:sqref>
            </x14:sparkline>
            <x14:sparkline>
              <xm:f>'RESUMO - licitante'!$NJR7:$NJR7</xm:f>
              <xm:sqref>NJR7</xm:sqref>
            </x14:sparkline>
            <x14:sparkline>
              <xm:f>'RESUMO - licitante'!$NJS6:$NJS6</xm:f>
              <xm:sqref>NJS6</xm:sqref>
            </x14:sparkline>
            <x14:sparkline>
              <xm:f>'RESUMO - licitante'!$NJS7:$NJS7</xm:f>
              <xm:sqref>NJS7</xm:sqref>
            </x14:sparkline>
            <x14:sparkline>
              <xm:f>'RESUMO - licitante'!$NJT6:$NJT6</xm:f>
              <xm:sqref>NJT6</xm:sqref>
            </x14:sparkline>
            <x14:sparkline>
              <xm:f>'RESUMO - licitante'!$NJT7:$NJT7</xm:f>
              <xm:sqref>NJT7</xm:sqref>
            </x14:sparkline>
            <x14:sparkline>
              <xm:f>'RESUMO - licitante'!$NJU6:$NJU6</xm:f>
              <xm:sqref>NJU6</xm:sqref>
            </x14:sparkline>
            <x14:sparkline>
              <xm:f>'RESUMO - licitante'!$NJU7:$NJU7</xm:f>
              <xm:sqref>NJU7</xm:sqref>
            </x14:sparkline>
            <x14:sparkline>
              <xm:f>'RESUMO - licitante'!$NJV6:$NJV6</xm:f>
              <xm:sqref>NJV6</xm:sqref>
            </x14:sparkline>
            <x14:sparkline>
              <xm:f>'RESUMO - licitante'!$NJV7:$NJV7</xm:f>
              <xm:sqref>NJV7</xm:sqref>
            </x14:sparkline>
            <x14:sparkline>
              <xm:f>'RESUMO - licitante'!$NJW6:$NJW6</xm:f>
              <xm:sqref>NJW6</xm:sqref>
            </x14:sparkline>
            <x14:sparkline>
              <xm:f>'RESUMO - licitante'!$NJW7:$NJW7</xm:f>
              <xm:sqref>NJW7</xm:sqref>
            </x14:sparkline>
            <x14:sparkline>
              <xm:f>'RESUMO - licitante'!$NJX6:$NJX6</xm:f>
              <xm:sqref>NJX6</xm:sqref>
            </x14:sparkline>
            <x14:sparkline>
              <xm:f>'RESUMO - licitante'!$NJX7:$NJX7</xm:f>
              <xm:sqref>NJX7</xm:sqref>
            </x14:sparkline>
            <x14:sparkline>
              <xm:f>'RESUMO - licitante'!$NJY6:$NJY6</xm:f>
              <xm:sqref>NJY6</xm:sqref>
            </x14:sparkline>
            <x14:sparkline>
              <xm:f>'RESUMO - licitante'!$NJY7:$NJY7</xm:f>
              <xm:sqref>NJY7</xm:sqref>
            </x14:sparkline>
            <x14:sparkline>
              <xm:f>'RESUMO - licitante'!$NJZ6:$NJZ6</xm:f>
              <xm:sqref>NJZ6</xm:sqref>
            </x14:sparkline>
            <x14:sparkline>
              <xm:f>'RESUMO - licitante'!$NJZ7:$NJZ7</xm:f>
              <xm:sqref>NJZ7</xm:sqref>
            </x14:sparkline>
            <x14:sparkline>
              <xm:f>'RESUMO - licitante'!$NKA6:$NKA6</xm:f>
              <xm:sqref>NKA6</xm:sqref>
            </x14:sparkline>
            <x14:sparkline>
              <xm:f>'RESUMO - licitante'!$NKA7:$NKA7</xm:f>
              <xm:sqref>NKA7</xm:sqref>
            </x14:sparkline>
            <x14:sparkline>
              <xm:f>'RESUMO - licitante'!$NKB6:$NKB6</xm:f>
              <xm:sqref>NKB6</xm:sqref>
            </x14:sparkline>
            <x14:sparkline>
              <xm:f>'RESUMO - licitante'!$NKB7:$NKB7</xm:f>
              <xm:sqref>NKB7</xm:sqref>
            </x14:sparkline>
            <x14:sparkline>
              <xm:f>'RESUMO - licitante'!$NKC6:$NKC6</xm:f>
              <xm:sqref>NKC6</xm:sqref>
            </x14:sparkline>
            <x14:sparkline>
              <xm:f>'RESUMO - licitante'!$NKC7:$NKC7</xm:f>
              <xm:sqref>NKC7</xm:sqref>
            </x14:sparkline>
            <x14:sparkline>
              <xm:f>'RESUMO - licitante'!$NKD6:$NKD6</xm:f>
              <xm:sqref>NKD6</xm:sqref>
            </x14:sparkline>
            <x14:sparkline>
              <xm:f>'RESUMO - licitante'!$NKD7:$NKD7</xm:f>
              <xm:sqref>NKD7</xm:sqref>
            </x14:sparkline>
            <x14:sparkline>
              <xm:f>'RESUMO - licitante'!$NKE6:$NKE6</xm:f>
              <xm:sqref>NKE6</xm:sqref>
            </x14:sparkline>
            <x14:sparkline>
              <xm:f>'RESUMO - licitante'!$NKE7:$NKE7</xm:f>
              <xm:sqref>NKE7</xm:sqref>
            </x14:sparkline>
            <x14:sparkline>
              <xm:f>'RESUMO - licitante'!$NKF6:$NKF6</xm:f>
              <xm:sqref>NKF6</xm:sqref>
            </x14:sparkline>
            <x14:sparkline>
              <xm:f>'RESUMO - licitante'!$NKF7:$NKF7</xm:f>
              <xm:sqref>NKF7</xm:sqref>
            </x14:sparkline>
            <x14:sparkline>
              <xm:f>'RESUMO - licitante'!$NKG6:$NKG6</xm:f>
              <xm:sqref>NKG6</xm:sqref>
            </x14:sparkline>
            <x14:sparkline>
              <xm:f>'RESUMO - licitante'!$NKG7:$NKG7</xm:f>
              <xm:sqref>NKG7</xm:sqref>
            </x14:sparkline>
            <x14:sparkline>
              <xm:f>'RESUMO - licitante'!$NKH6:$NKH6</xm:f>
              <xm:sqref>NKH6</xm:sqref>
            </x14:sparkline>
            <x14:sparkline>
              <xm:f>'RESUMO - licitante'!$NKH7:$NKH7</xm:f>
              <xm:sqref>NKH7</xm:sqref>
            </x14:sparkline>
            <x14:sparkline>
              <xm:f>'RESUMO - licitante'!$NKI6:$NKI6</xm:f>
              <xm:sqref>NKI6</xm:sqref>
            </x14:sparkline>
            <x14:sparkline>
              <xm:f>'RESUMO - licitante'!$NKI7:$NKI7</xm:f>
              <xm:sqref>NKI7</xm:sqref>
            </x14:sparkline>
            <x14:sparkline>
              <xm:f>'RESUMO - licitante'!$NKJ6:$NKJ6</xm:f>
              <xm:sqref>NKJ6</xm:sqref>
            </x14:sparkline>
            <x14:sparkline>
              <xm:f>'RESUMO - licitante'!$NKJ7:$NKJ7</xm:f>
              <xm:sqref>NKJ7</xm:sqref>
            </x14:sparkline>
            <x14:sparkline>
              <xm:f>'RESUMO - licitante'!$NKK6:$NKK6</xm:f>
              <xm:sqref>NKK6</xm:sqref>
            </x14:sparkline>
            <x14:sparkline>
              <xm:f>'RESUMO - licitante'!$NKK7:$NKK7</xm:f>
              <xm:sqref>NKK7</xm:sqref>
            </x14:sparkline>
            <x14:sparkline>
              <xm:f>'RESUMO - licitante'!$NKL6:$NKL6</xm:f>
              <xm:sqref>NKL6</xm:sqref>
            </x14:sparkline>
            <x14:sparkline>
              <xm:f>'RESUMO - licitante'!$NKL7:$NKL7</xm:f>
              <xm:sqref>NKL7</xm:sqref>
            </x14:sparkline>
            <x14:sparkline>
              <xm:f>'RESUMO - licitante'!$NKM6:$NKM6</xm:f>
              <xm:sqref>NKM6</xm:sqref>
            </x14:sparkline>
            <x14:sparkline>
              <xm:f>'RESUMO - licitante'!$NKM7:$NKM7</xm:f>
              <xm:sqref>NKM7</xm:sqref>
            </x14:sparkline>
            <x14:sparkline>
              <xm:f>'RESUMO - licitante'!$NKN6:$NKN6</xm:f>
              <xm:sqref>NKN6</xm:sqref>
            </x14:sparkline>
            <x14:sparkline>
              <xm:f>'RESUMO - licitante'!$NKN7:$NKN7</xm:f>
              <xm:sqref>NKN7</xm:sqref>
            </x14:sparkline>
            <x14:sparkline>
              <xm:f>'RESUMO - licitante'!$NKO6:$NKO6</xm:f>
              <xm:sqref>NKO6</xm:sqref>
            </x14:sparkline>
            <x14:sparkline>
              <xm:f>'RESUMO - licitante'!$NKO7:$NKO7</xm:f>
              <xm:sqref>NKO7</xm:sqref>
            </x14:sparkline>
            <x14:sparkline>
              <xm:f>'RESUMO - licitante'!$NKP6:$NKP6</xm:f>
              <xm:sqref>NKP6</xm:sqref>
            </x14:sparkline>
            <x14:sparkline>
              <xm:f>'RESUMO - licitante'!$NKP7:$NKP7</xm:f>
              <xm:sqref>NKP7</xm:sqref>
            </x14:sparkline>
            <x14:sparkline>
              <xm:f>'RESUMO - licitante'!$NKQ6:$NKQ6</xm:f>
              <xm:sqref>NKQ6</xm:sqref>
            </x14:sparkline>
            <x14:sparkline>
              <xm:f>'RESUMO - licitante'!$NKQ7:$NKQ7</xm:f>
              <xm:sqref>NKQ7</xm:sqref>
            </x14:sparkline>
            <x14:sparkline>
              <xm:f>'RESUMO - licitante'!$NKR6:$NKR6</xm:f>
              <xm:sqref>NKR6</xm:sqref>
            </x14:sparkline>
            <x14:sparkline>
              <xm:f>'RESUMO - licitante'!$NKR7:$NKR7</xm:f>
              <xm:sqref>NKR7</xm:sqref>
            </x14:sparkline>
            <x14:sparkline>
              <xm:f>'RESUMO - licitante'!$NKS6:$NKS6</xm:f>
              <xm:sqref>NKS6</xm:sqref>
            </x14:sparkline>
            <x14:sparkline>
              <xm:f>'RESUMO - licitante'!$NKS7:$NKS7</xm:f>
              <xm:sqref>NKS7</xm:sqref>
            </x14:sparkline>
            <x14:sparkline>
              <xm:f>'RESUMO - licitante'!$NKT6:$NKT6</xm:f>
              <xm:sqref>NKT6</xm:sqref>
            </x14:sparkline>
            <x14:sparkline>
              <xm:f>'RESUMO - licitante'!$NKT7:$NKT7</xm:f>
              <xm:sqref>NKT7</xm:sqref>
            </x14:sparkline>
            <x14:sparkline>
              <xm:f>'RESUMO - licitante'!$NKU6:$NKU6</xm:f>
              <xm:sqref>NKU6</xm:sqref>
            </x14:sparkline>
            <x14:sparkline>
              <xm:f>'RESUMO - licitante'!$NKU7:$NKU7</xm:f>
              <xm:sqref>NKU7</xm:sqref>
            </x14:sparkline>
            <x14:sparkline>
              <xm:f>'RESUMO - licitante'!$NKV6:$NKV6</xm:f>
              <xm:sqref>NKV6</xm:sqref>
            </x14:sparkline>
            <x14:sparkline>
              <xm:f>'RESUMO - licitante'!$NKV7:$NKV7</xm:f>
              <xm:sqref>NKV7</xm:sqref>
            </x14:sparkline>
            <x14:sparkline>
              <xm:f>'RESUMO - licitante'!$NKW6:$NKW6</xm:f>
              <xm:sqref>NKW6</xm:sqref>
            </x14:sparkline>
            <x14:sparkline>
              <xm:f>'RESUMO - licitante'!$NKW7:$NKW7</xm:f>
              <xm:sqref>NKW7</xm:sqref>
            </x14:sparkline>
            <x14:sparkline>
              <xm:f>'RESUMO - licitante'!$NKX6:$NKX6</xm:f>
              <xm:sqref>NKX6</xm:sqref>
            </x14:sparkline>
            <x14:sparkline>
              <xm:f>'RESUMO - licitante'!$NKX7:$NKX7</xm:f>
              <xm:sqref>NKX7</xm:sqref>
            </x14:sparkline>
            <x14:sparkline>
              <xm:f>'RESUMO - licitante'!$NKY6:$NKY6</xm:f>
              <xm:sqref>NKY6</xm:sqref>
            </x14:sparkline>
            <x14:sparkline>
              <xm:f>'RESUMO - licitante'!$NKY7:$NKY7</xm:f>
              <xm:sqref>NKY7</xm:sqref>
            </x14:sparkline>
            <x14:sparkline>
              <xm:f>'RESUMO - licitante'!$NKZ6:$NKZ6</xm:f>
              <xm:sqref>NKZ6</xm:sqref>
            </x14:sparkline>
            <x14:sparkline>
              <xm:f>'RESUMO - licitante'!$NKZ7:$NKZ7</xm:f>
              <xm:sqref>NKZ7</xm:sqref>
            </x14:sparkline>
            <x14:sparkline>
              <xm:f>'RESUMO - licitante'!$NLA6:$NLA6</xm:f>
              <xm:sqref>NLA6</xm:sqref>
            </x14:sparkline>
            <x14:sparkline>
              <xm:f>'RESUMO - licitante'!$NLA7:$NLA7</xm:f>
              <xm:sqref>NLA7</xm:sqref>
            </x14:sparkline>
            <x14:sparkline>
              <xm:f>'RESUMO - licitante'!$NLB6:$NLB6</xm:f>
              <xm:sqref>NLB6</xm:sqref>
            </x14:sparkline>
            <x14:sparkline>
              <xm:f>'RESUMO - licitante'!$NLB7:$NLB7</xm:f>
              <xm:sqref>NLB7</xm:sqref>
            </x14:sparkline>
            <x14:sparkline>
              <xm:f>'RESUMO - licitante'!$NLC6:$NLC6</xm:f>
              <xm:sqref>NLC6</xm:sqref>
            </x14:sparkline>
            <x14:sparkline>
              <xm:f>'RESUMO - licitante'!$NLC7:$NLC7</xm:f>
              <xm:sqref>NLC7</xm:sqref>
            </x14:sparkline>
            <x14:sparkline>
              <xm:f>'RESUMO - licitante'!$NLD6:$NLD6</xm:f>
              <xm:sqref>NLD6</xm:sqref>
            </x14:sparkline>
            <x14:sparkline>
              <xm:f>'RESUMO - licitante'!$NLD7:$NLD7</xm:f>
              <xm:sqref>NLD7</xm:sqref>
            </x14:sparkline>
            <x14:sparkline>
              <xm:f>'RESUMO - licitante'!$NLE6:$NLE6</xm:f>
              <xm:sqref>NLE6</xm:sqref>
            </x14:sparkline>
            <x14:sparkline>
              <xm:f>'RESUMO - licitante'!$NLE7:$NLE7</xm:f>
              <xm:sqref>NLE7</xm:sqref>
            </x14:sparkline>
            <x14:sparkline>
              <xm:f>'RESUMO - licitante'!$NLF6:$NLF6</xm:f>
              <xm:sqref>NLF6</xm:sqref>
            </x14:sparkline>
            <x14:sparkline>
              <xm:f>'RESUMO - licitante'!$NLF7:$NLF7</xm:f>
              <xm:sqref>NLF7</xm:sqref>
            </x14:sparkline>
            <x14:sparkline>
              <xm:f>'RESUMO - licitante'!$NLG6:$NLG6</xm:f>
              <xm:sqref>NLG6</xm:sqref>
            </x14:sparkline>
            <x14:sparkline>
              <xm:f>'RESUMO - licitante'!$NLG7:$NLG7</xm:f>
              <xm:sqref>NLG7</xm:sqref>
            </x14:sparkline>
            <x14:sparkline>
              <xm:f>'RESUMO - licitante'!$NLH6:$NLH6</xm:f>
              <xm:sqref>NLH6</xm:sqref>
            </x14:sparkline>
            <x14:sparkline>
              <xm:f>'RESUMO - licitante'!$NLH7:$NLH7</xm:f>
              <xm:sqref>NLH7</xm:sqref>
            </x14:sparkline>
            <x14:sparkline>
              <xm:f>'RESUMO - licitante'!$NLI6:$NLI6</xm:f>
              <xm:sqref>NLI6</xm:sqref>
            </x14:sparkline>
            <x14:sparkline>
              <xm:f>'RESUMO - licitante'!$NLI7:$NLI7</xm:f>
              <xm:sqref>NLI7</xm:sqref>
            </x14:sparkline>
            <x14:sparkline>
              <xm:f>'RESUMO - licitante'!$NLJ6:$NLJ6</xm:f>
              <xm:sqref>NLJ6</xm:sqref>
            </x14:sparkline>
            <x14:sparkline>
              <xm:f>'RESUMO - licitante'!$NLJ7:$NLJ7</xm:f>
              <xm:sqref>NLJ7</xm:sqref>
            </x14:sparkline>
            <x14:sparkline>
              <xm:f>'RESUMO - licitante'!$NLK6:$NLK6</xm:f>
              <xm:sqref>NLK6</xm:sqref>
            </x14:sparkline>
            <x14:sparkline>
              <xm:f>'RESUMO - licitante'!$NLK7:$NLK7</xm:f>
              <xm:sqref>NLK7</xm:sqref>
            </x14:sparkline>
            <x14:sparkline>
              <xm:f>'RESUMO - licitante'!$NLL6:$NLL6</xm:f>
              <xm:sqref>NLL6</xm:sqref>
            </x14:sparkline>
            <x14:sparkline>
              <xm:f>'RESUMO - licitante'!$NLL7:$NLL7</xm:f>
              <xm:sqref>NLL7</xm:sqref>
            </x14:sparkline>
            <x14:sparkline>
              <xm:f>'RESUMO - licitante'!$NLM6:$NLM6</xm:f>
              <xm:sqref>NLM6</xm:sqref>
            </x14:sparkline>
            <x14:sparkline>
              <xm:f>'RESUMO - licitante'!$NLM7:$NLM7</xm:f>
              <xm:sqref>NLM7</xm:sqref>
            </x14:sparkline>
            <x14:sparkline>
              <xm:f>'RESUMO - licitante'!$NLN6:$NLN6</xm:f>
              <xm:sqref>NLN6</xm:sqref>
            </x14:sparkline>
            <x14:sparkline>
              <xm:f>'RESUMO - licitante'!$NLN7:$NLN7</xm:f>
              <xm:sqref>NLN7</xm:sqref>
            </x14:sparkline>
            <x14:sparkline>
              <xm:f>'RESUMO - licitante'!$NLO6:$NLO6</xm:f>
              <xm:sqref>NLO6</xm:sqref>
            </x14:sparkline>
            <x14:sparkline>
              <xm:f>'RESUMO - licitante'!$NLO7:$NLO7</xm:f>
              <xm:sqref>NLO7</xm:sqref>
            </x14:sparkline>
            <x14:sparkline>
              <xm:f>'RESUMO - licitante'!$NLP6:$NLP6</xm:f>
              <xm:sqref>NLP6</xm:sqref>
            </x14:sparkline>
            <x14:sparkline>
              <xm:f>'RESUMO - licitante'!$NLP7:$NLP7</xm:f>
              <xm:sqref>NLP7</xm:sqref>
            </x14:sparkline>
            <x14:sparkline>
              <xm:f>'RESUMO - licitante'!$NLQ6:$NLQ6</xm:f>
              <xm:sqref>NLQ6</xm:sqref>
            </x14:sparkline>
            <x14:sparkline>
              <xm:f>'RESUMO - licitante'!$NLQ7:$NLQ7</xm:f>
              <xm:sqref>NLQ7</xm:sqref>
            </x14:sparkline>
            <x14:sparkline>
              <xm:f>'RESUMO - licitante'!$NLR6:$NLR6</xm:f>
              <xm:sqref>NLR6</xm:sqref>
            </x14:sparkline>
            <x14:sparkline>
              <xm:f>'RESUMO - licitante'!$NLR7:$NLR7</xm:f>
              <xm:sqref>NLR7</xm:sqref>
            </x14:sparkline>
            <x14:sparkline>
              <xm:f>'RESUMO - licitante'!$NLS6:$NLS6</xm:f>
              <xm:sqref>NLS6</xm:sqref>
            </x14:sparkline>
            <x14:sparkline>
              <xm:f>'RESUMO - licitante'!$NLS7:$NLS7</xm:f>
              <xm:sqref>NLS7</xm:sqref>
            </x14:sparkline>
            <x14:sparkline>
              <xm:f>'RESUMO - licitante'!$NLT6:$NLT6</xm:f>
              <xm:sqref>NLT6</xm:sqref>
            </x14:sparkline>
            <x14:sparkline>
              <xm:f>'RESUMO - licitante'!$NLT7:$NLT7</xm:f>
              <xm:sqref>NLT7</xm:sqref>
            </x14:sparkline>
            <x14:sparkline>
              <xm:f>'RESUMO - licitante'!$NLU6:$NLU6</xm:f>
              <xm:sqref>NLU6</xm:sqref>
            </x14:sparkline>
            <x14:sparkline>
              <xm:f>'RESUMO - licitante'!$NLU7:$NLU7</xm:f>
              <xm:sqref>NLU7</xm:sqref>
            </x14:sparkline>
            <x14:sparkline>
              <xm:f>'RESUMO - licitante'!$NLV6:$NLV6</xm:f>
              <xm:sqref>NLV6</xm:sqref>
            </x14:sparkline>
            <x14:sparkline>
              <xm:f>'RESUMO - licitante'!$NLV7:$NLV7</xm:f>
              <xm:sqref>NLV7</xm:sqref>
            </x14:sparkline>
            <x14:sparkline>
              <xm:f>'RESUMO - licitante'!$NLW6:$NLW6</xm:f>
              <xm:sqref>NLW6</xm:sqref>
            </x14:sparkline>
            <x14:sparkline>
              <xm:f>'RESUMO - licitante'!$NLW7:$NLW7</xm:f>
              <xm:sqref>NLW7</xm:sqref>
            </x14:sparkline>
            <x14:sparkline>
              <xm:f>'RESUMO - licitante'!$NLX6:$NLX6</xm:f>
              <xm:sqref>NLX6</xm:sqref>
            </x14:sparkline>
            <x14:sparkline>
              <xm:f>'RESUMO - licitante'!$NLX7:$NLX7</xm:f>
              <xm:sqref>NLX7</xm:sqref>
            </x14:sparkline>
            <x14:sparkline>
              <xm:f>'RESUMO - licitante'!$NLY6:$NLY6</xm:f>
              <xm:sqref>NLY6</xm:sqref>
            </x14:sparkline>
            <x14:sparkline>
              <xm:f>'RESUMO - licitante'!$NLY7:$NLY7</xm:f>
              <xm:sqref>NLY7</xm:sqref>
            </x14:sparkline>
            <x14:sparkline>
              <xm:f>'RESUMO - licitante'!$NLZ6:$NLZ6</xm:f>
              <xm:sqref>NLZ6</xm:sqref>
            </x14:sparkline>
            <x14:sparkline>
              <xm:f>'RESUMO - licitante'!$NLZ7:$NLZ7</xm:f>
              <xm:sqref>NLZ7</xm:sqref>
            </x14:sparkline>
            <x14:sparkline>
              <xm:f>'RESUMO - licitante'!$NMA6:$NMA6</xm:f>
              <xm:sqref>NMA6</xm:sqref>
            </x14:sparkline>
            <x14:sparkline>
              <xm:f>'RESUMO - licitante'!$NMA7:$NMA7</xm:f>
              <xm:sqref>NMA7</xm:sqref>
            </x14:sparkline>
            <x14:sparkline>
              <xm:f>'RESUMO - licitante'!$NMB6:$NMB6</xm:f>
              <xm:sqref>NMB6</xm:sqref>
            </x14:sparkline>
            <x14:sparkline>
              <xm:f>'RESUMO - licitante'!$NMB7:$NMB7</xm:f>
              <xm:sqref>NMB7</xm:sqref>
            </x14:sparkline>
            <x14:sparkline>
              <xm:f>'RESUMO - licitante'!$NMC6:$NMC6</xm:f>
              <xm:sqref>NMC6</xm:sqref>
            </x14:sparkline>
            <x14:sparkline>
              <xm:f>'RESUMO - licitante'!$NMC7:$NMC7</xm:f>
              <xm:sqref>NMC7</xm:sqref>
            </x14:sparkline>
            <x14:sparkline>
              <xm:f>'RESUMO - licitante'!$NMD6:$NMD6</xm:f>
              <xm:sqref>NMD6</xm:sqref>
            </x14:sparkline>
            <x14:sparkline>
              <xm:f>'RESUMO - licitante'!$NMD7:$NMD7</xm:f>
              <xm:sqref>NMD7</xm:sqref>
            </x14:sparkline>
            <x14:sparkline>
              <xm:f>'RESUMO - licitante'!$NME6:$NME6</xm:f>
              <xm:sqref>NME6</xm:sqref>
            </x14:sparkline>
            <x14:sparkline>
              <xm:f>'RESUMO - licitante'!$NME7:$NME7</xm:f>
              <xm:sqref>NME7</xm:sqref>
            </x14:sparkline>
            <x14:sparkline>
              <xm:f>'RESUMO - licitante'!$NMF6:$NMF6</xm:f>
              <xm:sqref>NMF6</xm:sqref>
            </x14:sparkline>
            <x14:sparkline>
              <xm:f>'RESUMO - licitante'!$NMF7:$NMF7</xm:f>
              <xm:sqref>NMF7</xm:sqref>
            </x14:sparkline>
            <x14:sparkline>
              <xm:f>'RESUMO - licitante'!$NMG6:$NMG6</xm:f>
              <xm:sqref>NMG6</xm:sqref>
            </x14:sparkline>
            <x14:sparkline>
              <xm:f>'RESUMO - licitante'!$NMG7:$NMG7</xm:f>
              <xm:sqref>NMG7</xm:sqref>
            </x14:sparkline>
            <x14:sparkline>
              <xm:f>'RESUMO - licitante'!$NMH6:$NMH6</xm:f>
              <xm:sqref>NMH6</xm:sqref>
            </x14:sparkline>
            <x14:sparkline>
              <xm:f>'RESUMO - licitante'!$NMH7:$NMH7</xm:f>
              <xm:sqref>NMH7</xm:sqref>
            </x14:sparkline>
            <x14:sparkline>
              <xm:f>'RESUMO - licitante'!$NMI6:$NMI6</xm:f>
              <xm:sqref>NMI6</xm:sqref>
            </x14:sparkline>
            <x14:sparkline>
              <xm:f>'RESUMO - licitante'!$NMI7:$NMI7</xm:f>
              <xm:sqref>NMI7</xm:sqref>
            </x14:sparkline>
            <x14:sparkline>
              <xm:f>'RESUMO - licitante'!$NMJ6:$NMJ6</xm:f>
              <xm:sqref>NMJ6</xm:sqref>
            </x14:sparkline>
            <x14:sparkline>
              <xm:f>'RESUMO - licitante'!$NMJ7:$NMJ7</xm:f>
              <xm:sqref>NMJ7</xm:sqref>
            </x14:sparkline>
            <x14:sparkline>
              <xm:f>'RESUMO - licitante'!$NMK6:$NMK6</xm:f>
              <xm:sqref>NMK6</xm:sqref>
            </x14:sparkline>
            <x14:sparkline>
              <xm:f>'RESUMO - licitante'!$NMK7:$NMK7</xm:f>
              <xm:sqref>NMK7</xm:sqref>
            </x14:sparkline>
            <x14:sparkline>
              <xm:f>'RESUMO - licitante'!$NML6:$NML6</xm:f>
              <xm:sqref>NML6</xm:sqref>
            </x14:sparkline>
            <x14:sparkline>
              <xm:f>'RESUMO - licitante'!$NML7:$NML7</xm:f>
              <xm:sqref>NML7</xm:sqref>
            </x14:sparkline>
            <x14:sparkline>
              <xm:f>'RESUMO - licitante'!$NMM6:$NMM6</xm:f>
              <xm:sqref>NMM6</xm:sqref>
            </x14:sparkline>
            <x14:sparkline>
              <xm:f>'RESUMO - licitante'!$NMM7:$NMM7</xm:f>
              <xm:sqref>NMM7</xm:sqref>
            </x14:sparkline>
            <x14:sparkline>
              <xm:f>'RESUMO - licitante'!$NMN6:$NMN6</xm:f>
              <xm:sqref>NMN6</xm:sqref>
            </x14:sparkline>
            <x14:sparkline>
              <xm:f>'RESUMO - licitante'!$NMN7:$NMN7</xm:f>
              <xm:sqref>NMN7</xm:sqref>
            </x14:sparkline>
            <x14:sparkline>
              <xm:f>'RESUMO - licitante'!$NMO6:$NMO6</xm:f>
              <xm:sqref>NMO6</xm:sqref>
            </x14:sparkline>
            <x14:sparkline>
              <xm:f>'RESUMO - licitante'!$NMO7:$NMO7</xm:f>
              <xm:sqref>NMO7</xm:sqref>
            </x14:sparkline>
            <x14:sparkline>
              <xm:f>'RESUMO - licitante'!$NMP6:$NMP6</xm:f>
              <xm:sqref>NMP6</xm:sqref>
            </x14:sparkline>
            <x14:sparkline>
              <xm:f>'RESUMO - licitante'!$NMP7:$NMP7</xm:f>
              <xm:sqref>NMP7</xm:sqref>
            </x14:sparkline>
            <x14:sparkline>
              <xm:f>'RESUMO - licitante'!$NMQ6:$NMQ6</xm:f>
              <xm:sqref>NMQ6</xm:sqref>
            </x14:sparkline>
            <x14:sparkline>
              <xm:f>'RESUMO - licitante'!$NMQ7:$NMQ7</xm:f>
              <xm:sqref>NMQ7</xm:sqref>
            </x14:sparkline>
            <x14:sparkline>
              <xm:f>'RESUMO - licitante'!$NMR6:$NMR6</xm:f>
              <xm:sqref>NMR6</xm:sqref>
            </x14:sparkline>
            <x14:sparkline>
              <xm:f>'RESUMO - licitante'!$NMR7:$NMR7</xm:f>
              <xm:sqref>NMR7</xm:sqref>
            </x14:sparkline>
            <x14:sparkline>
              <xm:f>'RESUMO - licitante'!$NMS6:$NMS6</xm:f>
              <xm:sqref>NMS6</xm:sqref>
            </x14:sparkline>
            <x14:sparkline>
              <xm:f>'RESUMO - licitante'!$NMS7:$NMS7</xm:f>
              <xm:sqref>NMS7</xm:sqref>
            </x14:sparkline>
            <x14:sparkline>
              <xm:f>'RESUMO - licitante'!$NMT6:$NMT6</xm:f>
              <xm:sqref>NMT6</xm:sqref>
            </x14:sparkline>
            <x14:sparkline>
              <xm:f>'RESUMO - licitante'!$NMT7:$NMT7</xm:f>
              <xm:sqref>NMT7</xm:sqref>
            </x14:sparkline>
            <x14:sparkline>
              <xm:f>'RESUMO - licitante'!$NMU6:$NMU6</xm:f>
              <xm:sqref>NMU6</xm:sqref>
            </x14:sparkline>
            <x14:sparkline>
              <xm:f>'RESUMO - licitante'!$NMU7:$NMU7</xm:f>
              <xm:sqref>NMU7</xm:sqref>
            </x14:sparkline>
            <x14:sparkline>
              <xm:f>'RESUMO - licitante'!$NMV6:$NMV6</xm:f>
              <xm:sqref>NMV6</xm:sqref>
            </x14:sparkline>
            <x14:sparkline>
              <xm:f>'RESUMO - licitante'!$NMV7:$NMV7</xm:f>
              <xm:sqref>NMV7</xm:sqref>
            </x14:sparkline>
            <x14:sparkline>
              <xm:f>'RESUMO - licitante'!$NMW6:$NMW6</xm:f>
              <xm:sqref>NMW6</xm:sqref>
            </x14:sparkline>
            <x14:sparkline>
              <xm:f>'RESUMO - licitante'!$NMW7:$NMW7</xm:f>
              <xm:sqref>NMW7</xm:sqref>
            </x14:sparkline>
            <x14:sparkline>
              <xm:f>'RESUMO - licitante'!$NMX6:$NMX6</xm:f>
              <xm:sqref>NMX6</xm:sqref>
            </x14:sparkline>
            <x14:sparkline>
              <xm:f>'RESUMO - licitante'!$NMX7:$NMX7</xm:f>
              <xm:sqref>NMX7</xm:sqref>
            </x14:sparkline>
            <x14:sparkline>
              <xm:f>'RESUMO - licitante'!$NMY6:$NMY6</xm:f>
              <xm:sqref>NMY6</xm:sqref>
            </x14:sparkline>
            <x14:sparkline>
              <xm:f>'RESUMO - licitante'!$NMY7:$NMY7</xm:f>
              <xm:sqref>NMY7</xm:sqref>
            </x14:sparkline>
            <x14:sparkline>
              <xm:f>'RESUMO - licitante'!$NMZ6:$NMZ6</xm:f>
              <xm:sqref>NMZ6</xm:sqref>
            </x14:sparkline>
            <x14:sparkline>
              <xm:f>'RESUMO - licitante'!$NMZ7:$NMZ7</xm:f>
              <xm:sqref>NMZ7</xm:sqref>
            </x14:sparkline>
            <x14:sparkline>
              <xm:f>'RESUMO - licitante'!$NNA6:$NNA6</xm:f>
              <xm:sqref>NNA6</xm:sqref>
            </x14:sparkline>
            <x14:sparkline>
              <xm:f>'RESUMO - licitante'!$NNA7:$NNA7</xm:f>
              <xm:sqref>NNA7</xm:sqref>
            </x14:sparkline>
            <x14:sparkline>
              <xm:f>'RESUMO - licitante'!$NNB6:$NNB6</xm:f>
              <xm:sqref>NNB6</xm:sqref>
            </x14:sparkline>
            <x14:sparkline>
              <xm:f>'RESUMO - licitante'!$NNB7:$NNB7</xm:f>
              <xm:sqref>NNB7</xm:sqref>
            </x14:sparkline>
            <x14:sparkline>
              <xm:f>'RESUMO - licitante'!$NNC6:$NNC6</xm:f>
              <xm:sqref>NNC6</xm:sqref>
            </x14:sparkline>
            <x14:sparkline>
              <xm:f>'RESUMO - licitante'!$NNC7:$NNC7</xm:f>
              <xm:sqref>NNC7</xm:sqref>
            </x14:sparkline>
            <x14:sparkline>
              <xm:f>'RESUMO - licitante'!$NND6:$NND6</xm:f>
              <xm:sqref>NND6</xm:sqref>
            </x14:sparkline>
            <x14:sparkline>
              <xm:f>'RESUMO - licitante'!$NND7:$NND7</xm:f>
              <xm:sqref>NND7</xm:sqref>
            </x14:sparkline>
            <x14:sparkline>
              <xm:f>'RESUMO - licitante'!$NNE6:$NNE6</xm:f>
              <xm:sqref>NNE6</xm:sqref>
            </x14:sparkline>
            <x14:sparkline>
              <xm:f>'RESUMO - licitante'!$NNE7:$NNE7</xm:f>
              <xm:sqref>NNE7</xm:sqref>
            </x14:sparkline>
            <x14:sparkline>
              <xm:f>'RESUMO - licitante'!$NNF6:$NNF6</xm:f>
              <xm:sqref>NNF6</xm:sqref>
            </x14:sparkline>
            <x14:sparkline>
              <xm:f>'RESUMO - licitante'!$NNF7:$NNF7</xm:f>
              <xm:sqref>NNF7</xm:sqref>
            </x14:sparkline>
            <x14:sparkline>
              <xm:f>'RESUMO - licitante'!$NNG6:$NNG6</xm:f>
              <xm:sqref>NNG6</xm:sqref>
            </x14:sparkline>
            <x14:sparkline>
              <xm:f>'RESUMO - licitante'!$NNG7:$NNG7</xm:f>
              <xm:sqref>NNG7</xm:sqref>
            </x14:sparkline>
            <x14:sparkline>
              <xm:f>'RESUMO - licitante'!$NNH6:$NNH6</xm:f>
              <xm:sqref>NNH6</xm:sqref>
            </x14:sparkline>
            <x14:sparkline>
              <xm:f>'RESUMO - licitante'!$NNH7:$NNH7</xm:f>
              <xm:sqref>NNH7</xm:sqref>
            </x14:sparkline>
            <x14:sparkline>
              <xm:f>'RESUMO - licitante'!$NNI6:$NNI6</xm:f>
              <xm:sqref>NNI6</xm:sqref>
            </x14:sparkline>
            <x14:sparkline>
              <xm:f>'RESUMO - licitante'!$NNI7:$NNI7</xm:f>
              <xm:sqref>NNI7</xm:sqref>
            </x14:sparkline>
            <x14:sparkline>
              <xm:f>'RESUMO - licitante'!$NNJ6:$NNJ6</xm:f>
              <xm:sqref>NNJ6</xm:sqref>
            </x14:sparkline>
            <x14:sparkline>
              <xm:f>'RESUMO - licitante'!$NNJ7:$NNJ7</xm:f>
              <xm:sqref>NNJ7</xm:sqref>
            </x14:sparkline>
            <x14:sparkline>
              <xm:f>'RESUMO - licitante'!$NNK6:$NNK6</xm:f>
              <xm:sqref>NNK6</xm:sqref>
            </x14:sparkline>
            <x14:sparkline>
              <xm:f>'RESUMO - licitante'!$NNK7:$NNK7</xm:f>
              <xm:sqref>NNK7</xm:sqref>
            </x14:sparkline>
            <x14:sparkline>
              <xm:f>'RESUMO - licitante'!$NNL6:$NNL6</xm:f>
              <xm:sqref>NNL6</xm:sqref>
            </x14:sparkline>
            <x14:sparkline>
              <xm:f>'RESUMO - licitante'!$NNL7:$NNL7</xm:f>
              <xm:sqref>NNL7</xm:sqref>
            </x14:sparkline>
            <x14:sparkline>
              <xm:f>'RESUMO - licitante'!$NNM6:$NNM6</xm:f>
              <xm:sqref>NNM6</xm:sqref>
            </x14:sparkline>
            <x14:sparkline>
              <xm:f>'RESUMO - licitante'!$NNM7:$NNM7</xm:f>
              <xm:sqref>NNM7</xm:sqref>
            </x14:sparkline>
            <x14:sparkline>
              <xm:f>'RESUMO - licitante'!$NNN6:$NNN6</xm:f>
              <xm:sqref>NNN6</xm:sqref>
            </x14:sparkline>
            <x14:sparkline>
              <xm:f>'RESUMO - licitante'!$NNN7:$NNN7</xm:f>
              <xm:sqref>NNN7</xm:sqref>
            </x14:sparkline>
            <x14:sparkline>
              <xm:f>'RESUMO - licitante'!$NNO6:$NNO6</xm:f>
              <xm:sqref>NNO6</xm:sqref>
            </x14:sparkline>
            <x14:sparkline>
              <xm:f>'RESUMO - licitante'!$NNO7:$NNO7</xm:f>
              <xm:sqref>NNO7</xm:sqref>
            </x14:sparkline>
            <x14:sparkline>
              <xm:f>'RESUMO - licitante'!$NNP6:$NNP6</xm:f>
              <xm:sqref>NNP6</xm:sqref>
            </x14:sparkline>
            <x14:sparkline>
              <xm:f>'RESUMO - licitante'!$NNP7:$NNP7</xm:f>
              <xm:sqref>NNP7</xm:sqref>
            </x14:sparkline>
            <x14:sparkline>
              <xm:f>'RESUMO - licitante'!$NNQ6:$NNQ6</xm:f>
              <xm:sqref>NNQ6</xm:sqref>
            </x14:sparkline>
            <x14:sparkline>
              <xm:f>'RESUMO - licitante'!$NNQ7:$NNQ7</xm:f>
              <xm:sqref>NNQ7</xm:sqref>
            </x14:sparkline>
            <x14:sparkline>
              <xm:f>'RESUMO - licitante'!$NNR6:$NNR6</xm:f>
              <xm:sqref>NNR6</xm:sqref>
            </x14:sparkline>
            <x14:sparkline>
              <xm:f>'RESUMO - licitante'!$NNR7:$NNR7</xm:f>
              <xm:sqref>NNR7</xm:sqref>
            </x14:sparkline>
            <x14:sparkline>
              <xm:f>'RESUMO - licitante'!$NNS6:$NNS6</xm:f>
              <xm:sqref>NNS6</xm:sqref>
            </x14:sparkline>
            <x14:sparkline>
              <xm:f>'RESUMO - licitante'!$NNS7:$NNS7</xm:f>
              <xm:sqref>NNS7</xm:sqref>
            </x14:sparkline>
            <x14:sparkline>
              <xm:f>'RESUMO - licitante'!$NNT6:$NNT6</xm:f>
              <xm:sqref>NNT6</xm:sqref>
            </x14:sparkline>
            <x14:sparkline>
              <xm:f>'RESUMO - licitante'!$NNT7:$NNT7</xm:f>
              <xm:sqref>NNT7</xm:sqref>
            </x14:sparkline>
            <x14:sparkline>
              <xm:f>'RESUMO - licitante'!$NNU6:$NNU6</xm:f>
              <xm:sqref>NNU6</xm:sqref>
            </x14:sparkline>
            <x14:sparkline>
              <xm:f>'RESUMO - licitante'!$NNU7:$NNU7</xm:f>
              <xm:sqref>NNU7</xm:sqref>
            </x14:sparkline>
            <x14:sparkline>
              <xm:f>'RESUMO - licitante'!$NNV6:$NNV6</xm:f>
              <xm:sqref>NNV6</xm:sqref>
            </x14:sparkline>
            <x14:sparkline>
              <xm:f>'RESUMO - licitante'!$NNV7:$NNV7</xm:f>
              <xm:sqref>NNV7</xm:sqref>
            </x14:sparkline>
            <x14:sparkline>
              <xm:f>'RESUMO - licitante'!$NNW6:$NNW6</xm:f>
              <xm:sqref>NNW6</xm:sqref>
            </x14:sparkline>
            <x14:sparkline>
              <xm:f>'RESUMO - licitante'!$NNW7:$NNW7</xm:f>
              <xm:sqref>NNW7</xm:sqref>
            </x14:sparkline>
            <x14:sparkline>
              <xm:f>'RESUMO - licitante'!$NNX6:$NNX6</xm:f>
              <xm:sqref>NNX6</xm:sqref>
            </x14:sparkline>
            <x14:sparkline>
              <xm:f>'RESUMO - licitante'!$NNX7:$NNX7</xm:f>
              <xm:sqref>NNX7</xm:sqref>
            </x14:sparkline>
            <x14:sparkline>
              <xm:f>'RESUMO - licitante'!$NNY6:$NNY6</xm:f>
              <xm:sqref>NNY6</xm:sqref>
            </x14:sparkline>
            <x14:sparkline>
              <xm:f>'RESUMO - licitante'!$NNY7:$NNY7</xm:f>
              <xm:sqref>NNY7</xm:sqref>
            </x14:sparkline>
            <x14:sparkline>
              <xm:f>'RESUMO - licitante'!$NNZ6:$NNZ6</xm:f>
              <xm:sqref>NNZ6</xm:sqref>
            </x14:sparkline>
            <x14:sparkline>
              <xm:f>'RESUMO - licitante'!$NNZ7:$NNZ7</xm:f>
              <xm:sqref>NNZ7</xm:sqref>
            </x14:sparkline>
            <x14:sparkline>
              <xm:f>'RESUMO - licitante'!$NOA6:$NOA6</xm:f>
              <xm:sqref>NOA6</xm:sqref>
            </x14:sparkline>
            <x14:sparkline>
              <xm:f>'RESUMO - licitante'!$NOA7:$NOA7</xm:f>
              <xm:sqref>NOA7</xm:sqref>
            </x14:sparkline>
            <x14:sparkline>
              <xm:f>'RESUMO - licitante'!$NOB6:$NOB6</xm:f>
              <xm:sqref>NOB6</xm:sqref>
            </x14:sparkline>
            <x14:sparkline>
              <xm:f>'RESUMO - licitante'!$NOB7:$NOB7</xm:f>
              <xm:sqref>NOB7</xm:sqref>
            </x14:sparkline>
            <x14:sparkline>
              <xm:f>'RESUMO - licitante'!$NOC6:$NOC6</xm:f>
              <xm:sqref>NOC6</xm:sqref>
            </x14:sparkline>
            <x14:sparkline>
              <xm:f>'RESUMO - licitante'!$NOC7:$NOC7</xm:f>
              <xm:sqref>NOC7</xm:sqref>
            </x14:sparkline>
            <x14:sparkline>
              <xm:f>'RESUMO - licitante'!$NOD6:$NOD6</xm:f>
              <xm:sqref>NOD6</xm:sqref>
            </x14:sparkline>
            <x14:sparkline>
              <xm:f>'RESUMO - licitante'!$NOD7:$NOD7</xm:f>
              <xm:sqref>NOD7</xm:sqref>
            </x14:sparkline>
            <x14:sparkline>
              <xm:f>'RESUMO - licitante'!$NOE6:$NOE6</xm:f>
              <xm:sqref>NOE6</xm:sqref>
            </x14:sparkline>
            <x14:sparkline>
              <xm:f>'RESUMO - licitante'!$NOE7:$NOE7</xm:f>
              <xm:sqref>NOE7</xm:sqref>
            </x14:sparkline>
            <x14:sparkline>
              <xm:f>'RESUMO - licitante'!$NOF6:$NOF6</xm:f>
              <xm:sqref>NOF6</xm:sqref>
            </x14:sparkline>
            <x14:sparkline>
              <xm:f>'RESUMO - licitante'!$NOF7:$NOF7</xm:f>
              <xm:sqref>NOF7</xm:sqref>
            </x14:sparkline>
            <x14:sparkline>
              <xm:f>'RESUMO - licitante'!$NOG6:$NOG6</xm:f>
              <xm:sqref>NOG6</xm:sqref>
            </x14:sparkline>
            <x14:sparkline>
              <xm:f>'RESUMO - licitante'!$NOG7:$NOG7</xm:f>
              <xm:sqref>NOG7</xm:sqref>
            </x14:sparkline>
            <x14:sparkline>
              <xm:f>'RESUMO - licitante'!$NOH6:$NOH6</xm:f>
              <xm:sqref>NOH6</xm:sqref>
            </x14:sparkline>
            <x14:sparkline>
              <xm:f>'RESUMO - licitante'!$NOH7:$NOH7</xm:f>
              <xm:sqref>NOH7</xm:sqref>
            </x14:sparkline>
            <x14:sparkline>
              <xm:f>'RESUMO - licitante'!$NOI6:$NOI6</xm:f>
              <xm:sqref>NOI6</xm:sqref>
            </x14:sparkline>
            <x14:sparkline>
              <xm:f>'RESUMO - licitante'!$NOI7:$NOI7</xm:f>
              <xm:sqref>NOI7</xm:sqref>
            </x14:sparkline>
            <x14:sparkline>
              <xm:f>'RESUMO - licitante'!$NOJ6:$NOJ6</xm:f>
              <xm:sqref>NOJ6</xm:sqref>
            </x14:sparkline>
            <x14:sparkline>
              <xm:f>'RESUMO - licitante'!$NOJ7:$NOJ7</xm:f>
              <xm:sqref>NOJ7</xm:sqref>
            </x14:sparkline>
            <x14:sparkline>
              <xm:f>'RESUMO - licitante'!$NOK6:$NOK6</xm:f>
              <xm:sqref>NOK6</xm:sqref>
            </x14:sparkline>
            <x14:sparkline>
              <xm:f>'RESUMO - licitante'!$NOK7:$NOK7</xm:f>
              <xm:sqref>NOK7</xm:sqref>
            </x14:sparkline>
            <x14:sparkline>
              <xm:f>'RESUMO - licitante'!$NOL6:$NOL6</xm:f>
              <xm:sqref>NOL6</xm:sqref>
            </x14:sparkline>
            <x14:sparkline>
              <xm:f>'RESUMO - licitante'!$NOL7:$NOL7</xm:f>
              <xm:sqref>NOL7</xm:sqref>
            </x14:sparkline>
            <x14:sparkline>
              <xm:f>'RESUMO - licitante'!$NOM6:$NOM6</xm:f>
              <xm:sqref>NOM6</xm:sqref>
            </x14:sparkline>
            <x14:sparkline>
              <xm:f>'RESUMO - licitante'!$NOM7:$NOM7</xm:f>
              <xm:sqref>NOM7</xm:sqref>
            </x14:sparkline>
            <x14:sparkline>
              <xm:f>'RESUMO - licitante'!$NON6:$NON6</xm:f>
              <xm:sqref>NON6</xm:sqref>
            </x14:sparkline>
            <x14:sparkline>
              <xm:f>'RESUMO - licitante'!$NON7:$NON7</xm:f>
              <xm:sqref>NON7</xm:sqref>
            </x14:sparkline>
            <x14:sparkline>
              <xm:f>'RESUMO - licitante'!$NOO6:$NOO6</xm:f>
              <xm:sqref>NOO6</xm:sqref>
            </x14:sparkline>
            <x14:sparkline>
              <xm:f>'RESUMO - licitante'!$NOO7:$NOO7</xm:f>
              <xm:sqref>NOO7</xm:sqref>
            </x14:sparkline>
            <x14:sparkline>
              <xm:f>'RESUMO - licitante'!$NOP6:$NOP6</xm:f>
              <xm:sqref>NOP6</xm:sqref>
            </x14:sparkline>
            <x14:sparkline>
              <xm:f>'RESUMO - licitante'!$NOP7:$NOP7</xm:f>
              <xm:sqref>NOP7</xm:sqref>
            </x14:sparkline>
            <x14:sparkline>
              <xm:f>'RESUMO - licitante'!$NOQ6:$NOQ6</xm:f>
              <xm:sqref>NOQ6</xm:sqref>
            </x14:sparkline>
            <x14:sparkline>
              <xm:f>'RESUMO - licitante'!$NOQ7:$NOQ7</xm:f>
              <xm:sqref>NOQ7</xm:sqref>
            </x14:sparkline>
            <x14:sparkline>
              <xm:f>'RESUMO - licitante'!$NOR6:$NOR6</xm:f>
              <xm:sqref>NOR6</xm:sqref>
            </x14:sparkline>
            <x14:sparkline>
              <xm:f>'RESUMO - licitante'!$NOR7:$NOR7</xm:f>
              <xm:sqref>NOR7</xm:sqref>
            </x14:sparkline>
            <x14:sparkline>
              <xm:f>'RESUMO - licitante'!$NOS6:$NOS6</xm:f>
              <xm:sqref>NOS6</xm:sqref>
            </x14:sparkline>
            <x14:sparkline>
              <xm:f>'RESUMO - licitante'!$NOS7:$NOS7</xm:f>
              <xm:sqref>NOS7</xm:sqref>
            </x14:sparkline>
            <x14:sparkline>
              <xm:f>'RESUMO - licitante'!$NOT6:$NOT6</xm:f>
              <xm:sqref>NOT6</xm:sqref>
            </x14:sparkline>
            <x14:sparkline>
              <xm:f>'RESUMO - licitante'!$NOT7:$NOT7</xm:f>
              <xm:sqref>NOT7</xm:sqref>
            </x14:sparkline>
            <x14:sparkline>
              <xm:f>'RESUMO - licitante'!$NOU6:$NOU6</xm:f>
              <xm:sqref>NOU6</xm:sqref>
            </x14:sparkline>
            <x14:sparkline>
              <xm:f>'RESUMO - licitante'!$NOU7:$NOU7</xm:f>
              <xm:sqref>NOU7</xm:sqref>
            </x14:sparkline>
            <x14:sparkline>
              <xm:f>'RESUMO - licitante'!$NOV6:$NOV6</xm:f>
              <xm:sqref>NOV6</xm:sqref>
            </x14:sparkline>
            <x14:sparkline>
              <xm:f>'RESUMO - licitante'!$NOV7:$NOV7</xm:f>
              <xm:sqref>NOV7</xm:sqref>
            </x14:sparkline>
            <x14:sparkline>
              <xm:f>'RESUMO - licitante'!$NOW6:$NOW6</xm:f>
              <xm:sqref>NOW6</xm:sqref>
            </x14:sparkline>
            <x14:sparkline>
              <xm:f>'RESUMO - licitante'!$NOW7:$NOW7</xm:f>
              <xm:sqref>NOW7</xm:sqref>
            </x14:sparkline>
            <x14:sparkline>
              <xm:f>'RESUMO - licitante'!$NOX6:$NOX6</xm:f>
              <xm:sqref>NOX6</xm:sqref>
            </x14:sparkline>
            <x14:sparkline>
              <xm:f>'RESUMO - licitante'!$NOX7:$NOX7</xm:f>
              <xm:sqref>NOX7</xm:sqref>
            </x14:sparkline>
            <x14:sparkline>
              <xm:f>'RESUMO - licitante'!$NOY6:$NOY6</xm:f>
              <xm:sqref>NOY6</xm:sqref>
            </x14:sparkline>
            <x14:sparkline>
              <xm:f>'RESUMO - licitante'!$NOY7:$NOY7</xm:f>
              <xm:sqref>NOY7</xm:sqref>
            </x14:sparkline>
            <x14:sparkline>
              <xm:f>'RESUMO - licitante'!$NOZ6:$NOZ6</xm:f>
              <xm:sqref>NOZ6</xm:sqref>
            </x14:sparkline>
            <x14:sparkline>
              <xm:f>'RESUMO - licitante'!$NOZ7:$NOZ7</xm:f>
              <xm:sqref>NOZ7</xm:sqref>
            </x14:sparkline>
            <x14:sparkline>
              <xm:f>'RESUMO - licitante'!$NPA6:$NPA6</xm:f>
              <xm:sqref>NPA6</xm:sqref>
            </x14:sparkline>
            <x14:sparkline>
              <xm:f>'RESUMO - licitante'!$NPA7:$NPA7</xm:f>
              <xm:sqref>NPA7</xm:sqref>
            </x14:sparkline>
            <x14:sparkline>
              <xm:f>'RESUMO - licitante'!$NPB6:$NPB6</xm:f>
              <xm:sqref>NPB6</xm:sqref>
            </x14:sparkline>
            <x14:sparkline>
              <xm:f>'RESUMO - licitante'!$NPB7:$NPB7</xm:f>
              <xm:sqref>NPB7</xm:sqref>
            </x14:sparkline>
            <x14:sparkline>
              <xm:f>'RESUMO - licitante'!$NPC6:$NPC6</xm:f>
              <xm:sqref>NPC6</xm:sqref>
            </x14:sparkline>
            <x14:sparkline>
              <xm:f>'RESUMO - licitante'!$NPC7:$NPC7</xm:f>
              <xm:sqref>NPC7</xm:sqref>
            </x14:sparkline>
            <x14:sparkline>
              <xm:f>'RESUMO - licitante'!$NPD6:$NPD6</xm:f>
              <xm:sqref>NPD6</xm:sqref>
            </x14:sparkline>
            <x14:sparkline>
              <xm:f>'RESUMO - licitante'!$NPD7:$NPD7</xm:f>
              <xm:sqref>NPD7</xm:sqref>
            </x14:sparkline>
            <x14:sparkline>
              <xm:f>'RESUMO - licitante'!$NPE6:$NPE6</xm:f>
              <xm:sqref>NPE6</xm:sqref>
            </x14:sparkline>
            <x14:sparkline>
              <xm:f>'RESUMO - licitante'!$NPE7:$NPE7</xm:f>
              <xm:sqref>NPE7</xm:sqref>
            </x14:sparkline>
            <x14:sparkline>
              <xm:f>'RESUMO - licitante'!$NPF6:$NPF6</xm:f>
              <xm:sqref>NPF6</xm:sqref>
            </x14:sparkline>
            <x14:sparkline>
              <xm:f>'RESUMO - licitante'!$NPF7:$NPF7</xm:f>
              <xm:sqref>NPF7</xm:sqref>
            </x14:sparkline>
            <x14:sparkline>
              <xm:f>'RESUMO - licitante'!$NPG6:$NPG6</xm:f>
              <xm:sqref>NPG6</xm:sqref>
            </x14:sparkline>
            <x14:sparkline>
              <xm:f>'RESUMO - licitante'!$NPG7:$NPG7</xm:f>
              <xm:sqref>NPG7</xm:sqref>
            </x14:sparkline>
            <x14:sparkline>
              <xm:f>'RESUMO - licitante'!$NPH6:$NPH6</xm:f>
              <xm:sqref>NPH6</xm:sqref>
            </x14:sparkline>
            <x14:sparkline>
              <xm:f>'RESUMO - licitante'!$NPH7:$NPH7</xm:f>
              <xm:sqref>NPH7</xm:sqref>
            </x14:sparkline>
            <x14:sparkline>
              <xm:f>'RESUMO - licitante'!$NPI6:$NPI6</xm:f>
              <xm:sqref>NPI6</xm:sqref>
            </x14:sparkline>
            <x14:sparkline>
              <xm:f>'RESUMO - licitante'!$NPI7:$NPI7</xm:f>
              <xm:sqref>NPI7</xm:sqref>
            </x14:sparkline>
            <x14:sparkline>
              <xm:f>'RESUMO - licitante'!$NPJ6:$NPJ6</xm:f>
              <xm:sqref>NPJ6</xm:sqref>
            </x14:sparkline>
            <x14:sparkline>
              <xm:f>'RESUMO - licitante'!$NPJ7:$NPJ7</xm:f>
              <xm:sqref>NPJ7</xm:sqref>
            </x14:sparkline>
            <x14:sparkline>
              <xm:f>'RESUMO - licitante'!$NPK6:$NPK6</xm:f>
              <xm:sqref>NPK6</xm:sqref>
            </x14:sparkline>
            <x14:sparkline>
              <xm:f>'RESUMO - licitante'!$NPK7:$NPK7</xm:f>
              <xm:sqref>NPK7</xm:sqref>
            </x14:sparkline>
            <x14:sparkline>
              <xm:f>'RESUMO - licitante'!$NPL6:$NPL6</xm:f>
              <xm:sqref>NPL6</xm:sqref>
            </x14:sparkline>
            <x14:sparkline>
              <xm:f>'RESUMO - licitante'!$NPL7:$NPL7</xm:f>
              <xm:sqref>NPL7</xm:sqref>
            </x14:sparkline>
            <x14:sparkline>
              <xm:f>'RESUMO - licitante'!$NPM6:$NPM6</xm:f>
              <xm:sqref>NPM6</xm:sqref>
            </x14:sparkline>
            <x14:sparkline>
              <xm:f>'RESUMO - licitante'!$NPM7:$NPM7</xm:f>
              <xm:sqref>NPM7</xm:sqref>
            </x14:sparkline>
            <x14:sparkline>
              <xm:f>'RESUMO - licitante'!$NPN6:$NPN6</xm:f>
              <xm:sqref>NPN6</xm:sqref>
            </x14:sparkline>
            <x14:sparkline>
              <xm:f>'RESUMO - licitante'!$NPN7:$NPN7</xm:f>
              <xm:sqref>NPN7</xm:sqref>
            </x14:sparkline>
            <x14:sparkline>
              <xm:f>'RESUMO - licitante'!$NPO6:$NPO6</xm:f>
              <xm:sqref>NPO6</xm:sqref>
            </x14:sparkline>
            <x14:sparkline>
              <xm:f>'RESUMO - licitante'!$NPO7:$NPO7</xm:f>
              <xm:sqref>NPO7</xm:sqref>
            </x14:sparkline>
            <x14:sparkline>
              <xm:f>'RESUMO - licitante'!$NPP6:$NPP6</xm:f>
              <xm:sqref>NPP6</xm:sqref>
            </x14:sparkline>
            <x14:sparkline>
              <xm:f>'RESUMO - licitante'!$NPP7:$NPP7</xm:f>
              <xm:sqref>NPP7</xm:sqref>
            </x14:sparkline>
            <x14:sparkline>
              <xm:f>'RESUMO - licitante'!$NPQ6:$NPQ6</xm:f>
              <xm:sqref>NPQ6</xm:sqref>
            </x14:sparkline>
            <x14:sparkline>
              <xm:f>'RESUMO - licitante'!$NPQ7:$NPQ7</xm:f>
              <xm:sqref>NPQ7</xm:sqref>
            </x14:sparkline>
            <x14:sparkline>
              <xm:f>'RESUMO - licitante'!$NPR6:$NPR6</xm:f>
              <xm:sqref>NPR6</xm:sqref>
            </x14:sparkline>
            <x14:sparkline>
              <xm:f>'RESUMO - licitante'!$NPR7:$NPR7</xm:f>
              <xm:sqref>NPR7</xm:sqref>
            </x14:sparkline>
            <x14:sparkline>
              <xm:f>'RESUMO - licitante'!$NPS6:$NPS6</xm:f>
              <xm:sqref>NPS6</xm:sqref>
            </x14:sparkline>
            <x14:sparkline>
              <xm:f>'RESUMO - licitante'!$NPS7:$NPS7</xm:f>
              <xm:sqref>NPS7</xm:sqref>
            </x14:sparkline>
            <x14:sparkline>
              <xm:f>'RESUMO - licitante'!$NPT6:$NPT6</xm:f>
              <xm:sqref>NPT6</xm:sqref>
            </x14:sparkline>
            <x14:sparkline>
              <xm:f>'RESUMO - licitante'!$NPT7:$NPT7</xm:f>
              <xm:sqref>NPT7</xm:sqref>
            </x14:sparkline>
            <x14:sparkline>
              <xm:f>'RESUMO - licitante'!$NPU6:$NPU6</xm:f>
              <xm:sqref>NPU6</xm:sqref>
            </x14:sparkline>
            <x14:sparkline>
              <xm:f>'RESUMO - licitante'!$NPU7:$NPU7</xm:f>
              <xm:sqref>NPU7</xm:sqref>
            </x14:sparkline>
            <x14:sparkline>
              <xm:f>'RESUMO - licitante'!$NPV6:$NPV6</xm:f>
              <xm:sqref>NPV6</xm:sqref>
            </x14:sparkline>
            <x14:sparkline>
              <xm:f>'RESUMO - licitante'!$NPV7:$NPV7</xm:f>
              <xm:sqref>NPV7</xm:sqref>
            </x14:sparkline>
            <x14:sparkline>
              <xm:f>'RESUMO - licitante'!$NPW6:$NPW6</xm:f>
              <xm:sqref>NPW6</xm:sqref>
            </x14:sparkline>
            <x14:sparkline>
              <xm:f>'RESUMO - licitante'!$NPW7:$NPW7</xm:f>
              <xm:sqref>NPW7</xm:sqref>
            </x14:sparkline>
            <x14:sparkline>
              <xm:f>'RESUMO - licitante'!$NPX6:$NPX6</xm:f>
              <xm:sqref>NPX6</xm:sqref>
            </x14:sparkline>
            <x14:sparkline>
              <xm:f>'RESUMO - licitante'!$NPX7:$NPX7</xm:f>
              <xm:sqref>NPX7</xm:sqref>
            </x14:sparkline>
            <x14:sparkline>
              <xm:f>'RESUMO - licitante'!$NPY6:$NPY6</xm:f>
              <xm:sqref>NPY6</xm:sqref>
            </x14:sparkline>
            <x14:sparkline>
              <xm:f>'RESUMO - licitante'!$NPY7:$NPY7</xm:f>
              <xm:sqref>NPY7</xm:sqref>
            </x14:sparkline>
            <x14:sparkline>
              <xm:f>'RESUMO - licitante'!$NPZ6:$NPZ6</xm:f>
              <xm:sqref>NPZ6</xm:sqref>
            </x14:sparkline>
            <x14:sparkline>
              <xm:f>'RESUMO - licitante'!$NPZ7:$NPZ7</xm:f>
              <xm:sqref>NPZ7</xm:sqref>
            </x14:sparkline>
            <x14:sparkline>
              <xm:f>'RESUMO - licitante'!$NQA6:$NQA6</xm:f>
              <xm:sqref>NQA6</xm:sqref>
            </x14:sparkline>
            <x14:sparkline>
              <xm:f>'RESUMO - licitante'!$NQA7:$NQA7</xm:f>
              <xm:sqref>NQA7</xm:sqref>
            </x14:sparkline>
            <x14:sparkline>
              <xm:f>'RESUMO - licitante'!$NQB6:$NQB6</xm:f>
              <xm:sqref>NQB6</xm:sqref>
            </x14:sparkline>
            <x14:sparkline>
              <xm:f>'RESUMO - licitante'!$NQB7:$NQB7</xm:f>
              <xm:sqref>NQB7</xm:sqref>
            </x14:sparkline>
            <x14:sparkline>
              <xm:f>'RESUMO - licitante'!$NQC6:$NQC6</xm:f>
              <xm:sqref>NQC6</xm:sqref>
            </x14:sparkline>
            <x14:sparkline>
              <xm:f>'RESUMO - licitante'!$NQC7:$NQC7</xm:f>
              <xm:sqref>NQC7</xm:sqref>
            </x14:sparkline>
            <x14:sparkline>
              <xm:f>'RESUMO - licitante'!$NQD6:$NQD6</xm:f>
              <xm:sqref>NQD6</xm:sqref>
            </x14:sparkline>
            <x14:sparkline>
              <xm:f>'RESUMO - licitante'!$NQD7:$NQD7</xm:f>
              <xm:sqref>NQD7</xm:sqref>
            </x14:sparkline>
            <x14:sparkline>
              <xm:f>'RESUMO - licitante'!$NQE6:$NQE6</xm:f>
              <xm:sqref>NQE6</xm:sqref>
            </x14:sparkline>
            <x14:sparkline>
              <xm:f>'RESUMO - licitante'!$NQE7:$NQE7</xm:f>
              <xm:sqref>NQE7</xm:sqref>
            </x14:sparkline>
            <x14:sparkline>
              <xm:f>'RESUMO - licitante'!$NQF6:$NQF6</xm:f>
              <xm:sqref>NQF6</xm:sqref>
            </x14:sparkline>
            <x14:sparkline>
              <xm:f>'RESUMO - licitante'!$NQF7:$NQF7</xm:f>
              <xm:sqref>NQF7</xm:sqref>
            </x14:sparkline>
            <x14:sparkline>
              <xm:f>'RESUMO - licitante'!$NQG6:$NQG6</xm:f>
              <xm:sqref>NQG6</xm:sqref>
            </x14:sparkline>
            <x14:sparkline>
              <xm:f>'RESUMO - licitante'!$NQG7:$NQG7</xm:f>
              <xm:sqref>NQG7</xm:sqref>
            </x14:sparkline>
            <x14:sparkline>
              <xm:f>'RESUMO - licitante'!$NQH6:$NQH6</xm:f>
              <xm:sqref>NQH6</xm:sqref>
            </x14:sparkline>
            <x14:sparkline>
              <xm:f>'RESUMO - licitante'!$NQH7:$NQH7</xm:f>
              <xm:sqref>NQH7</xm:sqref>
            </x14:sparkline>
            <x14:sparkline>
              <xm:f>'RESUMO - licitante'!$NQI6:$NQI6</xm:f>
              <xm:sqref>NQI6</xm:sqref>
            </x14:sparkline>
            <x14:sparkline>
              <xm:f>'RESUMO - licitante'!$NQI7:$NQI7</xm:f>
              <xm:sqref>NQI7</xm:sqref>
            </x14:sparkline>
            <x14:sparkline>
              <xm:f>'RESUMO - licitante'!$NQJ6:$NQJ6</xm:f>
              <xm:sqref>NQJ6</xm:sqref>
            </x14:sparkline>
            <x14:sparkline>
              <xm:f>'RESUMO - licitante'!$NQJ7:$NQJ7</xm:f>
              <xm:sqref>NQJ7</xm:sqref>
            </x14:sparkline>
            <x14:sparkline>
              <xm:f>'RESUMO - licitante'!$NQK6:$NQK6</xm:f>
              <xm:sqref>NQK6</xm:sqref>
            </x14:sparkline>
            <x14:sparkline>
              <xm:f>'RESUMO - licitante'!$NQK7:$NQK7</xm:f>
              <xm:sqref>NQK7</xm:sqref>
            </x14:sparkline>
            <x14:sparkline>
              <xm:f>'RESUMO - licitante'!$NQL6:$NQL6</xm:f>
              <xm:sqref>NQL6</xm:sqref>
            </x14:sparkline>
            <x14:sparkline>
              <xm:f>'RESUMO - licitante'!$NQL7:$NQL7</xm:f>
              <xm:sqref>NQL7</xm:sqref>
            </x14:sparkline>
            <x14:sparkline>
              <xm:f>'RESUMO - licitante'!$NQM6:$NQM6</xm:f>
              <xm:sqref>NQM6</xm:sqref>
            </x14:sparkline>
            <x14:sparkline>
              <xm:f>'RESUMO - licitante'!$NQM7:$NQM7</xm:f>
              <xm:sqref>NQM7</xm:sqref>
            </x14:sparkline>
            <x14:sparkline>
              <xm:f>'RESUMO - licitante'!$NQN6:$NQN6</xm:f>
              <xm:sqref>NQN6</xm:sqref>
            </x14:sparkline>
            <x14:sparkline>
              <xm:f>'RESUMO - licitante'!$NQN7:$NQN7</xm:f>
              <xm:sqref>NQN7</xm:sqref>
            </x14:sparkline>
            <x14:sparkline>
              <xm:f>'RESUMO - licitante'!$NQO6:$NQO6</xm:f>
              <xm:sqref>NQO6</xm:sqref>
            </x14:sparkline>
            <x14:sparkline>
              <xm:f>'RESUMO - licitante'!$NQO7:$NQO7</xm:f>
              <xm:sqref>NQO7</xm:sqref>
            </x14:sparkline>
            <x14:sparkline>
              <xm:f>'RESUMO - licitante'!$NQP6:$NQP6</xm:f>
              <xm:sqref>NQP6</xm:sqref>
            </x14:sparkline>
            <x14:sparkline>
              <xm:f>'RESUMO - licitante'!$NQP7:$NQP7</xm:f>
              <xm:sqref>NQP7</xm:sqref>
            </x14:sparkline>
            <x14:sparkline>
              <xm:f>'RESUMO - licitante'!$NQQ6:$NQQ6</xm:f>
              <xm:sqref>NQQ6</xm:sqref>
            </x14:sparkline>
            <x14:sparkline>
              <xm:f>'RESUMO - licitante'!$NQQ7:$NQQ7</xm:f>
              <xm:sqref>NQQ7</xm:sqref>
            </x14:sparkline>
            <x14:sparkline>
              <xm:f>'RESUMO - licitante'!$NQR6:$NQR6</xm:f>
              <xm:sqref>NQR6</xm:sqref>
            </x14:sparkline>
            <x14:sparkline>
              <xm:f>'RESUMO - licitante'!$NQR7:$NQR7</xm:f>
              <xm:sqref>NQR7</xm:sqref>
            </x14:sparkline>
            <x14:sparkline>
              <xm:f>'RESUMO - licitante'!$NQS6:$NQS6</xm:f>
              <xm:sqref>NQS6</xm:sqref>
            </x14:sparkline>
            <x14:sparkline>
              <xm:f>'RESUMO - licitante'!$NQS7:$NQS7</xm:f>
              <xm:sqref>NQS7</xm:sqref>
            </x14:sparkline>
            <x14:sparkline>
              <xm:f>'RESUMO - licitante'!$NQT6:$NQT6</xm:f>
              <xm:sqref>NQT6</xm:sqref>
            </x14:sparkline>
            <x14:sparkline>
              <xm:f>'RESUMO - licitante'!$NQT7:$NQT7</xm:f>
              <xm:sqref>NQT7</xm:sqref>
            </x14:sparkline>
            <x14:sparkline>
              <xm:f>'RESUMO - licitante'!$NQU6:$NQU6</xm:f>
              <xm:sqref>NQU6</xm:sqref>
            </x14:sparkline>
            <x14:sparkline>
              <xm:f>'RESUMO - licitante'!$NQU7:$NQU7</xm:f>
              <xm:sqref>NQU7</xm:sqref>
            </x14:sparkline>
            <x14:sparkline>
              <xm:f>'RESUMO - licitante'!$NQV6:$NQV6</xm:f>
              <xm:sqref>NQV6</xm:sqref>
            </x14:sparkline>
            <x14:sparkline>
              <xm:f>'RESUMO - licitante'!$NQV7:$NQV7</xm:f>
              <xm:sqref>NQV7</xm:sqref>
            </x14:sparkline>
            <x14:sparkline>
              <xm:f>'RESUMO - licitante'!$NQW6:$NQW6</xm:f>
              <xm:sqref>NQW6</xm:sqref>
            </x14:sparkline>
            <x14:sparkline>
              <xm:f>'RESUMO - licitante'!$NQW7:$NQW7</xm:f>
              <xm:sqref>NQW7</xm:sqref>
            </x14:sparkline>
            <x14:sparkline>
              <xm:f>'RESUMO - licitante'!$NQX6:$NQX6</xm:f>
              <xm:sqref>NQX6</xm:sqref>
            </x14:sparkline>
            <x14:sparkline>
              <xm:f>'RESUMO - licitante'!$NQX7:$NQX7</xm:f>
              <xm:sqref>NQX7</xm:sqref>
            </x14:sparkline>
            <x14:sparkline>
              <xm:f>'RESUMO - licitante'!$NQY6:$NQY6</xm:f>
              <xm:sqref>NQY6</xm:sqref>
            </x14:sparkline>
            <x14:sparkline>
              <xm:f>'RESUMO - licitante'!$NQY7:$NQY7</xm:f>
              <xm:sqref>NQY7</xm:sqref>
            </x14:sparkline>
            <x14:sparkline>
              <xm:f>'RESUMO - licitante'!$NQZ6:$NQZ6</xm:f>
              <xm:sqref>NQZ6</xm:sqref>
            </x14:sparkline>
            <x14:sparkline>
              <xm:f>'RESUMO - licitante'!$NQZ7:$NQZ7</xm:f>
              <xm:sqref>NQZ7</xm:sqref>
            </x14:sparkline>
            <x14:sparkline>
              <xm:f>'RESUMO - licitante'!$NRA6:$NRA6</xm:f>
              <xm:sqref>NRA6</xm:sqref>
            </x14:sparkline>
            <x14:sparkline>
              <xm:f>'RESUMO - licitante'!$NRA7:$NRA7</xm:f>
              <xm:sqref>NRA7</xm:sqref>
            </x14:sparkline>
            <x14:sparkline>
              <xm:f>'RESUMO - licitante'!$NRB6:$NRB6</xm:f>
              <xm:sqref>NRB6</xm:sqref>
            </x14:sparkline>
            <x14:sparkline>
              <xm:f>'RESUMO - licitante'!$NRB7:$NRB7</xm:f>
              <xm:sqref>NRB7</xm:sqref>
            </x14:sparkline>
            <x14:sparkline>
              <xm:f>'RESUMO - licitante'!$NRC6:$NRC6</xm:f>
              <xm:sqref>NRC6</xm:sqref>
            </x14:sparkline>
            <x14:sparkline>
              <xm:f>'RESUMO - licitante'!$NRC7:$NRC7</xm:f>
              <xm:sqref>NRC7</xm:sqref>
            </x14:sparkline>
            <x14:sparkline>
              <xm:f>'RESUMO - licitante'!$NRD6:$NRD6</xm:f>
              <xm:sqref>NRD6</xm:sqref>
            </x14:sparkline>
            <x14:sparkline>
              <xm:f>'RESUMO - licitante'!$NRD7:$NRD7</xm:f>
              <xm:sqref>NRD7</xm:sqref>
            </x14:sparkline>
            <x14:sparkline>
              <xm:f>'RESUMO - licitante'!$NRE6:$NRE6</xm:f>
              <xm:sqref>NRE6</xm:sqref>
            </x14:sparkline>
            <x14:sparkline>
              <xm:f>'RESUMO - licitante'!$NRE7:$NRE7</xm:f>
              <xm:sqref>NRE7</xm:sqref>
            </x14:sparkline>
            <x14:sparkline>
              <xm:f>'RESUMO - licitante'!$NRF6:$NRF6</xm:f>
              <xm:sqref>NRF6</xm:sqref>
            </x14:sparkline>
            <x14:sparkline>
              <xm:f>'RESUMO - licitante'!$NRF7:$NRF7</xm:f>
              <xm:sqref>NRF7</xm:sqref>
            </x14:sparkline>
            <x14:sparkline>
              <xm:f>'RESUMO - licitante'!$NRG6:$NRG6</xm:f>
              <xm:sqref>NRG6</xm:sqref>
            </x14:sparkline>
            <x14:sparkline>
              <xm:f>'RESUMO - licitante'!$NRG7:$NRG7</xm:f>
              <xm:sqref>NRG7</xm:sqref>
            </x14:sparkline>
            <x14:sparkline>
              <xm:f>'RESUMO - licitante'!$NRH6:$NRH6</xm:f>
              <xm:sqref>NRH6</xm:sqref>
            </x14:sparkline>
            <x14:sparkline>
              <xm:f>'RESUMO - licitante'!$NRH7:$NRH7</xm:f>
              <xm:sqref>NRH7</xm:sqref>
            </x14:sparkline>
            <x14:sparkline>
              <xm:f>'RESUMO - licitante'!$NRI6:$NRI6</xm:f>
              <xm:sqref>NRI6</xm:sqref>
            </x14:sparkline>
            <x14:sparkline>
              <xm:f>'RESUMO - licitante'!$NRI7:$NRI7</xm:f>
              <xm:sqref>NRI7</xm:sqref>
            </x14:sparkline>
            <x14:sparkline>
              <xm:f>'RESUMO - licitante'!$NRJ6:$NRJ6</xm:f>
              <xm:sqref>NRJ6</xm:sqref>
            </x14:sparkline>
            <x14:sparkline>
              <xm:f>'RESUMO - licitante'!$NRJ7:$NRJ7</xm:f>
              <xm:sqref>NRJ7</xm:sqref>
            </x14:sparkline>
            <x14:sparkline>
              <xm:f>'RESUMO - licitante'!$NRK6:$NRK6</xm:f>
              <xm:sqref>NRK6</xm:sqref>
            </x14:sparkline>
            <x14:sparkline>
              <xm:f>'RESUMO - licitante'!$NRK7:$NRK7</xm:f>
              <xm:sqref>NRK7</xm:sqref>
            </x14:sparkline>
            <x14:sparkline>
              <xm:f>'RESUMO - licitante'!$NRL6:$NRL6</xm:f>
              <xm:sqref>NRL6</xm:sqref>
            </x14:sparkline>
            <x14:sparkline>
              <xm:f>'RESUMO - licitante'!$NRL7:$NRL7</xm:f>
              <xm:sqref>NRL7</xm:sqref>
            </x14:sparkline>
            <x14:sparkline>
              <xm:f>'RESUMO - licitante'!$NRM6:$NRM6</xm:f>
              <xm:sqref>NRM6</xm:sqref>
            </x14:sparkline>
            <x14:sparkline>
              <xm:f>'RESUMO - licitante'!$NRM7:$NRM7</xm:f>
              <xm:sqref>NRM7</xm:sqref>
            </x14:sparkline>
            <x14:sparkline>
              <xm:f>'RESUMO - licitante'!$NRN6:$NRN6</xm:f>
              <xm:sqref>NRN6</xm:sqref>
            </x14:sparkline>
            <x14:sparkline>
              <xm:f>'RESUMO - licitante'!$NRN7:$NRN7</xm:f>
              <xm:sqref>NRN7</xm:sqref>
            </x14:sparkline>
            <x14:sparkline>
              <xm:f>'RESUMO - licitante'!$NRO6:$NRO6</xm:f>
              <xm:sqref>NRO6</xm:sqref>
            </x14:sparkline>
            <x14:sparkline>
              <xm:f>'RESUMO - licitante'!$NRO7:$NRO7</xm:f>
              <xm:sqref>NRO7</xm:sqref>
            </x14:sparkline>
            <x14:sparkline>
              <xm:f>'RESUMO - licitante'!$NRP6:$NRP6</xm:f>
              <xm:sqref>NRP6</xm:sqref>
            </x14:sparkline>
            <x14:sparkline>
              <xm:f>'RESUMO - licitante'!$NRP7:$NRP7</xm:f>
              <xm:sqref>NRP7</xm:sqref>
            </x14:sparkline>
            <x14:sparkline>
              <xm:f>'RESUMO - licitante'!$NRQ6:$NRQ6</xm:f>
              <xm:sqref>NRQ6</xm:sqref>
            </x14:sparkline>
            <x14:sparkline>
              <xm:f>'RESUMO - licitante'!$NRQ7:$NRQ7</xm:f>
              <xm:sqref>NRQ7</xm:sqref>
            </x14:sparkline>
            <x14:sparkline>
              <xm:f>'RESUMO - licitante'!$NRR6:$NRR6</xm:f>
              <xm:sqref>NRR6</xm:sqref>
            </x14:sparkline>
            <x14:sparkline>
              <xm:f>'RESUMO - licitante'!$NRR7:$NRR7</xm:f>
              <xm:sqref>NRR7</xm:sqref>
            </x14:sparkline>
            <x14:sparkline>
              <xm:f>'RESUMO - licitante'!$NRS6:$NRS6</xm:f>
              <xm:sqref>NRS6</xm:sqref>
            </x14:sparkline>
            <x14:sparkline>
              <xm:f>'RESUMO - licitante'!$NRS7:$NRS7</xm:f>
              <xm:sqref>NRS7</xm:sqref>
            </x14:sparkline>
            <x14:sparkline>
              <xm:f>'RESUMO - licitante'!$NRT6:$NRT6</xm:f>
              <xm:sqref>NRT6</xm:sqref>
            </x14:sparkline>
            <x14:sparkline>
              <xm:f>'RESUMO - licitante'!$NRT7:$NRT7</xm:f>
              <xm:sqref>NRT7</xm:sqref>
            </x14:sparkline>
            <x14:sparkline>
              <xm:f>'RESUMO - licitante'!$NRU6:$NRU6</xm:f>
              <xm:sqref>NRU6</xm:sqref>
            </x14:sparkline>
            <x14:sparkline>
              <xm:f>'RESUMO - licitante'!$NRU7:$NRU7</xm:f>
              <xm:sqref>NRU7</xm:sqref>
            </x14:sparkline>
            <x14:sparkline>
              <xm:f>'RESUMO - licitante'!$NRV6:$NRV6</xm:f>
              <xm:sqref>NRV6</xm:sqref>
            </x14:sparkline>
            <x14:sparkline>
              <xm:f>'RESUMO - licitante'!$NRV7:$NRV7</xm:f>
              <xm:sqref>NRV7</xm:sqref>
            </x14:sparkline>
            <x14:sparkline>
              <xm:f>'RESUMO - licitante'!$NRW6:$NRW6</xm:f>
              <xm:sqref>NRW6</xm:sqref>
            </x14:sparkline>
            <x14:sparkline>
              <xm:f>'RESUMO - licitante'!$NRW7:$NRW7</xm:f>
              <xm:sqref>NRW7</xm:sqref>
            </x14:sparkline>
            <x14:sparkline>
              <xm:f>'RESUMO - licitante'!$NRX6:$NRX6</xm:f>
              <xm:sqref>NRX6</xm:sqref>
            </x14:sparkline>
            <x14:sparkline>
              <xm:f>'RESUMO - licitante'!$NRX7:$NRX7</xm:f>
              <xm:sqref>NRX7</xm:sqref>
            </x14:sparkline>
            <x14:sparkline>
              <xm:f>'RESUMO - licitante'!$NRY6:$NRY6</xm:f>
              <xm:sqref>NRY6</xm:sqref>
            </x14:sparkline>
            <x14:sparkline>
              <xm:f>'RESUMO - licitante'!$NRY7:$NRY7</xm:f>
              <xm:sqref>NRY7</xm:sqref>
            </x14:sparkline>
            <x14:sparkline>
              <xm:f>'RESUMO - licitante'!$NRZ6:$NRZ6</xm:f>
              <xm:sqref>NRZ6</xm:sqref>
            </x14:sparkline>
            <x14:sparkline>
              <xm:f>'RESUMO - licitante'!$NRZ7:$NRZ7</xm:f>
              <xm:sqref>NRZ7</xm:sqref>
            </x14:sparkline>
            <x14:sparkline>
              <xm:f>'RESUMO - licitante'!$NSA6:$NSA6</xm:f>
              <xm:sqref>NSA6</xm:sqref>
            </x14:sparkline>
            <x14:sparkline>
              <xm:f>'RESUMO - licitante'!$NSA7:$NSA7</xm:f>
              <xm:sqref>NSA7</xm:sqref>
            </x14:sparkline>
            <x14:sparkline>
              <xm:f>'RESUMO - licitante'!$NSB6:$NSB6</xm:f>
              <xm:sqref>NSB6</xm:sqref>
            </x14:sparkline>
            <x14:sparkline>
              <xm:f>'RESUMO - licitante'!$NSB7:$NSB7</xm:f>
              <xm:sqref>NSB7</xm:sqref>
            </x14:sparkline>
            <x14:sparkline>
              <xm:f>'RESUMO - licitante'!$NSC6:$NSC6</xm:f>
              <xm:sqref>NSC6</xm:sqref>
            </x14:sparkline>
            <x14:sparkline>
              <xm:f>'RESUMO - licitante'!$NSC7:$NSC7</xm:f>
              <xm:sqref>NSC7</xm:sqref>
            </x14:sparkline>
            <x14:sparkline>
              <xm:f>'RESUMO - licitante'!$NSD6:$NSD6</xm:f>
              <xm:sqref>NSD6</xm:sqref>
            </x14:sparkline>
            <x14:sparkline>
              <xm:f>'RESUMO - licitante'!$NSD7:$NSD7</xm:f>
              <xm:sqref>NSD7</xm:sqref>
            </x14:sparkline>
            <x14:sparkline>
              <xm:f>'RESUMO - licitante'!$NSE6:$NSE6</xm:f>
              <xm:sqref>NSE6</xm:sqref>
            </x14:sparkline>
            <x14:sparkline>
              <xm:f>'RESUMO - licitante'!$NSE7:$NSE7</xm:f>
              <xm:sqref>NSE7</xm:sqref>
            </x14:sparkline>
            <x14:sparkline>
              <xm:f>'RESUMO - licitante'!$NSF6:$NSF6</xm:f>
              <xm:sqref>NSF6</xm:sqref>
            </x14:sparkline>
            <x14:sparkline>
              <xm:f>'RESUMO - licitante'!$NSF7:$NSF7</xm:f>
              <xm:sqref>NSF7</xm:sqref>
            </x14:sparkline>
            <x14:sparkline>
              <xm:f>'RESUMO - licitante'!$NSG6:$NSG6</xm:f>
              <xm:sqref>NSG6</xm:sqref>
            </x14:sparkline>
            <x14:sparkline>
              <xm:f>'RESUMO - licitante'!$NSG7:$NSG7</xm:f>
              <xm:sqref>NSG7</xm:sqref>
            </x14:sparkline>
            <x14:sparkline>
              <xm:f>'RESUMO - licitante'!$NSH6:$NSH6</xm:f>
              <xm:sqref>NSH6</xm:sqref>
            </x14:sparkline>
            <x14:sparkline>
              <xm:f>'RESUMO - licitante'!$NSH7:$NSH7</xm:f>
              <xm:sqref>NSH7</xm:sqref>
            </x14:sparkline>
            <x14:sparkline>
              <xm:f>'RESUMO - licitante'!$NSI6:$NSI6</xm:f>
              <xm:sqref>NSI6</xm:sqref>
            </x14:sparkline>
            <x14:sparkline>
              <xm:f>'RESUMO - licitante'!$NSI7:$NSI7</xm:f>
              <xm:sqref>NSI7</xm:sqref>
            </x14:sparkline>
            <x14:sparkline>
              <xm:f>'RESUMO - licitante'!$NSJ6:$NSJ6</xm:f>
              <xm:sqref>NSJ6</xm:sqref>
            </x14:sparkline>
            <x14:sparkline>
              <xm:f>'RESUMO - licitante'!$NSJ7:$NSJ7</xm:f>
              <xm:sqref>NSJ7</xm:sqref>
            </x14:sparkline>
            <x14:sparkline>
              <xm:f>'RESUMO - licitante'!$NSK6:$NSK6</xm:f>
              <xm:sqref>NSK6</xm:sqref>
            </x14:sparkline>
            <x14:sparkline>
              <xm:f>'RESUMO - licitante'!$NSK7:$NSK7</xm:f>
              <xm:sqref>NSK7</xm:sqref>
            </x14:sparkline>
            <x14:sparkline>
              <xm:f>'RESUMO - licitante'!$NSL6:$NSL6</xm:f>
              <xm:sqref>NSL6</xm:sqref>
            </x14:sparkline>
            <x14:sparkline>
              <xm:f>'RESUMO - licitante'!$NSL7:$NSL7</xm:f>
              <xm:sqref>NSL7</xm:sqref>
            </x14:sparkline>
            <x14:sparkline>
              <xm:f>'RESUMO - licitante'!$NSM6:$NSM6</xm:f>
              <xm:sqref>NSM6</xm:sqref>
            </x14:sparkline>
            <x14:sparkline>
              <xm:f>'RESUMO - licitante'!$NSM7:$NSM7</xm:f>
              <xm:sqref>NSM7</xm:sqref>
            </x14:sparkline>
            <x14:sparkline>
              <xm:f>'RESUMO - licitante'!$NSN6:$NSN6</xm:f>
              <xm:sqref>NSN6</xm:sqref>
            </x14:sparkline>
            <x14:sparkline>
              <xm:f>'RESUMO - licitante'!$NSN7:$NSN7</xm:f>
              <xm:sqref>NSN7</xm:sqref>
            </x14:sparkline>
            <x14:sparkline>
              <xm:f>'RESUMO - licitante'!$NSO6:$NSO6</xm:f>
              <xm:sqref>NSO6</xm:sqref>
            </x14:sparkline>
            <x14:sparkline>
              <xm:f>'RESUMO - licitante'!$NSO7:$NSO7</xm:f>
              <xm:sqref>NSO7</xm:sqref>
            </x14:sparkline>
            <x14:sparkline>
              <xm:f>'RESUMO - licitante'!$NSP6:$NSP6</xm:f>
              <xm:sqref>NSP6</xm:sqref>
            </x14:sparkline>
            <x14:sparkline>
              <xm:f>'RESUMO - licitante'!$NSP7:$NSP7</xm:f>
              <xm:sqref>NSP7</xm:sqref>
            </x14:sparkline>
            <x14:sparkline>
              <xm:f>'RESUMO - licitante'!$NSQ6:$NSQ6</xm:f>
              <xm:sqref>NSQ6</xm:sqref>
            </x14:sparkline>
            <x14:sparkline>
              <xm:f>'RESUMO - licitante'!$NSQ7:$NSQ7</xm:f>
              <xm:sqref>NSQ7</xm:sqref>
            </x14:sparkline>
            <x14:sparkline>
              <xm:f>'RESUMO - licitante'!$NSR6:$NSR6</xm:f>
              <xm:sqref>NSR6</xm:sqref>
            </x14:sparkline>
            <x14:sparkline>
              <xm:f>'RESUMO - licitante'!$NSR7:$NSR7</xm:f>
              <xm:sqref>NSR7</xm:sqref>
            </x14:sparkline>
            <x14:sparkline>
              <xm:f>'RESUMO - licitante'!$NSS6:$NSS6</xm:f>
              <xm:sqref>NSS6</xm:sqref>
            </x14:sparkline>
            <x14:sparkline>
              <xm:f>'RESUMO - licitante'!$NSS7:$NSS7</xm:f>
              <xm:sqref>NSS7</xm:sqref>
            </x14:sparkline>
            <x14:sparkline>
              <xm:f>'RESUMO - licitante'!$NST6:$NST6</xm:f>
              <xm:sqref>NST6</xm:sqref>
            </x14:sparkline>
            <x14:sparkline>
              <xm:f>'RESUMO - licitante'!$NST7:$NST7</xm:f>
              <xm:sqref>NST7</xm:sqref>
            </x14:sparkline>
            <x14:sparkline>
              <xm:f>'RESUMO - licitante'!$NSU6:$NSU6</xm:f>
              <xm:sqref>NSU6</xm:sqref>
            </x14:sparkline>
            <x14:sparkline>
              <xm:f>'RESUMO - licitante'!$NSU7:$NSU7</xm:f>
              <xm:sqref>NSU7</xm:sqref>
            </x14:sparkline>
            <x14:sparkline>
              <xm:f>'RESUMO - licitante'!$NSV6:$NSV6</xm:f>
              <xm:sqref>NSV6</xm:sqref>
            </x14:sparkline>
            <x14:sparkline>
              <xm:f>'RESUMO - licitante'!$NSV7:$NSV7</xm:f>
              <xm:sqref>NSV7</xm:sqref>
            </x14:sparkline>
            <x14:sparkline>
              <xm:f>'RESUMO - licitante'!$NSW6:$NSW6</xm:f>
              <xm:sqref>NSW6</xm:sqref>
            </x14:sparkline>
            <x14:sparkline>
              <xm:f>'RESUMO - licitante'!$NSW7:$NSW7</xm:f>
              <xm:sqref>NSW7</xm:sqref>
            </x14:sparkline>
            <x14:sparkline>
              <xm:f>'RESUMO - licitante'!$NSX6:$NSX6</xm:f>
              <xm:sqref>NSX6</xm:sqref>
            </x14:sparkline>
            <x14:sparkline>
              <xm:f>'RESUMO - licitante'!$NSX7:$NSX7</xm:f>
              <xm:sqref>NSX7</xm:sqref>
            </x14:sparkline>
            <x14:sparkline>
              <xm:f>'RESUMO - licitante'!$NSY6:$NSY6</xm:f>
              <xm:sqref>NSY6</xm:sqref>
            </x14:sparkline>
            <x14:sparkline>
              <xm:f>'RESUMO - licitante'!$NSY7:$NSY7</xm:f>
              <xm:sqref>NSY7</xm:sqref>
            </x14:sparkline>
            <x14:sparkline>
              <xm:f>'RESUMO - licitante'!$NSZ6:$NSZ6</xm:f>
              <xm:sqref>NSZ6</xm:sqref>
            </x14:sparkline>
            <x14:sparkline>
              <xm:f>'RESUMO - licitante'!$NSZ7:$NSZ7</xm:f>
              <xm:sqref>NSZ7</xm:sqref>
            </x14:sparkline>
            <x14:sparkline>
              <xm:f>'RESUMO - licitante'!$NTA6:$NTA6</xm:f>
              <xm:sqref>NTA6</xm:sqref>
            </x14:sparkline>
            <x14:sparkline>
              <xm:f>'RESUMO - licitante'!$NTA7:$NTA7</xm:f>
              <xm:sqref>NTA7</xm:sqref>
            </x14:sparkline>
            <x14:sparkline>
              <xm:f>'RESUMO - licitante'!$NTB6:$NTB6</xm:f>
              <xm:sqref>NTB6</xm:sqref>
            </x14:sparkline>
            <x14:sparkline>
              <xm:f>'RESUMO - licitante'!$NTB7:$NTB7</xm:f>
              <xm:sqref>NTB7</xm:sqref>
            </x14:sparkline>
            <x14:sparkline>
              <xm:f>'RESUMO - licitante'!$NTC6:$NTC6</xm:f>
              <xm:sqref>NTC6</xm:sqref>
            </x14:sparkline>
            <x14:sparkline>
              <xm:f>'RESUMO - licitante'!$NTC7:$NTC7</xm:f>
              <xm:sqref>NTC7</xm:sqref>
            </x14:sparkline>
            <x14:sparkline>
              <xm:f>'RESUMO - licitante'!$NTD6:$NTD6</xm:f>
              <xm:sqref>NTD6</xm:sqref>
            </x14:sparkline>
            <x14:sparkline>
              <xm:f>'RESUMO - licitante'!$NTD7:$NTD7</xm:f>
              <xm:sqref>NTD7</xm:sqref>
            </x14:sparkline>
            <x14:sparkline>
              <xm:f>'RESUMO - licitante'!$NTE6:$NTE6</xm:f>
              <xm:sqref>NTE6</xm:sqref>
            </x14:sparkline>
            <x14:sparkline>
              <xm:f>'RESUMO - licitante'!$NTE7:$NTE7</xm:f>
              <xm:sqref>NTE7</xm:sqref>
            </x14:sparkline>
            <x14:sparkline>
              <xm:f>'RESUMO - licitante'!$NTF6:$NTF6</xm:f>
              <xm:sqref>NTF6</xm:sqref>
            </x14:sparkline>
            <x14:sparkline>
              <xm:f>'RESUMO - licitante'!$NTF7:$NTF7</xm:f>
              <xm:sqref>NTF7</xm:sqref>
            </x14:sparkline>
            <x14:sparkline>
              <xm:f>'RESUMO - licitante'!$NTG6:$NTG6</xm:f>
              <xm:sqref>NTG6</xm:sqref>
            </x14:sparkline>
            <x14:sparkline>
              <xm:f>'RESUMO - licitante'!$NTG7:$NTG7</xm:f>
              <xm:sqref>NTG7</xm:sqref>
            </x14:sparkline>
            <x14:sparkline>
              <xm:f>'RESUMO - licitante'!$NTH6:$NTH6</xm:f>
              <xm:sqref>NTH6</xm:sqref>
            </x14:sparkline>
            <x14:sparkline>
              <xm:f>'RESUMO - licitante'!$NTH7:$NTH7</xm:f>
              <xm:sqref>NTH7</xm:sqref>
            </x14:sparkline>
            <x14:sparkline>
              <xm:f>'RESUMO - licitante'!$NTI6:$NTI6</xm:f>
              <xm:sqref>NTI6</xm:sqref>
            </x14:sparkline>
            <x14:sparkline>
              <xm:f>'RESUMO - licitante'!$NTI7:$NTI7</xm:f>
              <xm:sqref>NTI7</xm:sqref>
            </x14:sparkline>
            <x14:sparkline>
              <xm:f>'RESUMO - licitante'!$NTJ6:$NTJ6</xm:f>
              <xm:sqref>NTJ6</xm:sqref>
            </x14:sparkline>
            <x14:sparkline>
              <xm:f>'RESUMO - licitante'!$NTJ7:$NTJ7</xm:f>
              <xm:sqref>NTJ7</xm:sqref>
            </x14:sparkline>
            <x14:sparkline>
              <xm:f>'RESUMO - licitante'!$NTK6:$NTK6</xm:f>
              <xm:sqref>NTK6</xm:sqref>
            </x14:sparkline>
            <x14:sparkline>
              <xm:f>'RESUMO - licitante'!$NTK7:$NTK7</xm:f>
              <xm:sqref>NTK7</xm:sqref>
            </x14:sparkline>
            <x14:sparkline>
              <xm:f>'RESUMO - licitante'!$NTL6:$NTL6</xm:f>
              <xm:sqref>NTL6</xm:sqref>
            </x14:sparkline>
            <x14:sparkline>
              <xm:f>'RESUMO - licitante'!$NTL7:$NTL7</xm:f>
              <xm:sqref>NTL7</xm:sqref>
            </x14:sparkline>
            <x14:sparkline>
              <xm:f>'RESUMO - licitante'!$NTM6:$NTM6</xm:f>
              <xm:sqref>NTM6</xm:sqref>
            </x14:sparkline>
            <x14:sparkline>
              <xm:f>'RESUMO - licitante'!$NTM7:$NTM7</xm:f>
              <xm:sqref>NTM7</xm:sqref>
            </x14:sparkline>
            <x14:sparkline>
              <xm:f>'RESUMO - licitante'!$NTN6:$NTN6</xm:f>
              <xm:sqref>NTN6</xm:sqref>
            </x14:sparkline>
            <x14:sparkline>
              <xm:f>'RESUMO - licitante'!$NTN7:$NTN7</xm:f>
              <xm:sqref>NTN7</xm:sqref>
            </x14:sparkline>
            <x14:sparkline>
              <xm:f>'RESUMO - licitante'!$NTO6:$NTO6</xm:f>
              <xm:sqref>NTO6</xm:sqref>
            </x14:sparkline>
            <x14:sparkline>
              <xm:f>'RESUMO - licitante'!$NTO7:$NTO7</xm:f>
              <xm:sqref>NTO7</xm:sqref>
            </x14:sparkline>
            <x14:sparkline>
              <xm:f>'RESUMO - licitante'!$NTP6:$NTP6</xm:f>
              <xm:sqref>NTP6</xm:sqref>
            </x14:sparkline>
            <x14:sparkline>
              <xm:f>'RESUMO - licitante'!$NTP7:$NTP7</xm:f>
              <xm:sqref>NTP7</xm:sqref>
            </x14:sparkline>
            <x14:sparkline>
              <xm:f>'RESUMO - licitante'!$NTQ6:$NTQ6</xm:f>
              <xm:sqref>NTQ6</xm:sqref>
            </x14:sparkline>
            <x14:sparkline>
              <xm:f>'RESUMO - licitante'!$NTQ7:$NTQ7</xm:f>
              <xm:sqref>NTQ7</xm:sqref>
            </x14:sparkline>
            <x14:sparkline>
              <xm:f>'RESUMO - licitante'!$NTR6:$NTR6</xm:f>
              <xm:sqref>NTR6</xm:sqref>
            </x14:sparkline>
            <x14:sparkline>
              <xm:f>'RESUMO - licitante'!$NTR7:$NTR7</xm:f>
              <xm:sqref>NTR7</xm:sqref>
            </x14:sparkline>
            <x14:sparkline>
              <xm:f>'RESUMO - licitante'!$NTS6:$NTS6</xm:f>
              <xm:sqref>NTS6</xm:sqref>
            </x14:sparkline>
            <x14:sparkline>
              <xm:f>'RESUMO - licitante'!$NTS7:$NTS7</xm:f>
              <xm:sqref>NTS7</xm:sqref>
            </x14:sparkline>
            <x14:sparkline>
              <xm:f>'RESUMO - licitante'!$NTT6:$NTT6</xm:f>
              <xm:sqref>NTT6</xm:sqref>
            </x14:sparkline>
            <x14:sparkline>
              <xm:f>'RESUMO - licitante'!$NTT7:$NTT7</xm:f>
              <xm:sqref>NTT7</xm:sqref>
            </x14:sparkline>
            <x14:sparkline>
              <xm:f>'RESUMO - licitante'!$NTU6:$NTU6</xm:f>
              <xm:sqref>NTU6</xm:sqref>
            </x14:sparkline>
            <x14:sparkline>
              <xm:f>'RESUMO - licitante'!$NTU7:$NTU7</xm:f>
              <xm:sqref>NTU7</xm:sqref>
            </x14:sparkline>
            <x14:sparkline>
              <xm:f>'RESUMO - licitante'!$NTV6:$NTV6</xm:f>
              <xm:sqref>NTV6</xm:sqref>
            </x14:sparkline>
            <x14:sparkline>
              <xm:f>'RESUMO - licitante'!$NTV7:$NTV7</xm:f>
              <xm:sqref>NTV7</xm:sqref>
            </x14:sparkline>
            <x14:sparkline>
              <xm:f>'RESUMO - licitante'!$NTW6:$NTW6</xm:f>
              <xm:sqref>NTW6</xm:sqref>
            </x14:sparkline>
            <x14:sparkline>
              <xm:f>'RESUMO - licitante'!$NTW7:$NTW7</xm:f>
              <xm:sqref>NTW7</xm:sqref>
            </x14:sparkline>
            <x14:sparkline>
              <xm:f>'RESUMO - licitante'!$NTX6:$NTX6</xm:f>
              <xm:sqref>NTX6</xm:sqref>
            </x14:sparkline>
            <x14:sparkline>
              <xm:f>'RESUMO - licitante'!$NTX7:$NTX7</xm:f>
              <xm:sqref>NTX7</xm:sqref>
            </x14:sparkline>
            <x14:sparkline>
              <xm:f>'RESUMO - licitante'!$NTY6:$NTY6</xm:f>
              <xm:sqref>NTY6</xm:sqref>
            </x14:sparkline>
            <x14:sparkline>
              <xm:f>'RESUMO - licitante'!$NTY7:$NTY7</xm:f>
              <xm:sqref>NTY7</xm:sqref>
            </x14:sparkline>
            <x14:sparkline>
              <xm:f>'RESUMO - licitante'!$NTZ6:$NTZ6</xm:f>
              <xm:sqref>NTZ6</xm:sqref>
            </x14:sparkline>
            <x14:sparkline>
              <xm:f>'RESUMO - licitante'!$NTZ7:$NTZ7</xm:f>
              <xm:sqref>NTZ7</xm:sqref>
            </x14:sparkline>
            <x14:sparkline>
              <xm:f>'RESUMO - licitante'!$NUA6:$NUA6</xm:f>
              <xm:sqref>NUA6</xm:sqref>
            </x14:sparkline>
            <x14:sparkline>
              <xm:f>'RESUMO - licitante'!$NUA7:$NUA7</xm:f>
              <xm:sqref>NUA7</xm:sqref>
            </x14:sparkline>
            <x14:sparkline>
              <xm:f>'RESUMO - licitante'!$NUB6:$NUB6</xm:f>
              <xm:sqref>NUB6</xm:sqref>
            </x14:sparkline>
            <x14:sparkline>
              <xm:f>'RESUMO - licitante'!$NUB7:$NUB7</xm:f>
              <xm:sqref>NUB7</xm:sqref>
            </x14:sparkline>
            <x14:sparkline>
              <xm:f>'RESUMO - licitante'!$NUC6:$NUC6</xm:f>
              <xm:sqref>NUC6</xm:sqref>
            </x14:sparkline>
            <x14:sparkline>
              <xm:f>'RESUMO - licitante'!$NUC7:$NUC7</xm:f>
              <xm:sqref>NUC7</xm:sqref>
            </x14:sparkline>
            <x14:sparkline>
              <xm:f>'RESUMO - licitante'!$NUD6:$NUD6</xm:f>
              <xm:sqref>NUD6</xm:sqref>
            </x14:sparkline>
            <x14:sparkline>
              <xm:f>'RESUMO - licitante'!$NUD7:$NUD7</xm:f>
              <xm:sqref>NUD7</xm:sqref>
            </x14:sparkline>
            <x14:sparkline>
              <xm:f>'RESUMO - licitante'!$NUE6:$NUE6</xm:f>
              <xm:sqref>NUE6</xm:sqref>
            </x14:sparkline>
            <x14:sparkline>
              <xm:f>'RESUMO - licitante'!$NUE7:$NUE7</xm:f>
              <xm:sqref>NUE7</xm:sqref>
            </x14:sparkline>
            <x14:sparkline>
              <xm:f>'RESUMO - licitante'!$NUF6:$NUF6</xm:f>
              <xm:sqref>NUF6</xm:sqref>
            </x14:sparkline>
            <x14:sparkline>
              <xm:f>'RESUMO - licitante'!$NUF7:$NUF7</xm:f>
              <xm:sqref>NUF7</xm:sqref>
            </x14:sparkline>
            <x14:sparkline>
              <xm:f>'RESUMO - licitante'!$NUG6:$NUG6</xm:f>
              <xm:sqref>NUG6</xm:sqref>
            </x14:sparkline>
            <x14:sparkline>
              <xm:f>'RESUMO - licitante'!$NUG7:$NUG7</xm:f>
              <xm:sqref>NUG7</xm:sqref>
            </x14:sparkline>
            <x14:sparkline>
              <xm:f>'RESUMO - licitante'!$NUH6:$NUH6</xm:f>
              <xm:sqref>NUH6</xm:sqref>
            </x14:sparkline>
            <x14:sparkline>
              <xm:f>'RESUMO - licitante'!$NUH7:$NUH7</xm:f>
              <xm:sqref>NUH7</xm:sqref>
            </x14:sparkline>
            <x14:sparkline>
              <xm:f>'RESUMO - licitante'!$NUI6:$NUI6</xm:f>
              <xm:sqref>NUI6</xm:sqref>
            </x14:sparkline>
            <x14:sparkline>
              <xm:f>'RESUMO - licitante'!$NUI7:$NUI7</xm:f>
              <xm:sqref>NUI7</xm:sqref>
            </x14:sparkline>
            <x14:sparkline>
              <xm:f>'RESUMO - licitante'!$NUJ6:$NUJ6</xm:f>
              <xm:sqref>NUJ6</xm:sqref>
            </x14:sparkline>
            <x14:sparkline>
              <xm:f>'RESUMO - licitante'!$NUJ7:$NUJ7</xm:f>
              <xm:sqref>NUJ7</xm:sqref>
            </x14:sparkline>
            <x14:sparkline>
              <xm:f>'RESUMO - licitante'!$NUK6:$NUK6</xm:f>
              <xm:sqref>NUK6</xm:sqref>
            </x14:sparkline>
            <x14:sparkline>
              <xm:f>'RESUMO - licitante'!$NUK7:$NUK7</xm:f>
              <xm:sqref>NUK7</xm:sqref>
            </x14:sparkline>
            <x14:sparkline>
              <xm:f>'RESUMO - licitante'!$NUL6:$NUL6</xm:f>
              <xm:sqref>NUL6</xm:sqref>
            </x14:sparkline>
            <x14:sparkline>
              <xm:f>'RESUMO - licitante'!$NUL7:$NUL7</xm:f>
              <xm:sqref>NUL7</xm:sqref>
            </x14:sparkline>
            <x14:sparkline>
              <xm:f>'RESUMO - licitante'!$NUM6:$NUM6</xm:f>
              <xm:sqref>NUM6</xm:sqref>
            </x14:sparkline>
            <x14:sparkline>
              <xm:f>'RESUMO - licitante'!$NUM7:$NUM7</xm:f>
              <xm:sqref>NUM7</xm:sqref>
            </x14:sparkline>
            <x14:sparkline>
              <xm:f>'RESUMO - licitante'!$NUN6:$NUN6</xm:f>
              <xm:sqref>NUN6</xm:sqref>
            </x14:sparkline>
            <x14:sparkline>
              <xm:f>'RESUMO - licitante'!$NUN7:$NUN7</xm:f>
              <xm:sqref>NUN7</xm:sqref>
            </x14:sparkline>
            <x14:sparkline>
              <xm:f>'RESUMO - licitante'!$NUO6:$NUO6</xm:f>
              <xm:sqref>NUO6</xm:sqref>
            </x14:sparkline>
            <x14:sparkline>
              <xm:f>'RESUMO - licitante'!$NUO7:$NUO7</xm:f>
              <xm:sqref>NUO7</xm:sqref>
            </x14:sparkline>
            <x14:sparkline>
              <xm:f>'RESUMO - licitante'!$NUP6:$NUP6</xm:f>
              <xm:sqref>NUP6</xm:sqref>
            </x14:sparkline>
            <x14:sparkline>
              <xm:f>'RESUMO - licitante'!$NUP7:$NUP7</xm:f>
              <xm:sqref>NUP7</xm:sqref>
            </x14:sparkline>
            <x14:sparkline>
              <xm:f>'RESUMO - licitante'!$NUQ6:$NUQ6</xm:f>
              <xm:sqref>NUQ6</xm:sqref>
            </x14:sparkline>
            <x14:sparkline>
              <xm:f>'RESUMO - licitante'!$NUQ7:$NUQ7</xm:f>
              <xm:sqref>NUQ7</xm:sqref>
            </x14:sparkline>
            <x14:sparkline>
              <xm:f>'RESUMO - licitante'!$NUR6:$NUR6</xm:f>
              <xm:sqref>NUR6</xm:sqref>
            </x14:sparkline>
            <x14:sparkline>
              <xm:f>'RESUMO - licitante'!$NUR7:$NUR7</xm:f>
              <xm:sqref>NUR7</xm:sqref>
            </x14:sparkline>
            <x14:sparkline>
              <xm:f>'RESUMO - licitante'!$NUS6:$NUS6</xm:f>
              <xm:sqref>NUS6</xm:sqref>
            </x14:sparkline>
            <x14:sparkline>
              <xm:f>'RESUMO - licitante'!$NUS7:$NUS7</xm:f>
              <xm:sqref>NUS7</xm:sqref>
            </x14:sparkline>
            <x14:sparkline>
              <xm:f>'RESUMO - licitante'!$NUT6:$NUT6</xm:f>
              <xm:sqref>NUT6</xm:sqref>
            </x14:sparkline>
            <x14:sparkline>
              <xm:f>'RESUMO - licitante'!$NUT7:$NUT7</xm:f>
              <xm:sqref>NUT7</xm:sqref>
            </x14:sparkline>
            <x14:sparkline>
              <xm:f>'RESUMO - licitante'!$NUU6:$NUU6</xm:f>
              <xm:sqref>NUU6</xm:sqref>
            </x14:sparkline>
            <x14:sparkline>
              <xm:f>'RESUMO - licitante'!$NUU7:$NUU7</xm:f>
              <xm:sqref>NUU7</xm:sqref>
            </x14:sparkline>
            <x14:sparkline>
              <xm:f>'RESUMO - licitante'!$NUV6:$NUV6</xm:f>
              <xm:sqref>NUV6</xm:sqref>
            </x14:sparkline>
            <x14:sparkline>
              <xm:f>'RESUMO - licitante'!$NUV7:$NUV7</xm:f>
              <xm:sqref>NUV7</xm:sqref>
            </x14:sparkline>
            <x14:sparkline>
              <xm:f>'RESUMO - licitante'!$NUW6:$NUW6</xm:f>
              <xm:sqref>NUW6</xm:sqref>
            </x14:sparkline>
            <x14:sparkline>
              <xm:f>'RESUMO - licitante'!$NUW7:$NUW7</xm:f>
              <xm:sqref>NUW7</xm:sqref>
            </x14:sparkline>
            <x14:sparkline>
              <xm:f>'RESUMO - licitante'!$NUX6:$NUX6</xm:f>
              <xm:sqref>NUX6</xm:sqref>
            </x14:sparkline>
            <x14:sparkline>
              <xm:f>'RESUMO - licitante'!$NUX7:$NUX7</xm:f>
              <xm:sqref>NUX7</xm:sqref>
            </x14:sparkline>
            <x14:sparkline>
              <xm:f>'RESUMO - licitante'!$NUY6:$NUY6</xm:f>
              <xm:sqref>NUY6</xm:sqref>
            </x14:sparkline>
            <x14:sparkline>
              <xm:f>'RESUMO - licitante'!$NUY7:$NUY7</xm:f>
              <xm:sqref>NUY7</xm:sqref>
            </x14:sparkline>
            <x14:sparkline>
              <xm:f>'RESUMO - licitante'!$NUZ6:$NUZ6</xm:f>
              <xm:sqref>NUZ6</xm:sqref>
            </x14:sparkline>
            <x14:sparkline>
              <xm:f>'RESUMO - licitante'!$NUZ7:$NUZ7</xm:f>
              <xm:sqref>NUZ7</xm:sqref>
            </x14:sparkline>
            <x14:sparkline>
              <xm:f>'RESUMO - licitante'!$NVA6:$NVA6</xm:f>
              <xm:sqref>NVA6</xm:sqref>
            </x14:sparkline>
            <x14:sparkline>
              <xm:f>'RESUMO - licitante'!$NVA7:$NVA7</xm:f>
              <xm:sqref>NVA7</xm:sqref>
            </x14:sparkline>
            <x14:sparkline>
              <xm:f>'RESUMO - licitante'!$NVB6:$NVB6</xm:f>
              <xm:sqref>NVB6</xm:sqref>
            </x14:sparkline>
            <x14:sparkline>
              <xm:f>'RESUMO - licitante'!$NVB7:$NVB7</xm:f>
              <xm:sqref>NVB7</xm:sqref>
            </x14:sparkline>
            <x14:sparkline>
              <xm:f>'RESUMO - licitante'!$NVC6:$NVC6</xm:f>
              <xm:sqref>NVC6</xm:sqref>
            </x14:sparkline>
            <x14:sparkline>
              <xm:f>'RESUMO - licitante'!$NVC7:$NVC7</xm:f>
              <xm:sqref>NVC7</xm:sqref>
            </x14:sparkline>
            <x14:sparkline>
              <xm:f>'RESUMO - licitante'!$NVD6:$NVD6</xm:f>
              <xm:sqref>NVD6</xm:sqref>
            </x14:sparkline>
            <x14:sparkline>
              <xm:f>'RESUMO - licitante'!$NVD7:$NVD7</xm:f>
              <xm:sqref>NVD7</xm:sqref>
            </x14:sparkline>
            <x14:sparkline>
              <xm:f>'RESUMO - licitante'!$NVE6:$NVE6</xm:f>
              <xm:sqref>NVE6</xm:sqref>
            </x14:sparkline>
            <x14:sparkline>
              <xm:f>'RESUMO - licitante'!$NVE7:$NVE7</xm:f>
              <xm:sqref>NVE7</xm:sqref>
            </x14:sparkline>
            <x14:sparkline>
              <xm:f>'RESUMO - licitante'!$NVF6:$NVF6</xm:f>
              <xm:sqref>NVF6</xm:sqref>
            </x14:sparkline>
            <x14:sparkline>
              <xm:f>'RESUMO - licitante'!$NVF7:$NVF7</xm:f>
              <xm:sqref>NVF7</xm:sqref>
            </x14:sparkline>
            <x14:sparkline>
              <xm:f>'RESUMO - licitante'!$NVG6:$NVG6</xm:f>
              <xm:sqref>NVG6</xm:sqref>
            </x14:sparkline>
            <x14:sparkline>
              <xm:f>'RESUMO - licitante'!$NVG7:$NVG7</xm:f>
              <xm:sqref>NVG7</xm:sqref>
            </x14:sparkline>
            <x14:sparkline>
              <xm:f>'RESUMO - licitante'!$NVH6:$NVH6</xm:f>
              <xm:sqref>NVH6</xm:sqref>
            </x14:sparkline>
            <x14:sparkline>
              <xm:f>'RESUMO - licitante'!$NVH7:$NVH7</xm:f>
              <xm:sqref>NVH7</xm:sqref>
            </x14:sparkline>
            <x14:sparkline>
              <xm:f>'RESUMO - licitante'!$NVI6:$NVI6</xm:f>
              <xm:sqref>NVI6</xm:sqref>
            </x14:sparkline>
            <x14:sparkline>
              <xm:f>'RESUMO - licitante'!$NVI7:$NVI7</xm:f>
              <xm:sqref>NVI7</xm:sqref>
            </x14:sparkline>
            <x14:sparkline>
              <xm:f>'RESUMO - licitante'!$NVJ6:$NVJ6</xm:f>
              <xm:sqref>NVJ6</xm:sqref>
            </x14:sparkline>
            <x14:sparkline>
              <xm:f>'RESUMO - licitante'!$NVJ7:$NVJ7</xm:f>
              <xm:sqref>NVJ7</xm:sqref>
            </x14:sparkline>
            <x14:sparkline>
              <xm:f>'RESUMO - licitante'!$NVK6:$NVK6</xm:f>
              <xm:sqref>NVK6</xm:sqref>
            </x14:sparkline>
            <x14:sparkline>
              <xm:f>'RESUMO - licitante'!$NVK7:$NVK7</xm:f>
              <xm:sqref>NVK7</xm:sqref>
            </x14:sparkline>
            <x14:sparkline>
              <xm:f>'RESUMO - licitante'!$NVL6:$NVL6</xm:f>
              <xm:sqref>NVL6</xm:sqref>
            </x14:sparkline>
            <x14:sparkline>
              <xm:f>'RESUMO - licitante'!$NVL7:$NVL7</xm:f>
              <xm:sqref>NVL7</xm:sqref>
            </x14:sparkline>
            <x14:sparkline>
              <xm:f>'RESUMO - licitante'!$NVM6:$NVM6</xm:f>
              <xm:sqref>NVM6</xm:sqref>
            </x14:sparkline>
            <x14:sparkline>
              <xm:f>'RESUMO - licitante'!$NVM7:$NVM7</xm:f>
              <xm:sqref>NVM7</xm:sqref>
            </x14:sparkline>
            <x14:sparkline>
              <xm:f>'RESUMO - licitante'!$NVN6:$NVN6</xm:f>
              <xm:sqref>NVN6</xm:sqref>
            </x14:sparkline>
            <x14:sparkline>
              <xm:f>'RESUMO - licitante'!$NVN7:$NVN7</xm:f>
              <xm:sqref>NVN7</xm:sqref>
            </x14:sparkline>
            <x14:sparkline>
              <xm:f>'RESUMO - licitante'!$NVO6:$NVO6</xm:f>
              <xm:sqref>NVO6</xm:sqref>
            </x14:sparkline>
            <x14:sparkline>
              <xm:f>'RESUMO - licitante'!$NVO7:$NVO7</xm:f>
              <xm:sqref>NVO7</xm:sqref>
            </x14:sparkline>
            <x14:sparkline>
              <xm:f>'RESUMO - licitante'!$NVP6:$NVP6</xm:f>
              <xm:sqref>NVP6</xm:sqref>
            </x14:sparkline>
            <x14:sparkline>
              <xm:f>'RESUMO - licitante'!$NVP7:$NVP7</xm:f>
              <xm:sqref>NVP7</xm:sqref>
            </x14:sparkline>
            <x14:sparkline>
              <xm:f>'RESUMO - licitante'!$NVQ6:$NVQ6</xm:f>
              <xm:sqref>NVQ6</xm:sqref>
            </x14:sparkline>
            <x14:sparkline>
              <xm:f>'RESUMO - licitante'!$NVQ7:$NVQ7</xm:f>
              <xm:sqref>NVQ7</xm:sqref>
            </x14:sparkline>
            <x14:sparkline>
              <xm:f>'RESUMO - licitante'!$NVR6:$NVR6</xm:f>
              <xm:sqref>NVR6</xm:sqref>
            </x14:sparkline>
            <x14:sparkline>
              <xm:f>'RESUMO - licitante'!$NVR7:$NVR7</xm:f>
              <xm:sqref>NVR7</xm:sqref>
            </x14:sparkline>
            <x14:sparkline>
              <xm:f>'RESUMO - licitante'!$NVS6:$NVS6</xm:f>
              <xm:sqref>NVS6</xm:sqref>
            </x14:sparkline>
            <x14:sparkline>
              <xm:f>'RESUMO - licitante'!$NVS7:$NVS7</xm:f>
              <xm:sqref>NVS7</xm:sqref>
            </x14:sparkline>
            <x14:sparkline>
              <xm:f>'RESUMO - licitante'!$NVT6:$NVT6</xm:f>
              <xm:sqref>NVT6</xm:sqref>
            </x14:sparkline>
            <x14:sparkline>
              <xm:f>'RESUMO - licitante'!$NVT7:$NVT7</xm:f>
              <xm:sqref>NVT7</xm:sqref>
            </x14:sparkline>
            <x14:sparkline>
              <xm:f>'RESUMO - licitante'!$NVU6:$NVU6</xm:f>
              <xm:sqref>NVU6</xm:sqref>
            </x14:sparkline>
            <x14:sparkline>
              <xm:f>'RESUMO - licitante'!$NVU7:$NVU7</xm:f>
              <xm:sqref>NVU7</xm:sqref>
            </x14:sparkline>
            <x14:sparkline>
              <xm:f>'RESUMO - licitante'!$NVV6:$NVV6</xm:f>
              <xm:sqref>NVV6</xm:sqref>
            </x14:sparkline>
            <x14:sparkline>
              <xm:f>'RESUMO - licitante'!$NVV7:$NVV7</xm:f>
              <xm:sqref>NVV7</xm:sqref>
            </x14:sparkline>
            <x14:sparkline>
              <xm:f>'RESUMO - licitante'!$NVW6:$NVW6</xm:f>
              <xm:sqref>NVW6</xm:sqref>
            </x14:sparkline>
            <x14:sparkline>
              <xm:f>'RESUMO - licitante'!$NVW7:$NVW7</xm:f>
              <xm:sqref>NVW7</xm:sqref>
            </x14:sparkline>
            <x14:sparkline>
              <xm:f>'RESUMO - licitante'!$NVX6:$NVX6</xm:f>
              <xm:sqref>NVX6</xm:sqref>
            </x14:sparkline>
            <x14:sparkline>
              <xm:f>'RESUMO - licitante'!$NVX7:$NVX7</xm:f>
              <xm:sqref>NVX7</xm:sqref>
            </x14:sparkline>
            <x14:sparkline>
              <xm:f>'RESUMO - licitante'!$NVY6:$NVY6</xm:f>
              <xm:sqref>NVY6</xm:sqref>
            </x14:sparkline>
            <x14:sparkline>
              <xm:f>'RESUMO - licitante'!$NVY7:$NVY7</xm:f>
              <xm:sqref>NVY7</xm:sqref>
            </x14:sparkline>
            <x14:sparkline>
              <xm:f>'RESUMO - licitante'!$NVZ6:$NVZ6</xm:f>
              <xm:sqref>NVZ6</xm:sqref>
            </x14:sparkline>
            <x14:sparkline>
              <xm:f>'RESUMO - licitante'!$NVZ7:$NVZ7</xm:f>
              <xm:sqref>NVZ7</xm:sqref>
            </x14:sparkline>
            <x14:sparkline>
              <xm:f>'RESUMO - licitante'!$NWA6:$NWA6</xm:f>
              <xm:sqref>NWA6</xm:sqref>
            </x14:sparkline>
            <x14:sparkline>
              <xm:f>'RESUMO - licitante'!$NWA7:$NWA7</xm:f>
              <xm:sqref>NWA7</xm:sqref>
            </x14:sparkline>
            <x14:sparkline>
              <xm:f>'RESUMO - licitante'!$NWB6:$NWB6</xm:f>
              <xm:sqref>NWB6</xm:sqref>
            </x14:sparkline>
            <x14:sparkline>
              <xm:f>'RESUMO - licitante'!$NWB7:$NWB7</xm:f>
              <xm:sqref>NWB7</xm:sqref>
            </x14:sparkline>
            <x14:sparkline>
              <xm:f>'RESUMO - licitante'!$NWC6:$NWC6</xm:f>
              <xm:sqref>NWC6</xm:sqref>
            </x14:sparkline>
            <x14:sparkline>
              <xm:f>'RESUMO - licitante'!$NWC7:$NWC7</xm:f>
              <xm:sqref>NWC7</xm:sqref>
            </x14:sparkline>
            <x14:sparkline>
              <xm:f>'RESUMO - licitante'!$NWD6:$NWD6</xm:f>
              <xm:sqref>NWD6</xm:sqref>
            </x14:sparkline>
            <x14:sparkline>
              <xm:f>'RESUMO - licitante'!$NWD7:$NWD7</xm:f>
              <xm:sqref>NWD7</xm:sqref>
            </x14:sparkline>
            <x14:sparkline>
              <xm:f>'RESUMO - licitante'!$NWE6:$NWE6</xm:f>
              <xm:sqref>NWE6</xm:sqref>
            </x14:sparkline>
            <x14:sparkline>
              <xm:f>'RESUMO - licitante'!$NWE7:$NWE7</xm:f>
              <xm:sqref>NWE7</xm:sqref>
            </x14:sparkline>
            <x14:sparkline>
              <xm:f>'RESUMO - licitante'!$NWF6:$NWF6</xm:f>
              <xm:sqref>NWF6</xm:sqref>
            </x14:sparkline>
            <x14:sparkline>
              <xm:f>'RESUMO - licitante'!$NWF7:$NWF7</xm:f>
              <xm:sqref>NWF7</xm:sqref>
            </x14:sparkline>
            <x14:sparkline>
              <xm:f>'RESUMO - licitante'!$NWG6:$NWG6</xm:f>
              <xm:sqref>NWG6</xm:sqref>
            </x14:sparkline>
            <x14:sparkline>
              <xm:f>'RESUMO - licitante'!$NWG7:$NWG7</xm:f>
              <xm:sqref>NWG7</xm:sqref>
            </x14:sparkline>
            <x14:sparkline>
              <xm:f>'RESUMO - licitante'!$NWH6:$NWH6</xm:f>
              <xm:sqref>NWH6</xm:sqref>
            </x14:sparkline>
            <x14:sparkline>
              <xm:f>'RESUMO - licitante'!$NWH7:$NWH7</xm:f>
              <xm:sqref>NWH7</xm:sqref>
            </x14:sparkline>
            <x14:sparkline>
              <xm:f>'RESUMO - licitante'!$NWI6:$NWI6</xm:f>
              <xm:sqref>NWI6</xm:sqref>
            </x14:sparkline>
            <x14:sparkline>
              <xm:f>'RESUMO - licitante'!$NWI7:$NWI7</xm:f>
              <xm:sqref>NWI7</xm:sqref>
            </x14:sparkline>
            <x14:sparkline>
              <xm:f>'RESUMO - licitante'!$NWJ6:$NWJ6</xm:f>
              <xm:sqref>NWJ6</xm:sqref>
            </x14:sparkline>
            <x14:sparkline>
              <xm:f>'RESUMO - licitante'!$NWJ7:$NWJ7</xm:f>
              <xm:sqref>NWJ7</xm:sqref>
            </x14:sparkline>
            <x14:sparkline>
              <xm:f>'RESUMO - licitante'!$NWK6:$NWK6</xm:f>
              <xm:sqref>NWK6</xm:sqref>
            </x14:sparkline>
            <x14:sparkline>
              <xm:f>'RESUMO - licitante'!$NWK7:$NWK7</xm:f>
              <xm:sqref>NWK7</xm:sqref>
            </x14:sparkline>
            <x14:sparkline>
              <xm:f>'RESUMO - licitante'!$NWL6:$NWL6</xm:f>
              <xm:sqref>NWL6</xm:sqref>
            </x14:sparkline>
            <x14:sparkline>
              <xm:f>'RESUMO - licitante'!$NWL7:$NWL7</xm:f>
              <xm:sqref>NWL7</xm:sqref>
            </x14:sparkline>
            <x14:sparkline>
              <xm:f>'RESUMO - licitante'!$NWM6:$NWM6</xm:f>
              <xm:sqref>NWM6</xm:sqref>
            </x14:sparkline>
            <x14:sparkline>
              <xm:f>'RESUMO - licitante'!$NWM7:$NWM7</xm:f>
              <xm:sqref>NWM7</xm:sqref>
            </x14:sparkline>
            <x14:sparkline>
              <xm:f>'RESUMO - licitante'!$NWN6:$NWN6</xm:f>
              <xm:sqref>NWN6</xm:sqref>
            </x14:sparkline>
            <x14:sparkline>
              <xm:f>'RESUMO - licitante'!$NWN7:$NWN7</xm:f>
              <xm:sqref>NWN7</xm:sqref>
            </x14:sparkline>
            <x14:sparkline>
              <xm:f>'RESUMO - licitante'!$NWO6:$NWO6</xm:f>
              <xm:sqref>NWO6</xm:sqref>
            </x14:sparkline>
            <x14:sparkline>
              <xm:f>'RESUMO - licitante'!$NWO7:$NWO7</xm:f>
              <xm:sqref>NWO7</xm:sqref>
            </x14:sparkline>
            <x14:sparkline>
              <xm:f>'RESUMO - licitante'!$NWP6:$NWP6</xm:f>
              <xm:sqref>NWP6</xm:sqref>
            </x14:sparkline>
            <x14:sparkline>
              <xm:f>'RESUMO - licitante'!$NWP7:$NWP7</xm:f>
              <xm:sqref>NWP7</xm:sqref>
            </x14:sparkline>
            <x14:sparkline>
              <xm:f>'RESUMO - licitante'!$NWQ6:$NWQ6</xm:f>
              <xm:sqref>NWQ6</xm:sqref>
            </x14:sparkline>
            <x14:sparkline>
              <xm:f>'RESUMO - licitante'!$NWQ7:$NWQ7</xm:f>
              <xm:sqref>NWQ7</xm:sqref>
            </x14:sparkline>
            <x14:sparkline>
              <xm:f>'RESUMO - licitante'!$NWR6:$NWR6</xm:f>
              <xm:sqref>NWR6</xm:sqref>
            </x14:sparkline>
            <x14:sparkline>
              <xm:f>'RESUMO - licitante'!$NWR7:$NWR7</xm:f>
              <xm:sqref>NWR7</xm:sqref>
            </x14:sparkline>
            <x14:sparkline>
              <xm:f>'RESUMO - licitante'!$NWS6:$NWS6</xm:f>
              <xm:sqref>NWS6</xm:sqref>
            </x14:sparkline>
            <x14:sparkline>
              <xm:f>'RESUMO - licitante'!$NWS7:$NWS7</xm:f>
              <xm:sqref>NWS7</xm:sqref>
            </x14:sparkline>
            <x14:sparkline>
              <xm:f>'RESUMO - licitante'!$NWT6:$NWT6</xm:f>
              <xm:sqref>NWT6</xm:sqref>
            </x14:sparkline>
            <x14:sparkline>
              <xm:f>'RESUMO - licitante'!$NWT7:$NWT7</xm:f>
              <xm:sqref>NWT7</xm:sqref>
            </x14:sparkline>
            <x14:sparkline>
              <xm:f>'RESUMO - licitante'!$NWU6:$NWU6</xm:f>
              <xm:sqref>NWU6</xm:sqref>
            </x14:sparkline>
            <x14:sparkline>
              <xm:f>'RESUMO - licitante'!$NWU7:$NWU7</xm:f>
              <xm:sqref>NWU7</xm:sqref>
            </x14:sparkline>
            <x14:sparkline>
              <xm:f>'RESUMO - licitante'!$NWV6:$NWV6</xm:f>
              <xm:sqref>NWV6</xm:sqref>
            </x14:sparkline>
            <x14:sparkline>
              <xm:f>'RESUMO - licitante'!$NWV7:$NWV7</xm:f>
              <xm:sqref>NWV7</xm:sqref>
            </x14:sparkline>
            <x14:sparkline>
              <xm:f>'RESUMO - licitante'!$NWW6:$NWW6</xm:f>
              <xm:sqref>NWW6</xm:sqref>
            </x14:sparkline>
            <x14:sparkline>
              <xm:f>'RESUMO - licitante'!$NWW7:$NWW7</xm:f>
              <xm:sqref>NWW7</xm:sqref>
            </x14:sparkline>
            <x14:sparkline>
              <xm:f>'RESUMO - licitante'!$NWX6:$NWX6</xm:f>
              <xm:sqref>NWX6</xm:sqref>
            </x14:sparkline>
            <x14:sparkline>
              <xm:f>'RESUMO - licitante'!$NWX7:$NWX7</xm:f>
              <xm:sqref>NWX7</xm:sqref>
            </x14:sparkline>
            <x14:sparkline>
              <xm:f>'RESUMO - licitante'!$NWY6:$NWY6</xm:f>
              <xm:sqref>NWY6</xm:sqref>
            </x14:sparkline>
            <x14:sparkline>
              <xm:f>'RESUMO - licitante'!$NWY7:$NWY7</xm:f>
              <xm:sqref>NWY7</xm:sqref>
            </x14:sparkline>
            <x14:sparkline>
              <xm:f>'RESUMO - licitante'!$NWZ6:$NWZ6</xm:f>
              <xm:sqref>NWZ6</xm:sqref>
            </x14:sparkline>
            <x14:sparkline>
              <xm:f>'RESUMO - licitante'!$NWZ7:$NWZ7</xm:f>
              <xm:sqref>NWZ7</xm:sqref>
            </x14:sparkline>
            <x14:sparkline>
              <xm:f>'RESUMO - licitante'!$NXA6:$NXA6</xm:f>
              <xm:sqref>NXA6</xm:sqref>
            </x14:sparkline>
            <x14:sparkline>
              <xm:f>'RESUMO - licitante'!$NXA7:$NXA7</xm:f>
              <xm:sqref>NXA7</xm:sqref>
            </x14:sparkline>
            <x14:sparkline>
              <xm:f>'RESUMO - licitante'!$NXB6:$NXB6</xm:f>
              <xm:sqref>NXB6</xm:sqref>
            </x14:sparkline>
            <x14:sparkline>
              <xm:f>'RESUMO - licitante'!$NXB7:$NXB7</xm:f>
              <xm:sqref>NXB7</xm:sqref>
            </x14:sparkline>
            <x14:sparkline>
              <xm:f>'RESUMO - licitante'!$NXC6:$NXC6</xm:f>
              <xm:sqref>NXC6</xm:sqref>
            </x14:sparkline>
            <x14:sparkline>
              <xm:f>'RESUMO - licitante'!$NXC7:$NXC7</xm:f>
              <xm:sqref>NXC7</xm:sqref>
            </x14:sparkline>
            <x14:sparkline>
              <xm:f>'RESUMO - licitante'!$NXD6:$NXD6</xm:f>
              <xm:sqref>NXD6</xm:sqref>
            </x14:sparkline>
            <x14:sparkline>
              <xm:f>'RESUMO - licitante'!$NXD7:$NXD7</xm:f>
              <xm:sqref>NXD7</xm:sqref>
            </x14:sparkline>
            <x14:sparkline>
              <xm:f>'RESUMO - licitante'!$NXE6:$NXE6</xm:f>
              <xm:sqref>NXE6</xm:sqref>
            </x14:sparkline>
            <x14:sparkline>
              <xm:f>'RESUMO - licitante'!$NXE7:$NXE7</xm:f>
              <xm:sqref>NXE7</xm:sqref>
            </x14:sparkline>
            <x14:sparkline>
              <xm:f>'RESUMO - licitante'!$NXF6:$NXF6</xm:f>
              <xm:sqref>NXF6</xm:sqref>
            </x14:sparkline>
            <x14:sparkline>
              <xm:f>'RESUMO - licitante'!$NXF7:$NXF7</xm:f>
              <xm:sqref>NXF7</xm:sqref>
            </x14:sparkline>
            <x14:sparkline>
              <xm:f>'RESUMO - licitante'!$NXG6:$NXG6</xm:f>
              <xm:sqref>NXG6</xm:sqref>
            </x14:sparkline>
            <x14:sparkline>
              <xm:f>'RESUMO - licitante'!$NXG7:$NXG7</xm:f>
              <xm:sqref>NXG7</xm:sqref>
            </x14:sparkline>
            <x14:sparkline>
              <xm:f>'RESUMO - licitante'!$NXH6:$NXH6</xm:f>
              <xm:sqref>NXH6</xm:sqref>
            </x14:sparkline>
            <x14:sparkline>
              <xm:f>'RESUMO - licitante'!$NXH7:$NXH7</xm:f>
              <xm:sqref>NXH7</xm:sqref>
            </x14:sparkline>
            <x14:sparkline>
              <xm:f>'RESUMO - licitante'!$NXI6:$NXI6</xm:f>
              <xm:sqref>NXI6</xm:sqref>
            </x14:sparkline>
            <x14:sparkline>
              <xm:f>'RESUMO - licitante'!$NXI7:$NXI7</xm:f>
              <xm:sqref>NXI7</xm:sqref>
            </x14:sparkline>
            <x14:sparkline>
              <xm:f>'RESUMO - licitante'!$NXJ6:$NXJ6</xm:f>
              <xm:sqref>NXJ6</xm:sqref>
            </x14:sparkline>
            <x14:sparkline>
              <xm:f>'RESUMO - licitante'!$NXJ7:$NXJ7</xm:f>
              <xm:sqref>NXJ7</xm:sqref>
            </x14:sparkline>
            <x14:sparkline>
              <xm:f>'RESUMO - licitante'!$NXK6:$NXK6</xm:f>
              <xm:sqref>NXK6</xm:sqref>
            </x14:sparkline>
            <x14:sparkline>
              <xm:f>'RESUMO - licitante'!$NXK7:$NXK7</xm:f>
              <xm:sqref>NXK7</xm:sqref>
            </x14:sparkline>
            <x14:sparkline>
              <xm:f>'RESUMO - licitante'!$NXL6:$NXL6</xm:f>
              <xm:sqref>NXL6</xm:sqref>
            </x14:sparkline>
            <x14:sparkline>
              <xm:f>'RESUMO - licitante'!$NXL7:$NXL7</xm:f>
              <xm:sqref>NXL7</xm:sqref>
            </x14:sparkline>
            <x14:sparkline>
              <xm:f>'RESUMO - licitante'!$NXM6:$NXM6</xm:f>
              <xm:sqref>NXM6</xm:sqref>
            </x14:sparkline>
            <x14:sparkline>
              <xm:f>'RESUMO - licitante'!$NXM7:$NXM7</xm:f>
              <xm:sqref>NXM7</xm:sqref>
            </x14:sparkline>
            <x14:sparkline>
              <xm:f>'RESUMO - licitante'!$NXN6:$NXN6</xm:f>
              <xm:sqref>NXN6</xm:sqref>
            </x14:sparkline>
            <x14:sparkline>
              <xm:f>'RESUMO - licitante'!$NXN7:$NXN7</xm:f>
              <xm:sqref>NXN7</xm:sqref>
            </x14:sparkline>
            <x14:sparkline>
              <xm:f>'RESUMO - licitante'!$NXO6:$NXO6</xm:f>
              <xm:sqref>NXO6</xm:sqref>
            </x14:sparkline>
            <x14:sparkline>
              <xm:f>'RESUMO - licitante'!$NXO7:$NXO7</xm:f>
              <xm:sqref>NXO7</xm:sqref>
            </x14:sparkline>
            <x14:sparkline>
              <xm:f>'RESUMO - licitante'!$NXP6:$NXP6</xm:f>
              <xm:sqref>NXP6</xm:sqref>
            </x14:sparkline>
            <x14:sparkline>
              <xm:f>'RESUMO - licitante'!$NXP7:$NXP7</xm:f>
              <xm:sqref>NXP7</xm:sqref>
            </x14:sparkline>
            <x14:sparkline>
              <xm:f>'RESUMO - licitante'!$NXQ6:$NXQ6</xm:f>
              <xm:sqref>NXQ6</xm:sqref>
            </x14:sparkline>
            <x14:sparkline>
              <xm:f>'RESUMO - licitante'!$NXQ7:$NXQ7</xm:f>
              <xm:sqref>NXQ7</xm:sqref>
            </x14:sparkline>
            <x14:sparkline>
              <xm:f>'RESUMO - licitante'!$NXR6:$NXR6</xm:f>
              <xm:sqref>NXR6</xm:sqref>
            </x14:sparkline>
            <x14:sparkline>
              <xm:f>'RESUMO - licitante'!$NXR7:$NXR7</xm:f>
              <xm:sqref>NXR7</xm:sqref>
            </x14:sparkline>
            <x14:sparkline>
              <xm:f>'RESUMO - licitante'!$NXS6:$NXS6</xm:f>
              <xm:sqref>NXS6</xm:sqref>
            </x14:sparkline>
            <x14:sparkline>
              <xm:f>'RESUMO - licitante'!$NXS7:$NXS7</xm:f>
              <xm:sqref>NXS7</xm:sqref>
            </x14:sparkline>
            <x14:sparkline>
              <xm:f>'RESUMO - licitante'!$NXT6:$NXT6</xm:f>
              <xm:sqref>NXT6</xm:sqref>
            </x14:sparkline>
            <x14:sparkline>
              <xm:f>'RESUMO - licitante'!$NXT7:$NXT7</xm:f>
              <xm:sqref>NXT7</xm:sqref>
            </x14:sparkline>
            <x14:sparkline>
              <xm:f>'RESUMO - licitante'!$NXU6:$NXU6</xm:f>
              <xm:sqref>NXU6</xm:sqref>
            </x14:sparkline>
            <x14:sparkline>
              <xm:f>'RESUMO - licitante'!$NXU7:$NXU7</xm:f>
              <xm:sqref>NXU7</xm:sqref>
            </x14:sparkline>
            <x14:sparkline>
              <xm:f>'RESUMO - licitante'!$NXV6:$NXV6</xm:f>
              <xm:sqref>NXV6</xm:sqref>
            </x14:sparkline>
            <x14:sparkline>
              <xm:f>'RESUMO - licitante'!$NXV7:$NXV7</xm:f>
              <xm:sqref>NXV7</xm:sqref>
            </x14:sparkline>
            <x14:sparkline>
              <xm:f>'RESUMO - licitante'!$NXW6:$NXW6</xm:f>
              <xm:sqref>NXW6</xm:sqref>
            </x14:sparkline>
            <x14:sparkline>
              <xm:f>'RESUMO - licitante'!$NXW7:$NXW7</xm:f>
              <xm:sqref>NXW7</xm:sqref>
            </x14:sparkline>
            <x14:sparkline>
              <xm:f>'RESUMO - licitante'!$NXX6:$NXX6</xm:f>
              <xm:sqref>NXX6</xm:sqref>
            </x14:sparkline>
            <x14:sparkline>
              <xm:f>'RESUMO - licitante'!$NXX7:$NXX7</xm:f>
              <xm:sqref>NXX7</xm:sqref>
            </x14:sparkline>
            <x14:sparkline>
              <xm:f>'RESUMO - licitante'!$NXY6:$NXY6</xm:f>
              <xm:sqref>NXY6</xm:sqref>
            </x14:sparkline>
            <x14:sparkline>
              <xm:f>'RESUMO - licitante'!$NXY7:$NXY7</xm:f>
              <xm:sqref>NXY7</xm:sqref>
            </x14:sparkline>
            <x14:sparkline>
              <xm:f>'RESUMO - licitante'!$NXZ6:$NXZ6</xm:f>
              <xm:sqref>NXZ6</xm:sqref>
            </x14:sparkline>
            <x14:sparkline>
              <xm:f>'RESUMO - licitante'!$NXZ7:$NXZ7</xm:f>
              <xm:sqref>NXZ7</xm:sqref>
            </x14:sparkline>
            <x14:sparkline>
              <xm:f>'RESUMO - licitante'!$NYA6:$NYA6</xm:f>
              <xm:sqref>NYA6</xm:sqref>
            </x14:sparkline>
            <x14:sparkline>
              <xm:f>'RESUMO - licitante'!$NYA7:$NYA7</xm:f>
              <xm:sqref>NYA7</xm:sqref>
            </x14:sparkline>
            <x14:sparkline>
              <xm:f>'RESUMO - licitante'!$NYB6:$NYB6</xm:f>
              <xm:sqref>NYB6</xm:sqref>
            </x14:sparkline>
            <x14:sparkline>
              <xm:f>'RESUMO - licitante'!$NYB7:$NYB7</xm:f>
              <xm:sqref>NYB7</xm:sqref>
            </x14:sparkline>
            <x14:sparkline>
              <xm:f>'RESUMO - licitante'!$NYC6:$NYC6</xm:f>
              <xm:sqref>NYC6</xm:sqref>
            </x14:sparkline>
            <x14:sparkline>
              <xm:f>'RESUMO - licitante'!$NYC7:$NYC7</xm:f>
              <xm:sqref>NYC7</xm:sqref>
            </x14:sparkline>
            <x14:sparkline>
              <xm:f>'RESUMO - licitante'!$NYD6:$NYD6</xm:f>
              <xm:sqref>NYD6</xm:sqref>
            </x14:sparkline>
            <x14:sparkline>
              <xm:f>'RESUMO - licitante'!$NYD7:$NYD7</xm:f>
              <xm:sqref>NYD7</xm:sqref>
            </x14:sparkline>
            <x14:sparkline>
              <xm:f>'RESUMO - licitante'!$NYE6:$NYE6</xm:f>
              <xm:sqref>NYE6</xm:sqref>
            </x14:sparkline>
            <x14:sparkline>
              <xm:f>'RESUMO - licitante'!$NYE7:$NYE7</xm:f>
              <xm:sqref>NYE7</xm:sqref>
            </x14:sparkline>
            <x14:sparkline>
              <xm:f>'RESUMO - licitante'!$NYF6:$NYF6</xm:f>
              <xm:sqref>NYF6</xm:sqref>
            </x14:sparkline>
            <x14:sparkline>
              <xm:f>'RESUMO - licitante'!$NYF7:$NYF7</xm:f>
              <xm:sqref>NYF7</xm:sqref>
            </x14:sparkline>
            <x14:sparkline>
              <xm:f>'RESUMO - licitante'!$NYG6:$NYG6</xm:f>
              <xm:sqref>NYG6</xm:sqref>
            </x14:sparkline>
            <x14:sparkline>
              <xm:f>'RESUMO - licitante'!$NYG7:$NYG7</xm:f>
              <xm:sqref>NYG7</xm:sqref>
            </x14:sparkline>
            <x14:sparkline>
              <xm:f>'RESUMO - licitante'!$NYH6:$NYH6</xm:f>
              <xm:sqref>NYH6</xm:sqref>
            </x14:sparkline>
            <x14:sparkline>
              <xm:f>'RESUMO - licitante'!$NYH7:$NYH7</xm:f>
              <xm:sqref>NYH7</xm:sqref>
            </x14:sparkline>
            <x14:sparkline>
              <xm:f>'RESUMO - licitante'!$NYI6:$NYI6</xm:f>
              <xm:sqref>NYI6</xm:sqref>
            </x14:sparkline>
            <x14:sparkline>
              <xm:f>'RESUMO - licitante'!$NYI7:$NYI7</xm:f>
              <xm:sqref>NYI7</xm:sqref>
            </x14:sparkline>
            <x14:sparkline>
              <xm:f>'RESUMO - licitante'!$NYJ6:$NYJ6</xm:f>
              <xm:sqref>NYJ6</xm:sqref>
            </x14:sparkline>
            <x14:sparkline>
              <xm:f>'RESUMO - licitante'!$NYJ7:$NYJ7</xm:f>
              <xm:sqref>NYJ7</xm:sqref>
            </x14:sparkline>
            <x14:sparkline>
              <xm:f>'RESUMO - licitante'!$NYK6:$NYK6</xm:f>
              <xm:sqref>NYK6</xm:sqref>
            </x14:sparkline>
            <x14:sparkline>
              <xm:f>'RESUMO - licitante'!$NYK7:$NYK7</xm:f>
              <xm:sqref>NYK7</xm:sqref>
            </x14:sparkline>
            <x14:sparkline>
              <xm:f>'RESUMO - licitante'!$NYL6:$NYL6</xm:f>
              <xm:sqref>NYL6</xm:sqref>
            </x14:sparkline>
            <x14:sparkline>
              <xm:f>'RESUMO - licitante'!$NYL7:$NYL7</xm:f>
              <xm:sqref>NYL7</xm:sqref>
            </x14:sparkline>
            <x14:sparkline>
              <xm:f>'RESUMO - licitante'!$NYM6:$NYM6</xm:f>
              <xm:sqref>NYM6</xm:sqref>
            </x14:sparkline>
            <x14:sparkline>
              <xm:f>'RESUMO - licitante'!$NYM7:$NYM7</xm:f>
              <xm:sqref>NYM7</xm:sqref>
            </x14:sparkline>
            <x14:sparkline>
              <xm:f>'RESUMO - licitante'!$NYN6:$NYN6</xm:f>
              <xm:sqref>NYN6</xm:sqref>
            </x14:sparkline>
            <x14:sparkline>
              <xm:f>'RESUMO - licitante'!$NYN7:$NYN7</xm:f>
              <xm:sqref>NYN7</xm:sqref>
            </x14:sparkline>
            <x14:sparkline>
              <xm:f>'RESUMO - licitante'!$NYO6:$NYO6</xm:f>
              <xm:sqref>NYO6</xm:sqref>
            </x14:sparkline>
            <x14:sparkline>
              <xm:f>'RESUMO - licitante'!$NYO7:$NYO7</xm:f>
              <xm:sqref>NYO7</xm:sqref>
            </x14:sparkline>
            <x14:sparkline>
              <xm:f>'RESUMO - licitante'!$NYP6:$NYP6</xm:f>
              <xm:sqref>NYP6</xm:sqref>
            </x14:sparkline>
            <x14:sparkline>
              <xm:f>'RESUMO - licitante'!$NYP7:$NYP7</xm:f>
              <xm:sqref>NYP7</xm:sqref>
            </x14:sparkline>
            <x14:sparkline>
              <xm:f>'RESUMO - licitante'!$NYQ6:$NYQ6</xm:f>
              <xm:sqref>NYQ6</xm:sqref>
            </x14:sparkline>
            <x14:sparkline>
              <xm:f>'RESUMO - licitante'!$NYQ7:$NYQ7</xm:f>
              <xm:sqref>NYQ7</xm:sqref>
            </x14:sparkline>
            <x14:sparkline>
              <xm:f>'RESUMO - licitante'!$NYR6:$NYR6</xm:f>
              <xm:sqref>NYR6</xm:sqref>
            </x14:sparkline>
            <x14:sparkline>
              <xm:f>'RESUMO - licitante'!$NYR7:$NYR7</xm:f>
              <xm:sqref>NYR7</xm:sqref>
            </x14:sparkline>
            <x14:sparkline>
              <xm:f>'RESUMO - licitante'!$NYS6:$NYS6</xm:f>
              <xm:sqref>NYS6</xm:sqref>
            </x14:sparkline>
            <x14:sparkline>
              <xm:f>'RESUMO - licitante'!$NYS7:$NYS7</xm:f>
              <xm:sqref>NYS7</xm:sqref>
            </x14:sparkline>
            <x14:sparkline>
              <xm:f>'RESUMO - licitante'!$NYT6:$NYT6</xm:f>
              <xm:sqref>NYT6</xm:sqref>
            </x14:sparkline>
            <x14:sparkline>
              <xm:f>'RESUMO - licitante'!$NYT7:$NYT7</xm:f>
              <xm:sqref>NYT7</xm:sqref>
            </x14:sparkline>
            <x14:sparkline>
              <xm:f>'RESUMO - licitante'!$NYU6:$NYU6</xm:f>
              <xm:sqref>NYU6</xm:sqref>
            </x14:sparkline>
            <x14:sparkline>
              <xm:f>'RESUMO - licitante'!$NYU7:$NYU7</xm:f>
              <xm:sqref>NYU7</xm:sqref>
            </x14:sparkline>
            <x14:sparkline>
              <xm:f>'RESUMO - licitante'!$NYV6:$NYV6</xm:f>
              <xm:sqref>NYV6</xm:sqref>
            </x14:sparkline>
            <x14:sparkline>
              <xm:f>'RESUMO - licitante'!$NYV7:$NYV7</xm:f>
              <xm:sqref>NYV7</xm:sqref>
            </x14:sparkline>
            <x14:sparkline>
              <xm:f>'RESUMO - licitante'!$NYW6:$NYW6</xm:f>
              <xm:sqref>NYW6</xm:sqref>
            </x14:sparkline>
            <x14:sparkline>
              <xm:f>'RESUMO - licitante'!$NYW7:$NYW7</xm:f>
              <xm:sqref>NYW7</xm:sqref>
            </x14:sparkline>
            <x14:sparkline>
              <xm:f>'RESUMO - licitante'!$NYX6:$NYX6</xm:f>
              <xm:sqref>NYX6</xm:sqref>
            </x14:sparkline>
            <x14:sparkline>
              <xm:f>'RESUMO - licitante'!$NYX7:$NYX7</xm:f>
              <xm:sqref>NYX7</xm:sqref>
            </x14:sparkline>
            <x14:sparkline>
              <xm:f>'RESUMO - licitante'!$NYY6:$NYY6</xm:f>
              <xm:sqref>NYY6</xm:sqref>
            </x14:sparkline>
            <x14:sparkline>
              <xm:f>'RESUMO - licitante'!$NYY7:$NYY7</xm:f>
              <xm:sqref>NYY7</xm:sqref>
            </x14:sparkline>
            <x14:sparkline>
              <xm:f>'RESUMO - licitante'!$NYZ6:$NYZ6</xm:f>
              <xm:sqref>NYZ6</xm:sqref>
            </x14:sparkline>
            <x14:sparkline>
              <xm:f>'RESUMO - licitante'!$NYZ7:$NYZ7</xm:f>
              <xm:sqref>NYZ7</xm:sqref>
            </x14:sparkline>
            <x14:sparkline>
              <xm:f>'RESUMO - licitante'!$NZA6:$NZA6</xm:f>
              <xm:sqref>NZA6</xm:sqref>
            </x14:sparkline>
            <x14:sparkline>
              <xm:f>'RESUMO - licitante'!$NZA7:$NZA7</xm:f>
              <xm:sqref>NZA7</xm:sqref>
            </x14:sparkline>
            <x14:sparkline>
              <xm:f>'RESUMO - licitante'!$NZB6:$NZB6</xm:f>
              <xm:sqref>NZB6</xm:sqref>
            </x14:sparkline>
            <x14:sparkline>
              <xm:f>'RESUMO - licitante'!$NZB7:$NZB7</xm:f>
              <xm:sqref>NZB7</xm:sqref>
            </x14:sparkline>
            <x14:sparkline>
              <xm:f>'RESUMO - licitante'!$NZC6:$NZC6</xm:f>
              <xm:sqref>NZC6</xm:sqref>
            </x14:sparkline>
            <x14:sparkline>
              <xm:f>'RESUMO - licitante'!$NZC7:$NZC7</xm:f>
              <xm:sqref>NZC7</xm:sqref>
            </x14:sparkline>
            <x14:sparkline>
              <xm:f>'RESUMO - licitante'!$NZD6:$NZD6</xm:f>
              <xm:sqref>NZD6</xm:sqref>
            </x14:sparkline>
            <x14:sparkline>
              <xm:f>'RESUMO - licitante'!$NZD7:$NZD7</xm:f>
              <xm:sqref>NZD7</xm:sqref>
            </x14:sparkline>
            <x14:sparkline>
              <xm:f>'RESUMO - licitante'!$NZE6:$NZE6</xm:f>
              <xm:sqref>NZE6</xm:sqref>
            </x14:sparkline>
            <x14:sparkline>
              <xm:f>'RESUMO - licitante'!$NZE7:$NZE7</xm:f>
              <xm:sqref>NZE7</xm:sqref>
            </x14:sparkline>
            <x14:sparkline>
              <xm:f>'RESUMO - licitante'!$NZF6:$NZF6</xm:f>
              <xm:sqref>NZF6</xm:sqref>
            </x14:sparkline>
            <x14:sparkline>
              <xm:f>'RESUMO - licitante'!$NZF7:$NZF7</xm:f>
              <xm:sqref>NZF7</xm:sqref>
            </x14:sparkline>
            <x14:sparkline>
              <xm:f>'RESUMO - licitante'!$NZG6:$NZG6</xm:f>
              <xm:sqref>NZG6</xm:sqref>
            </x14:sparkline>
            <x14:sparkline>
              <xm:f>'RESUMO - licitante'!$NZG7:$NZG7</xm:f>
              <xm:sqref>NZG7</xm:sqref>
            </x14:sparkline>
            <x14:sparkline>
              <xm:f>'RESUMO - licitante'!$NZH6:$NZH6</xm:f>
              <xm:sqref>NZH6</xm:sqref>
            </x14:sparkline>
            <x14:sparkline>
              <xm:f>'RESUMO - licitante'!$NZH7:$NZH7</xm:f>
              <xm:sqref>NZH7</xm:sqref>
            </x14:sparkline>
            <x14:sparkline>
              <xm:f>'RESUMO - licitante'!$NZI6:$NZI6</xm:f>
              <xm:sqref>NZI6</xm:sqref>
            </x14:sparkline>
            <x14:sparkline>
              <xm:f>'RESUMO - licitante'!$NZI7:$NZI7</xm:f>
              <xm:sqref>NZI7</xm:sqref>
            </x14:sparkline>
            <x14:sparkline>
              <xm:f>'RESUMO - licitante'!$NZJ6:$NZJ6</xm:f>
              <xm:sqref>NZJ6</xm:sqref>
            </x14:sparkline>
            <x14:sparkline>
              <xm:f>'RESUMO - licitante'!$NZJ7:$NZJ7</xm:f>
              <xm:sqref>NZJ7</xm:sqref>
            </x14:sparkline>
            <x14:sparkline>
              <xm:f>'RESUMO - licitante'!$NZK6:$NZK6</xm:f>
              <xm:sqref>NZK6</xm:sqref>
            </x14:sparkline>
            <x14:sparkline>
              <xm:f>'RESUMO - licitante'!$NZK7:$NZK7</xm:f>
              <xm:sqref>NZK7</xm:sqref>
            </x14:sparkline>
            <x14:sparkline>
              <xm:f>'RESUMO - licitante'!$NZL6:$NZL6</xm:f>
              <xm:sqref>NZL6</xm:sqref>
            </x14:sparkline>
            <x14:sparkline>
              <xm:f>'RESUMO - licitante'!$NZL7:$NZL7</xm:f>
              <xm:sqref>NZL7</xm:sqref>
            </x14:sparkline>
            <x14:sparkline>
              <xm:f>'RESUMO - licitante'!$NZM6:$NZM6</xm:f>
              <xm:sqref>NZM6</xm:sqref>
            </x14:sparkline>
            <x14:sparkline>
              <xm:f>'RESUMO - licitante'!$NZM7:$NZM7</xm:f>
              <xm:sqref>NZM7</xm:sqref>
            </x14:sparkline>
            <x14:sparkline>
              <xm:f>'RESUMO - licitante'!$NZN6:$NZN6</xm:f>
              <xm:sqref>NZN6</xm:sqref>
            </x14:sparkline>
            <x14:sparkline>
              <xm:f>'RESUMO - licitante'!$NZN7:$NZN7</xm:f>
              <xm:sqref>NZN7</xm:sqref>
            </x14:sparkline>
            <x14:sparkline>
              <xm:f>'RESUMO - licitante'!$NZO6:$NZO6</xm:f>
              <xm:sqref>NZO6</xm:sqref>
            </x14:sparkline>
            <x14:sparkline>
              <xm:f>'RESUMO - licitante'!$NZO7:$NZO7</xm:f>
              <xm:sqref>NZO7</xm:sqref>
            </x14:sparkline>
            <x14:sparkline>
              <xm:f>'RESUMO - licitante'!$NZP6:$NZP6</xm:f>
              <xm:sqref>NZP6</xm:sqref>
            </x14:sparkline>
            <x14:sparkline>
              <xm:f>'RESUMO - licitante'!$NZP7:$NZP7</xm:f>
              <xm:sqref>NZP7</xm:sqref>
            </x14:sparkline>
            <x14:sparkline>
              <xm:f>'RESUMO - licitante'!$NZQ6:$NZQ6</xm:f>
              <xm:sqref>NZQ6</xm:sqref>
            </x14:sparkline>
            <x14:sparkline>
              <xm:f>'RESUMO - licitante'!$NZQ7:$NZQ7</xm:f>
              <xm:sqref>NZQ7</xm:sqref>
            </x14:sparkline>
            <x14:sparkline>
              <xm:f>'RESUMO - licitante'!$NZR6:$NZR6</xm:f>
              <xm:sqref>NZR6</xm:sqref>
            </x14:sparkline>
            <x14:sparkline>
              <xm:f>'RESUMO - licitante'!$NZR7:$NZR7</xm:f>
              <xm:sqref>NZR7</xm:sqref>
            </x14:sparkline>
            <x14:sparkline>
              <xm:f>'RESUMO - licitante'!$NZS6:$NZS6</xm:f>
              <xm:sqref>NZS6</xm:sqref>
            </x14:sparkline>
            <x14:sparkline>
              <xm:f>'RESUMO - licitante'!$NZS7:$NZS7</xm:f>
              <xm:sqref>NZS7</xm:sqref>
            </x14:sparkline>
            <x14:sparkline>
              <xm:f>'RESUMO - licitante'!$NZT6:$NZT6</xm:f>
              <xm:sqref>NZT6</xm:sqref>
            </x14:sparkline>
            <x14:sparkline>
              <xm:f>'RESUMO - licitante'!$NZT7:$NZT7</xm:f>
              <xm:sqref>NZT7</xm:sqref>
            </x14:sparkline>
            <x14:sparkline>
              <xm:f>'RESUMO - licitante'!$NZU6:$NZU6</xm:f>
              <xm:sqref>NZU6</xm:sqref>
            </x14:sparkline>
            <x14:sparkline>
              <xm:f>'RESUMO - licitante'!$NZU7:$NZU7</xm:f>
              <xm:sqref>NZU7</xm:sqref>
            </x14:sparkline>
            <x14:sparkline>
              <xm:f>'RESUMO - licitante'!$NZV6:$NZV6</xm:f>
              <xm:sqref>NZV6</xm:sqref>
            </x14:sparkline>
            <x14:sparkline>
              <xm:f>'RESUMO - licitante'!$NZV7:$NZV7</xm:f>
              <xm:sqref>NZV7</xm:sqref>
            </x14:sparkline>
            <x14:sparkline>
              <xm:f>'RESUMO - licitante'!$NZW6:$NZW6</xm:f>
              <xm:sqref>NZW6</xm:sqref>
            </x14:sparkline>
            <x14:sparkline>
              <xm:f>'RESUMO - licitante'!$NZW7:$NZW7</xm:f>
              <xm:sqref>NZW7</xm:sqref>
            </x14:sparkline>
            <x14:sparkline>
              <xm:f>'RESUMO - licitante'!$NZX6:$NZX6</xm:f>
              <xm:sqref>NZX6</xm:sqref>
            </x14:sparkline>
            <x14:sparkline>
              <xm:f>'RESUMO - licitante'!$NZX7:$NZX7</xm:f>
              <xm:sqref>NZX7</xm:sqref>
            </x14:sparkline>
            <x14:sparkline>
              <xm:f>'RESUMO - licitante'!$NZY6:$NZY6</xm:f>
              <xm:sqref>NZY6</xm:sqref>
            </x14:sparkline>
            <x14:sparkline>
              <xm:f>'RESUMO - licitante'!$NZY7:$NZY7</xm:f>
              <xm:sqref>NZY7</xm:sqref>
            </x14:sparkline>
            <x14:sparkline>
              <xm:f>'RESUMO - licitante'!$NZZ6:$NZZ6</xm:f>
              <xm:sqref>NZZ6</xm:sqref>
            </x14:sparkline>
            <x14:sparkline>
              <xm:f>'RESUMO - licitante'!$NZZ7:$NZZ7</xm:f>
              <xm:sqref>NZZ7</xm:sqref>
            </x14:sparkline>
            <x14:sparkline>
              <xm:f>'RESUMO - licitante'!$OAA6:$OAA6</xm:f>
              <xm:sqref>OAA6</xm:sqref>
            </x14:sparkline>
            <x14:sparkline>
              <xm:f>'RESUMO - licitante'!$OAA7:$OAA7</xm:f>
              <xm:sqref>OAA7</xm:sqref>
            </x14:sparkline>
            <x14:sparkline>
              <xm:f>'RESUMO - licitante'!$OAB6:$OAB6</xm:f>
              <xm:sqref>OAB6</xm:sqref>
            </x14:sparkline>
            <x14:sparkline>
              <xm:f>'RESUMO - licitante'!$OAB7:$OAB7</xm:f>
              <xm:sqref>OAB7</xm:sqref>
            </x14:sparkline>
            <x14:sparkline>
              <xm:f>'RESUMO - licitante'!$OAC6:$OAC6</xm:f>
              <xm:sqref>OAC6</xm:sqref>
            </x14:sparkline>
            <x14:sparkline>
              <xm:f>'RESUMO - licitante'!$OAC7:$OAC7</xm:f>
              <xm:sqref>OAC7</xm:sqref>
            </x14:sparkline>
            <x14:sparkline>
              <xm:f>'RESUMO - licitante'!$OAD6:$OAD6</xm:f>
              <xm:sqref>OAD6</xm:sqref>
            </x14:sparkline>
            <x14:sparkline>
              <xm:f>'RESUMO - licitante'!$OAD7:$OAD7</xm:f>
              <xm:sqref>OAD7</xm:sqref>
            </x14:sparkline>
            <x14:sparkline>
              <xm:f>'RESUMO - licitante'!$OAE6:$OAE6</xm:f>
              <xm:sqref>OAE6</xm:sqref>
            </x14:sparkline>
            <x14:sparkline>
              <xm:f>'RESUMO - licitante'!$OAE7:$OAE7</xm:f>
              <xm:sqref>OAE7</xm:sqref>
            </x14:sparkline>
            <x14:sparkline>
              <xm:f>'RESUMO - licitante'!$OAF6:$OAF6</xm:f>
              <xm:sqref>OAF6</xm:sqref>
            </x14:sparkline>
            <x14:sparkline>
              <xm:f>'RESUMO - licitante'!$OAF7:$OAF7</xm:f>
              <xm:sqref>OAF7</xm:sqref>
            </x14:sparkline>
            <x14:sparkline>
              <xm:f>'RESUMO - licitante'!$OAG6:$OAG6</xm:f>
              <xm:sqref>OAG6</xm:sqref>
            </x14:sparkline>
            <x14:sparkline>
              <xm:f>'RESUMO - licitante'!$OAG7:$OAG7</xm:f>
              <xm:sqref>OAG7</xm:sqref>
            </x14:sparkline>
            <x14:sparkline>
              <xm:f>'RESUMO - licitante'!$OAH6:$OAH6</xm:f>
              <xm:sqref>OAH6</xm:sqref>
            </x14:sparkline>
            <x14:sparkline>
              <xm:f>'RESUMO - licitante'!$OAH7:$OAH7</xm:f>
              <xm:sqref>OAH7</xm:sqref>
            </x14:sparkline>
            <x14:sparkline>
              <xm:f>'RESUMO - licitante'!$OAI6:$OAI6</xm:f>
              <xm:sqref>OAI6</xm:sqref>
            </x14:sparkline>
            <x14:sparkline>
              <xm:f>'RESUMO - licitante'!$OAI7:$OAI7</xm:f>
              <xm:sqref>OAI7</xm:sqref>
            </x14:sparkline>
            <x14:sparkline>
              <xm:f>'RESUMO - licitante'!$OAJ6:$OAJ6</xm:f>
              <xm:sqref>OAJ6</xm:sqref>
            </x14:sparkline>
            <x14:sparkline>
              <xm:f>'RESUMO - licitante'!$OAJ7:$OAJ7</xm:f>
              <xm:sqref>OAJ7</xm:sqref>
            </x14:sparkline>
            <x14:sparkline>
              <xm:f>'RESUMO - licitante'!$OAK6:$OAK6</xm:f>
              <xm:sqref>OAK6</xm:sqref>
            </x14:sparkline>
            <x14:sparkline>
              <xm:f>'RESUMO - licitante'!$OAK7:$OAK7</xm:f>
              <xm:sqref>OAK7</xm:sqref>
            </x14:sparkline>
            <x14:sparkline>
              <xm:f>'RESUMO - licitante'!$OAL6:$OAL6</xm:f>
              <xm:sqref>OAL6</xm:sqref>
            </x14:sparkline>
            <x14:sparkline>
              <xm:f>'RESUMO - licitante'!$OAL7:$OAL7</xm:f>
              <xm:sqref>OAL7</xm:sqref>
            </x14:sparkline>
            <x14:sparkline>
              <xm:f>'RESUMO - licitante'!$OAM6:$OAM6</xm:f>
              <xm:sqref>OAM6</xm:sqref>
            </x14:sparkline>
            <x14:sparkline>
              <xm:f>'RESUMO - licitante'!$OAM7:$OAM7</xm:f>
              <xm:sqref>OAM7</xm:sqref>
            </x14:sparkline>
            <x14:sparkline>
              <xm:f>'RESUMO - licitante'!$OAN6:$OAN6</xm:f>
              <xm:sqref>OAN6</xm:sqref>
            </x14:sparkline>
            <x14:sparkline>
              <xm:f>'RESUMO - licitante'!$OAN7:$OAN7</xm:f>
              <xm:sqref>OAN7</xm:sqref>
            </x14:sparkline>
            <x14:sparkline>
              <xm:f>'RESUMO - licitante'!$OAO6:$OAO6</xm:f>
              <xm:sqref>OAO6</xm:sqref>
            </x14:sparkline>
            <x14:sparkline>
              <xm:f>'RESUMO - licitante'!$OAO7:$OAO7</xm:f>
              <xm:sqref>OAO7</xm:sqref>
            </x14:sparkline>
            <x14:sparkline>
              <xm:f>'RESUMO - licitante'!$OAP6:$OAP6</xm:f>
              <xm:sqref>OAP6</xm:sqref>
            </x14:sparkline>
            <x14:sparkline>
              <xm:f>'RESUMO - licitante'!$OAP7:$OAP7</xm:f>
              <xm:sqref>OAP7</xm:sqref>
            </x14:sparkline>
            <x14:sparkline>
              <xm:f>'RESUMO - licitante'!$OAQ6:$OAQ6</xm:f>
              <xm:sqref>OAQ6</xm:sqref>
            </x14:sparkline>
            <x14:sparkline>
              <xm:f>'RESUMO - licitante'!$OAQ7:$OAQ7</xm:f>
              <xm:sqref>OAQ7</xm:sqref>
            </x14:sparkline>
            <x14:sparkline>
              <xm:f>'RESUMO - licitante'!$OAR6:$OAR6</xm:f>
              <xm:sqref>OAR6</xm:sqref>
            </x14:sparkline>
            <x14:sparkline>
              <xm:f>'RESUMO - licitante'!$OAR7:$OAR7</xm:f>
              <xm:sqref>OAR7</xm:sqref>
            </x14:sparkline>
            <x14:sparkline>
              <xm:f>'RESUMO - licitante'!$OAS6:$OAS6</xm:f>
              <xm:sqref>OAS6</xm:sqref>
            </x14:sparkline>
            <x14:sparkline>
              <xm:f>'RESUMO - licitante'!$OAS7:$OAS7</xm:f>
              <xm:sqref>OAS7</xm:sqref>
            </x14:sparkline>
            <x14:sparkline>
              <xm:f>'RESUMO - licitante'!$OAT6:$OAT6</xm:f>
              <xm:sqref>OAT6</xm:sqref>
            </x14:sparkline>
            <x14:sparkline>
              <xm:f>'RESUMO - licitante'!$OAT7:$OAT7</xm:f>
              <xm:sqref>OAT7</xm:sqref>
            </x14:sparkline>
            <x14:sparkline>
              <xm:f>'RESUMO - licitante'!$OAU6:$OAU6</xm:f>
              <xm:sqref>OAU6</xm:sqref>
            </x14:sparkline>
            <x14:sparkline>
              <xm:f>'RESUMO - licitante'!$OAU7:$OAU7</xm:f>
              <xm:sqref>OAU7</xm:sqref>
            </x14:sparkline>
            <x14:sparkline>
              <xm:f>'RESUMO - licitante'!$OAV6:$OAV6</xm:f>
              <xm:sqref>OAV6</xm:sqref>
            </x14:sparkline>
            <x14:sparkline>
              <xm:f>'RESUMO - licitante'!$OAV7:$OAV7</xm:f>
              <xm:sqref>OAV7</xm:sqref>
            </x14:sparkline>
            <x14:sparkline>
              <xm:f>'RESUMO - licitante'!$OAW6:$OAW6</xm:f>
              <xm:sqref>OAW6</xm:sqref>
            </x14:sparkline>
            <x14:sparkline>
              <xm:f>'RESUMO - licitante'!$OAW7:$OAW7</xm:f>
              <xm:sqref>OAW7</xm:sqref>
            </x14:sparkline>
            <x14:sparkline>
              <xm:f>'RESUMO - licitante'!$OAX6:$OAX6</xm:f>
              <xm:sqref>OAX6</xm:sqref>
            </x14:sparkline>
            <x14:sparkline>
              <xm:f>'RESUMO - licitante'!$OAX7:$OAX7</xm:f>
              <xm:sqref>OAX7</xm:sqref>
            </x14:sparkline>
            <x14:sparkline>
              <xm:f>'RESUMO - licitante'!$OAY6:$OAY6</xm:f>
              <xm:sqref>OAY6</xm:sqref>
            </x14:sparkline>
            <x14:sparkline>
              <xm:f>'RESUMO - licitante'!$OAY7:$OAY7</xm:f>
              <xm:sqref>OAY7</xm:sqref>
            </x14:sparkline>
            <x14:sparkline>
              <xm:f>'RESUMO - licitante'!$OAZ6:$OAZ6</xm:f>
              <xm:sqref>OAZ6</xm:sqref>
            </x14:sparkline>
            <x14:sparkline>
              <xm:f>'RESUMO - licitante'!$OAZ7:$OAZ7</xm:f>
              <xm:sqref>OAZ7</xm:sqref>
            </x14:sparkline>
            <x14:sparkline>
              <xm:f>'RESUMO - licitante'!$OBA6:$OBA6</xm:f>
              <xm:sqref>OBA6</xm:sqref>
            </x14:sparkline>
            <x14:sparkline>
              <xm:f>'RESUMO - licitante'!$OBA7:$OBA7</xm:f>
              <xm:sqref>OBA7</xm:sqref>
            </x14:sparkline>
            <x14:sparkline>
              <xm:f>'RESUMO - licitante'!$OBB6:$OBB6</xm:f>
              <xm:sqref>OBB6</xm:sqref>
            </x14:sparkline>
            <x14:sparkline>
              <xm:f>'RESUMO - licitante'!$OBB7:$OBB7</xm:f>
              <xm:sqref>OBB7</xm:sqref>
            </x14:sparkline>
            <x14:sparkline>
              <xm:f>'RESUMO - licitante'!$OBC6:$OBC6</xm:f>
              <xm:sqref>OBC6</xm:sqref>
            </x14:sparkline>
            <x14:sparkline>
              <xm:f>'RESUMO - licitante'!$OBC7:$OBC7</xm:f>
              <xm:sqref>OBC7</xm:sqref>
            </x14:sparkline>
            <x14:sparkline>
              <xm:f>'RESUMO - licitante'!$OBD6:$OBD6</xm:f>
              <xm:sqref>OBD6</xm:sqref>
            </x14:sparkline>
            <x14:sparkline>
              <xm:f>'RESUMO - licitante'!$OBD7:$OBD7</xm:f>
              <xm:sqref>OBD7</xm:sqref>
            </x14:sparkline>
            <x14:sparkline>
              <xm:f>'RESUMO - licitante'!$OBE6:$OBE6</xm:f>
              <xm:sqref>OBE6</xm:sqref>
            </x14:sparkline>
            <x14:sparkline>
              <xm:f>'RESUMO - licitante'!$OBE7:$OBE7</xm:f>
              <xm:sqref>OBE7</xm:sqref>
            </x14:sparkline>
            <x14:sparkline>
              <xm:f>'RESUMO - licitante'!$OBF6:$OBF6</xm:f>
              <xm:sqref>OBF6</xm:sqref>
            </x14:sparkline>
            <x14:sparkline>
              <xm:f>'RESUMO - licitante'!$OBF7:$OBF7</xm:f>
              <xm:sqref>OBF7</xm:sqref>
            </x14:sparkline>
            <x14:sparkline>
              <xm:f>'RESUMO - licitante'!$OBG6:$OBG6</xm:f>
              <xm:sqref>OBG6</xm:sqref>
            </x14:sparkline>
            <x14:sparkline>
              <xm:f>'RESUMO - licitante'!$OBG7:$OBG7</xm:f>
              <xm:sqref>OBG7</xm:sqref>
            </x14:sparkline>
            <x14:sparkline>
              <xm:f>'RESUMO - licitante'!$OBH6:$OBH6</xm:f>
              <xm:sqref>OBH6</xm:sqref>
            </x14:sparkline>
            <x14:sparkline>
              <xm:f>'RESUMO - licitante'!$OBH7:$OBH7</xm:f>
              <xm:sqref>OBH7</xm:sqref>
            </x14:sparkline>
            <x14:sparkline>
              <xm:f>'RESUMO - licitante'!$OBI6:$OBI6</xm:f>
              <xm:sqref>OBI6</xm:sqref>
            </x14:sparkline>
            <x14:sparkline>
              <xm:f>'RESUMO - licitante'!$OBI7:$OBI7</xm:f>
              <xm:sqref>OBI7</xm:sqref>
            </x14:sparkline>
            <x14:sparkline>
              <xm:f>'RESUMO - licitante'!$OBJ6:$OBJ6</xm:f>
              <xm:sqref>OBJ6</xm:sqref>
            </x14:sparkline>
            <x14:sparkline>
              <xm:f>'RESUMO - licitante'!$OBJ7:$OBJ7</xm:f>
              <xm:sqref>OBJ7</xm:sqref>
            </x14:sparkline>
            <x14:sparkline>
              <xm:f>'RESUMO - licitante'!$OBK6:$OBK6</xm:f>
              <xm:sqref>OBK6</xm:sqref>
            </x14:sparkline>
            <x14:sparkline>
              <xm:f>'RESUMO - licitante'!$OBK7:$OBK7</xm:f>
              <xm:sqref>OBK7</xm:sqref>
            </x14:sparkline>
            <x14:sparkline>
              <xm:f>'RESUMO - licitante'!$OBL6:$OBL6</xm:f>
              <xm:sqref>OBL6</xm:sqref>
            </x14:sparkline>
            <x14:sparkline>
              <xm:f>'RESUMO - licitante'!$OBL7:$OBL7</xm:f>
              <xm:sqref>OBL7</xm:sqref>
            </x14:sparkline>
            <x14:sparkline>
              <xm:f>'RESUMO - licitante'!$OBM6:$OBM6</xm:f>
              <xm:sqref>OBM6</xm:sqref>
            </x14:sparkline>
            <x14:sparkline>
              <xm:f>'RESUMO - licitante'!$OBM7:$OBM7</xm:f>
              <xm:sqref>OBM7</xm:sqref>
            </x14:sparkline>
            <x14:sparkline>
              <xm:f>'RESUMO - licitante'!$OBN6:$OBN6</xm:f>
              <xm:sqref>OBN6</xm:sqref>
            </x14:sparkline>
            <x14:sparkline>
              <xm:f>'RESUMO - licitante'!$OBN7:$OBN7</xm:f>
              <xm:sqref>OBN7</xm:sqref>
            </x14:sparkline>
            <x14:sparkline>
              <xm:f>'RESUMO - licitante'!$OBO6:$OBO6</xm:f>
              <xm:sqref>OBO6</xm:sqref>
            </x14:sparkline>
            <x14:sparkline>
              <xm:f>'RESUMO - licitante'!$OBO7:$OBO7</xm:f>
              <xm:sqref>OBO7</xm:sqref>
            </x14:sparkline>
            <x14:sparkline>
              <xm:f>'RESUMO - licitante'!$OBP6:$OBP6</xm:f>
              <xm:sqref>OBP6</xm:sqref>
            </x14:sparkline>
            <x14:sparkline>
              <xm:f>'RESUMO - licitante'!$OBP7:$OBP7</xm:f>
              <xm:sqref>OBP7</xm:sqref>
            </x14:sparkline>
            <x14:sparkline>
              <xm:f>'RESUMO - licitante'!$OBQ6:$OBQ6</xm:f>
              <xm:sqref>OBQ6</xm:sqref>
            </x14:sparkline>
            <x14:sparkline>
              <xm:f>'RESUMO - licitante'!$OBQ7:$OBQ7</xm:f>
              <xm:sqref>OBQ7</xm:sqref>
            </x14:sparkline>
            <x14:sparkline>
              <xm:f>'RESUMO - licitante'!$OBR6:$OBR6</xm:f>
              <xm:sqref>OBR6</xm:sqref>
            </x14:sparkline>
            <x14:sparkline>
              <xm:f>'RESUMO - licitante'!$OBR7:$OBR7</xm:f>
              <xm:sqref>OBR7</xm:sqref>
            </x14:sparkline>
            <x14:sparkline>
              <xm:f>'RESUMO - licitante'!$OBS6:$OBS6</xm:f>
              <xm:sqref>OBS6</xm:sqref>
            </x14:sparkline>
            <x14:sparkline>
              <xm:f>'RESUMO - licitante'!$OBS7:$OBS7</xm:f>
              <xm:sqref>OBS7</xm:sqref>
            </x14:sparkline>
            <x14:sparkline>
              <xm:f>'RESUMO - licitante'!$OBT6:$OBT6</xm:f>
              <xm:sqref>OBT6</xm:sqref>
            </x14:sparkline>
            <x14:sparkline>
              <xm:f>'RESUMO - licitante'!$OBT7:$OBT7</xm:f>
              <xm:sqref>OBT7</xm:sqref>
            </x14:sparkline>
            <x14:sparkline>
              <xm:f>'RESUMO - licitante'!$OBU6:$OBU6</xm:f>
              <xm:sqref>OBU6</xm:sqref>
            </x14:sparkline>
            <x14:sparkline>
              <xm:f>'RESUMO - licitante'!$OBU7:$OBU7</xm:f>
              <xm:sqref>OBU7</xm:sqref>
            </x14:sparkline>
            <x14:sparkline>
              <xm:f>'RESUMO - licitante'!$OBV6:$OBV6</xm:f>
              <xm:sqref>OBV6</xm:sqref>
            </x14:sparkline>
            <x14:sparkline>
              <xm:f>'RESUMO - licitante'!$OBV7:$OBV7</xm:f>
              <xm:sqref>OBV7</xm:sqref>
            </x14:sparkline>
            <x14:sparkline>
              <xm:f>'RESUMO - licitante'!$OBW6:$OBW6</xm:f>
              <xm:sqref>OBW6</xm:sqref>
            </x14:sparkline>
            <x14:sparkline>
              <xm:f>'RESUMO - licitante'!$OBW7:$OBW7</xm:f>
              <xm:sqref>OBW7</xm:sqref>
            </x14:sparkline>
            <x14:sparkline>
              <xm:f>'RESUMO - licitante'!$OBX6:$OBX6</xm:f>
              <xm:sqref>OBX6</xm:sqref>
            </x14:sparkline>
            <x14:sparkline>
              <xm:f>'RESUMO - licitante'!$OBX7:$OBX7</xm:f>
              <xm:sqref>OBX7</xm:sqref>
            </x14:sparkline>
            <x14:sparkline>
              <xm:f>'RESUMO - licitante'!$OBY6:$OBY6</xm:f>
              <xm:sqref>OBY6</xm:sqref>
            </x14:sparkline>
            <x14:sparkline>
              <xm:f>'RESUMO - licitante'!$OBY7:$OBY7</xm:f>
              <xm:sqref>OBY7</xm:sqref>
            </x14:sparkline>
            <x14:sparkline>
              <xm:f>'RESUMO - licitante'!$OBZ6:$OBZ6</xm:f>
              <xm:sqref>OBZ6</xm:sqref>
            </x14:sparkline>
            <x14:sparkline>
              <xm:f>'RESUMO - licitante'!$OBZ7:$OBZ7</xm:f>
              <xm:sqref>OBZ7</xm:sqref>
            </x14:sparkline>
            <x14:sparkline>
              <xm:f>'RESUMO - licitante'!$OCA6:$OCA6</xm:f>
              <xm:sqref>OCA6</xm:sqref>
            </x14:sparkline>
            <x14:sparkline>
              <xm:f>'RESUMO - licitante'!$OCA7:$OCA7</xm:f>
              <xm:sqref>OCA7</xm:sqref>
            </x14:sparkline>
            <x14:sparkline>
              <xm:f>'RESUMO - licitante'!$OCB6:$OCB6</xm:f>
              <xm:sqref>OCB6</xm:sqref>
            </x14:sparkline>
            <x14:sparkline>
              <xm:f>'RESUMO - licitante'!$OCB7:$OCB7</xm:f>
              <xm:sqref>OCB7</xm:sqref>
            </x14:sparkline>
            <x14:sparkline>
              <xm:f>'RESUMO - licitante'!$OCC6:$OCC6</xm:f>
              <xm:sqref>OCC6</xm:sqref>
            </x14:sparkline>
            <x14:sparkline>
              <xm:f>'RESUMO - licitante'!$OCC7:$OCC7</xm:f>
              <xm:sqref>OCC7</xm:sqref>
            </x14:sparkline>
            <x14:sparkline>
              <xm:f>'RESUMO - licitante'!$OCD6:$OCD6</xm:f>
              <xm:sqref>OCD6</xm:sqref>
            </x14:sparkline>
            <x14:sparkline>
              <xm:f>'RESUMO - licitante'!$OCD7:$OCD7</xm:f>
              <xm:sqref>OCD7</xm:sqref>
            </x14:sparkline>
            <x14:sparkline>
              <xm:f>'RESUMO - licitante'!$OCE6:$OCE6</xm:f>
              <xm:sqref>OCE6</xm:sqref>
            </x14:sparkline>
            <x14:sparkline>
              <xm:f>'RESUMO - licitante'!$OCE7:$OCE7</xm:f>
              <xm:sqref>OCE7</xm:sqref>
            </x14:sparkline>
            <x14:sparkline>
              <xm:f>'RESUMO - licitante'!$OCF6:$OCF6</xm:f>
              <xm:sqref>OCF6</xm:sqref>
            </x14:sparkline>
            <x14:sparkline>
              <xm:f>'RESUMO - licitante'!$OCF7:$OCF7</xm:f>
              <xm:sqref>OCF7</xm:sqref>
            </x14:sparkline>
            <x14:sparkline>
              <xm:f>'RESUMO - licitante'!$OCG6:$OCG6</xm:f>
              <xm:sqref>OCG6</xm:sqref>
            </x14:sparkline>
            <x14:sparkline>
              <xm:f>'RESUMO - licitante'!$OCG7:$OCG7</xm:f>
              <xm:sqref>OCG7</xm:sqref>
            </x14:sparkline>
            <x14:sparkline>
              <xm:f>'RESUMO - licitante'!$OCH6:$OCH6</xm:f>
              <xm:sqref>OCH6</xm:sqref>
            </x14:sparkline>
            <x14:sparkline>
              <xm:f>'RESUMO - licitante'!$OCH7:$OCH7</xm:f>
              <xm:sqref>OCH7</xm:sqref>
            </x14:sparkline>
            <x14:sparkline>
              <xm:f>'RESUMO - licitante'!$OCI6:$OCI6</xm:f>
              <xm:sqref>OCI6</xm:sqref>
            </x14:sparkline>
            <x14:sparkline>
              <xm:f>'RESUMO - licitante'!$OCI7:$OCI7</xm:f>
              <xm:sqref>OCI7</xm:sqref>
            </x14:sparkline>
            <x14:sparkline>
              <xm:f>'RESUMO - licitante'!$OCJ6:$OCJ6</xm:f>
              <xm:sqref>OCJ6</xm:sqref>
            </x14:sparkline>
            <x14:sparkline>
              <xm:f>'RESUMO - licitante'!$OCJ7:$OCJ7</xm:f>
              <xm:sqref>OCJ7</xm:sqref>
            </x14:sparkline>
            <x14:sparkline>
              <xm:f>'RESUMO - licitante'!$OCK6:$OCK6</xm:f>
              <xm:sqref>OCK6</xm:sqref>
            </x14:sparkline>
            <x14:sparkline>
              <xm:f>'RESUMO - licitante'!$OCK7:$OCK7</xm:f>
              <xm:sqref>OCK7</xm:sqref>
            </x14:sparkline>
            <x14:sparkline>
              <xm:f>'RESUMO - licitante'!$OCL6:$OCL6</xm:f>
              <xm:sqref>OCL6</xm:sqref>
            </x14:sparkline>
            <x14:sparkline>
              <xm:f>'RESUMO - licitante'!$OCL7:$OCL7</xm:f>
              <xm:sqref>OCL7</xm:sqref>
            </x14:sparkline>
            <x14:sparkline>
              <xm:f>'RESUMO - licitante'!$OCM6:$OCM6</xm:f>
              <xm:sqref>OCM6</xm:sqref>
            </x14:sparkline>
            <x14:sparkline>
              <xm:f>'RESUMO - licitante'!$OCM7:$OCM7</xm:f>
              <xm:sqref>OCM7</xm:sqref>
            </x14:sparkline>
            <x14:sparkline>
              <xm:f>'RESUMO - licitante'!$OCN6:$OCN6</xm:f>
              <xm:sqref>OCN6</xm:sqref>
            </x14:sparkline>
            <x14:sparkline>
              <xm:f>'RESUMO - licitante'!$OCN7:$OCN7</xm:f>
              <xm:sqref>OCN7</xm:sqref>
            </x14:sparkline>
            <x14:sparkline>
              <xm:f>'RESUMO - licitante'!$OCO6:$OCO6</xm:f>
              <xm:sqref>OCO6</xm:sqref>
            </x14:sparkline>
            <x14:sparkline>
              <xm:f>'RESUMO - licitante'!$OCO7:$OCO7</xm:f>
              <xm:sqref>OCO7</xm:sqref>
            </x14:sparkline>
            <x14:sparkline>
              <xm:f>'RESUMO - licitante'!$OCP6:$OCP6</xm:f>
              <xm:sqref>OCP6</xm:sqref>
            </x14:sparkline>
            <x14:sparkline>
              <xm:f>'RESUMO - licitante'!$OCP7:$OCP7</xm:f>
              <xm:sqref>OCP7</xm:sqref>
            </x14:sparkline>
            <x14:sparkline>
              <xm:f>'RESUMO - licitante'!$OCQ6:$OCQ6</xm:f>
              <xm:sqref>OCQ6</xm:sqref>
            </x14:sparkline>
            <x14:sparkline>
              <xm:f>'RESUMO - licitante'!$OCQ7:$OCQ7</xm:f>
              <xm:sqref>OCQ7</xm:sqref>
            </x14:sparkline>
            <x14:sparkline>
              <xm:f>'RESUMO - licitante'!$OCR6:$OCR6</xm:f>
              <xm:sqref>OCR6</xm:sqref>
            </x14:sparkline>
            <x14:sparkline>
              <xm:f>'RESUMO - licitante'!$OCR7:$OCR7</xm:f>
              <xm:sqref>OCR7</xm:sqref>
            </x14:sparkline>
            <x14:sparkline>
              <xm:f>'RESUMO - licitante'!$OCS6:$OCS6</xm:f>
              <xm:sqref>OCS6</xm:sqref>
            </x14:sparkline>
            <x14:sparkline>
              <xm:f>'RESUMO - licitante'!$OCS7:$OCS7</xm:f>
              <xm:sqref>OCS7</xm:sqref>
            </x14:sparkline>
            <x14:sparkline>
              <xm:f>'RESUMO - licitante'!$OCT6:$OCT6</xm:f>
              <xm:sqref>OCT6</xm:sqref>
            </x14:sparkline>
            <x14:sparkline>
              <xm:f>'RESUMO - licitante'!$OCT7:$OCT7</xm:f>
              <xm:sqref>OCT7</xm:sqref>
            </x14:sparkline>
            <x14:sparkline>
              <xm:f>'RESUMO - licitante'!$OCU6:$OCU6</xm:f>
              <xm:sqref>OCU6</xm:sqref>
            </x14:sparkline>
            <x14:sparkline>
              <xm:f>'RESUMO - licitante'!$OCU7:$OCU7</xm:f>
              <xm:sqref>OCU7</xm:sqref>
            </x14:sparkline>
            <x14:sparkline>
              <xm:f>'RESUMO - licitante'!$OCV6:$OCV6</xm:f>
              <xm:sqref>OCV6</xm:sqref>
            </x14:sparkline>
            <x14:sparkline>
              <xm:f>'RESUMO - licitante'!$OCV7:$OCV7</xm:f>
              <xm:sqref>OCV7</xm:sqref>
            </x14:sparkline>
            <x14:sparkline>
              <xm:f>'RESUMO - licitante'!$OCW6:$OCW6</xm:f>
              <xm:sqref>OCW6</xm:sqref>
            </x14:sparkline>
            <x14:sparkline>
              <xm:f>'RESUMO - licitante'!$OCW7:$OCW7</xm:f>
              <xm:sqref>OCW7</xm:sqref>
            </x14:sparkline>
            <x14:sparkline>
              <xm:f>'RESUMO - licitante'!$OCX6:$OCX6</xm:f>
              <xm:sqref>OCX6</xm:sqref>
            </x14:sparkline>
            <x14:sparkline>
              <xm:f>'RESUMO - licitante'!$OCX7:$OCX7</xm:f>
              <xm:sqref>OCX7</xm:sqref>
            </x14:sparkline>
            <x14:sparkline>
              <xm:f>'RESUMO - licitante'!$OCY6:$OCY6</xm:f>
              <xm:sqref>OCY6</xm:sqref>
            </x14:sparkline>
            <x14:sparkline>
              <xm:f>'RESUMO - licitante'!$OCY7:$OCY7</xm:f>
              <xm:sqref>OCY7</xm:sqref>
            </x14:sparkline>
            <x14:sparkline>
              <xm:f>'RESUMO - licitante'!$OCZ6:$OCZ6</xm:f>
              <xm:sqref>OCZ6</xm:sqref>
            </x14:sparkline>
            <x14:sparkline>
              <xm:f>'RESUMO - licitante'!$OCZ7:$OCZ7</xm:f>
              <xm:sqref>OCZ7</xm:sqref>
            </x14:sparkline>
            <x14:sparkline>
              <xm:f>'RESUMO - licitante'!$ODA6:$ODA6</xm:f>
              <xm:sqref>ODA6</xm:sqref>
            </x14:sparkline>
            <x14:sparkline>
              <xm:f>'RESUMO - licitante'!$ODA7:$ODA7</xm:f>
              <xm:sqref>ODA7</xm:sqref>
            </x14:sparkline>
            <x14:sparkline>
              <xm:f>'RESUMO - licitante'!$ODB6:$ODB6</xm:f>
              <xm:sqref>ODB6</xm:sqref>
            </x14:sparkline>
            <x14:sparkline>
              <xm:f>'RESUMO - licitante'!$ODB7:$ODB7</xm:f>
              <xm:sqref>ODB7</xm:sqref>
            </x14:sparkline>
            <x14:sparkline>
              <xm:f>'RESUMO - licitante'!$ODC6:$ODC6</xm:f>
              <xm:sqref>ODC6</xm:sqref>
            </x14:sparkline>
            <x14:sparkline>
              <xm:f>'RESUMO - licitante'!$ODC7:$ODC7</xm:f>
              <xm:sqref>ODC7</xm:sqref>
            </x14:sparkline>
            <x14:sparkline>
              <xm:f>'RESUMO - licitante'!$ODD6:$ODD6</xm:f>
              <xm:sqref>ODD6</xm:sqref>
            </x14:sparkline>
            <x14:sparkline>
              <xm:f>'RESUMO - licitante'!$ODD7:$ODD7</xm:f>
              <xm:sqref>ODD7</xm:sqref>
            </x14:sparkline>
            <x14:sparkline>
              <xm:f>'RESUMO - licitante'!$ODE6:$ODE6</xm:f>
              <xm:sqref>ODE6</xm:sqref>
            </x14:sparkline>
            <x14:sparkline>
              <xm:f>'RESUMO - licitante'!$ODE7:$ODE7</xm:f>
              <xm:sqref>ODE7</xm:sqref>
            </x14:sparkline>
            <x14:sparkline>
              <xm:f>'RESUMO - licitante'!$ODF6:$ODF6</xm:f>
              <xm:sqref>ODF6</xm:sqref>
            </x14:sparkline>
            <x14:sparkline>
              <xm:f>'RESUMO - licitante'!$ODF7:$ODF7</xm:f>
              <xm:sqref>ODF7</xm:sqref>
            </x14:sparkline>
            <x14:sparkline>
              <xm:f>'RESUMO - licitante'!$ODG6:$ODG6</xm:f>
              <xm:sqref>ODG6</xm:sqref>
            </x14:sparkline>
            <x14:sparkline>
              <xm:f>'RESUMO - licitante'!$ODG7:$ODG7</xm:f>
              <xm:sqref>ODG7</xm:sqref>
            </x14:sparkline>
            <x14:sparkline>
              <xm:f>'RESUMO - licitante'!$ODH6:$ODH6</xm:f>
              <xm:sqref>ODH6</xm:sqref>
            </x14:sparkline>
            <x14:sparkline>
              <xm:f>'RESUMO - licitante'!$ODH7:$ODH7</xm:f>
              <xm:sqref>ODH7</xm:sqref>
            </x14:sparkline>
            <x14:sparkline>
              <xm:f>'RESUMO - licitante'!$ODI6:$ODI6</xm:f>
              <xm:sqref>ODI6</xm:sqref>
            </x14:sparkline>
            <x14:sparkline>
              <xm:f>'RESUMO - licitante'!$ODI7:$ODI7</xm:f>
              <xm:sqref>ODI7</xm:sqref>
            </x14:sparkline>
            <x14:sparkline>
              <xm:f>'RESUMO - licitante'!$ODJ6:$ODJ6</xm:f>
              <xm:sqref>ODJ6</xm:sqref>
            </x14:sparkline>
            <x14:sparkline>
              <xm:f>'RESUMO - licitante'!$ODJ7:$ODJ7</xm:f>
              <xm:sqref>ODJ7</xm:sqref>
            </x14:sparkline>
            <x14:sparkline>
              <xm:f>'RESUMO - licitante'!$ODK6:$ODK6</xm:f>
              <xm:sqref>ODK6</xm:sqref>
            </x14:sparkline>
            <x14:sparkline>
              <xm:f>'RESUMO - licitante'!$ODK7:$ODK7</xm:f>
              <xm:sqref>ODK7</xm:sqref>
            </x14:sparkline>
            <x14:sparkline>
              <xm:f>'RESUMO - licitante'!$ODL6:$ODL6</xm:f>
              <xm:sqref>ODL6</xm:sqref>
            </x14:sparkline>
            <x14:sparkline>
              <xm:f>'RESUMO - licitante'!$ODL7:$ODL7</xm:f>
              <xm:sqref>ODL7</xm:sqref>
            </x14:sparkline>
            <x14:sparkline>
              <xm:f>'RESUMO - licitante'!$ODM6:$ODM6</xm:f>
              <xm:sqref>ODM6</xm:sqref>
            </x14:sparkline>
            <x14:sparkline>
              <xm:f>'RESUMO - licitante'!$ODM7:$ODM7</xm:f>
              <xm:sqref>ODM7</xm:sqref>
            </x14:sparkline>
            <x14:sparkline>
              <xm:f>'RESUMO - licitante'!$ODN6:$ODN6</xm:f>
              <xm:sqref>ODN6</xm:sqref>
            </x14:sparkline>
            <x14:sparkline>
              <xm:f>'RESUMO - licitante'!$ODN7:$ODN7</xm:f>
              <xm:sqref>ODN7</xm:sqref>
            </x14:sparkline>
            <x14:sparkline>
              <xm:f>'RESUMO - licitante'!$ODO6:$ODO6</xm:f>
              <xm:sqref>ODO6</xm:sqref>
            </x14:sparkline>
            <x14:sparkline>
              <xm:f>'RESUMO - licitante'!$ODO7:$ODO7</xm:f>
              <xm:sqref>ODO7</xm:sqref>
            </x14:sparkline>
            <x14:sparkline>
              <xm:f>'RESUMO - licitante'!$ODP6:$ODP6</xm:f>
              <xm:sqref>ODP6</xm:sqref>
            </x14:sparkline>
            <x14:sparkline>
              <xm:f>'RESUMO - licitante'!$ODP7:$ODP7</xm:f>
              <xm:sqref>ODP7</xm:sqref>
            </x14:sparkline>
            <x14:sparkline>
              <xm:f>'RESUMO - licitante'!$ODQ6:$ODQ6</xm:f>
              <xm:sqref>ODQ6</xm:sqref>
            </x14:sparkline>
            <x14:sparkline>
              <xm:f>'RESUMO - licitante'!$ODQ7:$ODQ7</xm:f>
              <xm:sqref>ODQ7</xm:sqref>
            </x14:sparkline>
            <x14:sparkline>
              <xm:f>'RESUMO - licitante'!$ODR6:$ODR6</xm:f>
              <xm:sqref>ODR6</xm:sqref>
            </x14:sparkline>
            <x14:sparkline>
              <xm:f>'RESUMO - licitante'!$ODR7:$ODR7</xm:f>
              <xm:sqref>ODR7</xm:sqref>
            </x14:sparkline>
            <x14:sparkline>
              <xm:f>'RESUMO - licitante'!$ODS6:$ODS6</xm:f>
              <xm:sqref>ODS6</xm:sqref>
            </x14:sparkline>
            <x14:sparkline>
              <xm:f>'RESUMO - licitante'!$ODS7:$ODS7</xm:f>
              <xm:sqref>ODS7</xm:sqref>
            </x14:sparkline>
            <x14:sparkline>
              <xm:f>'RESUMO - licitante'!$ODT6:$ODT6</xm:f>
              <xm:sqref>ODT6</xm:sqref>
            </x14:sparkline>
            <x14:sparkline>
              <xm:f>'RESUMO - licitante'!$ODT7:$ODT7</xm:f>
              <xm:sqref>ODT7</xm:sqref>
            </x14:sparkline>
            <x14:sparkline>
              <xm:f>'RESUMO - licitante'!$ODU6:$ODU6</xm:f>
              <xm:sqref>ODU6</xm:sqref>
            </x14:sparkline>
            <x14:sparkline>
              <xm:f>'RESUMO - licitante'!$ODU7:$ODU7</xm:f>
              <xm:sqref>ODU7</xm:sqref>
            </x14:sparkline>
            <x14:sparkline>
              <xm:f>'RESUMO - licitante'!$ODV6:$ODV6</xm:f>
              <xm:sqref>ODV6</xm:sqref>
            </x14:sparkline>
            <x14:sparkline>
              <xm:f>'RESUMO - licitante'!$ODV7:$ODV7</xm:f>
              <xm:sqref>ODV7</xm:sqref>
            </x14:sparkline>
            <x14:sparkline>
              <xm:f>'RESUMO - licitante'!$ODW6:$ODW6</xm:f>
              <xm:sqref>ODW6</xm:sqref>
            </x14:sparkline>
            <x14:sparkline>
              <xm:f>'RESUMO - licitante'!$ODW7:$ODW7</xm:f>
              <xm:sqref>ODW7</xm:sqref>
            </x14:sparkline>
            <x14:sparkline>
              <xm:f>'RESUMO - licitante'!$ODX6:$ODX6</xm:f>
              <xm:sqref>ODX6</xm:sqref>
            </x14:sparkline>
            <x14:sparkline>
              <xm:f>'RESUMO - licitante'!$ODX7:$ODX7</xm:f>
              <xm:sqref>ODX7</xm:sqref>
            </x14:sparkline>
            <x14:sparkline>
              <xm:f>'RESUMO - licitante'!$ODY6:$ODY6</xm:f>
              <xm:sqref>ODY6</xm:sqref>
            </x14:sparkline>
            <x14:sparkline>
              <xm:f>'RESUMO - licitante'!$ODY7:$ODY7</xm:f>
              <xm:sqref>ODY7</xm:sqref>
            </x14:sparkline>
            <x14:sparkline>
              <xm:f>'RESUMO - licitante'!$ODZ6:$ODZ6</xm:f>
              <xm:sqref>ODZ6</xm:sqref>
            </x14:sparkline>
            <x14:sparkline>
              <xm:f>'RESUMO - licitante'!$ODZ7:$ODZ7</xm:f>
              <xm:sqref>ODZ7</xm:sqref>
            </x14:sparkline>
            <x14:sparkline>
              <xm:f>'RESUMO - licitante'!$OEA6:$OEA6</xm:f>
              <xm:sqref>OEA6</xm:sqref>
            </x14:sparkline>
            <x14:sparkline>
              <xm:f>'RESUMO - licitante'!$OEA7:$OEA7</xm:f>
              <xm:sqref>OEA7</xm:sqref>
            </x14:sparkline>
            <x14:sparkline>
              <xm:f>'RESUMO - licitante'!$OEB6:$OEB6</xm:f>
              <xm:sqref>OEB6</xm:sqref>
            </x14:sparkline>
            <x14:sparkline>
              <xm:f>'RESUMO - licitante'!$OEB7:$OEB7</xm:f>
              <xm:sqref>OEB7</xm:sqref>
            </x14:sparkline>
            <x14:sparkline>
              <xm:f>'RESUMO - licitante'!$OEC6:$OEC6</xm:f>
              <xm:sqref>OEC6</xm:sqref>
            </x14:sparkline>
            <x14:sparkline>
              <xm:f>'RESUMO - licitante'!$OEC7:$OEC7</xm:f>
              <xm:sqref>OEC7</xm:sqref>
            </x14:sparkline>
            <x14:sparkline>
              <xm:f>'RESUMO - licitante'!$OED6:$OED6</xm:f>
              <xm:sqref>OED6</xm:sqref>
            </x14:sparkline>
            <x14:sparkline>
              <xm:f>'RESUMO - licitante'!$OED7:$OED7</xm:f>
              <xm:sqref>OED7</xm:sqref>
            </x14:sparkline>
            <x14:sparkline>
              <xm:f>'RESUMO - licitante'!$OEE6:$OEE6</xm:f>
              <xm:sqref>OEE6</xm:sqref>
            </x14:sparkline>
            <x14:sparkline>
              <xm:f>'RESUMO - licitante'!$OEE7:$OEE7</xm:f>
              <xm:sqref>OEE7</xm:sqref>
            </x14:sparkline>
            <x14:sparkline>
              <xm:f>'RESUMO - licitante'!$OEF6:$OEF6</xm:f>
              <xm:sqref>OEF6</xm:sqref>
            </x14:sparkline>
            <x14:sparkline>
              <xm:f>'RESUMO - licitante'!$OEF7:$OEF7</xm:f>
              <xm:sqref>OEF7</xm:sqref>
            </x14:sparkline>
            <x14:sparkline>
              <xm:f>'RESUMO - licitante'!$OEG6:$OEG6</xm:f>
              <xm:sqref>OEG6</xm:sqref>
            </x14:sparkline>
            <x14:sparkline>
              <xm:f>'RESUMO - licitante'!$OEG7:$OEG7</xm:f>
              <xm:sqref>OEG7</xm:sqref>
            </x14:sparkline>
            <x14:sparkline>
              <xm:f>'RESUMO - licitante'!$OEH6:$OEH6</xm:f>
              <xm:sqref>OEH6</xm:sqref>
            </x14:sparkline>
            <x14:sparkline>
              <xm:f>'RESUMO - licitante'!$OEH7:$OEH7</xm:f>
              <xm:sqref>OEH7</xm:sqref>
            </x14:sparkline>
            <x14:sparkline>
              <xm:f>'RESUMO - licitante'!$OEI6:$OEI6</xm:f>
              <xm:sqref>OEI6</xm:sqref>
            </x14:sparkline>
            <x14:sparkline>
              <xm:f>'RESUMO - licitante'!$OEI7:$OEI7</xm:f>
              <xm:sqref>OEI7</xm:sqref>
            </x14:sparkline>
            <x14:sparkline>
              <xm:f>'RESUMO - licitante'!$OEJ6:$OEJ6</xm:f>
              <xm:sqref>OEJ6</xm:sqref>
            </x14:sparkline>
            <x14:sparkline>
              <xm:f>'RESUMO - licitante'!$OEJ7:$OEJ7</xm:f>
              <xm:sqref>OEJ7</xm:sqref>
            </x14:sparkline>
            <x14:sparkline>
              <xm:f>'RESUMO - licitante'!$OEK6:$OEK6</xm:f>
              <xm:sqref>OEK6</xm:sqref>
            </x14:sparkline>
            <x14:sparkline>
              <xm:f>'RESUMO - licitante'!$OEK7:$OEK7</xm:f>
              <xm:sqref>OEK7</xm:sqref>
            </x14:sparkline>
            <x14:sparkline>
              <xm:f>'RESUMO - licitante'!$OEL6:$OEL6</xm:f>
              <xm:sqref>OEL6</xm:sqref>
            </x14:sparkline>
            <x14:sparkline>
              <xm:f>'RESUMO - licitante'!$OEL7:$OEL7</xm:f>
              <xm:sqref>OEL7</xm:sqref>
            </x14:sparkline>
            <x14:sparkline>
              <xm:f>'RESUMO - licitante'!$OEM6:$OEM6</xm:f>
              <xm:sqref>OEM6</xm:sqref>
            </x14:sparkline>
            <x14:sparkline>
              <xm:f>'RESUMO - licitante'!$OEM7:$OEM7</xm:f>
              <xm:sqref>OEM7</xm:sqref>
            </x14:sparkline>
            <x14:sparkline>
              <xm:f>'RESUMO - licitante'!$OEN6:$OEN6</xm:f>
              <xm:sqref>OEN6</xm:sqref>
            </x14:sparkline>
            <x14:sparkline>
              <xm:f>'RESUMO - licitante'!$OEN7:$OEN7</xm:f>
              <xm:sqref>OEN7</xm:sqref>
            </x14:sparkline>
            <x14:sparkline>
              <xm:f>'RESUMO - licitante'!$OEO6:$OEO6</xm:f>
              <xm:sqref>OEO6</xm:sqref>
            </x14:sparkline>
            <x14:sparkline>
              <xm:f>'RESUMO - licitante'!$OEO7:$OEO7</xm:f>
              <xm:sqref>OEO7</xm:sqref>
            </x14:sparkline>
            <x14:sparkline>
              <xm:f>'RESUMO - licitante'!$OEP6:$OEP6</xm:f>
              <xm:sqref>OEP6</xm:sqref>
            </x14:sparkline>
            <x14:sparkline>
              <xm:f>'RESUMO - licitante'!$OEP7:$OEP7</xm:f>
              <xm:sqref>OEP7</xm:sqref>
            </x14:sparkline>
            <x14:sparkline>
              <xm:f>'RESUMO - licitante'!$OEQ6:$OEQ6</xm:f>
              <xm:sqref>OEQ6</xm:sqref>
            </x14:sparkline>
            <x14:sparkline>
              <xm:f>'RESUMO - licitante'!$OEQ7:$OEQ7</xm:f>
              <xm:sqref>OEQ7</xm:sqref>
            </x14:sparkline>
            <x14:sparkline>
              <xm:f>'RESUMO - licitante'!$OER6:$OER6</xm:f>
              <xm:sqref>OER6</xm:sqref>
            </x14:sparkline>
            <x14:sparkline>
              <xm:f>'RESUMO - licitante'!$OER7:$OER7</xm:f>
              <xm:sqref>OER7</xm:sqref>
            </x14:sparkline>
            <x14:sparkline>
              <xm:f>'RESUMO - licitante'!$OES6:$OES6</xm:f>
              <xm:sqref>OES6</xm:sqref>
            </x14:sparkline>
            <x14:sparkline>
              <xm:f>'RESUMO - licitante'!$OES7:$OES7</xm:f>
              <xm:sqref>OES7</xm:sqref>
            </x14:sparkline>
            <x14:sparkline>
              <xm:f>'RESUMO - licitante'!$OET6:$OET6</xm:f>
              <xm:sqref>OET6</xm:sqref>
            </x14:sparkline>
            <x14:sparkline>
              <xm:f>'RESUMO - licitante'!$OET7:$OET7</xm:f>
              <xm:sqref>OET7</xm:sqref>
            </x14:sparkline>
            <x14:sparkline>
              <xm:f>'RESUMO - licitante'!$OEU6:$OEU6</xm:f>
              <xm:sqref>OEU6</xm:sqref>
            </x14:sparkline>
            <x14:sparkline>
              <xm:f>'RESUMO - licitante'!$OEU7:$OEU7</xm:f>
              <xm:sqref>OEU7</xm:sqref>
            </x14:sparkline>
            <x14:sparkline>
              <xm:f>'RESUMO - licitante'!$OEV6:$OEV6</xm:f>
              <xm:sqref>OEV6</xm:sqref>
            </x14:sparkline>
            <x14:sparkline>
              <xm:f>'RESUMO - licitante'!$OEV7:$OEV7</xm:f>
              <xm:sqref>OEV7</xm:sqref>
            </x14:sparkline>
            <x14:sparkline>
              <xm:f>'RESUMO - licitante'!$OEW6:$OEW6</xm:f>
              <xm:sqref>OEW6</xm:sqref>
            </x14:sparkline>
            <x14:sparkline>
              <xm:f>'RESUMO - licitante'!$OEW7:$OEW7</xm:f>
              <xm:sqref>OEW7</xm:sqref>
            </x14:sparkline>
            <x14:sparkline>
              <xm:f>'RESUMO - licitante'!$OEX6:$OEX6</xm:f>
              <xm:sqref>OEX6</xm:sqref>
            </x14:sparkline>
            <x14:sparkline>
              <xm:f>'RESUMO - licitante'!$OEX7:$OEX7</xm:f>
              <xm:sqref>OEX7</xm:sqref>
            </x14:sparkline>
            <x14:sparkline>
              <xm:f>'RESUMO - licitante'!$OEY6:$OEY6</xm:f>
              <xm:sqref>OEY6</xm:sqref>
            </x14:sparkline>
            <x14:sparkline>
              <xm:f>'RESUMO - licitante'!$OEY7:$OEY7</xm:f>
              <xm:sqref>OEY7</xm:sqref>
            </x14:sparkline>
            <x14:sparkline>
              <xm:f>'RESUMO - licitante'!$OEZ6:$OEZ6</xm:f>
              <xm:sqref>OEZ6</xm:sqref>
            </x14:sparkline>
            <x14:sparkline>
              <xm:f>'RESUMO - licitante'!$OEZ7:$OEZ7</xm:f>
              <xm:sqref>OEZ7</xm:sqref>
            </x14:sparkline>
            <x14:sparkline>
              <xm:f>'RESUMO - licitante'!$OFA6:$OFA6</xm:f>
              <xm:sqref>OFA6</xm:sqref>
            </x14:sparkline>
            <x14:sparkline>
              <xm:f>'RESUMO - licitante'!$OFA7:$OFA7</xm:f>
              <xm:sqref>OFA7</xm:sqref>
            </x14:sparkline>
            <x14:sparkline>
              <xm:f>'RESUMO - licitante'!$OFB6:$OFB6</xm:f>
              <xm:sqref>OFB6</xm:sqref>
            </x14:sparkline>
            <x14:sparkline>
              <xm:f>'RESUMO - licitante'!$OFB7:$OFB7</xm:f>
              <xm:sqref>OFB7</xm:sqref>
            </x14:sparkline>
            <x14:sparkline>
              <xm:f>'RESUMO - licitante'!$OFC6:$OFC6</xm:f>
              <xm:sqref>OFC6</xm:sqref>
            </x14:sparkline>
            <x14:sparkline>
              <xm:f>'RESUMO - licitante'!$OFC7:$OFC7</xm:f>
              <xm:sqref>OFC7</xm:sqref>
            </x14:sparkline>
            <x14:sparkline>
              <xm:f>'RESUMO - licitante'!$OFD6:$OFD6</xm:f>
              <xm:sqref>OFD6</xm:sqref>
            </x14:sparkline>
            <x14:sparkline>
              <xm:f>'RESUMO - licitante'!$OFD7:$OFD7</xm:f>
              <xm:sqref>OFD7</xm:sqref>
            </x14:sparkline>
            <x14:sparkline>
              <xm:f>'RESUMO - licitante'!$OFE6:$OFE6</xm:f>
              <xm:sqref>OFE6</xm:sqref>
            </x14:sparkline>
            <x14:sparkline>
              <xm:f>'RESUMO - licitante'!$OFE7:$OFE7</xm:f>
              <xm:sqref>OFE7</xm:sqref>
            </x14:sparkline>
            <x14:sparkline>
              <xm:f>'RESUMO - licitante'!$OFF6:$OFF6</xm:f>
              <xm:sqref>OFF6</xm:sqref>
            </x14:sparkline>
            <x14:sparkline>
              <xm:f>'RESUMO - licitante'!$OFF7:$OFF7</xm:f>
              <xm:sqref>OFF7</xm:sqref>
            </x14:sparkline>
            <x14:sparkline>
              <xm:f>'RESUMO - licitante'!$OFG6:$OFG6</xm:f>
              <xm:sqref>OFG6</xm:sqref>
            </x14:sparkline>
            <x14:sparkline>
              <xm:f>'RESUMO - licitante'!$OFG7:$OFG7</xm:f>
              <xm:sqref>OFG7</xm:sqref>
            </x14:sparkline>
            <x14:sparkline>
              <xm:f>'RESUMO - licitante'!$OFH6:$OFH6</xm:f>
              <xm:sqref>OFH6</xm:sqref>
            </x14:sparkline>
            <x14:sparkline>
              <xm:f>'RESUMO - licitante'!$OFH7:$OFH7</xm:f>
              <xm:sqref>OFH7</xm:sqref>
            </x14:sparkline>
            <x14:sparkline>
              <xm:f>'RESUMO - licitante'!$OFI6:$OFI6</xm:f>
              <xm:sqref>OFI6</xm:sqref>
            </x14:sparkline>
            <x14:sparkline>
              <xm:f>'RESUMO - licitante'!$OFI7:$OFI7</xm:f>
              <xm:sqref>OFI7</xm:sqref>
            </x14:sparkline>
            <x14:sparkline>
              <xm:f>'RESUMO - licitante'!$OFJ6:$OFJ6</xm:f>
              <xm:sqref>OFJ6</xm:sqref>
            </x14:sparkline>
            <x14:sparkline>
              <xm:f>'RESUMO - licitante'!$OFJ7:$OFJ7</xm:f>
              <xm:sqref>OFJ7</xm:sqref>
            </x14:sparkline>
            <x14:sparkline>
              <xm:f>'RESUMO - licitante'!$OFK6:$OFK6</xm:f>
              <xm:sqref>OFK6</xm:sqref>
            </x14:sparkline>
            <x14:sparkline>
              <xm:f>'RESUMO - licitante'!$OFK7:$OFK7</xm:f>
              <xm:sqref>OFK7</xm:sqref>
            </x14:sparkline>
            <x14:sparkline>
              <xm:f>'RESUMO - licitante'!$OFL6:$OFL6</xm:f>
              <xm:sqref>OFL6</xm:sqref>
            </x14:sparkline>
            <x14:sparkline>
              <xm:f>'RESUMO - licitante'!$OFL7:$OFL7</xm:f>
              <xm:sqref>OFL7</xm:sqref>
            </x14:sparkline>
            <x14:sparkline>
              <xm:f>'RESUMO - licitante'!$OFM6:$OFM6</xm:f>
              <xm:sqref>OFM6</xm:sqref>
            </x14:sparkline>
            <x14:sparkline>
              <xm:f>'RESUMO - licitante'!$OFM7:$OFM7</xm:f>
              <xm:sqref>OFM7</xm:sqref>
            </x14:sparkline>
            <x14:sparkline>
              <xm:f>'RESUMO - licitante'!$OFN6:$OFN6</xm:f>
              <xm:sqref>OFN6</xm:sqref>
            </x14:sparkline>
            <x14:sparkline>
              <xm:f>'RESUMO - licitante'!$OFN7:$OFN7</xm:f>
              <xm:sqref>OFN7</xm:sqref>
            </x14:sparkline>
            <x14:sparkline>
              <xm:f>'RESUMO - licitante'!$OFO6:$OFO6</xm:f>
              <xm:sqref>OFO6</xm:sqref>
            </x14:sparkline>
            <x14:sparkline>
              <xm:f>'RESUMO - licitante'!$OFO7:$OFO7</xm:f>
              <xm:sqref>OFO7</xm:sqref>
            </x14:sparkline>
            <x14:sparkline>
              <xm:f>'RESUMO - licitante'!$OFP6:$OFP6</xm:f>
              <xm:sqref>OFP6</xm:sqref>
            </x14:sparkline>
            <x14:sparkline>
              <xm:f>'RESUMO - licitante'!$OFP7:$OFP7</xm:f>
              <xm:sqref>OFP7</xm:sqref>
            </x14:sparkline>
            <x14:sparkline>
              <xm:f>'RESUMO - licitante'!$OFQ6:$OFQ6</xm:f>
              <xm:sqref>OFQ6</xm:sqref>
            </x14:sparkline>
            <x14:sparkline>
              <xm:f>'RESUMO - licitante'!$OFQ7:$OFQ7</xm:f>
              <xm:sqref>OFQ7</xm:sqref>
            </x14:sparkline>
            <x14:sparkline>
              <xm:f>'RESUMO - licitante'!$OFR6:$OFR6</xm:f>
              <xm:sqref>OFR6</xm:sqref>
            </x14:sparkline>
            <x14:sparkline>
              <xm:f>'RESUMO - licitante'!$OFR7:$OFR7</xm:f>
              <xm:sqref>OFR7</xm:sqref>
            </x14:sparkline>
            <x14:sparkline>
              <xm:f>'RESUMO - licitante'!$OFS6:$OFS6</xm:f>
              <xm:sqref>OFS6</xm:sqref>
            </x14:sparkline>
            <x14:sparkline>
              <xm:f>'RESUMO - licitante'!$OFS7:$OFS7</xm:f>
              <xm:sqref>OFS7</xm:sqref>
            </x14:sparkline>
            <x14:sparkline>
              <xm:f>'RESUMO - licitante'!$OFT6:$OFT6</xm:f>
              <xm:sqref>OFT6</xm:sqref>
            </x14:sparkline>
            <x14:sparkline>
              <xm:f>'RESUMO - licitante'!$OFT7:$OFT7</xm:f>
              <xm:sqref>OFT7</xm:sqref>
            </x14:sparkline>
            <x14:sparkline>
              <xm:f>'RESUMO - licitante'!$OFU6:$OFU6</xm:f>
              <xm:sqref>OFU6</xm:sqref>
            </x14:sparkline>
            <x14:sparkline>
              <xm:f>'RESUMO - licitante'!$OFU7:$OFU7</xm:f>
              <xm:sqref>OFU7</xm:sqref>
            </x14:sparkline>
            <x14:sparkline>
              <xm:f>'RESUMO - licitante'!$OFV6:$OFV6</xm:f>
              <xm:sqref>OFV6</xm:sqref>
            </x14:sparkline>
            <x14:sparkline>
              <xm:f>'RESUMO - licitante'!$OFV7:$OFV7</xm:f>
              <xm:sqref>OFV7</xm:sqref>
            </x14:sparkline>
            <x14:sparkline>
              <xm:f>'RESUMO - licitante'!$OFW6:$OFW6</xm:f>
              <xm:sqref>OFW6</xm:sqref>
            </x14:sparkline>
            <x14:sparkline>
              <xm:f>'RESUMO - licitante'!$OFW7:$OFW7</xm:f>
              <xm:sqref>OFW7</xm:sqref>
            </x14:sparkline>
            <x14:sparkline>
              <xm:f>'RESUMO - licitante'!$OFX6:$OFX6</xm:f>
              <xm:sqref>OFX6</xm:sqref>
            </x14:sparkline>
            <x14:sparkline>
              <xm:f>'RESUMO - licitante'!$OFX7:$OFX7</xm:f>
              <xm:sqref>OFX7</xm:sqref>
            </x14:sparkline>
            <x14:sparkline>
              <xm:f>'RESUMO - licitante'!$OFY6:$OFY6</xm:f>
              <xm:sqref>OFY6</xm:sqref>
            </x14:sparkline>
            <x14:sparkline>
              <xm:f>'RESUMO - licitante'!$OFY7:$OFY7</xm:f>
              <xm:sqref>OFY7</xm:sqref>
            </x14:sparkline>
            <x14:sparkline>
              <xm:f>'RESUMO - licitante'!$OFZ6:$OFZ6</xm:f>
              <xm:sqref>OFZ6</xm:sqref>
            </x14:sparkline>
            <x14:sparkline>
              <xm:f>'RESUMO - licitante'!$OFZ7:$OFZ7</xm:f>
              <xm:sqref>OFZ7</xm:sqref>
            </x14:sparkline>
            <x14:sparkline>
              <xm:f>'RESUMO - licitante'!$OGA6:$OGA6</xm:f>
              <xm:sqref>OGA6</xm:sqref>
            </x14:sparkline>
            <x14:sparkline>
              <xm:f>'RESUMO - licitante'!$OGA7:$OGA7</xm:f>
              <xm:sqref>OGA7</xm:sqref>
            </x14:sparkline>
            <x14:sparkline>
              <xm:f>'RESUMO - licitante'!$OGB6:$OGB6</xm:f>
              <xm:sqref>OGB6</xm:sqref>
            </x14:sparkline>
            <x14:sparkline>
              <xm:f>'RESUMO - licitante'!$OGB7:$OGB7</xm:f>
              <xm:sqref>OGB7</xm:sqref>
            </x14:sparkline>
            <x14:sparkline>
              <xm:f>'RESUMO - licitante'!$OGC6:$OGC6</xm:f>
              <xm:sqref>OGC6</xm:sqref>
            </x14:sparkline>
            <x14:sparkline>
              <xm:f>'RESUMO - licitante'!$OGC7:$OGC7</xm:f>
              <xm:sqref>OGC7</xm:sqref>
            </x14:sparkline>
            <x14:sparkline>
              <xm:f>'RESUMO - licitante'!$OGD6:$OGD6</xm:f>
              <xm:sqref>OGD6</xm:sqref>
            </x14:sparkline>
            <x14:sparkline>
              <xm:f>'RESUMO - licitante'!$OGD7:$OGD7</xm:f>
              <xm:sqref>OGD7</xm:sqref>
            </x14:sparkline>
            <x14:sparkline>
              <xm:f>'RESUMO - licitante'!$OGE6:$OGE6</xm:f>
              <xm:sqref>OGE6</xm:sqref>
            </x14:sparkline>
            <x14:sparkline>
              <xm:f>'RESUMO - licitante'!$OGE7:$OGE7</xm:f>
              <xm:sqref>OGE7</xm:sqref>
            </x14:sparkline>
            <x14:sparkline>
              <xm:f>'RESUMO - licitante'!$OGF6:$OGF6</xm:f>
              <xm:sqref>OGF6</xm:sqref>
            </x14:sparkline>
            <x14:sparkline>
              <xm:f>'RESUMO - licitante'!$OGF7:$OGF7</xm:f>
              <xm:sqref>OGF7</xm:sqref>
            </x14:sparkline>
            <x14:sparkline>
              <xm:f>'RESUMO - licitante'!$OGG6:$OGG6</xm:f>
              <xm:sqref>OGG6</xm:sqref>
            </x14:sparkline>
            <x14:sparkline>
              <xm:f>'RESUMO - licitante'!$OGG7:$OGG7</xm:f>
              <xm:sqref>OGG7</xm:sqref>
            </x14:sparkline>
            <x14:sparkline>
              <xm:f>'RESUMO - licitante'!$OGH6:$OGH6</xm:f>
              <xm:sqref>OGH6</xm:sqref>
            </x14:sparkline>
            <x14:sparkline>
              <xm:f>'RESUMO - licitante'!$OGH7:$OGH7</xm:f>
              <xm:sqref>OGH7</xm:sqref>
            </x14:sparkline>
            <x14:sparkline>
              <xm:f>'RESUMO - licitante'!$OGI6:$OGI6</xm:f>
              <xm:sqref>OGI6</xm:sqref>
            </x14:sparkline>
            <x14:sparkline>
              <xm:f>'RESUMO - licitante'!$OGI7:$OGI7</xm:f>
              <xm:sqref>OGI7</xm:sqref>
            </x14:sparkline>
            <x14:sparkline>
              <xm:f>'RESUMO - licitante'!$OGJ6:$OGJ6</xm:f>
              <xm:sqref>OGJ6</xm:sqref>
            </x14:sparkline>
            <x14:sparkline>
              <xm:f>'RESUMO - licitante'!$OGJ7:$OGJ7</xm:f>
              <xm:sqref>OGJ7</xm:sqref>
            </x14:sparkline>
            <x14:sparkline>
              <xm:f>'RESUMO - licitante'!$OGK6:$OGK6</xm:f>
              <xm:sqref>OGK6</xm:sqref>
            </x14:sparkline>
            <x14:sparkline>
              <xm:f>'RESUMO - licitante'!$OGK7:$OGK7</xm:f>
              <xm:sqref>OGK7</xm:sqref>
            </x14:sparkline>
            <x14:sparkline>
              <xm:f>'RESUMO - licitante'!$OGL6:$OGL6</xm:f>
              <xm:sqref>OGL6</xm:sqref>
            </x14:sparkline>
            <x14:sparkline>
              <xm:f>'RESUMO - licitante'!$OGL7:$OGL7</xm:f>
              <xm:sqref>OGL7</xm:sqref>
            </x14:sparkline>
            <x14:sparkline>
              <xm:f>'RESUMO - licitante'!$OGM6:$OGM6</xm:f>
              <xm:sqref>OGM6</xm:sqref>
            </x14:sparkline>
            <x14:sparkline>
              <xm:f>'RESUMO - licitante'!$OGM7:$OGM7</xm:f>
              <xm:sqref>OGM7</xm:sqref>
            </x14:sparkline>
            <x14:sparkline>
              <xm:f>'RESUMO - licitante'!$OGN6:$OGN6</xm:f>
              <xm:sqref>OGN6</xm:sqref>
            </x14:sparkline>
            <x14:sparkline>
              <xm:f>'RESUMO - licitante'!$OGN7:$OGN7</xm:f>
              <xm:sqref>OGN7</xm:sqref>
            </x14:sparkline>
            <x14:sparkline>
              <xm:f>'RESUMO - licitante'!$OGO6:$OGO6</xm:f>
              <xm:sqref>OGO6</xm:sqref>
            </x14:sparkline>
            <x14:sparkline>
              <xm:f>'RESUMO - licitante'!$OGO7:$OGO7</xm:f>
              <xm:sqref>OGO7</xm:sqref>
            </x14:sparkline>
            <x14:sparkline>
              <xm:f>'RESUMO - licitante'!$OGP6:$OGP6</xm:f>
              <xm:sqref>OGP6</xm:sqref>
            </x14:sparkline>
            <x14:sparkline>
              <xm:f>'RESUMO - licitante'!$OGP7:$OGP7</xm:f>
              <xm:sqref>OGP7</xm:sqref>
            </x14:sparkline>
            <x14:sparkline>
              <xm:f>'RESUMO - licitante'!$OGQ6:$OGQ6</xm:f>
              <xm:sqref>OGQ6</xm:sqref>
            </x14:sparkline>
            <x14:sparkline>
              <xm:f>'RESUMO - licitante'!$OGQ7:$OGQ7</xm:f>
              <xm:sqref>OGQ7</xm:sqref>
            </x14:sparkline>
            <x14:sparkline>
              <xm:f>'RESUMO - licitante'!$OGR6:$OGR6</xm:f>
              <xm:sqref>OGR6</xm:sqref>
            </x14:sparkline>
            <x14:sparkline>
              <xm:f>'RESUMO - licitante'!$OGR7:$OGR7</xm:f>
              <xm:sqref>OGR7</xm:sqref>
            </x14:sparkline>
            <x14:sparkline>
              <xm:f>'RESUMO - licitante'!$OGS6:$OGS6</xm:f>
              <xm:sqref>OGS6</xm:sqref>
            </x14:sparkline>
            <x14:sparkline>
              <xm:f>'RESUMO - licitante'!$OGS7:$OGS7</xm:f>
              <xm:sqref>OGS7</xm:sqref>
            </x14:sparkline>
            <x14:sparkline>
              <xm:f>'RESUMO - licitante'!$OGT6:$OGT6</xm:f>
              <xm:sqref>OGT6</xm:sqref>
            </x14:sparkline>
            <x14:sparkline>
              <xm:f>'RESUMO - licitante'!$OGT7:$OGT7</xm:f>
              <xm:sqref>OGT7</xm:sqref>
            </x14:sparkline>
            <x14:sparkline>
              <xm:f>'RESUMO - licitante'!$OGU6:$OGU6</xm:f>
              <xm:sqref>OGU6</xm:sqref>
            </x14:sparkline>
            <x14:sparkline>
              <xm:f>'RESUMO - licitante'!$OGU7:$OGU7</xm:f>
              <xm:sqref>OGU7</xm:sqref>
            </x14:sparkline>
            <x14:sparkline>
              <xm:f>'RESUMO - licitante'!$OGV6:$OGV6</xm:f>
              <xm:sqref>OGV6</xm:sqref>
            </x14:sparkline>
            <x14:sparkline>
              <xm:f>'RESUMO - licitante'!$OGV7:$OGV7</xm:f>
              <xm:sqref>OGV7</xm:sqref>
            </x14:sparkline>
            <x14:sparkline>
              <xm:f>'RESUMO - licitante'!$OGW6:$OGW6</xm:f>
              <xm:sqref>OGW6</xm:sqref>
            </x14:sparkline>
            <x14:sparkline>
              <xm:f>'RESUMO - licitante'!$OGW7:$OGW7</xm:f>
              <xm:sqref>OGW7</xm:sqref>
            </x14:sparkline>
            <x14:sparkline>
              <xm:f>'RESUMO - licitante'!$OGX6:$OGX6</xm:f>
              <xm:sqref>OGX6</xm:sqref>
            </x14:sparkline>
            <x14:sparkline>
              <xm:f>'RESUMO - licitante'!$OGX7:$OGX7</xm:f>
              <xm:sqref>OGX7</xm:sqref>
            </x14:sparkline>
            <x14:sparkline>
              <xm:f>'RESUMO - licitante'!$OGY6:$OGY6</xm:f>
              <xm:sqref>OGY6</xm:sqref>
            </x14:sparkline>
            <x14:sparkline>
              <xm:f>'RESUMO - licitante'!$OGY7:$OGY7</xm:f>
              <xm:sqref>OGY7</xm:sqref>
            </x14:sparkline>
            <x14:sparkline>
              <xm:f>'RESUMO - licitante'!$OGZ6:$OGZ6</xm:f>
              <xm:sqref>OGZ6</xm:sqref>
            </x14:sparkline>
            <x14:sparkline>
              <xm:f>'RESUMO - licitante'!$OGZ7:$OGZ7</xm:f>
              <xm:sqref>OGZ7</xm:sqref>
            </x14:sparkline>
            <x14:sparkline>
              <xm:f>'RESUMO - licitante'!$OHA6:$OHA6</xm:f>
              <xm:sqref>OHA6</xm:sqref>
            </x14:sparkline>
            <x14:sparkline>
              <xm:f>'RESUMO - licitante'!$OHA7:$OHA7</xm:f>
              <xm:sqref>OHA7</xm:sqref>
            </x14:sparkline>
            <x14:sparkline>
              <xm:f>'RESUMO - licitante'!$OHB6:$OHB6</xm:f>
              <xm:sqref>OHB6</xm:sqref>
            </x14:sparkline>
            <x14:sparkline>
              <xm:f>'RESUMO - licitante'!$OHB7:$OHB7</xm:f>
              <xm:sqref>OHB7</xm:sqref>
            </x14:sparkline>
            <x14:sparkline>
              <xm:f>'RESUMO - licitante'!$OHC6:$OHC6</xm:f>
              <xm:sqref>OHC6</xm:sqref>
            </x14:sparkline>
            <x14:sparkline>
              <xm:f>'RESUMO - licitante'!$OHC7:$OHC7</xm:f>
              <xm:sqref>OHC7</xm:sqref>
            </x14:sparkline>
            <x14:sparkline>
              <xm:f>'RESUMO - licitante'!$OHD6:$OHD6</xm:f>
              <xm:sqref>OHD6</xm:sqref>
            </x14:sparkline>
            <x14:sparkline>
              <xm:f>'RESUMO - licitante'!$OHD7:$OHD7</xm:f>
              <xm:sqref>OHD7</xm:sqref>
            </x14:sparkline>
            <x14:sparkline>
              <xm:f>'RESUMO - licitante'!$OHE6:$OHE6</xm:f>
              <xm:sqref>OHE6</xm:sqref>
            </x14:sparkline>
            <x14:sparkline>
              <xm:f>'RESUMO - licitante'!$OHE7:$OHE7</xm:f>
              <xm:sqref>OHE7</xm:sqref>
            </x14:sparkline>
            <x14:sparkline>
              <xm:f>'RESUMO - licitante'!$OHF6:$OHF6</xm:f>
              <xm:sqref>OHF6</xm:sqref>
            </x14:sparkline>
            <x14:sparkline>
              <xm:f>'RESUMO - licitante'!$OHF7:$OHF7</xm:f>
              <xm:sqref>OHF7</xm:sqref>
            </x14:sparkline>
            <x14:sparkline>
              <xm:f>'RESUMO - licitante'!$OHG6:$OHG6</xm:f>
              <xm:sqref>OHG6</xm:sqref>
            </x14:sparkline>
            <x14:sparkline>
              <xm:f>'RESUMO - licitante'!$OHG7:$OHG7</xm:f>
              <xm:sqref>OHG7</xm:sqref>
            </x14:sparkline>
            <x14:sparkline>
              <xm:f>'RESUMO - licitante'!$OHH6:$OHH6</xm:f>
              <xm:sqref>OHH6</xm:sqref>
            </x14:sparkline>
            <x14:sparkline>
              <xm:f>'RESUMO - licitante'!$OHH7:$OHH7</xm:f>
              <xm:sqref>OHH7</xm:sqref>
            </x14:sparkline>
            <x14:sparkline>
              <xm:f>'RESUMO - licitante'!$OHI6:$OHI6</xm:f>
              <xm:sqref>OHI6</xm:sqref>
            </x14:sparkline>
            <x14:sparkline>
              <xm:f>'RESUMO - licitante'!$OHI7:$OHI7</xm:f>
              <xm:sqref>OHI7</xm:sqref>
            </x14:sparkline>
            <x14:sparkline>
              <xm:f>'RESUMO - licitante'!$OHJ6:$OHJ6</xm:f>
              <xm:sqref>OHJ6</xm:sqref>
            </x14:sparkline>
            <x14:sparkline>
              <xm:f>'RESUMO - licitante'!$OHJ7:$OHJ7</xm:f>
              <xm:sqref>OHJ7</xm:sqref>
            </x14:sparkline>
            <x14:sparkline>
              <xm:f>'RESUMO - licitante'!$OHK6:$OHK6</xm:f>
              <xm:sqref>OHK6</xm:sqref>
            </x14:sparkline>
            <x14:sparkline>
              <xm:f>'RESUMO - licitante'!$OHK7:$OHK7</xm:f>
              <xm:sqref>OHK7</xm:sqref>
            </x14:sparkline>
            <x14:sparkline>
              <xm:f>'RESUMO - licitante'!$OHL6:$OHL6</xm:f>
              <xm:sqref>OHL6</xm:sqref>
            </x14:sparkline>
            <x14:sparkline>
              <xm:f>'RESUMO - licitante'!$OHL7:$OHL7</xm:f>
              <xm:sqref>OHL7</xm:sqref>
            </x14:sparkline>
            <x14:sparkline>
              <xm:f>'RESUMO - licitante'!$OHM6:$OHM6</xm:f>
              <xm:sqref>OHM6</xm:sqref>
            </x14:sparkline>
            <x14:sparkline>
              <xm:f>'RESUMO - licitante'!$OHM7:$OHM7</xm:f>
              <xm:sqref>OHM7</xm:sqref>
            </x14:sparkline>
            <x14:sparkline>
              <xm:f>'RESUMO - licitante'!$OHN6:$OHN6</xm:f>
              <xm:sqref>OHN6</xm:sqref>
            </x14:sparkline>
            <x14:sparkline>
              <xm:f>'RESUMO - licitante'!$OHN7:$OHN7</xm:f>
              <xm:sqref>OHN7</xm:sqref>
            </x14:sparkline>
            <x14:sparkline>
              <xm:f>'RESUMO - licitante'!$OHO6:$OHO6</xm:f>
              <xm:sqref>OHO6</xm:sqref>
            </x14:sparkline>
            <x14:sparkline>
              <xm:f>'RESUMO - licitante'!$OHO7:$OHO7</xm:f>
              <xm:sqref>OHO7</xm:sqref>
            </x14:sparkline>
            <x14:sparkline>
              <xm:f>'RESUMO - licitante'!$OHP6:$OHP6</xm:f>
              <xm:sqref>OHP6</xm:sqref>
            </x14:sparkline>
            <x14:sparkline>
              <xm:f>'RESUMO - licitante'!$OHP7:$OHP7</xm:f>
              <xm:sqref>OHP7</xm:sqref>
            </x14:sparkline>
            <x14:sparkline>
              <xm:f>'RESUMO - licitante'!$OHQ6:$OHQ6</xm:f>
              <xm:sqref>OHQ6</xm:sqref>
            </x14:sparkline>
            <x14:sparkline>
              <xm:f>'RESUMO - licitante'!$OHQ7:$OHQ7</xm:f>
              <xm:sqref>OHQ7</xm:sqref>
            </x14:sparkline>
            <x14:sparkline>
              <xm:f>'RESUMO - licitante'!$OHR6:$OHR6</xm:f>
              <xm:sqref>OHR6</xm:sqref>
            </x14:sparkline>
            <x14:sparkline>
              <xm:f>'RESUMO - licitante'!$OHR7:$OHR7</xm:f>
              <xm:sqref>OHR7</xm:sqref>
            </x14:sparkline>
            <x14:sparkline>
              <xm:f>'RESUMO - licitante'!$OHS6:$OHS6</xm:f>
              <xm:sqref>OHS6</xm:sqref>
            </x14:sparkline>
            <x14:sparkline>
              <xm:f>'RESUMO - licitante'!$OHS7:$OHS7</xm:f>
              <xm:sqref>OHS7</xm:sqref>
            </x14:sparkline>
            <x14:sparkline>
              <xm:f>'RESUMO - licitante'!$OHT6:$OHT6</xm:f>
              <xm:sqref>OHT6</xm:sqref>
            </x14:sparkline>
            <x14:sparkline>
              <xm:f>'RESUMO - licitante'!$OHT7:$OHT7</xm:f>
              <xm:sqref>OHT7</xm:sqref>
            </x14:sparkline>
            <x14:sparkline>
              <xm:f>'RESUMO - licitante'!$OHU6:$OHU6</xm:f>
              <xm:sqref>OHU6</xm:sqref>
            </x14:sparkline>
            <x14:sparkline>
              <xm:f>'RESUMO - licitante'!$OHU7:$OHU7</xm:f>
              <xm:sqref>OHU7</xm:sqref>
            </x14:sparkline>
            <x14:sparkline>
              <xm:f>'RESUMO - licitante'!$OHV6:$OHV6</xm:f>
              <xm:sqref>OHV6</xm:sqref>
            </x14:sparkline>
            <x14:sparkline>
              <xm:f>'RESUMO - licitante'!$OHV7:$OHV7</xm:f>
              <xm:sqref>OHV7</xm:sqref>
            </x14:sparkline>
            <x14:sparkline>
              <xm:f>'RESUMO - licitante'!$OHW6:$OHW6</xm:f>
              <xm:sqref>OHW6</xm:sqref>
            </x14:sparkline>
            <x14:sparkline>
              <xm:f>'RESUMO - licitante'!$OHW7:$OHW7</xm:f>
              <xm:sqref>OHW7</xm:sqref>
            </x14:sparkline>
            <x14:sparkline>
              <xm:f>'RESUMO - licitante'!$OHX6:$OHX6</xm:f>
              <xm:sqref>OHX6</xm:sqref>
            </x14:sparkline>
            <x14:sparkline>
              <xm:f>'RESUMO - licitante'!$OHX7:$OHX7</xm:f>
              <xm:sqref>OHX7</xm:sqref>
            </x14:sparkline>
            <x14:sparkline>
              <xm:f>'RESUMO - licitante'!$OHY6:$OHY6</xm:f>
              <xm:sqref>OHY6</xm:sqref>
            </x14:sparkline>
            <x14:sparkline>
              <xm:f>'RESUMO - licitante'!$OHY7:$OHY7</xm:f>
              <xm:sqref>OHY7</xm:sqref>
            </x14:sparkline>
            <x14:sparkline>
              <xm:f>'RESUMO - licitante'!$OHZ6:$OHZ6</xm:f>
              <xm:sqref>OHZ6</xm:sqref>
            </x14:sparkline>
            <x14:sparkline>
              <xm:f>'RESUMO - licitante'!$OHZ7:$OHZ7</xm:f>
              <xm:sqref>OHZ7</xm:sqref>
            </x14:sparkline>
            <x14:sparkline>
              <xm:f>'RESUMO - licitante'!$OIA6:$OIA6</xm:f>
              <xm:sqref>OIA6</xm:sqref>
            </x14:sparkline>
            <x14:sparkline>
              <xm:f>'RESUMO - licitante'!$OIA7:$OIA7</xm:f>
              <xm:sqref>OIA7</xm:sqref>
            </x14:sparkline>
            <x14:sparkline>
              <xm:f>'RESUMO - licitante'!$OIB6:$OIB6</xm:f>
              <xm:sqref>OIB6</xm:sqref>
            </x14:sparkline>
            <x14:sparkline>
              <xm:f>'RESUMO - licitante'!$OIB7:$OIB7</xm:f>
              <xm:sqref>OIB7</xm:sqref>
            </x14:sparkline>
            <x14:sparkline>
              <xm:f>'RESUMO - licitante'!$OIC6:$OIC6</xm:f>
              <xm:sqref>OIC6</xm:sqref>
            </x14:sparkline>
            <x14:sparkline>
              <xm:f>'RESUMO - licitante'!$OIC7:$OIC7</xm:f>
              <xm:sqref>OIC7</xm:sqref>
            </x14:sparkline>
            <x14:sparkline>
              <xm:f>'RESUMO - licitante'!$OID6:$OID6</xm:f>
              <xm:sqref>OID6</xm:sqref>
            </x14:sparkline>
            <x14:sparkline>
              <xm:f>'RESUMO - licitante'!$OID7:$OID7</xm:f>
              <xm:sqref>OID7</xm:sqref>
            </x14:sparkline>
            <x14:sparkline>
              <xm:f>'RESUMO - licitante'!$OIE6:$OIE6</xm:f>
              <xm:sqref>OIE6</xm:sqref>
            </x14:sparkline>
            <x14:sparkline>
              <xm:f>'RESUMO - licitante'!$OIE7:$OIE7</xm:f>
              <xm:sqref>OIE7</xm:sqref>
            </x14:sparkline>
            <x14:sparkline>
              <xm:f>'RESUMO - licitante'!$OIF6:$OIF6</xm:f>
              <xm:sqref>OIF6</xm:sqref>
            </x14:sparkline>
            <x14:sparkline>
              <xm:f>'RESUMO - licitante'!$OIF7:$OIF7</xm:f>
              <xm:sqref>OIF7</xm:sqref>
            </x14:sparkline>
            <x14:sparkline>
              <xm:f>'RESUMO - licitante'!$OIG6:$OIG6</xm:f>
              <xm:sqref>OIG6</xm:sqref>
            </x14:sparkline>
            <x14:sparkline>
              <xm:f>'RESUMO - licitante'!$OIG7:$OIG7</xm:f>
              <xm:sqref>OIG7</xm:sqref>
            </x14:sparkline>
            <x14:sparkline>
              <xm:f>'RESUMO - licitante'!$OIH6:$OIH6</xm:f>
              <xm:sqref>OIH6</xm:sqref>
            </x14:sparkline>
            <x14:sparkline>
              <xm:f>'RESUMO - licitante'!$OIH7:$OIH7</xm:f>
              <xm:sqref>OIH7</xm:sqref>
            </x14:sparkline>
            <x14:sparkline>
              <xm:f>'RESUMO - licitante'!$OII6:$OII6</xm:f>
              <xm:sqref>OII6</xm:sqref>
            </x14:sparkline>
            <x14:sparkline>
              <xm:f>'RESUMO - licitante'!$OII7:$OII7</xm:f>
              <xm:sqref>OII7</xm:sqref>
            </x14:sparkline>
            <x14:sparkline>
              <xm:f>'RESUMO - licitante'!$OIJ6:$OIJ6</xm:f>
              <xm:sqref>OIJ6</xm:sqref>
            </x14:sparkline>
            <x14:sparkline>
              <xm:f>'RESUMO - licitante'!$OIJ7:$OIJ7</xm:f>
              <xm:sqref>OIJ7</xm:sqref>
            </x14:sparkline>
            <x14:sparkline>
              <xm:f>'RESUMO - licitante'!$OIK6:$OIK6</xm:f>
              <xm:sqref>OIK6</xm:sqref>
            </x14:sparkline>
            <x14:sparkline>
              <xm:f>'RESUMO - licitante'!$OIK7:$OIK7</xm:f>
              <xm:sqref>OIK7</xm:sqref>
            </x14:sparkline>
            <x14:sparkline>
              <xm:f>'RESUMO - licitante'!$OIL6:$OIL6</xm:f>
              <xm:sqref>OIL6</xm:sqref>
            </x14:sparkline>
            <x14:sparkline>
              <xm:f>'RESUMO - licitante'!$OIL7:$OIL7</xm:f>
              <xm:sqref>OIL7</xm:sqref>
            </x14:sparkline>
            <x14:sparkline>
              <xm:f>'RESUMO - licitante'!$OIM6:$OIM6</xm:f>
              <xm:sqref>OIM6</xm:sqref>
            </x14:sparkline>
            <x14:sparkline>
              <xm:f>'RESUMO - licitante'!$OIM7:$OIM7</xm:f>
              <xm:sqref>OIM7</xm:sqref>
            </x14:sparkline>
            <x14:sparkline>
              <xm:f>'RESUMO - licitante'!$OIN6:$OIN6</xm:f>
              <xm:sqref>OIN6</xm:sqref>
            </x14:sparkline>
            <x14:sparkline>
              <xm:f>'RESUMO - licitante'!$OIN7:$OIN7</xm:f>
              <xm:sqref>OIN7</xm:sqref>
            </x14:sparkline>
            <x14:sparkline>
              <xm:f>'RESUMO - licitante'!$OIO6:$OIO6</xm:f>
              <xm:sqref>OIO6</xm:sqref>
            </x14:sparkline>
            <x14:sparkline>
              <xm:f>'RESUMO - licitante'!$OIO7:$OIO7</xm:f>
              <xm:sqref>OIO7</xm:sqref>
            </x14:sparkline>
            <x14:sparkline>
              <xm:f>'RESUMO - licitante'!$OIP6:$OIP6</xm:f>
              <xm:sqref>OIP6</xm:sqref>
            </x14:sparkline>
            <x14:sparkline>
              <xm:f>'RESUMO - licitante'!$OIP7:$OIP7</xm:f>
              <xm:sqref>OIP7</xm:sqref>
            </x14:sparkline>
            <x14:sparkline>
              <xm:f>'RESUMO - licitante'!$OIQ6:$OIQ6</xm:f>
              <xm:sqref>OIQ6</xm:sqref>
            </x14:sparkline>
            <x14:sparkline>
              <xm:f>'RESUMO - licitante'!$OIQ7:$OIQ7</xm:f>
              <xm:sqref>OIQ7</xm:sqref>
            </x14:sparkline>
            <x14:sparkline>
              <xm:f>'RESUMO - licitante'!$OIR6:$OIR6</xm:f>
              <xm:sqref>OIR6</xm:sqref>
            </x14:sparkline>
            <x14:sparkline>
              <xm:f>'RESUMO - licitante'!$OIR7:$OIR7</xm:f>
              <xm:sqref>OIR7</xm:sqref>
            </x14:sparkline>
            <x14:sparkline>
              <xm:f>'RESUMO - licitante'!$OIS6:$OIS6</xm:f>
              <xm:sqref>OIS6</xm:sqref>
            </x14:sparkline>
            <x14:sparkline>
              <xm:f>'RESUMO - licitante'!$OIS7:$OIS7</xm:f>
              <xm:sqref>OIS7</xm:sqref>
            </x14:sparkline>
            <x14:sparkline>
              <xm:f>'RESUMO - licitante'!$OIT6:$OIT6</xm:f>
              <xm:sqref>OIT6</xm:sqref>
            </x14:sparkline>
            <x14:sparkline>
              <xm:f>'RESUMO - licitante'!$OIT7:$OIT7</xm:f>
              <xm:sqref>OIT7</xm:sqref>
            </x14:sparkline>
            <x14:sparkline>
              <xm:f>'RESUMO - licitante'!$OIU6:$OIU6</xm:f>
              <xm:sqref>OIU6</xm:sqref>
            </x14:sparkline>
            <x14:sparkline>
              <xm:f>'RESUMO - licitante'!$OIU7:$OIU7</xm:f>
              <xm:sqref>OIU7</xm:sqref>
            </x14:sparkline>
            <x14:sparkline>
              <xm:f>'RESUMO - licitante'!$OIV6:$OIV6</xm:f>
              <xm:sqref>OIV6</xm:sqref>
            </x14:sparkline>
            <x14:sparkline>
              <xm:f>'RESUMO - licitante'!$OIV7:$OIV7</xm:f>
              <xm:sqref>OIV7</xm:sqref>
            </x14:sparkline>
            <x14:sparkline>
              <xm:f>'RESUMO - licitante'!$OIW6:$OIW6</xm:f>
              <xm:sqref>OIW6</xm:sqref>
            </x14:sparkline>
            <x14:sparkline>
              <xm:f>'RESUMO - licitante'!$OIW7:$OIW7</xm:f>
              <xm:sqref>OIW7</xm:sqref>
            </x14:sparkline>
            <x14:sparkline>
              <xm:f>'RESUMO - licitante'!$OIX6:$OIX6</xm:f>
              <xm:sqref>OIX6</xm:sqref>
            </x14:sparkline>
            <x14:sparkline>
              <xm:f>'RESUMO - licitante'!$OIX7:$OIX7</xm:f>
              <xm:sqref>OIX7</xm:sqref>
            </x14:sparkline>
            <x14:sparkline>
              <xm:f>'RESUMO - licitante'!$OIY6:$OIY6</xm:f>
              <xm:sqref>OIY6</xm:sqref>
            </x14:sparkline>
            <x14:sparkline>
              <xm:f>'RESUMO - licitante'!$OIY7:$OIY7</xm:f>
              <xm:sqref>OIY7</xm:sqref>
            </x14:sparkline>
            <x14:sparkline>
              <xm:f>'RESUMO - licitante'!$OIZ6:$OIZ6</xm:f>
              <xm:sqref>OIZ6</xm:sqref>
            </x14:sparkline>
            <x14:sparkline>
              <xm:f>'RESUMO - licitante'!$OIZ7:$OIZ7</xm:f>
              <xm:sqref>OIZ7</xm:sqref>
            </x14:sparkline>
            <x14:sparkline>
              <xm:f>'RESUMO - licitante'!$OJA6:$OJA6</xm:f>
              <xm:sqref>OJA6</xm:sqref>
            </x14:sparkline>
            <x14:sparkline>
              <xm:f>'RESUMO - licitante'!$OJA7:$OJA7</xm:f>
              <xm:sqref>OJA7</xm:sqref>
            </x14:sparkline>
            <x14:sparkline>
              <xm:f>'RESUMO - licitante'!$OJB6:$OJB6</xm:f>
              <xm:sqref>OJB6</xm:sqref>
            </x14:sparkline>
            <x14:sparkline>
              <xm:f>'RESUMO - licitante'!$OJB7:$OJB7</xm:f>
              <xm:sqref>OJB7</xm:sqref>
            </x14:sparkline>
            <x14:sparkline>
              <xm:f>'RESUMO - licitante'!$OJC6:$OJC6</xm:f>
              <xm:sqref>OJC6</xm:sqref>
            </x14:sparkline>
            <x14:sparkline>
              <xm:f>'RESUMO - licitante'!$OJC7:$OJC7</xm:f>
              <xm:sqref>OJC7</xm:sqref>
            </x14:sparkline>
            <x14:sparkline>
              <xm:f>'RESUMO - licitante'!$OJD6:$OJD6</xm:f>
              <xm:sqref>OJD6</xm:sqref>
            </x14:sparkline>
            <x14:sparkline>
              <xm:f>'RESUMO - licitante'!$OJD7:$OJD7</xm:f>
              <xm:sqref>OJD7</xm:sqref>
            </x14:sparkline>
            <x14:sparkline>
              <xm:f>'RESUMO - licitante'!$OJE6:$OJE6</xm:f>
              <xm:sqref>OJE6</xm:sqref>
            </x14:sparkline>
            <x14:sparkline>
              <xm:f>'RESUMO - licitante'!$OJE7:$OJE7</xm:f>
              <xm:sqref>OJE7</xm:sqref>
            </x14:sparkline>
            <x14:sparkline>
              <xm:f>'RESUMO - licitante'!$OJF6:$OJF6</xm:f>
              <xm:sqref>OJF6</xm:sqref>
            </x14:sparkline>
            <x14:sparkline>
              <xm:f>'RESUMO - licitante'!$OJF7:$OJF7</xm:f>
              <xm:sqref>OJF7</xm:sqref>
            </x14:sparkline>
            <x14:sparkline>
              <xm:f>'RESUMO - licitante'!$OJG6:$OJG6</xm:f>
              <xm:sqref>OJG6</xm:sqref>
            </x14:sparkline>
            <x14:sparkline>
              <xm:f>'RESUMO - licitante'!$OJG7:$OJG7</xm:f>
              <xm:sqref>OJG7</xm:sqref>
            </x14:sparkline>
            <x14:sparkline>
              <xm:f>'RESUMO - licitante'!$OJH6:$OJH6</xm:f>
              <xm:sqref>OJH6</xm:sqref>
            </x14:sparkline>
            <x14:sparkline>
              <xm:f>'RESUMO - licitante'!$OJH7:$OJH7</xm:f>
              <xm:sqref>OJH7</xm:sqref>
            </x14:sparkline>
            <x14:sparkline>
              <xm:f>'RESUMO - licitante'!$OJI6:$OJI6</xm:f>
              <xm:sqref>OJI6</xm:sqref>
            </x14:sparkline>
            <x14:sparkline>
              <xm:f>'RESUMO - licitante'!$OJI7:$OJI7</xm:f>
              <xm:sqref>OJI7</xm:sqref>
            </x14:sparkline>
            <x14:sparkline>
              <xm:f>'RESUMO - licitante'!$OJJ6:$OJJ6</xm:f>
              <xm:sqref>OJJ6</xm:sqref>
            </x14:sparkline>
            <x14:sparkline>
              <xm:f>'RESUMO - licitante'!$OJJ7:$OJJ7</xm:f>
              <xm:sqref>OJJ7</xm:sqref>
            </x14:sparkline>
            <x14:sparkline>
              <xm:f>'RESUMO - licitante'!$OJK6:$OJK6</xm:f>
              <xm:sqref>OJK6</xm:sqref>
            </x14:sparkline>
            <x14:sparkline>
              <xm:f>'RESUMO - licitante'!$OJK7:$OJK7</xm:f>
              <xm:sqref>OJK7</xm:sqref>
            </x14:sparkline>
            <x14:sparkline>
              <xm:f>'RESUMO - licitante'!$OJL6:$OJL6</xm:f>
              <xm:sqref>OJL6</xm:sqref>
            </x14:sparkline>
            <x14:sparkline>
              <xm:f>'RESUMO - licitante'!$OJL7:$OJL7</xm:f>
              <xm:sqref>OJL7</xm:sqref>
            </x14:sparkline>
            <x14:sparkline>
              <xm:f>'RESUMO - licitante'!$OJM6:$OJM6</xm:f>
              <xm:sqref>OJM6</xm:sqref>
            </x14:sparkline>
            <x14:sparkline>
              <xm:f>'RESUMO - licitante'!$OJM7:$OJM7</xm:f>
              <xm:sqref>OJM7</xm:sqref>
            </x14:sparkline>
            <x14:sparkline>
              <xm:f>'RESUMO - licitante'!$OJN6:$OJN6</xm:f>
              <xm:sqref>OJN6</xm:sqref>
            </x14:sparkline>
            <x14:sparkline>
              <xm:f>'RESUMO - licitante'!$OJN7:$OJN7</xm:f>
              <xm:sqref>OJN7</xm:sqref>
            </x14:sparkline>
            <x14:sparkline>
              <xm:f>'RESUMO - licitante'!$OJO6:$OJO6</xm:f>
              <xm:sqref>OJO6</xm:sqref>
            </x14:sparkline>
            <x14:sparkline>
              <xm:f>'RESUMO - licitante'!$OJO7:$OJO7</xm:f>
              <xm:sqref>OJO7</xm:sqref>
            </x14:sparkline>
            <x14:sparkline>
              <xm:f>'RESUMO - licitante'!$OJP6:$OJP6</xm:f>
              <xm:sqref>OJP6</xm:sqref>
            </x14:sparkline>
            <x14:sparkline>
              <xm:f>'RESUMO - licitante'!$OJP7:$OJP7</xm:f>
              <xm:sqref>OJP7</xm:sqref>
            </x14:sparkline>
            <x14:sparkline>
              <xm:f>'RESUMO - licitante'!$OJQ6:$OJQ6</xm:f>
              <xm:sqref>OJQ6</xm:sqref>
            </x14:sparkline>
            <x14:sparkline>
              <xm:f>'RESUMO - licitante'!$OJQ7:$OJQ7</xm:f>
              <xm:sqref>OJQ7</xm:sqref>
            </x14:sparkline>
            <x14:sparkline>
              <xm:f>'RESUMO - licitante'!$OJR6:$OJR6</xm:f>
              <xm:sqref>OJR6</xm:sqref>
            </x14:sparkline>
            <x14:sparkline>
              <xm:f>'RESUMO - licitante'!$OJR7:$OJR7</xm:f>
              <xm:sqref>OJR7</xm:sqref>
            </x14:sparkline>
            <x14:sparkline>
              <xm:f>'RESUMO - licitante'!$OJS6:$OJS6</xm:f>
              <xm:sqref>OJS6</xm:sqref>
            </x14:sparkline>
            <x14:sparkline>
              <xm:f>'RESUMO - licitante'!$OJS7:$OJS7</xm:f>
              <xm:sqref>OJS7</xm:sqref>
            </x14:sparkline>
            <x14:sparkline>
              <xm:f>'RESUMO - licitante'!$OJT6:$OJT6</xm:f>
              <xm:sqref>OJT6</xm:sqref>
            </x14:sparkline>
            <x14:sparkline>
              <xm:f>'RESUMO - licitante'!$OJT7:$OJT7</xm:f>
              <xm:sqref>OJT7</xm:sqref>
            </x14:sparkline>
            <x14:sparkline>
              <xm:f>'RESUMO - licitante'!$OJU6:$OJU6</xm:f>
              <xm:sqref>OJU6</xm:sqref>
            </x14:sparkline>
            <x14:sparkline>
              <xm:f>'RESUMO - licitante'!$OJU7:$OJU7</xm:f>
              <xm:sqref>OJU7</xm:sqref>
            </x14:sparkline>
            <x14:sparkline>
              <xm:f>'RESUMO - licitante'!$OJV6:$OJV6</xm:f>
              <xm:sqref>OJV6</xm:sqref>
            </x14:sparkline>
            <x14:sparkline>
              <xm:f>'RESUMO - licitante'!$OJV7:$OJV7</xm:f>
              <xm:sqref>OJV7</xm:sqref>
            </x14:sparkline>
            <x14:sparkline>
              <xm:f>'RESUMO - licitante'!$OJW6:$OJW6</xm:f>
              <xm:sqref>OJW6</xm:sqref>
            </x14:sparkline>
            <x14:sparkline>
              <xm:f>'RESUMO - licitante'!$OJW7:$OJW7</xm:f>
              <xm:sqref>OJW7</xm:sqref>
            </x14:sparkline>
            <x14:sparkline>
              <xm:f>'RESUMO - licitante'!$OJX6:$OJX6</xm:f>
              <xm:sqref>OJX6</xm:sqref>
            </x14:sparkline>
            <x14:sparkline>
              <xm:f>'RESUMO - licitante'!$OJX7:$OJX7</xm:f>
              <xm:sqref>OJX7</xm:sqref>
            </x14:sparkline>
            <x14:sparkline>
              <xm:f>'RESUMO - licitante'!$OJY6:$OJY6</xm:f>
              <xm:sqref>OJY6</xm:sqref>
            </x14:sparkline>
            <x14:sparkline>
              <xm:f>'RESUMO - licitante'!$OJY7:$OJY7</xm:f>
              <xm:sqref>OJY7</xm:sqref>
            </x14:sparkline>
            <x14:sparkline>
              <xm:f>'RESUMO - licitante'!$OJZ6:$OJZ6</xm:f>
              <xm:sqref>OJZ6</xm:sqref>
            </x14:sparkline>
            <x14:sparkline>
              <xm:f>'RESUMO - licitante'!$OJZ7:$OJZ7</xm:f>
              <xm:sqref>OJZ7</xm:sqref>
            </x14:sparkline>
            <x14:sparkline>
              <xm:f>'RESUMO - licitante'!$OKA6:$OKA6</xm:f>
              <xm:sqref>OKA6</xm:sqref>
            </x14:sparkline>
            <x14:sparkline>
              <xm:f>'RESUMO - licitante'!$OKA7:$OKA7</xm:f>
              <xm:sqref>OKA7</xm:sqref>
            </x14:sparkline>
            <x14:sparkline>
              <xm:f>'RESUMO - licitante'!$OKB6:$OKB6</xm:f>
              <xm:sqref>OKB6</xm:sqref>
            </x14:sparkline>
            <x14:sparkline>
              <xm:f>'RESUMO - licitante'!$OKB7:$OKB7</xm:f>
              <xm:sqref>OKB7</xm:sqref>
            </x14:sparkline>
            <x14:sparkline>
              <xm:f>'RESUMO - licitante'!$OKC6:$OKC6</xm:f>
              <xm:sqref>OKC6</xm:sqref>
            </x14:sparkline>
            <x14:sparkline>
              <xm:f>'RESUMO - licitante'!$OKC7:$OKC7</xm:f>
              <xm:sqref>OKC7</xm:sqref>
            </x14:sparkline>
            <x14:sparkline>
              <xm:f>'RESUMO - licitante'!$OKD6:$OKD6</xm:f>
              <xm:sqref>OKD6</xm:sqref>
            </x14:sparkline>
            <x14:sparkline>
              <xm:f>'RESUMO - licitante'!$OKD7:$OKD7</xm:f>
              <xm:sqref>OKD7</xm:sqref>
            </x14:sparkline>
            <x14:sparkline>
              <xm:f>'RESUMO - licitante'!$OKE6:$OKE6</xm:f>
              <xm:sqref>OKE6</xm:sqref>
            </x14:sparkline>
            <x14:sparkline>
              <xm:f>'RESUMO - licitante'!$OKE7:$OKE7</xm:f>
              <xm:sqref>OKE7</xm:sqref>
            </x14:sparkline>
            <x14:sparkline>
              <xm:f>'RESUMO - licitante'!$OKF6:$OKF6</xm:f>
              <xm:sqref>OKF6</xm:sqref>
            </x14:sparkline>
            <x14:sparkline>
              <xm:f>'RESUMO - licitante'!$OKF7:$OKF7</xm:f>
              <xm:sqref>OKF7</xm:sqref>
            </x14:sparkline>
            <x14:sparkline>
              <xm:f>'RESUMO - licitante'!$OKG6:$OKG6</xm:f>
              <xm:sqref>OKG6</xm:sqref>
            </x14:sparkline>
            <x14:sparkline>
              <xm:f>'RESUMO - licitante'!$OKG7:$OKG7</xm:f>
              <xm:sqref>OKG7</xm:sqref>
            </x14:sparkline>
            <x14:sparkline>
              <xm:f>'RESUMO - licitante'!$OKH6:$OKH6</xm:f>
              <xm:sqref>OKH6</xm:sqref>
            </x14:sparkline>
            <x14:sparkline>
              <xm:f>'RESUMO - licitante'!$OKH7:$OKH7</xm:f>
              <xm:sqref>OKH7</xm:sqref>
            </x14:sparkline>
            <x14:sparkline>
              <xm:f>'RESUMO - licitante'!$OKI6:$OKI6</xm:f>
              <xm:sqref>OKI6</xm:sqref>
            </x14:sparkline>
            <x14:sparkline>
              <xm:f>'RESUMO - licitante'!$OKI7:$OKI7</xm:f>
              <xm:sqref>OKI7</xm:sqref>
            </x14:sparkline>
            <x14:sparkline>
              <xm:f>'RESUMO - licitante'!$OKJ6:$OKJ6</xm:f>
              <xm:sqref>OKJ6</xm:sqref>
            </x14:sparkline>
            <x14:sparkline>
              <xm:f>'RESUMO - licitante'!$OKJ7:$OKJ7</xm:f>
              <xm:sqref>OKJ7</xm:sqref>
            </x14:sparkline>
            <x14:sparkline>
              <xm:f>'RESUMO - licitante'!$OKK6:$OKK6</xm:f>
              <xm:sqref>OKK6</xm:sqref>
            </x14:sparkline>
            <x14:sparkline>
              <xm:f>'RESUMO - licitante'!$OKK7:$OKK7</xm:f>
              <xm:sqref>OKK7</xm:sqref>
            </x14:sparkline>
            <x14:sparkline>
              <xm:f>'RESUMO - licitante'!$OKL6:$OKL6</xm:f>
              <xm:sqref>OKL6</xm:sqref>
            </x14:sparkline>
            <x14:sparkline>
              <xm:f>'RESUMO - licitante'!$OKL7:$OKL7</xm:f>
              <xm:sqref>OKL7</xm:sqref>
            </x14:sparkline>
            <x14:sparkline>
              <xm:f>'RESUMO - licitante'!$OKM6:$OKM6</xm:f>
              <xm:sqref>OKM6</xm:sqref>
            </x14:sparkline>
            <x14:sparkline>
              <xm:f>'RESUMO - licitante'!$OKM7:$OKM7</xm:f>
              <xm:sqref>OKM7</xm:sqref>
            </x14:sparkline>
            <x14:sparkline>
              <xm:f>'RESUMO - licitante'!$OKN6:$OKN6</xm:f>
              <xm:sqref>OKN6</xm:sqref>
            </x14:sparkline>
            <x14:sparkline>
              <xm:f>'RESUMO - licitante'!$OKN7:$OKN7</xm:f>
              <xm:sqref>OKN7</xm:sqref>
            </x14:sparkline>
            <x14:sparkline>
              <xm:f>'RESUMO - licitante'!$OKO6:$OKO6</xm:f>
              <xm:sqref>OKO6</xm:sqref>
            </x14:sparkline>
            <x14:sparkline>
              <xm:f>'RESUMO - licitante'!$OKO7:$OKO7</xm:f>
              <xm:sqref>OKO7</xm:sqref>
            </x14:sparkline>
            <x14:sparkline>
              <xm:f>'RESUMO - licitante'!$OKP6:$OKP6</xm:f>
              <xm:sqref>OKP6</xm:sqref>
            </x14:sparkline>
            <x14:sparkline>
              <xm:f>'RESUMO - licitante'!$OKP7:$OKP7</xm:f>
              <xm:sqref>OKP7</xm:sqref>
            </x14:sparkline>
            <x14:sparkline>
              <xm:f>'RESUMO - licitante'!$OKQ6:$OKQ6</xm:f>
              <xm:sqref>OKQ6</xm:sqref>
            </x14:sparkline>
            <x14:sparkline>
              <xm:f>'RESUMO - licitante'!$OKQ7:$OKQ7</xm:f>
              <xm:sqref>OKQ7</xm:sqref>
            </x14:sparkline>
            <x14:sparkline>
              <xm:f>'RESUMO - licitante'!$OKR6:$OKR6</xm:f>
              <xm:sqref>OKR6</xm:sqref>
            </x14:sparkline>
            <x14:sparkline>
              <xm:f>'RESUMO - licitante'!$OKR7:$OKR7</xm:f>
              <xm:sqref>OKR7</xm:sqref>
            </x14:sparkline>
            <x14:sparkline>
              <xm:f>'RESUMO - licitante'!$OKS6:$OKS6</xm:f>
              <xm:sqref>OKS6</xm:sqref>
            </x14:sparkline>
            <x14:sparkline>
              <xm:f>'RESUMO - licitante'!$OKS7:$OKS7</xm:f>
              <xm:sqref>OKS7</xm:sqref>
            </x14:sparkline>
            <x14:sparkline>
              <xm:f>'RESUMO - licitante'!$OKT6:$OKT6</xm:f>
              <xm:sqref>OKT6</xm:sqref>
            </x14:sparkline>
            <x14:sparkline>
              <xm:f>'RESUMO - licitante'!$OKT7:$OKT7</xm:f>
              <xm:sqref>OKT7</xm:sqref>
            </x14:sparkline>
            <x14:sparkline>
              <xm:f>'RESUMO - licitante'!$OKU6:$OKU6</xm:f>
              <xm:sqref>OKU6</xm:sqref>
            </x14:sparkline>
            <x14:sparkline>
              <xm:f>'RESUMO - licitante'!$OKU7:$OKU7</xm:f>
              <xm:sqref>OKU7</xm:sqref>
            </x14:sparkline>
            <x14:sparkline>
              <xm:f>'RESUMO - licitante'!$OKV6:$OKV6</xm:f>
              <xm:sqref>OKV6</xm:sqref>
            </x14:sparkline>
            <x14:sparkline>
              <xm:f>'RESUMO - licitante'!$OKV7:$OKV7</xm:f>
              <xm:sqref>OKV7</xm:sqref>
            </x14:sparkline>
            <x14:sparkline>
              <xm:f>'RESUMO - licitante'!$OKW6:$OKW6</xm:f>
              <xm:sqref>OKW6</xm:sqref>
            </x14:sparkline>
            <x14:sparkline>
              <xm:f>'RESUMO - licitante'!$OKW7:$OKW7</xm:f>
              <xm:sqref>OKW7</xm:sqref>
            </x14:sparkline>
            <x14:sparkline>
              <xm:f>'RESUMO - licitante'!$OKX6:$OKX6</xm:f>
              <xm:sqref>OKX6</xm:sqref>
            </x14:sparkline>
            <x14:sparkline>
              <xm:f>'RESUMO - licitante'!$OKX7:$OKX7</xm:f>
              <xm:sqref>OKX7</xm:sqref>
            </x14:sparkline>
            <x14:sparkline>
              <xm:f>'RESUMO - licitante'!$OKY6:$OKY6</xm:f>
              <xm:sqref>OKY6</xm:sqref>
            </x14:sparkline>
            <x14:sparkline>
              <xm:f>'RESUMO - licitante'!$OKY7:$OKY7</xm:f>
              <xm:sqref>OKY7</xm:sqref>
            </x14:sparkline>
            <x14:sparkline>
              <xm:f>'RESUMO - licitante'!$OKZ6:$OKZ6</xm:f>
              <xm:sqref>OKZ6</xm:sqref>
            </x14:sparkline>
            <x14:sparkline>
              <xm:f>'RESUMO - licitante'!$OKZ7:$OKZ7</xm:f>
              <xm:sqref>OKZ7</xm:sqref>
            </x14:sparkline>
            <x14:sparkline>
              <xm:f>'RESUMO - licitante'!$OLA6:$OLA6</xm:f>
              <xm:sqref>OLA6</xm:sqref>
            </x14:sparkline>
            <x14:sparkline>
              <xm:f>'RESUMO - licitante'!$OLA7:$OLA7</xm:f>
              <xm:sqref>OLA7</xm:sqref>
            </x14:sparkline>
            <x14:sparkline>
              <xm:f>'RESUMO - licitante'!$OLB6:$OLB6</xm:f>
              <xm:sqref>OLB6</xm:sqref>
            </x14:sparkline>
            <x14:sparkline>
              <xm:f>'RESUMO - licitante'!$OLB7:$OLB7</xm:f>
              <xm:sqref>OLB7</xm:sqref>
            </x14:sparkline>
            <x14:sparkline>
              <xm:f>'RESUMO - licitante'!$OLC6:$OLC6</xm:f>
              <xm:sqref>OLC6</xm:sqref>
            </x14:sparkline>
            <x14:sparkline>
              <xm:f>'RESUMO - licitante'!$OLC7:$OLC7</xm:f>
              <xm:sqref>OLC7</xm:sqref>
            </x14:sparkline>
            <x14:sparkline>
              <xm:f>'RESUMO - licitante'!$OLD6:$OLD6</xm:f>
              <xm:sqref>OLD6</xm:sqref>
            </x14:sparkline>
            <x14:sparkline>
              <xm:f>'RESUMO - licitante'!$OLD7:$OLD7</xm:f>
              <xm:sqref>OLD7</xm:sqref>
            </x14:sparkline>
            <x14:sparkline>
              <xm:f>'RESUMO - licitante'!$OLE6:$OLE6</xm:f>
              <xm:sqref>OLE6</xm:sqref>
            </x14:sparkline>
            <x14:sparkline>
              <xm:f>'RESUMO - licitante'!$OLE7:$OLE7</xm:f>
              <xm:sqref>OLE7</xm:sqref>
            </x14:sparkline>
            <x14:sparkline>
              <xm:f>'RESUMO - licitante'!$OLF6:$OLF6</xm:f>
              <xm:sqref>OLF6</xm:sqref>
            </x14:sparkline>
            <x14:sparkline>
              <xm:f>'RESUMO - licitante'!$OLF7:$OLF7</xm:f>
              <xm:sqref>OLF7</xm:sqref>
            </x14:sparkline>
            <x14:sparkline>
              <xm:f>'RESUMO - licitante'!$OLG6:$OLG6</xm:f>
              <xm:sqref>OLG6</xm:sqref>
            </x14:sparkline>
            <x14:sparkline>
              <xm:f>'RESUMO - licitante'!$OLG7:$OLG7</xm:f>
              <xm:sqref>OLG7</xm:sqref>
            </x14:sparkline>
            <x14:sparkline>
              <xm:f>'RESUMO - licitante'!$OLH6:$OLH6</xm:f>
              <xm:sqref>OLH6</xm:sqref>
            </x14:sparkline>
            <x14:sparkline>
              <xm:f>'RESUMO - licitante'!$OLH7:$OLH7</xm:f>
              <xm:sqref>OLH7</xm:sqref>
            </x14:sparkline>
            <x14:sparkline>
              <xm:f>'RESUMO - licitante'!$OLI6:$OLI6</xm:f>
              <xm:sqref>OLI6</xm:sqref>
            </x14:sparkline>
            <x14:sparkline>
              <xm:f>'RESUMO - licitante'!$OLI7:$OLI7</xm:f>
              <xm:sqref>OLI7</xm:sqref>
            </x14:sparkline>
            <x14:sparkline>
              <xm:f>'RESUMO - licitante'!$OLJ6:$OLJ6</xm:f>
              <xm:sqref>OLJ6</xm:sqref>
            </x14:sparkline>
            <x14:sparkline>
              <xm:f>'RESUMO - licitante'!$OLJ7:$OLJ7</xm:f>
              <xm:sqref>OLJ7</xm:sqref>
            </x14:sparkline>
            <x14:sparkline>
              <xm:f>'RESUMO - licitante'!$OLK6:$OLK6</xm:f>
              <xm:sqref>OLK6</xm:sqref>
            </x14:sparkline>
            <x14:sparkline>
              <xm:f>'RESUMO - licitante'!$OLK7:$OLK7</xm:f>
              <xm:sqref>OLK7</xm:sqref>
            </x14:sparkline>
            <x14:sparkline>
              <xm:f>'RESUMO - licitante'!$OLL6:$OLL6</xm:f>
              <xm:sqref>OLL6</xm:sqref>
            </x14:sparkline>
            <x14:sparkline>
              <xm:f>'RESUMO - licitante'!$OLL7:$OLL7</xm:f>
              <xm:sqref>OLL7</xm:sqref>
            </x14:sparkline>
            <x14:sparkline>
              <xm:f>'RESUMO - licitante'!$OLM6:$OLM6</xm:f>
              <xm:sqref>OLM6</xm:sqref>
            </x14:sparkline>
            <x14:sparkline>
              <xm:f>'RESUMO - licitante'!$OLM7:$OLM7</xm:f>
              <xm:sqref>OLM7</xm:sqref>
            </x14:sparkline>
            <x14:sparkline>
              <xm:f>'RESUMO - licitante'!$OLN6:$OLN6</xm:f>
              <xm:sqref>OLN6</xm:sqref>
            </x14:sparkline>
            <x14:sparkline>
              <xm:f>'RESUMO - licitante'!$OLN7:$OLN7</xm:f>
              <xm:sqref>OLN7</xm:sqref>
            </x14:sparkline>
            <x14:sparkline>
              <xm:f>'RESUMO - licitante'!$OLO6:$OLO6</xm:f>
              <xm:sqref>OLO6</xm:sqref>
            </x14:sparkline>
            <x14:sparkline>
              <xm:f>'RESUMO - licitante'!$OLO7:$OLO7</xm:f>
              <xm:sqref>OLO7</xm:sqref>
            </x14:sparkline>
            <x14:sparkline>
              <xm:f>'RESUMO - licitante'!$OLP6:$OLP6</xm:f>
              <xm:sqref>OLP6</xm:sqref>
            </x14:sparkline>
            <x14:sparkline>
              <xm:f>'RESUMO - licitante'!$OLP7:$OLP7</xm:f>
              <xm:sqref>OLP7</xm:sqref>
            </x14:sparkline>
            <x14:sparkline>
              <xm:f>'RESUMO - licitante'!$OLQ6:$OLQ6</xm:f>
              <xm:sqref>OLQ6</xm:sqref>
            </x14:sparkline>
            <x14:sparkline>
              <xm:f>'RESUMO - licitante'!$OLQ7:$OLQ7</xm:f>
              <xm:sqref>OLQ7</xm:sqref>
            </x14:sparkline>
            <x14:sparkline>
              <xm:f>'RESUMO - licitante'!$OLR6:$OLR6</xm:f>
              <xm:sqref>OLR6</xm:sqref>
            </x14:sparkline>
            <x14:sparkline>
              <xm:f>'RESUMO - licitante'!$OLR7:$OLR7</xm:f>
              <xm:sqref>OLR7</xm:sqref>
            </x14:sparkline>
            <x14:sparkline>
              <xm:f>'RESUMO - licitante'!$OLS6:$OLS6</xm:f>
              <xm:sqref>OLS6</xm:sqref>
            </x14:sparkline>
            <x14:sparkline>
              <xm:f>'RESUMO - licitante'!$OLS7:$OLS7</xm:f>
              <xm:sqref>OLS7</xm:sqref>
            </x14:sparkline>
            <x14:sparkline>
              <xm:f>'RESUMO - licitante'!$OLT6:$OLT6</xm:f>
              <xm:sqref>OLT6</xm:sqref>
            </x14:sparkline>
            <x14:sparkline>
              <xm:f>'RESUMO - licitante'!$OLT7:$OLT7</xm:f>
              <xm:sqref>OLT7</xm:sqref>
            </x14:sparkline>
            <x14:sparkline>
              <xm:f>'RESUMO - licitante'!$OLU6:$OLU6</xm:f>
              <xm:sqref>OLU6</xm:sqref>
            </x14:sparkline>
            <x14:sparkline>
              <xm:f>'RESUMO - licitante'!$OLU7:$OLU7</xm:f>
              <xm:sqref>OLU7</xm:sqref>
            </x14:sparkline>
            <x14:sparkline>
              <xm:f>'RESUMO - licitante'!$OLV6:$OLV6</xm:f>
              <xm:sqref>OLV6</xm:sqref>
            </x14:sparkline>
            <x14:sparkline>
              <xm:f>'RESUMO - licitante'!$OLV7:$OLV7</xm:f>
              <xm:sqref>OLV7</xm:sqref>
            </x14:sparkline>
            <x14:sparkline>
              <xm:f>'RESUMO - licitante'!$OLW6:$OLW6</xm:f>
              <xm:sqref>OLW6</xm:sqref>
            </x14:sparkline>
            <x14:sparkline>
              <xm:f>'RESUMO - licitante'!$OLW7:$OLW7</xm:f>
              <xm:sqref>OLW7</xm:sqref>
            </x14:sparkline>
            <x14:sparkline>
              <xm:f>'RESUMO - licitante'!$OLX6:$OLX6</xm:f>
              <xm:sqref>OLX6</xm:sqref>
            </x14:sparkline>
            <x14:sparkline>
              <xm:f>'RESUMO - licitante'!$OLX7:$OLX7</xm:f>
              <xm:sqref>OLX7</xm:sqref>
            </x14:sparkline>
            <x14:sparkline>
              <xm:f>'RESUMO - licitante'!$OLY6:$OLY6</xm:f>
              <xm:sqref>OLY6</xm:sqref>
            </x14:sparkline>
            <x14:sparkline>
              <xm:f>'RESUMO - licitante'!$OLY7:$OLY7</xm:f>
              <xm:sqref>OLY7</xm:sqref>
            </x14:sparkline>
            <x14:sparkline>
              <xm:f>'RESUMO - licitante'!$OLZ6:$OLZ6</xm:f>
              <xm:sqref>OLZ6</xm:sqref>
            </x14:sparkline>
            <x14:sparkline>
              <xm:f>'RESUMO - licitante'!$OLZ7:$OLZ7</xm:f>
              <xm:sqref>OLZ7</xm:sqref>
            </x14:sparkline>
            <x14:sparkline>
              <xm:f>'RESUMO - licitante'!$OMA6:$OMA6</xm:f>
              <xm:sqref>OMA6</xm:sqref>
            </x14:sparkline>
            <x14:sparkline>
              <xm:f>'RESUMO - licitante'!$OMA7:$OMA7</xm:f>
              <xm:sqref>OMA7</xm:sqref>
            </x14:sparkline>
            <x14:sparkline>
              <xm:f>'RESUMO - licitante'!$OMB6:$OMB6</xm:f>
              <xm:sqref>OMB6</xm:sqref>
            </x14:sparkline>
            <x14:sparkline>
              <xm:f>'RESUMO - licitante'!$OMB7:$OMB7</xm:f>
              <xm:sqref>OMB7</xm:sqref>
            </x14:sparkline>
            <x14:sparkline>
              <xm:f>'RESUMO - licitante'!$OMC6:$OMC6</xm:f>
              <xm:sqref>OMC6</xm:sqref>
            </x14:sparkline>
            <x14:sparkline>
              <xm:f>'RESUMO - licitante'!$OMC7:$OMC7</xm:f>
              <xm:sqref>OMC7</xm:sqref>
            </x14:sparkline>
            <x14:sparkline>
              <xm:f>'RESUMO - licitante'!$OMD6:$OMD6</xm:f>
              <xm:sqref>OMD6</xm:sqref>
            </x14:sparkline>
            <x14:sparkline>
              <xm:f>'RESUMO - licitante'!$OMD7:$OMD7</xm:f>
              <xm:sqref>OMD7</xm:sqref>
            </x14:sparkline>
            <x14:sparkline>
              <xm:f>'RESUMO - licitante'!$OME6:$OME6</xm:f>
              <xm:sqref>OME6</xm:sqref>
            </x14:sparkline>
            <x14:sparkline>
              <xm:f>'RESUMO - licitante'!$OME7:$OME7</xm:f>
              <xm:sqref>OME7</xm:sqref>
            </x14:sparkline>
            <x14:sparkline>
              <xm:f>'RESUMO - licitante'!$OMF6:$OMF6</xm:f>
              <xm:sqref>OMF6</xm:sqref>
            </x14:sparkline>
            <x14:sparkline>
              <xm:f>'RESUMO - licitante'!$OMF7:$OMF7</xm:f>
              <xm:sqref>OMF7</xm:sqref>
            </x14:sparkline>
            <x14:sparkline>
              <xm:f>'RESUMO - licitante'!$OMG6:$OMG6</xm:f>
              <xm:sqref>OMG6</xm:sqref>
            </x14:sparkline>
            <x14:sparkline>
              <xm:f>'RESUMO - licitante'!$OMG7:$OMG7</xm:f>
              <xm:sqref>OMG7</xm:sqref>
            </x14:sparkline>
            <x14:sparkline>
              <xm:f>'RESUMO - licitante'!$OMH6:$OMH6</xm:f>
              <xm:sqref>OMH6</xm:sqref>
            </x14:sparkline>
            <x14:sparkline>
              <xm:f>'RESUMO - licitante'!$OMH7:$OMH7</xm:f>
              <xm:sqref>OMH7</xm:sqref>
            </x14:sparkline>
            <x14:sparkline>
              <xm:f>'RESUMO - licitante'!$OMI6:$OMI6</xm:f>
              <xm:sqref>OMI6</xm:sqref>
            </x14:sparkline>
            <x14:sparkline>
              <xm:f>'RESUMO - licitante'!$OMI7:$OMI7</xm:f>
              <xm:sqref>OMI7</xm:sqref>
            </x14:sparkline>
            <x14:sparkline>
              <xm:f>'RESUMO - licitante'!$OMJ6:$OMJ6</xm:f>
              <xm:sqref>OMJ6</xm:sqref>
            </x14:sparkline>
            <x14:sparkline>
              <xm:f>'RESUMO - licitante'!$OMJ7:$OMJ7</xm:f>
              <xm:sqref>OMJ7</xm:sqref>
            </x14:sparkline>
            <x14:sparkline>
              <xm:f>'RESUMO - licitante'!$OMK6:$OMK6</xm:f>
              <xm:sqref>OMK6</xm:sqref>
            </x14:sparkline>
            <x14:sparkline>
              <xm:f>'RESUMO - licitante'!$OMK7:$OMK7</xm:f>
              <xm:sqref>OMK7</xm:sqref>
            </x14:sparkline>
            <x14:sparkline>
              <xm:f>'RESUMO - licitante'!$OML6:$OML6</xm:f>
              <xm:sqref>OML6</xm:sqref>
            </x14:sparkline>
            <x14:sparkline>
              <xm:f>'RESUMO - licitante'!$OML7:$OML7</xm:f>
              <xm:sqref>OML7</xm:sqref>
            </x14:sparkline>
            <x14:sparkline>
              <xm:f>'RESUMO - licitante'!$OMM6:$OMM6</xm:f>
              <xm:sqref>OMM6</xm:sqref>
            </x14:sparkline>
            <x14:sparkline>
              <xm:f>'RESUMO - licitante'!$OMM7:$OMM7</xm:f>
              <xm:sqref>OMM7</xm:sqref>
            </x14:sparkline>
            <x14:sparkline>
              <xm:f>'RESUMO - licitante'!$OMN6:$OMN6</xm:f>
              <xm:sqref>OMN6</xm:sqref>
            </x14:sparkline>
            <x14:sparkline>
              <xm:f>'RESUMO - licitante'!$OMN7:$OMN7</xm:f>
              <xm:sqref>OMN7</xm:sqref>
            </x14:sparkline>
            <x14:sparkline>
              <xm:f>'RESUMO - licitante'!$OMO6:$OMO6</xm:f>
              <xm:sqref>OMO6</xm:sqref>
            </x14:sparkline>
            <x14:sparkline>
              <xm:f>'RESUMO - licitante'!$OMO7:$OMO7</xm:f>
              <xm:sqref>OMO7</xm:sqref>
            </x14:sparkline>
            <x14:sparkline>
              <xm:f>'RESUMO - licitante'!$OMP6:$OMP6</xm:f>
              <xm:sqref>OMP6</xm:sqref>
            </x14:sparkline>
            <x14:sparkline>
              <xm:f>'RESUMO - licitante'!$OMP7:$OMP7</xm:f>
              <xm:sqref>OMP7</xm:sqref>
            </x14:sparkline>
            <x14:sparkline>
              <xm:f>'RESUMO - licitante'!$OMQ6:$OMQ6</xm:f>
              <xm:sqref>OMQ6</xm:sqref>
            </x14:sparkline>
            <x14:sparkline>
              <xm:f>'RESUMO - licitante'!$OMQ7:$OMQ7</xm:f>
              <xm:sqref>OMQ7</xm:sqref>
            </x14:sparkline>
            <x14:sparkline>
              <xm:f>'RESUMO - licitante'!$OMR6:$OMR6</xm:f>
              <xm:sqref>OMR6</xm:sqref>
            </x14:sparkline>
            <x14:sparkline>
              <xm:f>'RESUMO - licitante'!$OMR7:$OMR7</xm:f>
              <xm:sqref>OMR7</xm:sqref>
            </x14:sparkline>
            <x14:sparkline>
              <xm:f>'RESUMO - licitante'!$OMS6:$OMS6</xm:f>
              <xm:sqref>OMS6</xm:sqref>
            </x14:sparkline>
            <x14:sparkline>
              <xm:f>'RESUMO - licitante'!$OMS7:$OMS7</xm:f>
              <xm:sqref>OMS7</xm:sqref>
            </x14:sparkline>
            <x14:sparkline>
              <xm:f>'RESUMO - licitante'!$OMT6:$OMT6</xm:f>
              <xm:sqref>OMT6</xm:sqref>
            </x14:sparkline>
            <x14:sparkline>
              <xm:f>'RESUMO - licitante'!$OMT7:$OMT7</xm:f>
              <xm:sqref>OMT7</xm:sqref>
            </x14:sparkline>
            <x14:sparkline>
              <xm:f>'RESUMO - licitante'!$OMU6:$OMU6</xm:f>
              <xm:sqref>OMU6</xm:sqref>
            </x14:sparkline>
            <x14:sparkline>
              <xm:f>'RESUMO - licitante'!$OMU7:$OMU7</xm:f>
              <xm:sqref>OMU7</xm:sqref>
            </x14:sparkline>
            <x14:sparkline>
              <xm:f>'RESUMO - licitante'!$OMV6:$OMV6</xm:f>
              <xm:sqref>OMV6</xm:sqref>
            </x14:sparkline>
            <x14:sparkline>
              <xm:f>'RESUMO - licitante'!$OMV7:$OMV7</xm:f>
              <xm:sqref>OMV7</xm:sqref>
            </x14:sparkline>
            <x14:sparkline>
              <xm:f>'RESUMO - licitante'!$OMW6:$OMW6</xm:f>
              <xm:sqref>OMW6</xm:sqref>
            </x14:sparkline>
            <x14:sparkline>
              <xm:f>'RESUMO - licitante'!$OMW7:$OMW7</xm:f>
              <xm:sqref>OMW7</xm:sqref>
            </x14:sparkline>
            <x14:sparkline>
              <xm:f>'RESUMO - licitante'!$OMX6:$OMX6</xm:f>
              <xm:sqref>OMX6</xm:sqref>
            </x14:sparkline>
            <x14:sparkline>
              <xm:f>'RESUMO - licitante'!$OMX7:$OMX7</xm:f>
              <xm:sqref>OMX7</xm:sqref>
            </x14:sparkline>
            <x14:sparkline>
              <xm:f>'RESUMO - licitante'!$OMY6:$OMY6</xm:f>
              <xm:sqref>OMY6</xm:sqref>
            </x14:sparkline>
            <x14:sparkline>
              <xm:f>'RESUMO - licitante'!$OMY7:$OMY7</xm:f>
              <xm:sqref>OMY7</xm:sqref>
            </x14:sparkline>
            <x14:sparkline>
              <xm:f>'RESUMO - licitante'!$OMZ6:$OMZ6</xm:f>
              <xm:sqref>OMZ6</xm:sqref>
            </x14:sparkline>
            <x14:sparkline>
              <xm:f>'RESUMO - licitante'!$OMZ7:$OMZ7</xm:f>
              <xm:sqref>OMZ7</xm:sqref>
            </x14:sparkline>
            <x14:sparkline>
              <xm:f>'RESUMO - licitante'!$ONA6:$ONA6</xm:f>
              <xm:sqref>ONA6</xm:sqref>
            </x14:sparkline>
            <x14:sparkline>
              <xm:f>'RESUMO - licitante'!$ONA7:$ONA7</xm:f>
              <xm:sqref>ONA7</xm:sqref>
            </x14:sparkline>
            <x14:sparkline>
              <xm:f>'RESUMO - licitante'!$ONB6:$ONB6</xm:f>
              <xm:sqref>ONB6</xm:sqref>
            </x14:sparkline>
            <x14:sparkline>
              <xm:f>'RESUMO - licitante'!$ONB7:$ONB7</xm:f>
              <xm:sqref>ONB7</xm:sqref>
            </x14:sparkline>
            <x14:sparkline>
              <xm:f>'RESUMO - licitante'!$ONC6:$ONC6</xm:f>
              <xm:sqref>ONC6</xm:sqref>
            </x14:sparkline>
            <x14:sparkline>
              <xm:f>'RESUMO - licitante'!$ONC7:$ONC7</xm:f>
              <xm:sqref>ONC7</xm:sqref>
            </x14:sparkline>
            <x14:sparkline>
              <xm:f>'RESUMO - licitante'!$OND6:$OND6</xm:f>
              <xm:sqref>OND6</xm:sqref>
            </x14:sparkline>
            <x14:sparkline>
              <xm:f>'RESUMO - licitante'!$OND7:$OND7</xm:f>
              <xm:sqref>OND7</xm:sqref>
            </x14:sparkline>
            <x14:sparkline>
              <xm:f>'RESUMO - licitante'!$ONE6:$ONE6</xm:f>
              <xm:sqref>ONE6</xm:sqref>
            </x14:sparkline>
            <x14:sparkline>
              <xm:f>'RESUMO - licitante'!$ONE7:$ONE7</xm:f>
              <xm:sqref>ONE7</xm:sqref>
            </x14:sparkline>
            <x14:sparkline>
              <xm:f>'RESUMO - licitante'!$ONF6:$ONF6</xm:f>
              <xm:sqref>ONF6</xm:sqref>
            </x14:sparkline>
            <x14:sparkline>
              <xm:f>'RESUMO - licitante'!$ONF7:$ONF7</xm:f>
              <xm:sqref>ONF7</xm:sqref>
            </x14:sparkline>
            <x14:sparkline>
              <xm:f>'RESUMO - licitante'!$ONG6:$ONG6</xm:f>
              <xm:sqref>ONG6</xm:sqref>
            </x14:sparkline>
            <x14:sparkline>
              <xm:f>'RESUMO - licitante'!$ONG7:$ONG7</xm:f>
              <xm:sqref>ONG7</xm:sqref>
            </x14:sparkline>
            <x14:sparkline>
              <xm:f>'RESUMO - licitante'!$ONH6:$ONH6</xm:f>
              <xm:sqref>ONH6</xm:sqref>
            </x14:sparkline>
            <x14:sparkline>
              <xm:f>'RESUMO - licitante'!$ONH7:$ONH7</xm:f>
              <xm:sqref>ONH7</xm:sqref>
            </x14:sparkline>
            <x14:sparkline>
              <xm:f>'RESUMO - licitante'!$ONI6:$ONI6</xm:f>
              <xm:sqref>ONI6</xm:sqref>
            </x14:sparkline>
            <x14:sparkline>
              <xm:f>'RESUMO - licitante'!$ONI7:$ONI7</xm:f>
              <xm:sqref>ONI7</xm:sqref>
            </x14:sparkline>
            <x14:sparkline>
              <xm:f>'RESUMO - licitante'!$ONJ6:$ONJ6</xm:f>
              <xm:sqref>ONJ6</xm:sqref>
            </x14:sparkline>
            <x14:sparkline>
              <xm:f>'RESUMO - licitante'!$ONJ7:$ONJ7</xm:f>
              <xm:sqref>ONJ7</xm:sqref>
            </x14:sparkline>
            <x14:sparkline>
              <xm:f>'RESUMO - licitante'!$ONK6:$ONK6</xm:f>
              <xm:sqref>ONK6</xm:sqref>
            </x14:sparkline>
            <x14:sparkline>
              <xm:f>'RESUMO - licitante'!$ONK7:$ONK7</xm:f>
              <xm:sqref>ONK7</xm:sqref>
            </x14:sparkline>
            <x14:sparkline>
              <xm:f>'RESUMO - licitante'!$ONL6:$ONL6</xm:f>
              <xm:sqref>ONL6</xm:sqref>
            </x14:sparkline>
            <x14:sparkline>
              <xm:f>'RESUMO - licitante'!$ONL7:$ONL7</xm:f>
              <xm:sqref>ONL7</xm:sqref>
            </x14:sparkline>
            <x14:sparkline>
              <xm:f>'RESUMO - licitante'!$ONM6:$ONM6</xm:f>
              <xm:sqref>ONM6</xm:sqref>
            </x14:sparkline>
            <x14:sparkline>
              <xm:f>'RESUMO - licitante'!$ONM7:$ONM7</xm:f>
              <xm:sqref>ONM7</xm:sqref>
            </x14:sparkline>
            <x14:sparkline>
              <xm:f>'RESUMO - licitante'!$ONN6:$ONN6</xm:f>
              <xm:sqref>ONN6</xm:sqref>
            </x14:sparkline>
            <x14:sparkline>
              <xm:f>'RESUMO - licitante'!$ONN7:$ONN7</xm:f>
              <xm:sqref>ONN7</xm:sqref>
            </x14:sparkline>
            <x14:sparkline>
              <xm:f>'RESUMO - licitante'!$ONO6:$ONO6</xm:f>
              <xm:sqref>ONO6</xm:sqref>
            </x14:sparkline>
            <x14:sparkline>
              <xm:f>'RESUMO - licitante'!$ONO7:$ONO7</xm:f>
              <xm:sqref>ONO7</xm:sqref>
            </x14:sparkline>
            <x14:sparkline>
              <xm:f>'RESUMO - licitante'!$ONP6:$ONP6</xm:f>
              <xm:sqref>ONP6</xm:sqref>
            </x14:sparkline>
            <x14:sparkline>
              <xm:f>'RESUMO - licitante'!$ONP7:$ONP7</xm:f>
              <xm:sqref>ONP7</xm:sqref>
            </x14:sparkline>
            <x14:sparkline>
              <xm:f>'RESUMO - licitante'!$ONQ6:$ONQ6</xm:f>
              <xm:sqref>ONQ6</xm:sqref>
            </x14:sparkline>
            <x14:sparkline>
              <xm:f>'RESUMO - licitante'!$ONQ7:$ONQ7</xm:f>
              <xm:sqref>ONQ7</xm:sqref>
            </x14:sparkline>
            <x14:sparkline>
              <xm:f>'RESUMO - licitante'!$ONR6:$ONR6</xm:f>
              <xm:sqref>ONR6</xm:sqref>
            </x14:sparkline>
            <x14:sparkline>
              <xm:f>'RESUMO - licitante'!$ONR7:$ONR7</xm:f>
              <xm:sqref>ONR7</xm:sqref>
            </x14:sparkline>
            <x14:sparkline>
              <xm:f>'RESUMO - licitante'!$ONS6:$ONS6</xm:f>
              <xm:sqref>ONS6</xm:sqref>
            </x14:sparkline>
            <x14:sparkline>
              <xm:f>'RESUMO - licitante'!$ONS7:$ONS7</xm:f>
              <xm:sqref>ONS7</xm:sqref>
            </x14:sparkline>
            <x14:sparkline>
              <xm:f>'RESUMO - licitante'!$ONT6:$ONT6</xm:f>
              <xm:sqref>ONT6</xm:sqref>
            </x14:sparkline>
            <x14:sparkline>
              <xm:f>'RESUMO - licitante'!$ONT7:$ONT7</xm:f>
              <xm:sqref>ONT7</xm:sqref>
            </x14:sparkline>
            <x14:sparkline>
              <xm:f>'RESUMO - licitante'!$ONU6:$ONU6</xm:f>
              <xm:sqref>ONU6</xm:sqref>
            </x14:sparkline>
            <x14:sparkline>
              <xm:f>'RESUMO - licitante'!$ONU7:$ONU7</xm:f>
              <xm:sqref>ONU7</xm:sqref>
            </x14:sparkline>
            <x14:sparkline>
              <xm:f>'RESUMO - licitante'!$ONV6:$ONV6</xm:f>
              <xm:sqref>ONV6</xm:sqref>
            </x14:sparkline>
            <x14:sparkline>
              <xm:f>'RESUMO - licitante'!$ONV7:$ONV7</xm:f>
              <xm:sqref>ONV7</xm:sqref>
            </x14:sparkline>
            <x14:sparkline>
              <xm:f>'RESUMO - licitante'!$ONW6:$ONW6</xm:f>
              <xm:sqref>ONW6</xm:sqref>
            </x14:sparkline>
            <x14:sparkline>
              <xm:f>'RESUMO - licitante'!$ONW7:$ONW7</xm:f>
              <xm:sqref>ONW7</xm:sqref>
            </x14:sparkline>
            <x14:sparkline>
              <xm:f>'RESUMO - licitante'!$ONX6:$ONX6</xm:f>
              <xm:sqref>ONX6</xm:sqref>
            </x14:sparkline>
            <x14:sparkline>
              <xm:f>'RESUMO - licitante'!$ONX7:$ONX7</xm:f>
              <xm:sqref>ONX7</xm:sqref>
            </x14:sparkline>
            <x14:sparkline>
              <xm:f>'RESUMO - licitante'!$ONY6:$ONY6</xm:f>
              <xm:sqref>ONY6</xm:sqref>
            </x14:sparkline>
            <x14:sparkline>
              <xm:f>'RESUMO - licitante'!$ONY7:$ONY7</xm:f>
              <xm:sqref>ONY7</xm:sqref>
            </x14:sparkline>
            <x14:sparkline>
              <xm:f>'RESUMO - licitante'!$ONZ6:$ONZ6</xm:f>
              <xm:sqref>ONZ6</xm:sqref>
            </x14:sparkline>
            <x14:sparkline>
              <xm:f>'RESUMO - licitante'!$ONZ7:$ONZ7</xm:f>
              <xm:sqref>ONZ7</xm:sqref>
            </x14:sparkline>
            <x14:sparkline>
              <xm:f>'RESUMO - licitante'!$OOA6:$OOA6</xm:f>
              <xm:sqref>OOA6</xm:sqref>
            </x14:sparkline>
            <x14:sparkline>
              <xm:f>'RESUMO - licitante'!$OOA7:$OOA7</xm:f>
              <xm:sqref>OOA7</xm:sqref>
            </x14:sparkline>
            <x14:sparkline>
              <xm:f>'RESUMO - licitante'!$OOB6:$OOB6</xm:f>
              <xm:sqref>OOB6</xm:sqref>
            </x14:sparkline>
            <x14:sparkline>
              <xm:f>'RESUMO - licitante'!$OOB7:$OOB7</xm:f>
              <xm:sqref>OOB7</xm:sqref>
            </x14:sparkline>
            <x14:sparkline>
              <xm:f>'RESUMO - licitante'!$OOC6:$OOC6</xm:f>
              <xm:sqref>OOC6</xm:sqref>
            </x14:sparkline>
            <x14:sparkline>
              <xm:f>'RESUMO - licitante'!$OOC7:$OOC7</xm:f>
              <xm:sqref>OOC7</xm:sqref>
            </x14:sparkline>
            <x14:sparkline>
              <xm:f>'RESUMO - licitante'!$OOD6:$OOD6</xm:f>
              <xm:sqref>OOD6</xm:sqref>
            </x14:sparkline>
            <x14:sparkline>
              <xm:f>'RESUMO - licitante'!$OOD7:$OOD7</xm:f>
              <xm:sqref>OOD7</xm:sqref>
            </x14:sparkline>
            <x14:sparkline>
              <xm:f>'RESUMO - licitante'!$OOE6:$OOE6</xm:f>
              <xm:sqref>OOE6</xm:sqref>
            </x14:sparkline>
            <x14:sparkline>
              <xm:f>'RESUMO - licitante'!$OOE7:$OOE7</xm:f>
              <xm:sqref>OOE7</xm:sqref>
            </x14:sparkline>
            <x14:sparkline>
              <xm:f>'RESUMO - licitante'!$OOF6:$OOF6</xm:f>
              <xm:sqref>OOF6</xm:sqref>
            </x14:sparkline>
            <x14:sparkline>
              <xm:f>'RESUMO - licitante'!$OOF7:$OOF7</xm:f>
              <xm:sqref>OOF7</xm:sqref>
            </x14:sparkline>
            <x14:sparkline>
              <xm:f>'RESUMO - licitante'!$OOG6:$OOG6</xm:f>
              <xm:sqref>OOG6</xm:sqref>
            </x14:sparkline>
            <x14:sparkline>
              <xm:f>'RESUMO - licitante'!$OOG7:$OOG7</xm:f>
              <xm:sqref>OOG7</xm:sqref>
            </x14:sparkline>
            <x14:sparkline>
              <xm:f>'RESUMO - licitante'!$OOH6:$OOH6</xm:f>
              <xm:sqref>OOH6</xm:sqref>
            </x14:sparkline>
            <x14:sparkline>
              <xm:f>'RESUMO - licitante'!$OOH7:$OOH7</xm:f>
              <xm:sqref>OOH7</xm:sqref>
            </x14:sparkline>
            <x14:sparkline>
              <xm:f>'RESUMO - licitante'!$OOI6:$OOI6</xm:f>
              <xm:sqref>OOI6</xm:sqref>
            </x14:sparkline>
            <x14:sparkline>
              <xm:f>'RESUMO - licitante'!$OOI7:$OOI7</xm:f>
              <xm:sqref>OOI7</xm:sqref>
            </x14:sparkline>
            <x14:sparkline>
              <xm:f>'RESUMO - licitante'!$OOJ6:$OOJ6</xm:f>
              <xm:sqref>OOJ6</xm:sqref>
            </x14:sparkline>
            <x14:sparkline>
              <xm:f>'RESUMO - licitante'!$OOJ7:$OOJ7</xm:f>
              <xm:sqref>OOJ7</xm:sqref>
            </x14:sparkline>
            <x14:sparkline>
              <xm:f>'RESUMO - licitante'!$OOK6:$OOK6</xm:f>
              <xm:sqref>OOK6</xm:sqref>
            </x14:sparkline>
            <x14:sparkline>
              <xm:f>'RESUMO - licitante'!$OOK7:$OOK7</xm:f>
              <xm:sqref>OOK7</xm:sqref>
            </x14:sparkline>
            <x14:sparkline>
              <xm:f>'RESUMO - licitante'!$OOL6:$OOL6</xm:f>
              <xm:sqref>OOL6</xm:sqref>
            </x14:sparkline>
            <x14:sparkline>
              <xm:f>'RESUMO - licitante'!$OOL7:$OOL7</xm:f>
              <xm:sqref>OOL7</xm:sqref>
            </x14:sparkline>
            <x14:sparkline>
              <xm:f>'RESUMO - licitante'!$OOM6:$OOM6</xm:f>
              <xm:sqref>OOM6</xm:sqref>
            </x14:sparkline>
            <x14:sparkline>
              <xm:f>'RESUMO - licitante'!$OOM7:$OOM7</xm:f>
              <xm:sqref>OOM7</xm:sqref>
            </x14:sparkline>
            <x14:sparkline>
              <xm:f>'RESUMO - licitante'!$OON6:$OON6</xm:f>
              <xm:sqref>OON6</xm:sqref>
            </x14:sparkline>
            <x14:sparkline>
              <xm:f>'RESUMO - licitante'!$OON7:$OON7</xm:f>
              <xm:sqref>OON7</xm:sqref>
            </x14:sparkline>
            <x14:sparkline>
              <xm:f>'RESUMO - licitante'!$OOO6:$OOO6</xm:f>
              <xm:sqref>OOO6</xm:sqref>
            </x14:sparkline>
            <x14:sparkline>
              <xm:f>'RESUMO - licitante'!$OOO7:$OOO7</xm:f>
              <xm:sqref>OOO7</xm:sqref>
            </x14:sparkline>
            <x14:sparkline>
              <xm:f>'RESUMO - licitante'!$OOP6:$OOP6</xm:f>
              <xm:sqref>OOP6</xm:sqref>
            </x14:sparkline>
            <x14:sparkline>
              <xm:f>'RESUMO - licitante'!$OOP7:$OOP7</xm:f>
              <xm:sqref>OOP7</xm:sqref>
            </x14:sparkline>
            <x14:sparkline>
              <xm:f>'RESUMO - licitante'!$OOQ6:$OOQ6</xm:f>
              <xm:sqref>OOQ6</xm:sqref>
            </x14:sparkline>
            <x14:sparkline>
              <xm:f>'RESUMO - licitante'!$OOQ7:$OOQ7</xm:f>
              <xm:sqref>OOQ7</xm:sqref>
            </x14:sparkline>
            <x14:sparkline>
              <xm:f>'RESUMO - licitante'!$OOR6:$OOR6</xm:f>
              <xm:sqref>OOR6</xm:sqref>
            </x14:sparkline>
            <x14:sparkline>
              <xm:f>'RESUMO - licitante'!$OOR7:$OOR7</xm:f>
              <xm:sqref>OOR7</xm:sqref>
            </x14:sparkline>
            <x14:sparkline>
              <xm:f>'RESUMO - licitante'!$OOS6:$OOS6</xm:f>
              <xm:sqref>OOS6</xm:sqref>
            </x14:sparkline>
            <x14:sparkline>
              <xm:f>'RESUMO - licitante'!$OOS7:$OOS7</xm:f>
              <xm:sqref>OOS7</xm:sqref>
            </x14:sparkline>
            <x14:sparkline>
              <xm:f>'RESUMO - licitante'!$OOT6:$OOT6</xm:f>
              <xm:sqref>OOT6</xm:sqref>
            </x14:sparkline>
            <x14:sparkline>
              <xm:f>'RESUMO - licitante'!$OOT7:$OOT7</xm:f>
              <xm:sqref>OOT7</xm:sqref>
            </x14:sparkline>
            <x14:sparkline>
              <xm:f>'RESUMO - licitante'!$OOU6:$OOU6</xm:f>
              <xm:sqref>OOU6</xm:sqref>
            </x14:sparkline>
            <x14:sparkline>
              <xm:f>'RESUMO - licitante'!$OOU7:$OOU7</xm:f>
              <xm:sqref>OOU7</xm:sqref>
            </x14:sparkline>
            <x14:sparkline>
              <xm:f>'RESUMO - licitante'!$OOV6:$OOV6</xm:f>
              <xm:sqref>OOV6</xm:sqref>
            </x14:sparkline>
            <x14:sparkline>
              <xm:f>'RESUMO - licitante'!$OOV7:$OOV7</xm:f>
              <xm:sqref>OOV7</xm:sqref>
            </x14:sparkline>
            <x14:sparkline>
              <xm:f>'RESUMO - licitante'!$OOW6:$OOW6</xm:f>
              <xm:sqref>OOW6</xm:sqref>
            </x14:sparkline>
            <x14:sparkline>
              <xm:f>'RESUMO - licitante'!$OOW7:$OOW7</xm:f>
              <xm:sqref>OOW7</xm:sqref>
            </x14:sparkline>
            <x14:sparkline>
              <xm:f>'RESUMO - licitante'!$OOX6:$OOX6</xm:f>
              <xm:sqref>OOX6</xm:sqref>
            </x14:sparkline>
            <x14:sparkline>
              <xm:f>'RESUMO - licitante'!$OOX7:$OOX7</xm:f>
              <xm:sqref>OOX7</xm:sqref>
            </x14:sparkline>
            <x14:sparkline>
              <xm:f>'RESUMO - licitante'!$OOY6:$OOY6</xm:f>
              <xm:sqref>OOY6</xm:sqref>
            </x14:sparkline>
            <x14:sparkline>
              <xm:f>'RESUMO - licitante'!$OOY7:$OOY7</xm:f>
              <xm:sqref>OOY7</xm:sqref>
            </x14:sparkline>
            <x14:sparkline>
              <xm:f>'RESUMO - licitante'!$OOZ6:$OOZ6</xm:f>
              <xm:sqref>OOZ6</xm:sqref>
            </x14:sparkline>
            <x14:sparkline>
              <xm:f>'RESUMO - licitante'!$OOZ7:$OOZ7</xm:f>
              <xm:sqref>OOZ7</xm:sqref>
            </x14:sparkline>
            <x14:sparkline>
              <xm:f>'RESUMO - licitante'!$OPA6:$OPA6</xm:f>
              <xm:sqref>OPA6</xm:sqref>
            </x14:sparkline>
            <x14:sparkline>
              <xm:f>'RESUMO - licitante'!$OPA7:$OPA7</xm:f>
              <xm:sqref>OPA7</xm:sqref>
            </x14:sparkline>
            <x14:sparkline>
              <xm:f>'RESUMO - licitante'!$OPB6:$OPB6</xm:f>
              <xm:sqref>OPB6</xm:sqref>
            </x14:sparkline>
            <x14:sparkline>
              <xm:f>'RESUMO - licitante'!$OPB7:$OPB7</xm:f>
              <xm:sqref>OPB7</xm:sqref>
            </x14:sparkline>
            <x14:sparkline>
              <xm:f>'RESUMO - licitante'!$OPC6:$OPC6</xm:f>
              <xm:sqref>OPC6</xm:sqref>
            </x14:sparkline>
            <x14:sparkline>
              <xm:f>'RESUMO - licitante'!$OPC7:$OPC7</xm:f>
              <xm:sqref>OPC7</xm:sqref>
            </x14:sparkline>
            <x14:sparkline>
              <xm:f>'RESUMO - licitante'!$OPD6:$OPD6</xm:f>
              <xm:sqref>OPD6</xm:sqref>
            </x14:sparkline>
            <x14:sparkline>
              <xm:f>'RESUMO - licitante'!$OPD7:$OPD7</xm:f>
              <xm:sqref>OPD7</xm:sqref>
            </x14:sparkline>
            <x14:sparkline>
              <xm:f>'RESUMO - licitante'!$OPE6:$OPE6</xm:f>
              <xm:sqref>OPE6</xm:sqref>
            </x14:sparkline>
            <x14:sparkline>
              <xm:f>'RESUMO - licitante'!$OPE7:$OPE7</xm:f>
              <xm:sqref>OPE7</xm:sqref>
            </x14:sparkline>
            <x14:sparkline>
              <xm:f>'RESUMO - licitante'!$OPF6:$OPF6</xm:f>
              <xm:sqref>OPF6</xm:sqref>
            </x14:sparkline>
            <x14:sparkline>
              <xm:f>'RESUMO - licitante'!$OPF7:$OPF7</xm:f>
              <xm:sqref>OPF7</xm:sqref>
            </x14:sparkline>
            <x14:sparkline>
              <xm:f>'RESUMO - licitante'!$OPG6:$OPG6</xm:f>
              <xm:sqref>OPG6</xm:sqref>
            </x14:sparkline>
            <x14:sparkline>
              <xm:f>'RESUMO - licitante'!$OPG7:$OPG7</xm:f>
              <xm:sqref>OPG7</xm:sqref>
            </x14:sparkline>
            <x14:sparkline>
              <xm:f>'RESUMO - licitante'!$OPH6:$OPH6</xm:f>
              <xm:sqref>OPH6</xm:sqref>
            </x14:sparkline>
            <x14:sparkline>
              <xm:f>'RESUMO - licitante'!$OPH7:$OPH7</xm:f>
              <xm:sqref>OPH7</xm:sqref>
            </x14:sparkline>
            <x14:sparkline>
              <xm:f>'RESUMO - licitante'!$OPI6:$OPI6</xm:f>
              <xm:sqref>OPI6</xm:sqref>
            </x14:sparkline>
            <x14:sparkline>
              <xm:f>'RESUMO - licitante'!$OPI7:$OPI7</xm:f>
              <xm:sqref>OPI7</xm:sqref>
            </x14:sparkline>
            <x14:sparkline>
              <xm:f>'RESUMO - licitante'!$OPJ6:$OPJ6</xm:f>
              <xm:sqref>OPJ6</xm:sqref>
            </x14:sparkline>
            <x14:sparkline>
              <xm:f>'RESUMO - licitante'!$OPJ7:$OPJ7</xm:f>
              <xm:sqref>OPJ7</xm:sqref>
            </x14:sparkline>
            <x14:sparkline>
              <xm:f>'RESUMO - licitante'!$OPK6:$OPK6</xm:f>
              <xm:sqref>OPK6</xm:sqref>
            </x14:sparkline>
            <x14:sparkline>
              <xm:f>'RESUMO - licitante'!$OPK7:$OPK7</xm:f>
              <xm:sqref>OPK7</xm:sqref>
            </x14:sparkline>
            <x14:sparkline>
              <xm:f>'RESUMO - licitante'!$OPL6:$OPL6</xm:f>
              <xm:sqref>OPL6</xm:sqref>
            </x14:sparkline>
            <x14:sparkline>
              <xm:f>'RESUMO - licitante'!$OPL7:$OPL7</xm:f>
              <xm:sqref>OPL7</xm:sqref>
            </x14:sparkline>
            <x14:sparkline>
              <xm:f>'RESUMO - licitante'!$OPM6:$OPM6</xm:f>
              <xm:sqref>OPM6</xm:sqref>
            </x14:sparkline>
            <x14:sparkline>
              <xm:f>'RESUMO - licitante'!$OPM7:$OPM7</xm:f>
              <xm:sqref>OPM7</xm:sqref>
            </x14:sparkline>
            <x14:sparkline>
              <xm:f>'RESUMO - licitante'!$OPN6:$OPN6</xm:f>
              <xm:sqref>OPN6</xm:sqref>
            </x14:sparkline>
            <x14:sparkline>
              <xm:f>'RESUMO - licitante'!$OPN7:$OPN7</xm:f>
              <xm:sqref>OPN7</xm:sqref>
            </x14:sparkline>
            <x14:sparkline>
              <xm:f>'RESUMO - licitante'!$OPO6:$OPO6</xm:f>
              <xm:sqref>OPO6</xm:sqref>
            </x14:sparkline>
            <x14:sparkline>
              <xm:f>'RESUMO - licitante'!$OPO7:$OPO7</xm:f>
              <xm:sqref>OPO7</xm:sqref>
            </x14:sparkline>
            <x14:sparkline>
              <xm:f>'RESUMO - licitante'!$OPP6:$OPP6</xm:f>
              <xm:sqref>OPP6</xm:sqref>
            </x14:sparkline>
            <x14:sparkline>
              <xm:f>'RESUMO - licitante'!$OPP7:$OPP7</xm:f>
              <xm:sqref>OPP7</xm:sqref>
            </x14:sparkline>
            <x14:sparkline>
              <xm:f>'RESUMO - licitante'!$OPQ6:$OPQ6</xm:f>
              <xm:sqref>OPQ6</xm:sqref>
            </x14:sparkline>
            <x14:sparkline>
              <xm:f>'RESUMO - licitante'!$OPQ7:$OPQ7</xm:f>
              <xm:sqref>OPQ7</xm:sqref>
            </x14:sparkline>
            <x14:sparkline>
              <xm:f>'RESUMO - licitante'!$OPR6:$OPR6</xm:f>
              <xm:sqref>OPR6</xm:sqref>
            </x14:sparkline>
            <x14:sparkline>
              <xm:f>'RESUMO - licitante'!$OPR7:$OPR7</xm:f>
              <xm:sqref>OPR7</xm:sqref>
            </x14:sparkline>
            <x14:sparkline>
              <xm:f>'RESUMO - licitante'!$OPS6:$OPS6</xm:f>
              <xm:sqref>OPS6</xm:sqref>
            </x14:sparkline>
            <x14:sparkline>
              <xm:f>'RESUMO - licitante'!$OPS7:$OPS7</xm:f>
              <xm:sqref>OPS7</xm:sqref>
            </x14:sparkline>
            <x14:sparkline>
              <xm:f>'RESUMO - licitante'!$OPT6:$OPT6</xm:f>
              <xm:sqref>OPT6</xm:sqref>
            </x14:sparkline>
            <x14:sparkline>
              <xm:f>'RESUMO - licitante'!$OPT7:$OPT7</xm:f>
              <xm:sqref>OPT7</xm:sqref>
            </x14:sparkline>
            <x14:sparkline>
              <xm:f>'RESUMO - licitante'!$OPU6:$OPU6</xm:f>
              <xm:sqref>OPU6</xm:sqref>
            </x14:sparkline>
            <x14:sparkline>
              <xm:f>'RESUMO - licitante'!$OPU7:$OPU7</xm:f>
              <xm:sqref>OPU7</xm:sqref>
            </x14:sparkline>
            <x14:sparkline>
              <xm:f>'RESUMO - licitante'!$OPV6:$OPV6</xm:f>
              <xm:sqref>OPV6</xm:sqref>
            </x14:sparkline>
            <x14:sparkline>
              <xm:f>'RESUMO - licitante'!$OPV7:$OPV7</xm:f>
              <xm:sqref>OPV7</xm:sqref>
            </x14:sparkline>
            <x14:sparkline>
              <xm:f>'RESUMO - licitante'!$OPW6:$OPW6</xm:f>
              <xm:sqref>OPW6</xm:sqref>
            </x14:sparkline>
            <x14:sparkline>
              <xm:f>'RESUMO - licitante'!$OPW7:$OPW7</xm:f>
              <xm:sqref>OPW7</xm:sqref>
            </x14:sparkline>
            <x14:sparkline>
              <xm:f>'RESUMO - licitante'!$OPX6:$OPX6</xm:f>
              <xm:sqref>OPX6</xm:sqref>
            </x14:sparkline>
            <x14:sparkline>
              <xm:f>'RESUMO - licitante'!$OPX7:$OPX7</xm:f>
              <xm:sqref>OPX7</xm:sqref>
            </x14:sparkline>
            <x14:sparkline>
              <xm:f>'RESUMO - licitante'!$OPY6:$OPY6</xm:f>
              <xm:sqref>OPY6</xm:sqref>
            </x14:sparkline>
            <x14:sparkline>
              <xm:f>'RESUMO - licitante'!$OPY7:$OPY7</xm:f>
              <xm:sqref>OPY7</xm:sqref>
            </x14:sparkline>
            <x14:sparkline>
              <xm:f>'RESUMO - licitante'!$OPZ6:$OPZ6</xm:f>
              <xm:sqref>OPZ6</xm:sqref>
            </x14:sparkline>
            <x14:sparkline>
              <xm:f>'RESUMO - licitante'!$OPZ7:$OPZ7</xm:f>
              <xm:sqref>OPZ7</xm:sqref>
            </x14:sparkline>
            <x14:sparkline>
              <xm:f>'RESUMO - licitante'!$OQA6:$OQA6</xm:f>
              <xm:sqref>OQA6</xm:sqref>
            </x14:sparkline>
            <x14:sparkline>
              <xm:f>'RESUMO - licitante'!$OQA7:$OQA7</xm:f>
              <xm:sqref>OQA7</xm:sqref>
            </x14:sparkline>
            <x14:sparkline>
              <xm:f>'RESUMO - licitante'!$OQB6:$OQB6</xm:f>
              <xm:sqref>OQB6</xm:sqref>
            </x14:sparkline>
            <x14:sparkline>
              <xm:f>'RESUMO - licitante'!$OQB7:$OQB7</xm:f>
              <xm:sqref>OQB7</xm:sqref>
            </x14:sparkline>
            <x14:sparkline>
              <xm:f>'RESUMO - licitante'!$OQC6:$OQC6</xm:f>
              <xm:sqref>OQC6</xm:sqref>
            </x14:sparkline>
            <x14:sparkline>
              <xm:f>'RESUMO - licitante'!$OQC7:$OQC7</xm:f>
              <xm:sqref>OQC7</xm:sqref>
            </x14:sparkline>
            <x14:sparkline>
              <xm:f>'RESUMO - licitante'!$OQD6:$OQD6</xm:f>
              <xm:sqref>OQD6</xm:sqref>
            </x14:sparkline>
            <x14:sparkline>
              <xm:f>'RESUMO - licitante'!$OQD7:$OQD7</xm:f>
              <xm:sqref>OQD7</xm:sqref>
            </x14:sparkline>
            <x14:sparkline>
              <xm:f>'RESUMO - licitante'!$OQE6:$OQE6</xm:f>
              <xm:sqref>OQE6</xm:sqref>
            </x14:sparkline>
            <x14:sparkline>
              <xm:f>'RESUMO - licitante'!$OQE7:$OQE7</xm:f>
              <xm:sqref>OQE7</xm:sqref>
            </x14:sparkline>
            <x14:sparkline>
              <xm:f>'RESUMO - licitante'!$OQF6:$OQF6</xm:f>
              <xm:sqref>OQF6</xm:sqref>
            </x14:sparkline>
            <x14:sparkline>
              <xm:f>'RESUMO - licitante'!$OQF7:$OQF7</xm:f>
              <xm:sqref>OQF7</xm:sqref>
            </x14:sparkline>
            <x14:sparkline>
              <xm:f>'RESUMO - licitante'!$OQG6:$OQG6</xm:f>
              <xm:sqref>OQG6</xm:sqref>
            </x14:sparkline>
            <x14:sparkline>
              <xm:f>'RESUMO - licitante'!$OQG7:$OQG7</xm:f>
              <xm:sqref>OQG7</xm:sqref>
            </x14:sparkline>
            <x14:sparkline>
              <xm:f>'RESUMO - licitante'!$OQH6:$OQH6</xm:f>
              <xm:sqref>OQH6</xm:sqref>
            </x14:sparkline>
            <x14:sparkline>
              <xm:f>'RESUMO - licitante'!$OQH7:$OQH7</xm:f>
              <xm:sqref>OQH7</xm:sqref>
            </x14:sparkline>
            <x14:sparkline>
              <xm:f>'RESUMO - licitante'!$OQI6:$OQI6</xm:f>
              <xm:sqref>OQI6</xm:sqref>
            </x14:sparkline>
            <x14:sparkline>
              <xm:f>'RESUMO - licitante'!$OQI7:$OQI7</xm:f>
              <xm:sqref>OQI7</xm:sqref>
            </x14:sparkline>
            <x14:sparkline>
              <xm:f>'RESUMO - licitante'!$OQJ6:$OQJ6</xm:f>
              <xm:sqref>OQJ6</xm:sqref>
            </x14:sparkline>
            <x14:sparkline>
              <xm:f>'RESUMO - licitante'!$OQJ7:$OQJ7</xm:f>
              <xm:sqref>OQJ7</xm:sqref>
            </x14:sparkline>
            <x14:sparkline>
              <xm:f>'RESUMO - licitante'!$OQK6:$OQK6</xm:f>
              <xm:sqref>OQK6</xm:sqref>
            </x14:sparkline>
            <x14:sparkline>
              <xm:f>'RESUMO - licitante'!$OQK7:$OQK7</xm:f>
              <xm:sqref>OQK7</xm:sqref>
            </x14:sparkline>
            <x14:sparkline>
              <xm:f>'RESUMO - licitante'!$OQL6:$OQL6</xm:f>
              <xm:sqref>OQL6</xm:sqref>
            </x14:sparkline>
            <x14:sparkline>
              <xm:f>'RESUMO - licitante'!$OQL7:$OQL7</xm:f>
              <xm:sqref>OQL7</xm:sqref>
            </x14:sparkline>
            <x14:sparkline>
              <xm:f>'RESUMO - licitante'!$OQM6:$OQM6</xm:f>
              <xm:sqref>OQM6</xm:sqref>
            </x14:sparkline>
            <x14:sparkline>
              <xm:f>'RESUMO - licitante'!$OQM7:$OQM7</xm:f>
              <xm:sqref>OQM7</xm:sqref>
            </x14:sparkline>
            <x14:sparkline>
              <xm:f>'RESUMO - licitante'!$OQN6:$OQN6</xm:f>
              <xm:sqref>OQN6</xm:sqref>
            </x14:sparkline>
            <x14:sparkline>
              <xm:f>'RESUMO - licitante'!$OQN7:$OQN7</xm:f>
              <xm:sqref>OQN7</xm:sqref>
            </x14:sparkline>
            <x14:sparkline>
              <xm:f>'RESUMO - licitante'!$OQO6:$OQO6</xm:f>
              <xm:sqref>OQO6</xm:sqref>
            </x14:sparkline>
            <x14:sparkline>
              <xm:f>'RESUMO - licitante'!$OQO7:$OQO7</xm:f>
              <xm:sqref>OQO7</xm:sqref>
            </x14:sparkline>
            <x14:sparkline>
              <xm:f>'RESUMO - licitante'!$OQP6:$OQP6</xm:f>
              <xm:sqref>OQP6</xm:sqref>
            </x14:sparkline>
            <x14:sparkline>
              <xm:f>'RESUMO - licitante'!$OQP7:$OQP7</xm:f>
              <xm:sqref>OQP7</xm:sqref>
            </x14:sparkline>
            <x14:sparkline>
              <xm:f>'RESUMO - licitante'!$OQQ6:$OQQ6</xm:f>
              <xm:sqref>OQQ6</xm:sqref>
            </x14:sparkline>
            <x14:sparkline>
              <xm:f>'RESUMO - licitante'!$OQQ7:$OQQ7</xm:f>
              <xm:sqref>OQQ7</xm:sqref>
            </x14:sparkline>
            <x14:sparkline>
              <xm:f>'RESUMO - licitante'!$OQR6:$OQR6</xm:f>
              <xm:sqref>OQR6</xm:sqref>
            </x14:sparkline>
            <x14:sparkline>
              <xm:f>'RESUMO - licitante'!$OQR7:$OQR7</xm:f>
              <xm:sqref>OQR7</xm:sqref>
            </x14:sparkline>
            <x14:sparkline>
              <xm:f>'RESUMO - licitante'!$OQS6:$OQS6</xm:f>
              <xm:sqref>OQS6</xm:sqref>
            </x14:sparkline>
            <x14:sparkline>
              <xm:f>'RESUMO - licitante'!$OQS7:$OQS7</xm:f>
              <xm:sqref>OQS7</xm:sqref>
            </x14:sparkline>
            <x14:sparkline>
              <xm:f>'RESUMO - licitante'!$OQT6:$OQT6</xm:f>
              <xm:sqref>OQT6</xm:sqref>
            </x14:sparkline>
            <x14:sparkline>
              <xm:f>'RESUMO - licitante'!$OQT7:$OQT7</xm:f>
              <xm:sqref>OQT7</xm:sqref>
            </x14:sparkline>
            <x14:sparkline>
              <xm:f>'RESUMO - licitante'!$OQU6:$OQU6</xm:f>
              <xm:sqref>OQU6</xm:sqref>
            </x14:sparkline>
            <x14:sparkline>
              <xm:f>'RESUMO - licitante'!$OQU7:$OQU7</xm:f>
              <xm:sqref>OQU7</xm:sqref>
            </x14:sparkline>
            <x14:sparkline>
              <xm:f>'RESUMO - licitante'!$OQV6:$OQV6</xm:f>
              <xm:sqref>OQV6</xm:sqref>
            </x14:sparkline>
            <x14:sparkline>
              <xm:f>'RESUMO - licitante'!$OQV7:$OQV7</xm:f>
              <xm:sqref>OQV7</xm:sqref>
            </x14:sparkline>
            <x14:sparkline>
              <xm:f>'RESUMO - licitante'!$OQW6:$OQW6</xm:f>
              <xm:sqref>OQW6</xm:sqref>
            </x14:sparkline>
            <x14:sparkline>
              <xm:f>'RESUMO - licitante'!$OQW7:$OQW7</xm:f>
              <xm:sqref>OQW7</xm:sqref>
            </x14:sparkline>
            <x14:sparkline>
              <xm:f>'RESUMO - licitante'!$OQX6:$OQX6</xm:f>
              <xm:sqref>OQX6</xm:sqref>
            </x14:sparkline>
            <x14:sparkline>
              <xm:f>'RESUMO - licitante'!$OQX7:$OQX7</xm:f>
              <xm:sqref>OQX7</xm:sqref>
            </x14:sparkline>
            <x14:sparkline>
              <xm:f>'RESUMO - licitante'!$OQY6:$OQY6</xm:f>
              <xm:sqref>OQY6</xm:sqref>
            </x14:sparkline>
            <x14:sparkline>
              <xm:f>'RESUMO - licitante'!$OQY7:$OQY7</xm:f>
              <xm:sqref>OQY7</xm:sqref>
            </x14:sparkline>
            <x14:sparkline>
              <xm:f>'RESUMO - licitante'!$OQZ6:$OQZ6</xm:f>
              <xm:sqref>OQZ6</xm:sqref>
            </x14:sparkline>
            <x14:sparkline>
              <xm:f>'RESUMO - licitante'!$OQZ7:$OQZ7</xm:f>
              <xm:sqref>OQZ7</xm:sqref>
            </x14:sparkline>
            <x14:sparkline>
              <xm:f>'RESUMO - licitante'!$ORA6:$ORA6</xm:f>
              <xm:sqref>ORA6</xm:sqref>
            </x14:sparkline>
            <x14:sparkline>
              <xm:f>'RESUMO - licitante'!$ORA7:$ORA7</xm:f>
              <xm:sqref>ORA7</xm:sqref>
            </x14:sparkline>
            <x14:sparkline>
              <xm:f>'RESUMO - licitante'!$ORB6:$ORB6</xm:f>
              <xm:sqref>ORB6</xm:sqref>
            </x14:sparkline>
            <x14:sparkline>
              <xm:f>'RESUMO - licitante'!$ORB7:$ORB7</xm:f>
              <xm:sqref>ORB7</xm:sqref>
            </x14:sparkline>
            <x14:sparkline>
              <xm:f>'RESUMO - licitante'!$ORC6:$ORC6</xm:f>
              <xm:sqref>ORC6</xm:sqref>
            </x14:sparkline>
            <x14:sparkline>
              <xm:f>'RESUMO - licitante'!$ORC7:$ORC7</xm:f>
              <xm:sqref>ORC7</xm:sqref>
            </x14:sparkline>
            <x14:sparkline>
              <xm:f>'RESUMO - licitante'!$ORD6:$ORD6</xm:f>
              <xm:sqref>ORD6</xm:sqref>
            </x14:sparkline>
            <x14:sparkline>
              <xm:f>'RESUMO - licitante'!$ORD7:$ORD7</xm:f>
              <xm:sqref>ORD7</xm:sqref>
            </x14:sparkline>
            <x14:sparkline>
              <xm:f>'RESUMO - licitante'!$ORE6:$ORE6</xm:f>
              <xm:sqref>ORE6</xm:sqref>
            </x14:sparkline>
            <x14:sparkline>
              <xm:f>'RESUMO - licitante'!$ORE7:$ORE7</xm:f>
              <xm:sqref>ORE7</xm:sqref>
            </x14:sparkline>
            <x14:sparkline>
              <xm:f>'RESUMO - licitante'!$ORF6:$ORF6</xm:f>
              <xm:sqref>ORF6</xm:sqref>
            </x14:sparkline>
            <x14:sparkline>
              <xm:f>'RESUMO - licitante'!$ORF7:$ORF7</xm:f>
              <xm:sqref>ORF7</xm:sqref>
            </x14:sparkline>
            <x14:sparkline>
              <xm:f>'RESUMO - licitante'!$ORG6:$ORG6</xm:f>
              <xm:sqref>ORG6</xm:sqref>
            </x14:sparkline>
            <x14:sparkline>
              <xm:f>'RESUMO - licitante'!$ORG7:$ORG7</xm:f>
              <xm:sqref>ORG7</xm:sqref>
            </x14:sparkline>
            <x14:sparkline>
              <xm:f>'RESUMO - licitante'!$ORH6:$ORH6</xm:f>
              <xm:sqref>ORH6</xm:sqref>
            </x14:sparkline>
            <x14:sparkline>
              <xm:f>'RESUMO - licitante'!$ORH7:$ORH7</xm:f>
              <xm:sqref>ORH7</xm:sqref>
            </x14:sparkline>
            <x14:sparkline>
              <xm:f>'RESUMO - licitante'!$ORI6:$ORI6</xm:f>
              <xm:sqref>ORI6</xm:sqref>
            </x14:sparkline>
            <x14:sparkline>
              <xm:f>'RESUMO - licitante'!$ORI7:$ORI7</xm:f>
              <xm:sqref>ORI7</xm:sqref>
            </x14:sparkline>
            <x14:sparkline>
              <xm:f>'RESUMO - licitante'!$ORJ6:$ORJ6</xm:f>
              <xm:sqref>ORJ6</xm:sqref>
            </x14:sparkline>
            <x14:sparkline>
              <xm:f>'RESUMO - licitante'!$ORJ7:$ORJ7</xm:f>
              <xm:sqref>ORJ7</xm:sqref>
            </x14:sparkline>
            <x14:sparkline>
              <xm:f>'RESUMO - licitante'!$ORK6:$ORK6</xm:f>
              <xm:sqref>ORK6</xm:sqref>
            </x14:sparkline>
            <x14:sparkline>
              <xm:f>'RESUMO - licitante'!$ORK7:$ORK7</xm:f>
              <xm:sqref>ORK7</xm:sqref>
            </x14:sparkline>
            <x14:sparkline>
              <xm:f>'RESUMO - licitante'!$ORL6:$ORL6</xm:f>
              <xm:sqref>ORL6</xm:sqref>
            </x14:sparkline>
            <x14:sparkline>
              <xm:f>'RESUMO - licitante'!$ORL7:$ORL7</xm:f>
              <xm:sqref>ORL7</xm:sqref>
            </x14:sparkline>
            <x14:sparkline>
              <xm:f>'RESUMO - licitante'!$ORM6:$ORM6</xm:f>
              <xm:sqref>ORM6</xm:sqref>
            </x14:sparkline>
            <x14:sparkline>
              <xm:f>'RESUMO - licitante'!$ORM7:$ORM7</xm:f>
              <xm:sqref>ORM7</xm:sqref>
            </x14:sparkline>
            <x14:sparkline>
              <xm:f>'RESUMO - licitante'!$ORN6:$ORN6</xm:f>
              <xm:sqref>ORN6</xm:sqref>
            </x14:sparkline>
            <x14:sparkline>
              <xm:f>'RESUMO - licitante'!$ORN7:$ORN7</xm:f>
              <xm:sqref>ORN7</xm:sqref>
            </x14:sparkline>
            <x14:sparkline>
              <xm:f>'RESUMO - licitante'!$ORO6:$ORO6</xm:f>
              <xm:sqref>ORO6</xm:sqref>
            </x14:sparkline>
            <x14:sparkline>
              <xm:f>'RESUMO - licitante'!$ORO7:$ORO7</xm:f>
              <xm:sqref>ORO7</xm:sqref>
            </x14:sparkline>
            <x14:sparkline>
              <xm:f>'RESUMO - licitante'!$ORP6:$ORP6</xm:f>
              <xm:sqref>ORP6</xm:sqref>
            </x14:sparkline>
            <x14:sparkline>
              <xm:f>'RESUMO - licitante'!$ORP7:$ORP7</xm:f>
              <xm:sqref>ORP7</xm:sqref>
            </x14:sparkline>
            <x14:sparkline>
              <xm:f>'RESUMO - licitante'!$ORQ6:$ORQ6</xm:f>
              <xm:sqref>ORQ6</xm:sqref>
            </x14:sparkline>
            <x14:sparkline>
              <xm:f>'RESUMO - licitante'!$ORQ7:$ORQ7</xm:f>
              <xm:sqref>ORQ7</xm:sqref>
            </x14:sparkline>
            <x14:sparkline>
              <xm:f>'RESUMO - licitante'!$ORR6:$ORR6</xm:f>
              <xm:sqref>ORR6</xm:sqref>
            </x14:sparkline>
            <x14:sparkline>
              <xm:f>'RESUMO - licitante'!$ORR7:$ORR7</xm:f>
              <xm:sqref>ORR7</xm:sqref>
            </x14:sparkline>
            <x14:sparkline>
              <xm:f>'RESUMO - licitante'!$ORS6:$ORS6</xm:f>
              <xm:sqref>ORS6</xm:sqref>
            </x14:sparkline>
            <x14:sparkline>
              <xm:f>'RESUMO - licitante'!$ORS7:$ORS7</xm:f>
              <xm:sqref>ORS7</xm:sqref>
            </x14:sparkline>
            <x14:sparkline>
              <xm:f>'RESUMO - licitante'!$ORT6:$ORT6</xm:f>
              <xm:sqref>ORT6</xm:sqref>
            </x14:sparkline>
            <x14:sparkline>
              <xm:f>'RESUMO - licitante'!$ORT7:$ORT7</xm:f>
              <xm:sqref>ORT7</xm:sqref>
            </x14:sparkline>
            <x14:sparkline>
              <xm:f>'RESUMO - licitante'!$ORU6:$ORU6</xm:f>
              <xm:sqref>ORU6</xm:sqref>
            </x14:sparkline>
            <x14:sparkline>
              <xm:f>'RESUMO - licitante'!$ORU7:$ORU7</xm:f>
              <xm:sqref>ORU7</xm:sqref>
            </x14:sparkline>
            <x14:sparkline>
              <xm:f>'RESUMO - licitante'!$ORV6:$ORV6</xm:f>
              <xm:sqref>ORV6</xm:sqref>
            </x14:sparkline>
            <x14:sparkline>
              <xm:f>'RESUMO - licitante'!$ORV7:$ORV7</xm:f>
              <xm:sqref>ORV7</xm:sqref>
            </x14:sparkline>
            <x14:sparkline>
              <xm:f>'RESUMO - licitante'!$ORW6:$ORW6</xm:f>
              <xm:sqref>ORW6</xm:sqref>
            </x14:sparkline>
            <x14:sparkline>
              <xm:f>'RESUMO - licitante'!$ORW7:$ORW7</xm:f>
              <xm:sqref>ORW7</xm:sqref>
            </x14:sparkline>
            <x14:sparkline>
              <xm:f>'RESUMO - licitante'!$ORX6:$ORX6</xm:f>
              <xm:sqref>ORX6</xm:sqref>
            </x14:sparkline>
            <x14:sparkline>
              <xm:f>'RESUMO - licitante'!$ORX7:$ORX7</xm:f>
              <xm:sqref>ORX7</xm:sqref>
            </x14:sparkline>
            <x14:sparkline>
              <xm:f>'RESUMO - licitante'!$ORY6:$ORY6</xm:f>
              <xm:sqref>ORY6</xm:sqref>
            </x14:sparkline>
            <x14:sparkline>
              <xm:f>'RESUMO - licitante'!$ORY7:$ORY7</xm:f>
              <xm:sqref>ORY7</xm:sqref>
            </x14:sparkline>
            <x14:sparkline>
              <xm:f>'RESUMO - licitante'!$ORZ6:$ORZ6</xm:f>
              <xm:sqref>ORZ6</xm:sqref>
            </x14:sparkline>
            <x14:sparkline>
              <xm:f>'RESUMO - licitante'!$ORZ7:$ORZ7</xm:f>
              <xm:sqref>ORZ7</xm:sqref>
            </x14:sparkline>
            <x14:sparkline>
              <xm:f>'RESUMO - licitante'!$OSA6:$OSA6</xm:f>
              <xm:sqref>OSA6</xm:sqref>
            </x14:sparkline>
            <x14:sparkline>
              <xm:f>'RESUMO - licitante'!$OSA7:$OSA7</xm:f>
              <xm:sqref>OSA7</xm:sqref>
            </x14:sparkline>
            <x14:sparkline>
              <xm:f>'RESUMO - licitante'!$OSB6:$OSB6</xm:f>
              <xm:sqref>OSB6</xm:sqref>
            </x14:sparkline>
            <x14:sparkline>
              <xm:f>'RESUMO - licitante'!$OSB7:$OSB7</xm:f>
              <xm:sqref>OSB7</xm:sqref>
            </x14:sparkline>
            <x14:sparkline>
              <xm:f>'RESUMO - licitante'!$OSC6:$OSC6</xm:f>
              <xm:sqref>OSC6</xm:sqref>
            </x14:sparkline>
            <x14:sparkline>
              <xm:f>'RESUMO - licitante'!$OSC7:$OSC7</xm:f>
              <xm:sqref>OSC7</xm:sqref>
            </x14:sparkline>
            <x14:sparkline>
              <xm:f>'RESUMO - licitante'!$OSD6:$OSD6</xm:f>
              <xm:sqref>OSD6</xm:sqref>
            </x14:sparkline>
            <x14:sparkline>
              <xm:f>'RESUMO - licitante'!$OSD7:$OSD7</xm:f>
              <xm:sqref>OSD7</xm:sqref>
            </x14:sparkline>
            <x14:sparkline>
              <xm:f>'RESUMO - licitante'!$OSE6:$OSE6</xm:f>
              <xm:sqref>OSE6</xm:sqref>
            </x14:sparkline>
            <x14:sparkline>
              <xm:f>'RESUMO - licitante'!$OSE7:$OSE7</xm:f>
              <xm:sqref>OSE7</xm:sqref>
            </x14:sparkline>
            <x14:sparkline>
              <xm:f>'RESUMO - licitante'!$OSF6:$OSF6</xm:f>
              <xm:sqref>OSF6</xm:sqref>
            </x14:sparkline>
            <x14:sparkline>
              <xm:f>'RESUMO - licitante'!$OSF7:$OSF7</xm:f>
              <xm:sqref>OSF7</xm:sqref>
            </x14:sparkline>
            <x14:sparkline>
              <xm:f>'RESUMO - licitante'!$OSG6:$OSG6</xm:f>
              <xm:sqref>OSG6</xm:sqref>
            </x14:sparkline>
            <x14:sparkline>
              <xm:f>'RESUMO - licitante'!$OSG7:$OSG7</xm:f>
              <xm:sqref>OSG7</xm:sqref>
            </x14:sparkline>
            <x14:sparkline>
              <xm:f>'RESUMO - licitante'!$OSH6:$OSH6</xm:f>
              <xm:sqref>OSH6</xm:sqref>
            </x14:sparkline>
            <x14:sparkline>
              <xm:f>'RESUMO - licitante'!$OSH7:$OSH7</xm:f>
              <xm:sqref>OSH7</xm:sqref>
            </x14:sparkline>
            <x14:sparkline>
              <xm:f>'RESUMO - licitante'!$OSI6:$OSI6</xm:f>
              <xm:sqref>OSI6</xm:sqref>
            </x14:sparkline>
            <x14:sparkline>
              <xm:f>'RESUMO - licitante'!$OSI7:$OSI7</xm:f>
              <xm:sqref>OSI7</xm:sqref>
            </x14:sparkline>
            <x14:sparkline>
              <xm:f>'RESUMO - licitante'!$OSJ6:$OSJ6</xm:f>
              <xm:sqref>OSJ6</xm:sqref>
            </x14:sparkline>
            <x14:sparkline>
              <xm:f>'RESUMO - licitante'!$OSJ7:$OSJ7</xm:f>
              <xm:sqref>OSJ7</xm:sqref>
            </x14:sparkline>
            <x14:sparkline>
              <xm:f>'RESUMO - licitante'!$OSK6:$OSK6</xm:f>
              <xm:sqref>OSK6</xm:sqref>
            </x14:sparkline>
            <x14:sparkline>
              <xm:f>'RESUMO - licitante'!$OSK7:$OSK7</xm:f>
              <xm:sqref>OSK7</xm:sqref>
            </x14:sparkline>
            <x14:sparkline>
              <xm:f>'RESUMO - licitante'!$OSL6:$OSL6</xm:f>
              <xm:sqref>OSL6</xm:sqref>
            </x14:sparkline>
            <x14:sparkline>
              <xm:f>'RESUMO - licitante'!$OSL7:$OSL7</xm:f>
              <xm:sqref>OSL7</xm:sqref>
            </x14:sparkline>
            <x14:sparkline>
              <xm:f>'RESUMO - licitante'!$OSM6:$OSM6</xm:f>
              <xm:sqref>OSM6</xm:sqref>
            </x14:sparkline>
            <x14:sparkline>
              <xm:f>'RESUMO - licitante'!$OSM7:$OSM7</xm:f>
              <xm:sqref>OSM7</xm:sqref>
            </x14:sparkline>
            <x14:sparkline>
              <xm:f>'RESUMO - licitante'!$OSN6:$OSN6</xm:f>
              <xm:sqref>OSN6</xm:sqref>
            </x14:sparkline>
            <x14:sparkline>
              <xm:f>'RESUMO - licitante'!$OSN7:$OSN7</xm:f>
              <xm:sqref>OSN7</xm:sqref>
            </x14:sparkline>
            <x14:sparkline>
              <xm:f>'RESUMO - licitante'!$OSO6:$OSO6</xm:f>
              <xm:sqref>OSO6</xm:sqref>
            </x14:sparkline>
            <x14:sparkline>
              <xm:f>'RESUMO - licitante'!$OSO7:$OSO7</xm:f>
              <xm:sqref>OSO7</xm:sqref>
            </x14:sparkline>
            <x14:sparkline>
              <xm:f>'RESUMO - licitante'!$OSP6:$OSP6</xm:f>
              <xm:sqref>OSP6</xm:sqref>
            </x14:sparkline>
            <x14:sparkline>
              <xm:f>'RESUMO - licitante'!$OSP7:$OSP7</xm:f>
              <xm:sqref>OSP7</xm:sqref>
            </x14:sparkline>
            <x14:sparkline>
              <xm:f>'RESUMO - licitante'!$OSQ6:$OSQ6</xm:f>
              <xm:sqref>OSQ6</xm:sqref>
            </x14:sparkline>
            <x14:sparkline>
              <xm:f>'RESUMO - licitante'!$OSQ7:$OSQ7</xm:f>
              <xm:sqref>OSQ7</xm:sqref>
            </x14:sparkline>
            <x14:sparkline>
              <xm:f>'RESUMO - licitante'!$OSR6:$OSR6</xm:f>
              <xm:sqref>OSR6</xm:sqref>
            </x14:sparkline>
            <x14:sparkline>
              <xm:f>'RESUMO - licitante'!$OSR7:$OSR7</xm:f>
              <xm:sqref>OSR7</xm:sqref>
            </x14:sparkline>
            <x14:sparkline>
              <xm:f>'RESUMO - licitante'!$OSS6:$OSS6</xm:f>
              <xm:sqref>OSS6</xm:sqref>
            </x14:sparkline>
            <x14:sparkline>
              <xm:f>'RESUMO - licitante'!$OSS7:$OSS7</xm:f>
              <xm:sqref>OSS7</xm:sqref>
            </x14:sparkline>
            <x14:sparkline>
              <xm:f>'RESUMO - licitante'!$OST6:$OST6</xm:f>
              <xm:sqref>OST6</xm:sqref>
            </x14:sparkline>
            <x14:sparkline>
              <xm:f>'RESUMO - licitante'!$OST7:$OST7</xm:f>
              <xm:sqref>OST7</xm:sqref>
            </x14:sparkline>
            <x14:sparkline>
              <xm:f>'RESUMO - licitante'!$OSU6:$OSU6</xm:f>
              <xm:sqref>OSU6</xm:sqref>
            </x14:sparkline>
            <x14:sparkline>
              <xm:f>'RESUMO - licitante'!$OSU7:$OSU7</xm:f>
              <xm:sqref>OSU7</xm:sqref>
            </x14:sparkline>
            <x14:sparkline>
              <xm:f>'RESUMO - licitante'!$OSV6:$OSV6</xm:f>
              <xm:sqref>OSV6</xm:sqref>
            </x14:sparkline>
            <x14:sparkline>
              <xm:f>'RESUMO - licitante'!$OSV7:$OSV7</xm:f>
              <xm:sqref>OSV7</xm:sqref>
            </x14:sparkline>
            <x14:sparkline>
              <xm:f>'RESUMO - licitante'!$OSW6:$OSW6</xm:f>
              <xm:sqref>OSW6</xm:sqref>
            </x14:sparkline>
            <x14:sparkline>
              <xm:f>'RESUMO - licitante'!$OSW7:$OSW7</xm:f>
              <xm:sqref>OSW7</xm:sqref>
            </x14:sparkline>
            <x14:sparkline>
              <xm:f>'RESUMO - licitante'!$OSX6:$OSX6</xm:f>
              <xm:sqref>OSX6</xm:sqref>
            </x14:sparkline>
            <x14:sparkline>
              <xm:f>'RESUMO - licitante'!$OSX7:$OSX7</xm:f>
              <xm:sqref>OSX7</xm:sqref>
            </x14:sparkline>
            <x14:sparkline>
              <xm:f>'RESUMO - licitante'!$OSY6:$OSY6</xm:f>
              <xm:sqref>OSY6</xm:sqref>
            </x14:sparkline>
            <x14:sparkline>
              <xm:f>'RESUMO - licitante'!$OSY7:$OSY7</xm:f>
              <xm:sqref>OSY7</xm:sqref>
            </x14:sparkline>
            <x14:sparkline>
              <xm:f>'RESUMO - licitante'!$OSZ6:$OSZ6</xm:f>
              <xm:sqref>OSZ6</xm:sqref>
            </x14:sparkline>
            <x14:sparkline>
              <xm:f>'RESUMO - licitante'!$OSZ7:$OSZ7</xm:f>
              <xm:sqref>OSZ7</xm:sqref>
            </x14:sparkline>
            <x14:sparkline>
              <xm:f>'RESUMO - licitante'!$OTA6:$OTA6</xm:f>
              <xm:sqref>OTA6</xm:sqref>
            </x14:sparkline>
            <x14:sparkline>
              <xm:f>'RESUMO - licitante'!$OTA7:$OTA7</xm:f>
              <xm:sqref>OTA7</xm:sqref>
            </x14:sparkline>
            <x14:sparkline>
              <xm:f>'RESUMO - licitante'!$OTB6:$OTB6</xm:f>
              <xm:sqref>OTB6</xm:sqref>
            </x14:sparkline>
            <x14:sparkline>
              <xm:f>'RESUMO - licitante'!$OTB7:$OTB7</xm:f>
              <xm:sqref>OTB7</xm:sqref>
            </x14:sparkline>
            <x14:sparkline>
              <xm:f>'RESUMO - licitante'!$OTC6:$OTC6</xm:f>
              <xm:sqref>OTC6</xm:sqref>
            </x14:sparkline>
            <x14:sparkline>
              <xm:f>'RESUMO - licitante'!$OTC7:$OTC7</xm:f>
              <xm:sqref>OTC7</xm:sqref>
            </x14:sparkline>
            <x14:sparkline>
              <xm:f>'RESUMO - licitante'!$OTD6:$OTD6</xm:f>
              <xm:sqref>OTD6</xm:sqref>
            </x14:sparkline>
            <x14:sparkline>
              <xm:f>'RESUMO - licitante'!$OTD7:$OTD7</xm:f>
              <xm:sqref>OTD7</xm:sqref>
            </x14:sparkline>
            <x14:sparkline>
              <xm:f>'RESUMO - licitante'!$OTE6:$OTE6</xm:f>
              <xm:sqref>OTE6</xm:sqref>
            </x14:sparkline>
            <x14:sparkline>
              <xm:f>'RESUMO - licitante'!$OTE7:$OTE7</xm:f>
              <xm:sqref>OTE7</xm:sqref>
            </x14:sparkline>
            <x14:sparkline>
              <xm:f>'RESUMO - licitante'!$OTF6:$OTF6</xm:f>
              <xm:sqref>OTF6</xm:sqref>
            </x14:sparkline>
            <x14:sparkline>
              <xm:f>'RESUMO - licitante'!$OTF7:$OTF7</xm:f>
              <xm:sqref>OTF7</xm:sqref>
            </x14:sparkline>
            <x14:sparkline>
              <xm:f>'RESUMO - licitante'!$OTG6:$OTG6</xm:f>
              <xm:sqref>OTG6</xm:sqref>
            </x14:sparkline>
            <x14:sparkline>
              <xm:f>'RESUMO - licitante'!$OTG7:$OTG7</xm:f>
              <xm:sqref>OTG7</xm:sqref>
            </x14:sparkline>
            <x14:sparkline>
              <xm:f>'RESUMO - licitante'!$OTH6:$OTH6</xm:f>
              <xm:sqref>OTH6</xm:sqref>
            </x14:sparkline>
            <x14:sparkline>
              <xm:f>'RESUMO - licitante'!$OTH7:$OTH7</xm:f>
              <xm:sqref>OTH7</xm:sqref>
            </x14:sparkline>
            <x14:sparkline>
              <xm:f>'RESUMO - licitante'!$OTI6:$OTI6</xm:f>
              <xm:sqref>OTI6</xm:sqref>
            </x14:sparkline>
            <x14:sparkline>
              <xm:f>'RESUMO - licitante'!$OTI7:$OTI7</xm:f>
              <xm:sqref>OTI7</xm:sqref>
            </x14:sparkline>
            <x14:sparkline>
              <xm:f>'RESUMO - licitante'!$OTJ6:$OTJ6</xm:f>
              <xm:sqref>OTJ6</xm:sqref>
            </x14:sparkline>
            <x14:sparkline>
              <xm:f>'RESUMO - licitante'!$OTJ7:$OTJ7</xm:f>
              <xm:sqref>OTJ7</xm:sqref>
            </x14:sparkline>
            <x14:sparkline>
              <xm:f>'RESUMO - licitante'!$OTK6:$OTK6</xm:f>
              <xm:sqref>OTK6</xm:sqref>
            </x14:sparkline>
            <x14:sparkline>
              <xm:f>'RESUMO - licitante'!$OTK7:$OTK7</xm:f>
              <xm:sqref>OTK7</xm:sqref>
            </x14:sparkline>
            <x14:sparkline>
              <xm:f>'RESUMO - licitante'!$OTL6:$OTL6</xm:f>
              <xm:sqref>OTL6</xm:sqref>
            </x14:sparkline>
            <x14:sparkline>
              <xm:f>'RESUMO - licitante'!$OTL7:$OTL7</xm:f>
              <xm:sqref>OTL7</xm:sqref>
            </x14:sparkline>
            <x14:sparkline>
              <xm:f>'RESUMO - licitante'!$OTM6:$OTM6</xm:f>
              <xm:sqref>OTM6</xm:sqref>
            </x14:sparkline>
            <x14:sparkline>
              <xm:f>'RESUMO - licitante'!$OTM7:$OTM7</xm:f>
              <xm:sqref>OTM7</xm:sqref>
            </x14:sparkline>
            <x14:sparkline>
              <xm:f>'RESUMO - licitante'!$OTN6:$OTN6</xm:f>
              <xm:sqref>OTN6</xm:sqref>
            </x14:sparkline>
            <x14:sparkline>
              <xm:f>'RESUMO - licitante'!$OTN7:$OTN7</xm:f>
              <xm:sqref>OTN7</xm:sqref>
            </x14:sparkline>
            <x14:sparkline>
              <xm:f>'RESUMO - licitante'!$OTO6:$OTO6</xm:f>
              <xm:sqref>OTO6</xm:sqref>
            </x14:sparkline>
            <x14:sparkline>
              <xm:f>'RESUMO - licitante'!$OTO7:$OTO7</xm:f>
              <xm:sqref>OTO7</xm:sqref>
            </x14:sparkline>
            <x14:sparkline>
              <xm:f>'RESUMO - licitante'!$OTP6:$OTP6</xm:f>
              <xm:sqref>OTP6</xm:sqref>
            </x14:sparkline>
            <x14:sparkline>
              <xm:f>'RESUMO - licitante'!$OTP7:$OTP7</xm:f>
              <xm:sqref>OTP7</xm:sqref>
            </x14:sparkline>
            <x14:sparkline>
              <xm:f>'RESUMO - licitante'!$OTQ6:$OTQ6</xm:f>
              <xm:sqref>OTQ6</xm:sqref>
            </x14:sparkline>
            <x14:sparkline>
              <xm:f>'RESUMO - licitante'!$OTQ7:$OTQ7</xm:f>
              <xm:sqref>OTQ7</xm:sqref>
            </x14:sparkline>
            <x14:sparkline>
              <xm:f>'RESUMO - licitante'!$OTR6:$OTR6</xm:f>
              <xm:sqref>OTR6</xm:sqref>
            </x14:sparkline>
            <x14:sparkline>
              <xm:f>'RESUMO - licitante'!$OTR7:$OTR7</xm:f>
              <xm:sqref>OTR7</xm:sqref>
            </x14:sparkline>
            <x14:sparkline>
              <xm:f>'RESUMO - licitante'!$OTS6:$OTS6</xm:f>
              <xm:sqref>OTS6</xm:sqref>
            </x14:sparkline>
            <x14:sparkline>
              <xm:f>'RESUMO - licitante'!$OTS7:$OTS7</xm:f>
              <xm:sqref>OTS7</xm:sqref>
            </x14:sparkline>
            <x14:sparkline>
              <xm:f>'RESUMO - licitante'!$OTT6:$OTT6</xm:f>
              <xm:sqref>OTT6</xm:sqref>
            </x14:sparkline>
            <x14:sparkline>
              <xm:f>'RESUMO - licitante'!$OTT7:$OTT7</xm:f>
              <xm:sqref>OTT7</xm:sqref>
            </x14:sparkline>
            <x14:sparkline>
              <xm:f>'RESUMO - licitante'!$OTU6:$OTU6</xm:f>
              <xm:sqref>OTU6</xm:sqref>
            </x14:sparkline>
            <x14:sparkline>
              <xm:f>'RESUMO - licitante'!$OTU7:$OTU7</xm:f>
              <xm:sqref>OTU7</xm:sqref>
            </x14:sparkline>
            <x14:sparkline>
              <xm:f>'RESUMO - licitante'!$OTV6:$OTV6</xm:f>
              <xm:sqref>OTV6</xm:sqref>
            </x14:sparkline>
            <x14:sparkline>
              <xm:f>'RESUMO - licitante'!$OTV7:$OTV7</xm:f>
              <xm:sqref>OTV7</xm:sqref>
            </x14:sparkline>
            <x14:sparkline>
              <xm:f>'RESUMO - licitante'!$OTW6:$OTW6</xm:f>
              <xm:sqref>OTW6</xm:sqref>
            </x14:sparkline>
            <x14:sparkline>
              <xm:f>'RESUMO - licitante'!$OTW7:$OTW7</xm:f>
              <xm:sqref>OTW7</xm:sqref>
            </x14:sparkline>
            <x14:sparkline>
              <xm:f>'RESUMO - licitante'!$OTX6:$OTX6</xm:f>
              <xm:sqref>OTX6</xm:sqref>
            </x14:sparkline>
            <x14:sparkline>
              <xm:f>'RESUMO - licitante'!$OTX7:$OTX7</xm:f>
              <xm:sqref>OTX7</xm:sqref>
            </x14:sparkline>
            <x14:sparkline>
              <xm:f>'RESUMO - licitante'!$OTY6:$OTY6</xm:f>
              <xm:sqref>OTY6</xm:sqref>
            </x14:sparkline>
            <x14:sparkline>
              <xm:f>'RESUMO - licitante'!$OTY7:$OTY7</xm:f>
              <xm:sqref>OTY7</xm:sqref>
            </x14:sparkline>
            <x14:sparkline>
              <xm:f>'RESUMO - licitante'!$OTZ6:$OTZ6</xm:f>
              <xm:sqref>OTZ6</xm:sqref>
            </x14:sparkline>
            <x14:sparkline>
              <xm:f>'RESUMO - licitante'!$OTZ7:$OTZ7</xm:f>
              <xm:sqref>OTZ7</xm:sqref>
            </x14:sparkline>
            <x14:sparkline>
              <xm:f>'RESUMO - licitante'!$OUA6:$OUA6</xm:f>
              <xm:sqref>OUA6</xm:sqref>
            </x14:sparkline>
            <x14:sparkline>
              <xm:f>'RESUMO - licitante'!$OUA7:$OUA7</xm:f>
              <xm:sqref>OUA7</xm:sqref>
            </x14:sparkline>
            <x14:sparkline>
              <xm:f>'RESUMO - licitante'!$OUB6:$OUB6</xm:f>
              <xm:sqref>OUB6</xm:sqref>
            </x14:sparkline>
            <x14:sparkline>
              <xm:f>'RESUMO - licitante'!$OUB7:$OUB7</xm:f>
              <xm:sqref>OUB7</xm:sqref>
            </x14:sparkline>
            <x14:sparkline>
              <xm:f>'RESUMO - licitante'!$OUC6:$OUC6</xm:f>
              <xm:sqref>OUC6</xm:sqref>
            </x14:sparkline>
            <x14:sparkline>
              <xm:f>'RESUMO - licitante'!$OUC7:$OUC7</xm:f>
              <xm:sqref>OUC7</xm:sqref>
            </x14:sparkline>
            <x14:sparkline>
              <xm:f>'RESUMO - licitante'!$OUD6:$OUD6</xm:f>
              <xm:sqref>OUD6</xm:sqref>
            </x14:sparkline>
            <x14:sparkline>
              <xm:f>'RESUMO - licitante'!$OUD7:$OUD7</xm:f>
              <xm:sqref>OUD7</xm:sqref>
            </x14:sparkline>
            <x14:sparkline>
              <xm:f>'RESUMO - licitante'!$OUE6:$OUE6</xm:f>
              <xm:sqref>OUE6</xm:sqref>
            </x14:sparkline>
            <x14:sparkline>
              <xm:f>'RESUMO - licitante'!$OUE7:$OUE7</xm:f>
              <xm:sqref>OUE7</xm:sqref>
            </x14:sparkline>
            <x14:sparkline>
              <xm:f>'RESUMO - licitante'!$OUF6:$OUF6</xm:f>
              <xm:sqref>OUF6</xm:sqref>
            </x14:sparkline>
            <x14:sparkline>
              <xm:f>'RESUMO - licitante'!$OUF7:$OUF7</xm:f>
              <xm:sqref>OUF7</xm:sqref>
            </x14:sparkline>
            <x14:sparkline>
              <xm:f>'RESUMO - licitante'!$OUG6:$OUG6</xm:f>
              <xm:sqref>OUG6</xm:sqref>
            </x14:sparkline>
            <x14:sparkline>
              <xm:f>'RESUMO - licitante'!$OUG7:$OUG7</xm:f>
              <xm:sqref>OUG7</xm:sqref>
            </x14:sparkline>
            <x14:sparkline>
              <xm:f>'RESUMO - licitante'!$OUH6:$OUH6</xm:f>
              <xm:sqref>OUH6</xm:sqref>
            </x14:sparkline>
            <x14:sparkline>
              <xm:f>'RESUMO - licitante'!$OUH7:$OUH7</xm:f>
              <xm:sqref>OUH7</xm:sqref>
            </x14:sparkline>
            <x14:sparkline>
              <xm:f>'RESUMO - licitante'!$OUI6:$OUI6</xm:f>
              <xm:sqref>OUI6</xm:sqref>
            </x14:sparkline>
            <x14:sparkline>
              <xm:f>'RESUMO - licitante'!$OUI7:$OUI7</xm:f>
              <xm:sqref>OUI7</xm:sqref>
            </x14:sparkline>
            <x14:sparkline>
              <xm:f>'RESUMO - licitante'!$OUJ6:$OUJ6</xm:f>
              <xm:sqref>OUJ6</xm:sqref>
            </x14:sparkline>
            <x14:sparkline>
              <xm:f>'RESUMO - licitante'!$OUJ7:$OUJ7</xm:f>
              <xm:sqref>OUJ7</xm:sqref>
            </x14:sparkline>
            <x14:sparkline>
              <xm:f>'RESUMO - licitante'!$OUK6:$OUK6</xm:f>
              <xm:sqref>OUK6</xm:sqref>
            </x14:sparkline>
            <x14:sparkline>
              <xm:f>'RESUMO - licitante'!$OUK7:$OUK7</xm:f>
              <xm:sqref>OUK7</xm:sqref>
            </x14:sparkline>
            <x14:sparkline>
              <xm:f>'RESUMO - licitante'!$OUL6:$OUL6</xm:f>
              <xm:sqref>OUL6</xm:sqref>
            </x14:sparkline>
            <x14:sparkline>
              <xm:f>'RESUMO - licitante'!$OUL7:$OUL7</xm:f>
              <xm:sqref>OUL7</xm:sqref>
            </x14:sparkline>
            <x14:sparkline>
              <xm:f>'RESUMO - licitante'!$OUM6:$OUM6</xm:f>
              <xm:sqref>OUM6</xm:sqref>
            </x14:sparkline>
            <x14:sparkline>
              <xm:f>'RESUMO - licitante'!$OUM7:$OUM7</xm:f>
              <xm:sqref>OUM7</xm:sqref>
            </x14:sparkline>
            <x14:sparkline>
              <xm:f>'RESUMO - licitante'!$OUN6:$OUN6</xm:f>
              <xm:sqref>OUN6</xm:sqref>
            </x14:sparkline>
            <x14:sparkline>
              <xm:f>'RESUMO - licitante'!$OUN7:$OUN7</xm:f>
              <xm:sqref>OUN7</xm:sqref>
            </x14:sparkline>
            <x14:sparkline>
              <xm:f>'RESUMO - licitante'!$OUO6:$OUO6</xm:f>
              <xm:sqref>OUO6</xm:sqref>
            </x14:sparkline>
            <x14:sparkline>
              <xm:f>'RESUMO - licitante'!$OUO7:$OUO7</xm:f>
              <xm:sqref>OUO7</xm:sqref>
            </x14:sparkline>
            <x14:sparkline>
              <xm:f>'RESUMO - licitante'!$OUP6:$OUP6</xm:f>
              <xm:sqref>OUP6</xm:sqref>
            </x14:sparkline>
            <x14:sparkline>
              <xm:f>'RESUMO - licitante'!$OUP7:$OUP7</xm:f>
              <xm:sqref>OUP7</xm:sqref>
            </x14:sparkline>
            <x14:sparkline>
              <xm:f>'RESUMO - licitante'!$OUQ6:$OUQ6</xm:f>
              <xm:sqref>OUQ6</xm:sqref>
            </x14:sparkline>
            <x14:sparkline>
              <xm:f>'RESUMO - licitante'!$OUQ7:$OUQ7</xm:f>
              <xm:sqref>OUQ7</xm:sqref>
            </x14:sparkline>
            <x14:sparkline>
              <xm:f>'RESUMO - licitante'!$OUR6:$OUR6</xm:f>
              <xm:sqref>OUR6</xm:sqref>
            </x14:sparkline>
            <x14:sparkline>
              <xm:f>'RESUMO - licitante'!$OUR7:$OUR7</xm:f>
              <xm:sqref>OUR7</xm:sqref>
            </x14:sparkline>
            <x14:sparkline>
              <xm:f>'RESUMO - licitante'!$OUS6:$OUS6</xm:f>
              <xm:sqref>OUS6</xm:sqref>
            </x14:sparkline>
            <x14:sparkline>
              <xm:f>'RESUMO - licitante'!$OUS7:$OUS7</xm:f>
              <xm:sqref>OUS7</xm:sqref>
            </x14:sparkline>
            <x14:sparkline>
              <xm:f>'RESUMO - licitante'!$OUT6:$OUT6</xm:f>
              <xm:sqref>OUT6</xm:sqref>
            </x14:sparkline>
            <x14:sparkline>
              <xm:f>'RESUMO - licitante'!$OUT7:$OUT7</xm:f>
              <xm:sqref>OUT7</xm:sqref>
            </x14:sparkline>
            <x14:sparkline>
              <xm:f>'RESUMO - licitante'!$OUU6:$OUU6</xm:f>
              <xm:sqref>OUU6</xm:sqref>
            </x14:sparkline>
            <x14:sparkline>
              <xm:f>'RESUMO - licitante'!$OUU7:$OUU7</xm:f>
              <xm:sqref>OUU7</xm:sqref>
            </x14:sparkline>
            <x14:sparkline>
              <xm:f>'RESUMO - licitante'!$OUV6:$OUV6</xm:f>
              <xm:sqref>OUV6</xm:sqref>
            </x14:sparkline>
            <x14:sparkline>
              <xm:f>'RESUMO - licitante'!$OUV7:$OUV7</xm:f>
              <xm:sqref>OUV7</xm:sqref>
            </x14:sparkline>
            <x14:sparkline>
              <xm:f>'RESUMO - licitante'!$OUW6:$OUW6</xm:f>
              <xm:sqref>OUW6</xm:sqref>
            </x14:sparkline>
            <x14:sparkline>
              <xm:f>'RESUMO - licitante'!$OUW7:$OUW7</xm:f>
              <xm:sqref>OUW7</xm:sqref>
            </x14:sparkline>
            <x14:sparkline>
              <xm:f>'RESUMO - licitante'!$OUX6:$OUX6</xm:f>
              <xm:sqref>OUX6</xm:sqref>
            </x14:sparkline>
            <x14:sparkline>
              <xm:f>'RESUMO - licitante'!$OUX7:$OUX7</xm:f>
              <xm:sqref>OUX7</xm:sqref>
            </x14:sparkline>
            <x14:sparkline>
              <xm:f>'RESUMO - licitante'!$OUY6:$OUY6</xm:f>
              <xm:sqref>OUY6</xm:sqref>
            </x14:sparkline>
            <x14:sparkline>
              <xm:f>'RESUMO - licitante'!$OUY7:$OUY7</xm:f>
              <xm:sqref>OUY7</xm:sqref>
            </x14:sparkline>
            <x14:sparkline>
              <xm:f>'RESUMO - licitante'!$OUZ6:$OUZ6</xm:f>
              <xm:sqref>OUZ6</xm:sqref>
            </x14:sparkline>
            <x14:sparkline>
              <xm:f>'RESUMO - licitante'!$OUZ7:$OUZ7</xm:f>
              <xm:sqref>OUZ7</xm:sqref>
            </x14:sparkline>
            <x14:sparkline>
              <xm:f>'RESUMO - licitante'!$OVA6:$OVA6</xm:f>
              <xm:sqref>OVA6</xm:sqref>
            </x14:sparkline>
            <x14:sparkline>
              <xm:f>'RESUMO - licitante'!$OVA7:$OVA7</xm:f>
              <xm:sqref>OVA7</xm:sqref>
            </x14:sparkline>
            <x14:sparkline>
              <xm:f>'RESUMO - licitante'!$OVB6:$OVB6</xm:f>
              <xm:sqref>OVB6</xm:sqref>
            </x14:sparkline>
            <x14:sparkline>
              <xm:f>'RESUMO - licitante'!$OVB7:$OVB7</xm:f>
              <xm:sqref>OVB7</xm:sqref>
            </x14:sparkline>
            <x14:sparkline>
              <xm:f>'RESUMO - licitante'!$OVC6:$OVC6</xm:f>
              <xm:sqref>OVC6</xm:sqref>
            </x14:sparkline>
            <x14:sparkline>
              <xm:f>'RESUMO - licitante'!$OVC7:$OVC7</xm:f>
              <xm:sqref>OVC7</xm:sqref>
            </x14:sparkline>
            <x14:sparkline>
              <xm:f>'RESUMO - licitante'!$OVD6:$OVD6</xm:f>
              <xm:sqref>OVD6</xm:sqref>
            </x14:sparkline>
            <x14:sparkline>
              <xm:f>'RESUMO - licitante'!$OVD7:$OVD7</xm:f>
              <xm:sqref>OVD7</xm:sqref>
            </x14:sparkline>
            <x14:sparkline>
              <xm:f>'RESUMO - licitante'!$OVE6:$OVE6</xm:f>
              <xm:sqref>OVE6</xm:sqref>
            </x14:sparkline>
            <x14:sparkline>
              <xm:f>'RESUMO - licitante'!$OVE7:$OVE7</xm:f>
              <xm:sqref>OVE7</xm:sqref>
            </x14:sparkline>
            <x14:sparkline>
              <xm:f>'RESUMO - licitante'!$OVF6:$OVF6</xm:f>
              <xm:sqref>OVF6</xm:sqref>
            </x14:sparkline>
            <x14:sparkline>
              <xm:f>'RESUMO - licitante'!$OVF7:$OVF7</xm:f>
              <xm:sqref>OVF7</xm:sqref>
            </x14:sparkline>
            <x14:sparkline>
              <xm:f>'RESUMO - licitante'!$OVG6:$OVG6</xm:f>
              <xm:sqref>OVG6</xm:sqref>
            </x14:sparkline>
            <x14:sparkline>
              <xm:f>'RESUMO - licitante'!$OVG7:$OVG7</xm:f>
              <xm:sqref>OVG7</xm:sqref>
            </x14:sparkline>
            <x14:sparkline>
              <xm:f>'RESUMO - licitante'!$OVH6:$OVH6</xm:f>
              <xm:sqref>OVH6</xm:sqref>
            </x14:sparkline>
            <x14:sparkline>
              <xm:f>'RESUMO - licitante'!$OVH7:$OVH7</xm:f>
              <xm:sqref>OVH7</xm:sqref>
            </x14:sparkline>
            <x14:sparkline>
              <xm:f>'RESUMO - licitante'!$OVI6:$OVI6</xm:f>
              <xm:sqref>OVI6</xm:sqref>
            </x14:sparkline>
            <x14:sparkline>
              <xm:f>'RESUMO - licitante'!$OVI7:$OVI7</xm:f>
              <xm:sqref>OVI7</xm:sqref>
            </x14:sparkline>
            <x14:sparkline>
              <xm:f>'RESUMO - licitante'!$OVJ6:$OVJ6</xm:f>
              <xm:sqref>OVJ6</xm:sqref>
            </x14:sparkline>
            <x14:sparkline>
              <xm:f>'RESUMO - licitante'!$OVJ7:$OVJ7</xm:f>
              <xm:sqref>OVJ7</xm:sqref>
            </x14:sparkline>
            <x14:sparkline>
              <xm:f>'RESUMO - licitante'!$OVK6:$OVK6</xm:f>
              <xm:sqref>OVK6</xm:sqref>
            </x14:sparkline>
            <x14:sparkline>
              <xm:f>'RESUMO - licitante'!$OVK7:$OVK7</xm:f>
              <xm:sqref>OVK7</xm:sqref>
            </x14:sparkline>
            <x14:sparkline>
              <xm:f>'RESUMO - licitante'!$OVL6:$OVL6</xm:f>
              <xm:sqref>OVL6</xm:sqref>
            </x14:sparkline>
            <x14:sparkline>
              <xm:f>'RESUMO - licitante'!$OVL7:$OVL7</xm:f>
              <xm:sqref>OVL7</xm:sqref>
            </x14:sparkline>
            <x14:sparkline>
              <xm:f>'RESUMO - licitante'!$OVM6:$OVM6</xm:f>
              <xm:sqref>OVM6</xm:sqref>
            </x14:sparkline>
            <x14:sparkline>
              <xm:f>'RESUMO - licitante'!$OVM7:$OVM7</xm:f>
              <xm:sqref>OVM7</xm:sqref>
            </x14:sparkline>
            <x14:sparkline>
              <xm:f>'RESUMO - licitante'!$OVN6:$OVN6</xm:f>
              <xm:sqref>OVN6</xm:sqref>
            </x14:sparkline>
            <x14:sparkline>
              <xm:f>'RESUMO - licitante'!$OVN7:$OVN7</xm:f>
              <xm:sqref>OVN7</xm:sqref>
            </x14:sparkline>
            <x14:sparkline>
              <xm:f>'RESUMO - licitante'!$OVO6:$OVO6</xm:f>
              <xm:sqref>OVO6</xm:sqref>
            </x14:sparkline>
            <x14:sparkline>
              <xm:f>'RESUMO - licitante'!$OVO7:$OVO7</xm:f>
              <xm:sqref>OVO7</xm:sqref>
            </x14:sparkline>
            <x14:sparkline>
              <xm:f>'RESUMO - licitante'!$OVP6:$OVP6</xm:f>
              <xm:sqref>OVP6</xm:sqref>
            </x14:sparkline>
            <x14:sparkline>
              <xm:f>'RESUMO - licitante'!$OVP7:$OVP7</xm:f>
              <xm:sqref>OVP7</xm:sqref>
            </x14:sparkline>
            <x14:sparkline>
              <xm:f>'RESUMO - licitante'!$OVQ6:$OVQ6</xm:f>
              <xm:sqref>OVQ6</xm:sqref>
            </x14:sparkline>
            <x14:sparkline>
              <xm:f>'RESUMO - licitante'!$OVQ7:$OVQ7</xm:f>
              <xm:sqref>OVQ7</xm:sqref>
            </x14:sparkline>
            <x14:sparkline>
              <xm:f>'RESUMO - licitante'!$OVR6:$OVR6</xm:f>
              <xm:sqref>OVR6</xm:sqref>
            </x14:sparkline>
            <x14:sparkline>
              <xm:f>'RESUMO - licitante'!$OVR7:$OVR7</xm:f>
              <xm:sqref>OVR7</xm:sqref>
            </x14:sparkline>
            <x14:sparkline>
              <xm:f>'RESUMO - licitante'!$OVS6:$OVS6</xm:f>
              <xm:sqref>OVS6</xm:sqref>
            </x14:sparkline>
            <x14:sparkline>
              <xm:f>'RESUMO - licitante'!$OVS7:$OVS7</xm:f>
              <xm:sqref>OVS7</xm:sqref>
            </x14:sparkline>
            <x14:sparkline>
              <xm:f>'RESUMO - licitante'!$OVT6:$OVT6</xm:f>
              <xm:sqref>OVT6</xm:sqref>
            </x14:sparkline>
            <x14:sparkline>
              <xm:f>'RESUMO - licitante'!$OVT7:$OVT7</xm:f>
              <xm:sqref>OVT7</xm:sqref>
            </x14:sparkline>
            <x14:sparkline>
              <xm:f>'RESUMO - licitante'!$OVU6:$OVU6</xm:f>
              <xm:sqref>OVU6</xm:sqref>
            </x14:sparkline>
            <x14:sparkline>
              <xm:f>'RESUMO - licitante'!$OVU7:$OVU7</xm:f>
              <xm:sqref>OVU7</xm:sqref>
            </x14:sparkline>
            <x14:sparkline>
              <xm:f>'RESUMO - licitante'!$OVV6:$OVV6</xm:f>
              <xm:sqref>OVV6</xm:sqref>
            </x14:sparkline>
            <x14:sparkline>
              <xm:f>'RESUMO - licitante'!$OVV7:$OVV7</xm:f>
              <xm:sqref>OVV7</xm:sqref>
            </x14:sparkline>
            <x14:sparkline>
              <xm:f>'RESUMO - licitante'!$OVW6:$OVW6</xm:f>
              <xm:sqref>OVW6</xm:sqref>
            </x14:sparkline>
            <x14:sparkline>
              <xm:f>'RESUMO - licitante'!$OVW7:$OVW7</xm:f>
              <xm:sqref>OVW7</xm:sqref>
            </x14:sparkline>
            <x14:sparkline>
              <xm:f>'RESUMO - licitante'!$OVX6:$OVX6</xm:f>
              <xm:sqref>OVX6</xm:sqref>
            </x14:sparkline>
            <x14:sparkline>
              <xm:f>'RESUMO - licitante'!$OVX7:$OVX7</xm:f>
              <xm:sqref>OVX7</xm:sqref>
            </x14:sparkline>
            <x14:sparkline>
              <xm:f>'RESUMO - licitante'!$OVY6:$OVY6</xm:f>
              <xm:sqref>OVY6</xm:sqref>
            </x14:sparkline>
            <x14:sparkline>
              <xm:f>'RESUMO - licitante'!$OVY7:$OVY7</xm:f>
              <xm:sqref>OVY7</xm:sqref>
            </x14:sparkline>
            <x14:sparkline>
              <xm:f>'RESUMO - licitante'!$OVZ6:$OVZ6</xm:f>
              <xm:sqref>OVZ6</xm:sqref>
            </x14:sparkline>
            <x14:sparkline>
              <xm:f>'RESUMO - licitante'!$OVZ7:$OVZ7</xm:f>
              <xm:sqref>OVZ7</xm:sqref>
            </x14:sparkline>
            <x14:sparkline>
              <xm:f>'RESUMO - licitante'!$OWA6:$OWA6</xm:f>
              <xm:sqref>OWA6</xm:sqref>
            </x14:sparkline>
            <x14:sparkline>
              <xm:f>'RESUMO - licitante'!$OWA7:$OWA7</xm:f>
              <xm:sqref>OWA7</xm:sqref>
            </x14:sparkline>
            <x14:sparkline>
              <xm:f>'RESUMO - licitante'!$OWB6:$OWB6</xm:f>
              <xm:sqref>OWB6</xm:sqref>
            </x14:sparkline>
            <x14:sparkline>
              <xm:f>'RESUMO - licitante'!$OWB7:$OWB7</xm:f>
              <xm:sqref>OWB7</xm:sqref>
            </x14:sparkline>
            <x14:sparkline>
              <xm:f>'RESUMO - licitante'!$OWC6:$OWC6</xm:f>
              <xm:sqref>OWC6</xm:sqref>
            </x14:sparkline>
            <x14:sparkline>
              <xm:f>'RESUMO - licitante'!$OWC7:$OWC7</xm:f>
              <xm:sqref>OWC7</xm:sqref>
            </x14:sparkline>
            <x14:sparkline>
              <xm:f>'RESUMO - licitante'!$OWD6:$OWD6</xm:f>
              <xm:sqref>OWD6</xm:sqref>
            </x14:sparkline>
            <x14:sparkline>
              <xm:f>'RESUMO - licitante'!$OWD7:$OWD7</xm:f>
              <xm:sqref>OWD7</xm:sqref>
            </x14:sparkline>
            <x14:sparkline>
              <xm:f>'RESUMO - licitante'!$OWE6:$OWE6</xm:f>
              <xm:sqref>OWE6</xm:sqref>
            </x14:sparkline>
            <x14:sparkline>
              <xm:f>'RESUMO - licitante'!$OWE7:$OWE7</xm:f>
              <xm:sqref>OWE7</xm:sqref>
            </x14:sparkline>
            <x14:sparkline>
              <xm:f>'RESUMO - licitante'!$OWF6:$OWF6</xm:f>
              <xm:sqref>OWF6</xm:sqref>
            </x14:sparkline>
            <x14:sparkline>
              <xm:f>'RESUMO - licitante'!$OWF7:$OWF7</xm:f>
              <xm:sqref>OWF7</xm:sqref>
            </x14:sparkline>
            <x14:sparkline>
              <xm:f>'RESUMO - licitante'!$OWG6:$OWG6</xm:f>
              <xm:sqref>OWG6</xm:sqref>
            </x14:sparkline>
            <x14:sparkline>
              <xm:f>'RESUMO - licitante'!$OWG7:$OWG7</xm:f>
              <xm:sqref>OWG7</xm:sqref>
            </x14:sparkline>
            <x14:sparkline>
              <xm:f>'RESUMO - licitante'!$OWH6:$OWH6</xm:f>
              <xm:sqref>OWH6</xm:sqref>
            </x14:sparkline>
            <x14:sparkline>
              <xm:f>'RESUMO - licitante'!$OWH7:$OWH7</xm:f>
              <xm:sqref>OWH7</xm:sqref>
            </x14:sparkline>
            <x14:sparkline>
              <xm:f>'RESUMO - licitante'!$OWI6:$OWI6</xm:f>
              <xm:sqref>OWI6</xm:sqref>
            </x14:sparkline>
            <x14:sparkline>
              <xm:f>'RESUMO - licitante'!$OWI7:$OWI7</xm:f>
              <xm:sqref>OWI7</xm:sqref>
            </x14:sparkline>
            <x14:sparkline>
              <xm:f>'RESUMO - licitante'!$OWJ6:$OWJ6</xm:f>
              <xm:sqref>OWJ6</xm:sqref>
            </x14:sparkline>
            <x14:sparkline>
              <xm:f>'RESUMO - licitante'!$OWJ7:$OWJ7</xm:f>
              <xm:sqref>OWJ7</xm:sqref>
            </x14:sparkline>
            <x14:sparkline>
              <xm:f>'RESUMO - licitante'!$OWK6:$OWK6</xm:f>
              <xm:sqref>OWK6</xm:sqref>
            </x14:sparkline>
            <x14:sparkline>
              <xm:f>'RESUMO - licitante'!$OWK7:$OWK7</xm:f>
              <xm:sqref>OWK7</xm:sqref>
            </x14:sparkline>
            <x14:sparkline>
              <xm:f>'RESUMO - licitante'!$OWL6:$OWL6</xm:f>
              <xm:sqref>OWL6</xm:sqref>
            </x14:sparkline>
            <x14:sparkline>
              <xm:f>'RESUMO - licitante'!$OWL7:$OWL7</xm:f>
              <xm:sqref>OWL7</xm:sqref>
            </x14:sparkline>
            <x14:sparkline>
              <xm:f>'RESUMO - licitante'!$OWM6:$OWM6</xm:f>
              <xm:sqref>OWM6</xm:sqref>
            </x14:sparkline>
            <x14:sparkline>
              <xm:f>'RESUMO - licitante'!$OWM7:$OWM7</xm:f>
              <xm:sqref>OWM7</xm:sqref>
            </x14:sparkline>
            <x14:sparkline>
              <xm:f>'RESUMO - licitante'!$OWN6:$OWN6</xm:f>
              <xm:sqref>OWN6</xm:sqref>
            </x14:sparkline>
            <x14:sparkline>
              <xm:f>'RESUMO - licitante'!$OWN7:$OWN7</xm:f>
              <xm:sqref>OWN7</xm:sqref>
            </x14:sparkline>
            <x14:sparkline>
              <xm:f>'RESUMO - licitante'!$OWO6:$OWO6</xm:f>
              <xm:sqref>OWO6</xm:sqref>
            </x14:sparkline>
            <x14:sparkline>
              <xm:f>'RESUMO - licitante'!$OWO7:$OWO7</xm:f>
              <xm:sqref>OWO7</xm:sqref>
            </x14:sparkline>
            <x14:sparkline>
              <xm:f>'RESUMO - licitante'!$OWP6:$OWP6</xm:f>
              <xm:sqref>OWP6</xm:sqref>
            </x14:sparkline>
            <x14:sparkline>
              <xm:f>'RESUMO - licitante'!$OWP7:$OWP7</xm:f>
              <xm:sqref>OWP7</xm:sqref>
            </x14:sparkline>
            <x14:sparkline>
              <xm:f>'RESUMO - licitante'!$OWQ6:$OWQ6</xm:f>
              <xm:sqref>OWQ6</xm:sqref>
            </x14:sparkline>
            <x14:sparkline>
              <xm:f>'RESUMO - licitante'!$OWQ7:$OWQ7</xm:f>
              <xm:sqref>OWQ7</xm:sqref>
            </x14:sparkline>
            <x14:sparkline>
              <xm:f>'RESUMO - licitante'!$OWR6:$OWR6</xm:f>
              <xm:sqref>OWR6</xm:sqref>
            </x14:sparkline>
            <x14:sparkline>
              <xm:f>'RESUMO - licitante'!$OWR7:$OWR7</xm:f>
              <xm:sqref>OWR7</xm:sqref>
            </x14:sparkline>
            <x14:sparkline>
              <xm:f>'RESUMO - licitante'!$OWS6:$OWS6</xm:f>
              <xm:sqref>OWS6</xm:sqref>
            </x14:sparkline>
            <x14:sparkline>
              <xm:f>'RESUMO - licitante'!$OWS7:$OWS7</xm:f>
              <xm:sqref>OWS7</xm:sqref>
            </x14:sparkline>
            <x14:sparkline>
              <xm:f>'RESUMO - licitante'!$OWT6:$OWT6</xm:f>
              <xm:sqref>OWT6</xm:sqref>
            </x14:sparkline>
            <x14:sparkline>
              <xm:f>'RESUMO - licitante'!$OWT7:$OWT7</xm:f>
              <xm:sqref>OWT7</xm:sqref>
            </x14:sparkline>
            <x14:sparkline>
              <xm:f>'RESUMO - licitante'!$OWU6:$OWU6</xm:f>
              <xm:sqref>OWU6</xm:sqref>
            </x14:sparkline>
            <x14:sparkline>
              <xm:f>'RESUMO - licitante'!$OWU7:$OWU7</xm:f>
              <xm:sqref>OWU7</xm:sqref>
            </x14:sparkline>
            <x14:sparkline>
              <xm:f>'RESUMO - licitante'!$OWV6:$OWV6</xm:f>
              <xm:sqref>OWV6</xm:sqref>
            </x14:sparkline>
            <x14:sparkline>
              <xm:f>'RESUMO - licitante'!$OWV7:$OWV7</xm:f>
              <xm:sqref>OWV7</xm:sqref>
            </x14:sparkline>
            <x14:sparkline>
              <xm:f>'RESUMO - licitante'!$OWW6:$OWW6</xm:f>
              <xm:sqref>OWW6</xm:sqref>
            </x14:sparkline>
            <x14:sparkline>
              <xm:f>'RESUMO - licitante'!$OWW7:$OWW7</xm:f>
              <xm:sqref>OWW7</xm:sqref>
            </x14:sparkline>
            <x14:sparkline>
              <xm:f>'RESUMO - licitante'!$OWX6:$OWX6</xm:f>
              <xm:sqref>OWX6</xm:sqref>
            </x14:sparkline>
            <x14:sparkline>
              <xm:f>'RESUMO - licitante'!$OWX7:$OWX7</xm:f>
              <xm:sqref>OWX7</xm:sqref>
            </x14:sparkline>
            <x14:sparkline>
              <xm:f>'RESUMO - licitante'!$OWY6:$OWY6</xm:f>
              <xm:sqref>OWY6</xm:sqref>
            </x14:sparkline>
            <x14:sparkline>
              <xm:f>'RESUMO - licitante'!$OWY7:$OWY7</xm:f>
              <xm:sqref>OWY7</xm:sqref>
            </x14:sparkline>
            <x14:sparkline>
              <xm:f>'RESUMO - licitante'!$OWZ6:$OWZ6</xm:f>
              <xm:sqref>OWZ6</xm:sqref>
            </x14:sparkline>
            <x14:sparkline>
              <xm:f>'RESUMO - licitante'!$OWZ7:$OWZ7</xm:f>
              <xm:sqref>OWZ7</xm:sqref>
            </x14:sparkline>
            <x14:sparkline>
              <xm:f>'RESUMO - licitante'!$OXA6:$OXA6</xm:f>
              <xm:sqref>OXA6</xm:sqref>
            </x14:sparkline>
            <x14:sparkline>
              <xm:f>'RESUMO - licitante'!$OXA7:$OXA7</xm:f>
              <xm:sqref>OXA7</xm:sqref>
            </x14:sparkline>
            <x14:sparkline>
              <xm:f>'RESUMO - licitante'!$OXB6:$OXB6</xm:f>
              <xm:sqref>OXB6</xm:sqref>
            </x14:sparkline>
            <x14:sparkline>
              <xm:f>'RESUMO - licitante'!$OXB7:$OXB7</xm:f>
              <xm:sqref>OXB7</xm:sqref>
            </x14:sparkline>
            <x14:sparkline>
              <xm:f>'RESUMO - licitante'!$OXC6:$OXC6</xm:f>
              <xm:sqref>OXC6</xm:sqref>
            </x14:sparkline>
            <x14:sparkline>
              <xm:f>'RESUMO - licitante'!$OXC7:$OXC7</xm:f>
              <xm:sqref>OXC7</xm:sqref>
            </x14:sparkline>
            <x14:sparkline>
              <xm:f>'RESUMO - licitante'!$OXD6:$OXD6</xm:f>
              <xm:sqref>OXD6</xm:sqref>
            </x14:sparkline>
            <x14:sparkline>
              <xm:f>'RESUMO - licitante'!$OXD7:$OXD7</xm:f>
              <xm:sqref>OXD7</xm:sqref>
            </x14:sparkline>
            <x14:sparkline>
              <xm:f>'RESUMO - licitante'!$OXE6:$OXE6</xm:f>
              <xm:sqref>OXE6</xm:sqref>
            </x14:sparkline>
            <x14:sparkline>
              <xm:f>'RESUMO - licitante'!$OXE7:$OXE7</xm:f>
              <xm:sqref>OXE7</xm:sqref>
            </x14:sparkline>
            <x14:sparkline>
              <xm:f>'RESUMO - licitante'!$OXF6:$OXF6</xm:f>
              <xm:sqref>OXF6</xm:sqref>
            </x14:sparkline>
            <x14:sparkline>
              <xm:f>'RESUMO - licitante'!$OXF7:$OXF7</xm:f>
              <xm:sqref>OXF7</xm:sqref>
            </x14:sparkline>
            <x14:sparkline>
              <xm:f>'RESUMO - licitante'!$OXG6:$OXG6</xm:f>
              <xm:sqref>OXG6</xm:sqref>
            </x14:sparkline>
            <x14:sparkline>
              <xm:f>'RESUMO - licitante'!$OXG7:$OXG7</xm:f>
              <xm:sqref>OXG7</xm:sqref>
            </x14:sparkline>
            <x14:sparkline>
              <xm:f>'RESUMO - licitante'!$OXH6:$OXH6</xm:f>
              <xm:sqref>OXH6</xm:sqref>
            </x14:sparkline>
            <x14:sparkline>
              <xm:f>'RESUMO - licitante'!$OXH7:$OXH7</xm:f>
              <xm:sqref>OXH7</xm:sqref>
            </x14:sparkline>
            <x14:sparkline>
              <xm:f>'RESUMO - licitante'!$OXI6:$OXI6</xm:f>
              <xm:sqref>OXI6</xm:sqref>
            </x14:sparkline>
            <x14:sparkline>
              <xm:f>'RESUMO - licitante'!$OXI7:$OXI7</xm:f>
              <xm:sqref>OXI7</xm:sqref>
            </x14:sparkline>
            <x14:sparkline>
              <xm:f>'RESUMO - licitante'!$OXJ6:$OXJ6</xm:f>
              <xm:sqref>OXJ6</xm:sqref>
            </x14:sparkline>
            <x14:sparkline>
              <xm:f>'RESUMO - licitante'!$OXJ7:$OXJ7</xm:f>
              <xm:sqref>OXJ7</xm:sqref>
            </x14:sparkline>
            <x14:sparkline>
              <xm:f>'RESUMO - licitante'!$OXK6:$OXK6</xm:f>
              <xm:sqref>OXK6</xm:sqref>
            </x14:sparkline>
            <x14:sparkline>
              <xm:f>'RESUMO - licitante'!$OXK7:$OXK7</xm:f>
              <xm:sqref>OXK7</xm:sqref>
            </x14:sparkline>
            <x14:sparkline>
              <xm:f>'RESUMO - licitante'!$OXL6:$OXL6</xm:f>
              <xm:sqref>OXL6</xm:sqref>
            </x14:sparkline>
            <x14:sparkline>
              <xm:f>'RESUMO - licitante'!$OXL7:$OXL7</xm:f>
              <xm:sqref>OXL7</xm:sqref>
            </x14:sparkline>
            <x14:sparkline>
              <xm:f>'RESUMO - licitante'!$OXM6:$OXM6</xm:f>
              <xm:sqref>OXM6</xm:sqref>
            </x14:sparkline>
            <x14:sparkline>
              <xm:f>'RESUMO - licitante'!$OXM7:$OXM7</xm:f>
              <xm:sqref>OXM7</xm:sqref>
            </x14:sparkline>
            <x14:sparkline>
              <xm:f>'RESUMO - licitante'!$OXN6:$OXN6</xm:f>
              <xm:sqref>OXN6</xm:sqref>
            </x14:sparkline>
            <x14:sparkline>
              <xm:f>'RESUMO - licitante'!$OXN7:$OXN7</xm:f>
              <xm:sqref>OXN7</xm:sqref>
            </x14:sparkline>
            <x14:sparkline>
              <xm:f>'RESUMO - licitante'!$OXO6:$OXO6</xm:f>
              <xm:sqref>OXO6</xm:sqref>
            </x14:sparkline>
            <x14:sparkline>
              <xm:f>'RESUMO - licitante'!$OXO7:$OXO7</xm:f>
              <xm:sqref>OXO7</xm:sqref>
            </x14:sparkline>
            <x14:sparkline>
              <xm:f>'RESUMO - licitante'!$OXP6:$OXP6</xm:f>
              <xm:sqref>OXP6</xm:sqref>
            </x14:sparkline>
            <x14:sparkline>
              <xm:f>'RESUMO - licitante'!$OXP7:$OXP7</xm:f>
              <xm:sqref>OXP7</xm:sqref>
            </x14:sparkline>
            <x14:sparkline>
              <xm:f>'RESUMO - licitante'!$OXQ6:$OXQ6</xm:f>
              <xm:sqref>OXQ6</xm:sqref>
            </x14:sparkline>
            <x14:sparkline>
              <xm:f>'RESUMO - licitante'!$OXQ7:$OXQ7</xm:f>
              <xm:sqref>OXQ7</xm:sqref>
            </x14:sparkline>
            <x14:sparkline>
              <xm:f>'RESUMO - licitante'!$OXR6:$OXR6</xm:f>
              <xm:sqref>OXR6</xm:sqref>
            </x14:sparkline>
            <x14:sparkline>
              <xm:f>'RESUMO - licitante'!$OXR7:$OXR7</xm:f>
              <xm:sqref>OXR7</xm:sqref>
            </x14:sparkline>
            <x14:sparkline>
              <xm:f>'RESUMO - licitante'!$OXS6:$OXS6</xm:f>
              <xm:sqref>OXS6</xm:sqref>
            </x14:sparkline>
            <x14:sparkline>
              <xm:f>'RESUMO - licitante'!$OXS7:$OXS7</xm:f>
              <xm:sqref>OXS7</xm:sqref>
            </x14:sparkline>
            <x14:sparkline>
              <xm:f>'RESUMO - licitante'!$OXT6:$OXT6</xm:f>
              <xm:sqref>OXT6</xm:sqref>
            </x14:sparkline>
            <x14:sparkline>
              <xm:f>'RESUMO - licitante'!$OXT7:$OXT7</xm:f>
              <xm:sqref>OXT7</xm:sqref>
            </x14:sparkline>
            <x14:sparkline>
              <xm:f>'RESUMO - licitante'!$OXU6:$OXU6</xm:f>
              <xm:sqref>OXU6</xm:sqref>
            </x14:sparkline>
            <x14:sparkline>
              <xm:f>'RESUMO - licitante'!$OXU7:$OXU7</xm:f>
              <xm:sqref>OXU7</xm:sqref>
            </x14:sparkline>
            <x14:sparkline>
              <xm:f>'RESUMO - licitante'!$OXV6:$OXV6</xm:f>
              <xm:sqref>OXV6</xm:sqref>
            </x14:sparkline>
            <x14:sparkline>
              <xm:f>'RESUMO - licitante'!$OXV7:$OXV7</xm:f>
              <xm:sqref>OXV7</xm:sqref>
            </x14:sparkline>
            <x14:sparkline>
              <xm:f>'RESUMO - licitante'!$OXW6:$OXW6</xm:f>
              <xm:sqref>OXW6</xm:sqref>
            </x14:sparkline>
            <x14:sparkline>
              <xm:f>'RESUMO - licitante'!$OXW7:$OXW7</xm:f>
              <xm:sqref>OXW7</xm:sqref>
            </x14:sparkline>
            <x14:sparkline>
              <xm:f>'RESUMO - licitante'!$OXX6:$OXX6</xm:f>
              <xm:sqref>OXX6</xm:sqref>
            </x14:sparkline>
            <x14:sparkline>
              <xm:f>'RESUMO - licitante'!$OXX7:$OXX7</xm:f>
              <xm:sqref>OXX7</xm:sqref>
            </x14:sparkline>
            <x14:sparkline>
              <xm:f>'RESUMO - licitante'!$OXY6:$OXY6</xm:f>
              <xm:sqref>OXY6</xm:sqref>
            </x14:sparkline>
            <x14:sparkline>
              <xm:f>'RESUMO - licitante'!$OXY7:$OXY7</xm:f>
              <xm:sqref>OXY7</xm:sqref>
            </x14:sparkline>
            <x14:sparkline>
              <xm:f>'RESUMO - licitante'!$OXZ6:$OXZ6</xm:f>
              <xm:sqref>OXZ6</xm:sqref>
            </x14:sparkline>
            <x14:sparkline>
              <xm:f>'RESUMO - licitante'!$OXZ7:$OXZ7</xm:f>
              <xm:sqref>OXZ7</xm:sqref>
            </x14:sparkline>
            <x14:sparkline>
              <xm:f>'RESUMO - licitante'!$OYA6:$OYA6</xm:f>
              <xm:sqref>OYA6</xm:sqref>
            </x14:sparkline>
            <x14:sparkline>
              <xm:f>'RESUMO - licitante'!$OYA7:$OYA7</xm:f>
              <xm:sqref>OYA7</xm:sqref>
            </x14:sparkline>
            <x14:sparkline>
              <xm:f>'RESUMO - licitante'!$OYB6:$OYB6</xm:f>
              <xm:sqref>OYB6</xm:sqref>
            </x14:sparkline>
            <x14:sparkline>
              <xm:f>'RESUMO - licitante'!$OYB7:$OYB7</xm:f>
              <xm:sqref>OYB7</xm:sqref>
            </x14:sparkline>
            <x14:sparkline>
              <xm:f>'RESUMO - licitante'!$OYC6:$OYC6</xm:f>
              <xm:sqref>OYC6</xm:sqref>
            </x14:sparkline>
            <x14:sparkline>
              <xm:f>'RESUMO - licitante'!$OYC7:$OYC7</xm:f>
              <xm:sqref>OYC7</xm:sqref>
            </x14:sparkline>
            <x14:sparkline>
              <xm:f>'RESUMO - licitante'!$OYD6:$OYD6</xm:f>
              <xm:sqref>OYD6</xm:sqref>
            </x14:sparkline>
            <x14:sparkline>
              <xm:f>'RESUMO - licitante'!$OYD7:$OYD7</xm:f>
              <xm:sqref>OYD7</xm:sqref>
            </x14:sparkline>
            <x14:sparkline>
              <xm:f>'RESUMO - licitante'!$OYE6:$OYE6</xm:f>
              <xm:sqref>OYE6</xm:sqref>
            </x14:sparkline>
            <x14:sparkline>
              <xm:f>'RESUMO - licitante'!$OYE7:$OYE7</xm:f>
              <xm:sqref>OYE7</xm:sqref>
            </x14:sparkline>
            <x14:sparkline>
              <xm:f>'RESUMO - licitante'!$OYF6:$OYF6</xm:f>
              <xm:sqref>OYF6</xm:sqref>
            </x14:sparkline>
            <x14:sparkline>
              <xm:f>'RESUMO - licitante'!$OYF7:$OYF7</xm:f>
              <xm:sqref>OYF7</xm:sqref>
            </x14:sparkline>
            <x14:sparkline>
              <xm:f>'RESUMO - licitante'!$OYG6:$OYG6</xm:f>
              <xm:sqref>OYG6</xm:sqref>
            </x14:sparkline>
            <x14:sparkline>
              <xm:f>'RESUMO - licitante'!$OYG7:$OYG7</xm:f>
              <xm:sqref>OYG7</xm:sqref>
            </x14:sparkline>
            <x14:sparkline>
              <xm:f>'RESUMO - licitante'!$OYH6:$OYH6</xm:f>
              <xm:sqref>OYH6</xm:sqref>
            </x14:sparkline>
            <x14:sparkline>
              <xm:f>'RESUMO - licitante'!$OYH7:$OYH7</xm:f>
              <xm:sqref>OYH7</xm:sqref>
            </x14:sparkline>
            <x14:sparkline>
              <xm:f>'RESUMO - licitante'!$OYI6:$OYI6</xm:f>
              <xm:sqref>OYI6</xm:sqref>
            </x14:sparkline>
            <x14:sparkline>
              <xm:f>'RESUMO - licitante'!$OYI7:$OYI7</xm:f>
              <xm:sqref>OYI7</xm:sqref>
            </x14:sparkline>
            <x14:sparkline>
              <xm:f>'RESUMO - licitante'!$OYJ6:$OYJ6</xm:f>
              <xm:sqref>OYJ6</xm:sqref>
            </x14:sparkline>
            <x14:sparkline>
              <xm:f>'RESUMO - licitante'!$OYJ7:$OYJ7</xm:f>
              <xm:sqref>OYJ7</xm:sqref>
            </x14:sparkline>
            <x14:sparkline>
              <xm:f>'RESUMO - licitante'!$OYK6:$OYK6</xm:f>
              <xm:sqref>OYK6</xm:sqref>
            </x14:sparkline>
            <x14:sparkline>
              <xm:f>'RESUMO - licitante'!$OYK7:$OYK7</xm:f>
              <xm:sqref>OYK7</xm:sqref>
            </x14:sparkline>
            <x14:sparkline>
              <xm:f>'RESUMO - licitante'!$OYL6:$OYL6</xm:f>
              <xm:sqref>OYL6</xm:sqref>
            </x14:sparkline>
            <x14:sparkline>
              <xm:f>'RESUMO - licitante'!$OYL7:$OYL7</xm:f>
              <xm:sqref>OYL7</xm:sqref>
            </x14:sparkline>
            <x14:sparkline>
              <xm:f>'RESUMO - licitante'!$OYM6:$OYM6</xm:f>
              <xm:sqref>OYM6</xm:sqref>
            </x14:sparkline>
            <x14:sparkline>
              <xm:f>'RESUMO - licitante'!$OYM7:$OYM7</xm:f>
              <xm:sqref>OYM7</xm:sqref>
            </x14:sparkline>
            <x14:sparkline>
              <xm:f>'RESUMO - licitante'!$OYN6:$OYN6</xm:f>
              <xm:sqref>OYN6</xm:sqref>
            </x14:sparkline>
            <x14:sparkline>
              <xm:f>'RESUMO - licitante'!$OYN7:$OYN7</xm:f>
              <xm:sqref>OYN7</xm:sqref>
            </x14:sparkline>
            <x14:sparkline>
              <xm:f>'RESUMO - licitante'!$OYO6:$OYO6</xm:f>
              <xm:sqref>OYO6</xm:sqref>
            </x14:sparkline>
            <x14:sparkline>
              <xm:f>'RESUMO - licitante'!$OYO7:$OYO7</xm:f>
              <xm:sqref>OYO7</xm:sqref>
            </x14:sparkline>
            <x14:sparkline>
              <xm:f>'RESUMO - licitante'!$OYP6:$OYP6</xm:f>
              <xm:sqref>OYP6</xm:sqref>
            </x14:sparkline>
            <x14:sparkline>
              <xm:f>'RESUMO - licitante'!$OYP7:$OYP7</xm:f>
              <xm:sqref>OYP7</xm:sqref>
            </x14:sparkline>
            <x14:sparkline>
              <xm:f>'RESUMO - licitante'!$OYQ6:$OYQ6</xm:f>
              <xm:sqref>OYQ6</xm:sqref>
            </x14:sparkline>
            <x14:sparkline>
              <xm:f>'RESUMO - licitante'!$OYQ7:$OYQ7</xm:f>
              <xm:sqref>OYQ7</xm:sqref>
            </x14:sparkline>
            <x14:sparkline>
              <xm:f>'RESUMO - licitante'!$OYR6:$OYR6</xm:f>
              <xm:sqref>OYR6</xm:sqref>
            </x14:sparkline>
            <x14:sparkline>
              <xm:f>'RESUMO - licitante'!$OYR7:$OYR7</xm:f>
              <xm:sqref>OYR7</xm:sqref>
            </x14:sparkline>
            <x14:sparkline>
              <xm:f>'RESUMO - licitante'!$OYS6:$OYS6</xm:f>
              <xm:sqref>OYS6</xm:sqref>
            </x14:sparkline>
            <x14:sparkline>
              <xm:f>'RESUMO - licitante'!$OYS7:$OYS7</xm:f>
              <xm:sqref>OYS7</xm:sqref>
            </x14:sparkline>
            <x14:sparkline>
              <xm:f>'RESUMO - licitante'!$OYT6:$OYT6</xm:f>
              <xm:sqref>OYT6</xm:sqref>
            </x14:sparkline>
            <x14:sparkline>
              <xm:f>'RESUMO - licitante'!$OYT7:$OYT7</xm:f>
              <xm:sqref>OYT7</xm:sqref>
            </x14:sparkline>
            <x14:sparkline>
              <xm:f>'RESUMO - licitante'!$OYU6:$OYU6</xm:f>
              <xm:sqref>OYU6</xm:sqref>
            </x14:sparkline>
            <x14:sparkline>
              <xm:f>'RESUMO - licitante'!$OYU7:$OYU7</xm:f>
              <xm:sqref>OYU7</xm:sqref>
            </x14:sparkline>
            <x14:sparkline>
              <xm:f>'RESUMO - licitante'!$OYV6:$OYV6</xm:f>
              <xm:sqref>OYV6</xm:sqref>
            </x14:sparkline>
            <x14:sparkline>
              <xm:f>'RESUMO - licitante'!$OYV7:$OYV7</xm:f>
              <xm:sqref>OYV7</xm:sqref>
            </x14:sparkline>
            <x14:sparkline>
              <xm:f>'RESUMO - licitante'!$OYW6:$OYW6</xm:f>
              <xm:sqref>OYW6</xm:sqref>
            </x14:sparkline>
            <x14:sparkline>
              <xm:f>'RESUMO - licitante'!$OYW7:$OYW7</xm:f>
              <xm:sqref>OYW7</xm:sqref>
            </x14:sparkline>
            <x14:sparkline>
              <xm:f>'RESUMO - licitante'!$OYX6:$OYX6</xm:f>
              <xm:sqref>OYX6</xm:sqref>
            </x14:sparkline>
            <x14:sparkline>
              <xm:f>'RESUMO - licitante'!$OYX7:$OYX7</xm:f>
              <xm:sqref>OYX7</xm:sqref>
            </x14:sparkline>
            <x14:sparkline>
              <xm:f>'RESUMO - licitante'!$OYY6:$OYY6</xm:f>
              <xm:sqref>OYY6</xm:sqref>
            </x14:sparkline>
            <x14:sparkline>
              <xm:f>'RESUMO - licitante'!$OYY7:$OYY7</xm:f>
              <xm:sqref>OYY7</xm:sqref>
            </x14:sparkline>
            <x14:sparkline>
              <xm:f>'RESUMO - licitante'!$OYZ6:$OYZ6</xm:f>
              <xm:sqref>OYZ6</xm:sqref>
            </x14:sparkline>
            <x14:sparkline>
              <xm:f>'RESUMO - licitante'!$OYZ7:$OYZ7</xm:f>
              <xm:sqref>OYZ7</xm:sqref>
            </x14:sparkline>
            <x14:sparkline>
              <xm:f>'RESUMO - licitante'!$OZA6:$OZA6</xm:f>
              <xm:sqref>OZA6</xm:sqref>
            </x14:sparkline>
            <x14:sparkline>
              <xm:f>'RESUMO - licitante'!$OZA7:$OZA7</xm:f>
              <xm:sqref>OZA7</xm:sqref>
            </x14:sparkline>
            <x14:sparkline>
              <xm:f>'RESUMO - licitante'!$OZB6:$OZB6</xm:f>
              <xm:sqref>OZB6</xm:sqref>
            </x14:sparkline>
            <x14:sparkline>
              <xm:f>'RESUMO - licitante'!$OZB7:$OZB7</xm:f>
              <xm:sqref>OZB7</xm:sqref>
            </x14:sparkline>
            <x14:sparkline>
              <xm:f>'RESUMO - licitante'!$OZC6:$OZC6</xm:f>
              <xm:sqref>OZC6</xm:sqref>
            </x14:sparkline>
            <x14:sparkline>
              <xm:f>'RESUMO - licitante'!$OZC7:$OZC7</xm:f>
              <xm:sqref>OZC7</xm:sqref>
            </x14:sparkline>
            <x14:sparkline>
              <xm:f>'RESUMO - licitante'!$OZD6:$OZD6</xm:f>
              <xm:sqref>OZD6</xm:sqref>
            </x14:sparkline>
            <x14:sparkline>
              <xm:f>'RESUMO - licitante'!$OZD7:$OZD7</xm:f>
              <xm:sqref>OZD7</xm:sqref>
            </x14:sparkline>
            <x14:sparkline>
              <xm:f>'RESUMO - licitante'!$OZE6:$OZE6</xm:f>
              <xm:sqref>OZE6</xm:sqref>
            </x14:sparkline>
            <x14:sparkline>
              <xm:f>'RESUMO - licitante'!$OZE7:$OZE7</xm:f>
              <xm:sqref>OZE7</xm:sqref>
            </x14:sparkline>
            <x14:sparkline>
              <xm:f>'RESUMO - licitante'!$OZF6:$OZF6</xm:f>
              <xm:sqref>OZF6</xm:sqref>
            </x14:sparkline>
            <x14:sparkline>
              <xm:f>'RESUMO - licitante'!$OZF7:$OZF7</xm:f>
              <xm:sqref>OZF7</xm:sqref>
            </x14:sparkline>
            <x14:sparkline>
              <xm:f>'RESUMO - licitante'!$OZG6:$OZG6</xm:f>
              <xm:sqref>OZG6</xm:sqref>
            </x14:sparkline>
            <x14:sparkline>
              <xm:f>'RESUMO - licitante'!$OZG7:$OZG7</xm:f>
              <xm:sqref>OZG7</xm:sqref>
            </x14:sparkline>
            <x14:sparkline>
              <xm:f>'RESUMO - licitante'!$OZH6:$OZH6</xm:f>
              <xm:sqref>OZH6</xm:sqref>
            </x14:sparkline>
            <x14:sparkline>
              <xm:f>'RESUMO - licitante'!$OZH7:$OZH7</xm:f>
              <xm:sqref>OZH7</xm:sqref>
            </x14:sparkline>
            <x14:sparkline>
              <xm:f>'RESUMO - licitante'!$OZI6:$OZI6</xm:f>
              <xm:sqref>OZI6</xm:sqref>
            </x14:sparkline>
            <x14:sparkline>
              <xm:f>'RESUMO - licitante'!$OZI7:$OZI7</xm:f>
              <xm:sqref>OZI7</xm:sqref>
            </x14:sparkline>
            <x14:sparkline>
              <xm:f>'RESUMO - licitante'!$OZJ6:$OZJ6</xm:f>
              <xm:sqref>OZJ6</xm:sqref>
            </x14:sparkline>
            <x14:sparkline>
              <xm:f>'RESUMO - licitante'!$OZJ7:$OZJ7</xm:f>
              <xm:sqref>OZJ7</xm:sqref>
            </x14:sparkline>
            <x14:sparkline>
              <xm:f>'RESUMO - licitante'!$OZK6:$OZK6</xm:f>
              <xm:sqref>OZK6</xm:sqref>
            </x14:sparkline>
            <x14:sparkline>
              <xm:f>'RESUMO - licitante'!$OZK7:$OZK7</xm:f>
              <xm:sqref>OZK7</xm:sqref>
            </x14:sparkline>
            <x14:sparkline>
              <xm:f>'RESUMO - licitante'!$OZL6:$OZL6</xm:f>
              <xm:sqref>OZL6</xm:sqref>
            </x14:sparkline>
            <x14:sparkline>
              <xm:f>'RESUMO - licitante'!$OZL7:$OZL7</xm:f>
              <xm:sqref>OZL7</xm:sqref>
            </x14:sparkline>
            <x14:sparkline>
              <xm:f>'RESUMO - licitante'!$OZM6:$OZM6</xm:f>
              <xm:sqref>OZM6</xm:sqref>
            </x14:sparkline>
            <x14:sparkline>
              <xm:f>'RESUMO - licitante'!$OZM7:$OZM7</xm:f>
              <xm:sqref>OZM7</xm:sqref>
            </x14:sparkline>
            <x14:sparkline>
              <xm:f>'RESUMO - licitante'!$OZN6:$OZN6</xm:f>
              <xm:sqref>OZN6</xm:sqref>
            </x14:sparkline>
            <x14:sparkline>
              <xm:f>'RESUMO - licitante'!$OZN7:$OZN7</xm:f>
              <xm:sqref>OZN7</xm:sqref>
            </x14:sparkline>
            <x14:sparkline>
              <xm:f>'RESUMO - licitante'!$OZO6:$OZO6</xm:f>
              <xm:sqref>OZO6</xm:sqref>
            </x14:sparkline>
            <x14:sparkline>
              <xm:f>'RESUMO - licitante'!$OZO7:$OZO7</xm:f>
              <xm:sqref>OZO7</xm:sqref>
            </x14:sparkline>
            <x14:sparkline>
              <xm:f>'RESUMO - licitante'!$OZP6:$OZP6</xm:f>
              <xm:sqref>OZP6</xm:sqref>
            </x14:sparkline>
            <x14:sparkline>
              <xm:f>'RESUMO - licitante'!$OZP7:$OZP7</xm:f>
              <xm:sqref>OZP7</xm:sqref>
            </x14:sparkline>
            <x14:sparkline>
              <xm:f>'RESUMO - licitante'!$OZQ6:$OZQ6</xm:f>
              <xm:sqref>OZQ6</xm:sqref>
            </x14:sparkline>
            <x14:sparkline>
              <xm:f>'RESUMO - licitante'!$OZQ7:$OZQ7</xm:f>
              <xm:sqref>OZQ7</xm:sqref>
            </x14:sparkline>
            <x14:sparkline>
              <xm:f>'RESUMO - licitante'!$OZR6:$OZR6</xm:f>
              <xm:sqref>OZR6</xm:sqref>
            </x14:sparkline>
            <x14:sparkline>
              <xm:f>'RESUMO - licitante'!$OZR7:$OZR7</xm:f>
              <xm:sqref>OZR7</xm:sqref>
            </x14:sparkline>
            <x14:sparkline>
              <xm:f>'RESUMO - licitante'!$OZS6:$OZS6</xm:f>
              <xm:sqref>OZS6</xm:sqref>
            </x14:sparkline>
            <x14:sparkline>
              <xm:f>'RESUMO - licitante'!$OZS7:$OZS7</xm:f>
              <xm:sqref>OZS7</xm:sqref>
            </x14:sparkline>
            <x14:sparkline>
              <xm:f>'RESUMO - licitante'!$OZT6:$OZT6</xm:f>
              <xm:sqref>OZT6</xm:sqref>
            </x14:sparkline>
            <x14:sparkline>
              <xm:f>'RESUMO - licitante'!$OZT7:$OZT7</xm:f>
              <xm:sqref>OZT7</xm:sqref>
            </x14:sparkline>
            <x14:sparkline>
              <xm:f>'RESUMO - licitante'!$OZU6:$OZU6</xm:f>
              <xm:sqref>OZU6</xm:sqref>
            </x14:sparkline>
            <x14:sparkline>
              <xm:f>'RESUMO - licitante'!$OZU7:$OZU7</xm:f>
              <xm:sqref>OZU7</xm:sqref>
            </x14:sparkline>
            <x14:sparkline>
              <xm:f>'RESUMO - licitante'!$OZV6:$OZV6</xm:f>
              <xm:sqref>OZV6</xm:sqref>
            </x14:sparkline>
            <x14:sparkline>
              <xm:f>'RESUMO - licitante'!$OZV7:$OZV7</xm:f>
              <xm:sqref>OZV7</xm:sqref>
            </x14:sparkline>
            <x14:sparkline>
              <xm:f>'RESUMO - licitante'!$OZW6:$OZW6</xm:f>
              <xm:sqref>OZW6</xm:sqref>
            </x14:sparkline>
            <x14:sparkline>
              <xm:f>'RESUMO - licitante'!$OZW7:$OZW7</xm:f>
              <xm:sqref>OZW7</xm:sqref>
            </x14:sparkline>
            <x14:sparkline>
              <xm:f>'RESUMO - licitante'!$OZX6:$OZX6</xm:f>
              <xm:sqref>OZX6</xm:sqref>
            </x14:sparkline>
            <x14:sparkline>
              <xm:f>'RESUMO - licitante'!$OZX7:$OZX7</xm:f>
              <xm:sqref>OZX7</xm:sqref>
            </x14:sparkline>
            <x14:sparkline>
              <xm:f>'RESUMO - licitante'!$OZY6:$OZY6</xm:f>
              <xm:sqref>OZY6</xm:sqref>
            </x14:sparkline>
            <x14:sparkline>
              <xm:f>'RESUMO - licitante'!$OZY7:$OZY7</xm:f>
              <xm:sqref>OZY7</xm:sqref>
            </x14:sparkline>
            <x14:sparkline>
              <xm:f>'RESUMO - licitante'!$OZZ6:$OZZ6</xm:f>
              <xm:sqref>OZZ6</xm:sqref>
            </x14:sparkline>
            <x14:sparkline>
              <xm:f>'RESUMO - licitante'!$OZZ7:$OZZ7</xm:f>
              <xm:sqref>OZZ7</xm:sqref>
            </x14:sparkline>
            <x14:sparkline>
              <xm:f>'RESUMO - licitante'!$PAA6:$PAA6</xm:f>
              <xm:sqref>PAA6</xm:sqref>
            </x14:sparkline>
            <x14:sparkline>
              <xm:f>'RESUMO - licitante'!$PAA7:$PAA7</xm:f>
              <xm:sqref>PAA7</xm:sqref>
            </x14:sparkline>
            <x14:sparkline>
              <xm:f>'RESUMO - licitante'!$PAB6:$PAB6</xm:f>
              <xm:sqref>PAB6</xm:sqref>
            </x14:sparkline>
            <x14:sparkline>
              <xm:f>'RESUMO - licitante'!$PAB7:$PAB7</xm:f>
              <xm:sqref>PAB7</xm:sqref>
            </x14:sparkline>
            <x14:sparkline>
              <xm:f>'RESUMO - licitante'!$PAC6:$PAC6</xm:f>
              <xm:sqref>PAC6</xm:sqref>
            </x14:sparkline>
            <x14:sparkline>
              <xm:f>'RESUMO - licitante'!$PAC7:$PAC7</xm:f>
              <xm:sqref>PAC7</xm:sqref>
            </x14:sparkline>
            <x14:sparkline>
              <xm:f>'RESUMO - licitante'!$PAD6:$PAD6</xm:f>
              <xm:sqref>PAD6</xm:sqref>
            </x14:sparkline>
            <x14:sparkline>
              <xm:f>'RESUMO - licitante'!$PAD7:$PAD7</xm:f>
              <xm:sqref>PAD7</xm:sqref>
            </x14:sparkline>
            <x14:sparkline>
              <xm:f>'RESUMO - licitante'!$PAE6:$PAE6</xm:f>
              <xm:sqref>PAE6</xm:sqref>
            </x14:sparkline>
            <x14:sparkline>
              <xm:f>'RESUMO - licitante'!$PAE7:$PAE7</xm:f>
              <xm:sqref>PAE7</xm:sqref>
            </x14:sparkline>
            <x14:sparkline>
              <xm:f>'RESUMO - licitante'!$PAF6:$PAF6</xm:f>
              <xm:sqref>PAF6</xm:sqref>
            </x14:sparkline>
            <x14:sparkline>
              <xm:f>'RESUMO - licitante'!$PAF7:$PAF7</xm:f>
              <xm:sqref>PAF7</xm:sqref>
            </x14:sparkline>
            <x14:sparkline>
              <xm:f>'RESUMO - licitante'!$PAG6:$PAG6</xm:f>
              <xm:sqref>PAG6</xm:sqref>
            </x14:sparkline>
            <x14:sparkline>
              <xm:f>'RESUMO - licitante'!$PAG7:$PAG7</xm:f>
              <xm:sqref>PAG7</xm:sqref>
            </x14:sparkline>
            <x14:sparkline>
              <xm:f>'RESUMO - licitante'!$PAH6:$PAH6</xm:f>
              <xm:sqref>PAH6</xm:sqref>
            </x14:sparkline>
            <x14:sparkline>
              <xm:f>'RESUMO - licitante'!$PAH7:$PAH7</xm:f>
              <xm:sqref>PAH7</xm:sqref>
            </x14:sparkline>
            <x14:sparkline>
              <xm:f>'RESUMO - licitante'!$PAI6:$PAI6</xm:f>
              <xm:sqref>PAI6</xm:sqref>
            </x14:sparkline>
            <x14:sparkline>
              <xm:f>'RESUMO - licitante'!$PAI7:$PAI7</xm:f>
              <xm:sqref>PAI7</xm:sqref>
            </x14:sparkline>
            <x14:sparkline>
              <xm:f>'RESUMO - licitante'!$PAJ6:$PAJ6</xm:f>
              <xm:sqref>PAJ6</xm:sqref>
            </x14:sparkline>
            <x14:sparkline>
              <xm:f>'RESUMO - licitante'!$PAJ7:$PAJ7</xm:f>
              <xm:sqref>PAJ7</xm:sqref>
            </x14:sparkline>
            <x14:sparkline>
              <xm:f>'RESUMO - licitante'!$PAK6:$PAK6</xm:f>
              <xm:sqref>PAK6</xm:sqref>
            </x14:sparkline>
            <x14:sparkline>
              <xm:f>'RESUMO - licitante'!$PAK7:$PAK7</xm:f>
              <xm:sqref>PAK7</xm:sqref>
            </x14:sparkline>
            <x14:sparkline>
              <xm:f>'RESUMO - licitante'!$PAL6:$PAL6</xm:f>
              <xm:sqref>PAL6</xm:sqref>
            </x14:sparkline>
            <x14:sparkline>
              <xm:f>'RESUMO - licitante'!$PAL7:$PAL7</xm:f>
              <xm:sqref>PAL7</xm:sqref>
            </x14:sparkline>
            <x14:sparkline>
              <xm:f>'RESUMO - licitante'!$PAM6:$PAM6</xm:f>
              <xm:sqref>PAM6</xm:sqref>
            </x14:sparkline>
            <x14:sparkline>
              <xm:f>'RESUMO - licitante'!$PAM7:$PAM7</xm:f>
              <xm:sqref>PAM7</xm:sqref>
            </x14:sparkline>
            <x14:sparkline>
              <xm:f>'RESUMO - licitante'!$PAN6:$PAN6</xm:f>
              <xm:sqref>PAN6</xm:sqref>
            </x14:sparkline>
            <x14:sparkline>
              <xm:f>'RESUMO - licitante'!$PAN7:$PAN7</xm:f>
              <xm:sqref>PAN7</xm:sqref>
            </x14:sparkline>
            <x14:sparkline>
              <xm:f>'RESUMO - licitante'!$PAO6:$PAO6</xm:f>
              <xm:sqref>PAO6</xm:sqref>
            </x14:sparkline>
            <x14:sparkline>
              <xm:f>'RESUMO - licitante'!$PAO7:$PAO7</xm:f>
              <xm:sqref>PAO7</xm:sqref>
            </x14:sparkline>
            <x14:sparkline>
              <xm:f>'RESUMO - licitante'!$PAP6:$PAP6</xm:f>
              <xm:sqref>PAP6</xm:sqref>
            </x14:sparkline>
            <x14:sparkline>
              <xm:f>'RESUMO - licitante'!$PAP7:$PAP7</xm:f>
              <xm:sqref>PAP7</xm:sqref>
            </x14:sparkline>
            <x14:sparkline>
              <xm:f>'RESUMO - licitante'!$PAQ6:$PAQ6</xm:f>
              <xm:sqref>PAQ6</xm:sqref>
            </x14:sparkline>
            <x14:sparkline>
              <xm:f>'RESUMO - licitante'!$PAQ7:$PAQ7</xm:f>
              <xm:sqref>PAQ7</xm:sqref>
            </x14:sparkline>
            <x14:sparkline>
              <xm:f>'RESUMO - licitante'!$PAR6:$PAR6</xm:f>
              <xm:sqref>PAR6</xm:sqref>
            </x14:sparkline>
            <x14:sparkline>
              <xm:f>'RESUMO - licitante'!$PAR7:$PAR7</xm:f>
              <xm:sqref>PAR7</xm:sqref>
            </x14:sparkline>
            <x14:sparkline>
              <xm:f>'RESUMO - licitante'!$PAS6:$PAS6</xm:f>
              <xm:sqref>PAS6</xm:sqref>
            </x14:sparkline>
            <x14:sparkline>
              <xm:f>'RESUMO - licitante'!$PAS7:$PAS7</xm:f>
              <xm:sqref>PAS7</xm:sqref>
            </x14:sparkline>
            <x14:sparkline>
              <xm:f>'RESUMO - licitante'!$PAT6:$PAT6</xm:f>
              <xm:sqref>PAT6</xm:sqref>
            </x14:sparkline>
            <x14:sparkline>
              <xm:f>'RESUMO - licitante'!$PAT7:$PAT7</xm:f>
              <xm:sqref>PAT7</xm:sqref>
            </x14:sparkline>
            <x14:sparkline>
              <xm:f>'RESUMO - licitante'!$PAU6:$PAU6</xm:f>
              <xm:sqref>PAU6</xm:sqref>
            </x14:sparkline>
            <x14:sparkline>
              <xm:f>'RESUMO - licitante'!$PAU7:$PAU7</xm:f>
              <xm:sqref>PAU7</xm:sqref>
            </x14:sparkline>
            <x14:sparkline>
              <xm:f>'RESUMO - licitante'!$PAV6:$PAV6</xm:f>
              <xm:sqref>PAV6</xm:sqref>
            </x14:sparkline>
            <x14:sparkline>
              <xm:f>'RESUMO - licitante'!$PAV7:$PAV7</xm:f>
              <xm:sqref>PAV7</xm:sqref>
            </x14:sparkline>
            <x14:sparkline>
              <xm:f>'RESUMO - licitante'!$PAW6:$PAW6</xm:f>
              <xm:sqref>PAW6</xm:sqref>
            </x14:sparkline>
            <x14:sparkline>
              <xm:f>'RESUMO - licitante'!$PAW7:$PAW7</xm:f>
              <xm:sqref>PAW7</xm:sqref>
            </x14:sparkline>
            <x14:sparkline>
              <xm:f>'RESUMO - licitante'!$PAX6:$PAX6</xm:f>
              <xm:sqref>PAX6</xm:sqref>
            </x14:sparkline>
            <x14:sparkline>
              <xm:f>'RESUMO - licitante'!$PAX7:$PAX7</xm:f>
              <xm:sqref>PAX7</xm:sqref>
            </x14:sparkline>
            <x14:sparkline>
              <xm:f>'RESUMO - licitante'!$PAY6:$PAY6</xm:f>
              <xm:sqref>PAY6</xm:sqref>
            </x14:sparkline>
            <x14:sparkline>
              <xm:f>'RESUMO - licitante'!$PAY7:$PAY7</xm:f>
              <xm:sqref>PAY7</xm:sqref>
            </x14:sparkline>
            <x14:sparkline>
              <xm:f>'RESUMO - licitante'!$PAZ6:$PAZ6</xm:f>
              <xm:sqref>PAZ6</xm:sqref>
            </x14:sparkline>
            <x14:sparkline>
              <xm:f>'RESUMO - licitante'!$PAZ7:$PAZ7</xm:f>
              <xm:sqref>PAZ7</xm:sqref>
            </x14:sparkline>
            <x14:sparkline>
              <xm:f>'RESUMO - licitante'!$PBA6:$PBA6</xm:f>
              <xm:sqref>PBA6</xm:sqref>
            </x14:sparkline>
            <x14:sparkline>
              <xm:f>'RESUMO - licitante'!$PBA7:$PBA7</xm:f>
              <xm:sqref>PBA7</xm:sqref>
            </x14:sparkline>
            <x14:sparkline>
              <xm:f>'RESUMO - licitante'!$PBB6:$PBB6</xm:f>
              <xm:sqref>PBB6</xm:sqref>
            </x14:sparkline>
            <x14:sparkline>
              <xm:f>'RESUMO - licitante'!$PBB7:$PBB7</xm:f>
              <xm:sqref>PBB7</xm:sqref>
            </x14:sparkline>
            <x14:sparkline>
              <xm:f>'RESUMO - licitante'!$PBC6:$PBC6</xm:f>
              <xm:sqref>PBC6</xm:sqref>
            </x14:sparkline>
            <x14:sparkline>
              <xm:f>'RESUMO - licitante'!$PBC7:$PBC7</xm:f>
              <xm:sqref>PBC7</xm:sqref>
            </x14:sparkline>
            <x14:sparkline>
              <xm:f>'RESUMO - licitante'!$PBD6:$PBD6</xm:f>
              <xm:sqref>PBD6</xm:sqref>
            </x14:sparkline>
            <x14:sparkline>
              <xm:f>'RESUMO - licitante'!$PBD7:$PBD7</xm:f>
              <xm:sqref>PBD7</xm:sqref>
            </x14:sparkline>
            <x14:sparkline>
              <xm:f>'RESUMO - licitante'!$PBE6:$PBE6</xm:f>
              <xm:sqref>PBE6</xm:sqref>
            </x14:sparkline>
            <x14:sparkline>
              <xm:f>'RESUMO - licitante'!$PBE7:$PBE7</xm:f>
              <xm:sqref>PBE7</xm:sqref>
            </x14:sparkline>
            <x14:sparkline>
              <xm:f>'RESUMO - licitante'!$PBF6:$PBF6</xm:f>
              <xm:sqref>PBF6</xm:sqref>
            </x14:sparkline>
            <x14:sparkline>
              <xm:f>'RESUMO - licitante'!$PBF7:$PBF7</xm:f>
              <xm:sqref>PBF7</xm:sqref>
            </x14:sparkline>
            <x14:sparkline>
              <xm:f>'RESUMO - licitante'!$PBG6:$PBG6</xm:f>
              <xm:sqref>PBG6</xm:sqref>
            </x14:sparkline>
            <x14:sparkline>
              <xm:f>'RESUMO - licitante'!$PBG7:$PBG7</xm:f>
              <xm:sqref>PBG7</xm:sqref>
            </x14:sparkline>
            <x14:sparkline>
              <xm:f>'RESUMO - licitante'!$PBH6:$PBH6</xm:f>
              <xm:sqref>PBH6</xm:sqref>
            </x14:sparkline>
            <x14:sparkline>
              <xm:f>'RESUMO - licitante'!$PBH7:$PBH7</xm:f>
              <xm:sqref>PBH7</xm:sqref>
            </x14:sparkline>
            <x14:sparkline>
              <xm:f>'RESUMO - licitante'!$PBI6:$PBI6</xm:f>
              <xm:sqref>PBI6</xm:sqref>
            </x14:sparkline>
            <x14:sparkline>
              <xm:f>'RESUMO - licitante'!$PBI7:$PBI7</xm:f>
              <xm:sqref>PBI7</xm:sqref>
            </x14:sparkline>
            <x14:sparkline>
              <xm:f>'RESUMO - licitante'!$PBJ6:$PBJ6</xm:f>
              <xm:sqref>PBJ6</xm:sqref>
            </x14:sparkline>
            <x14:sparkline>
              <xm:f>'RESUMO - licitante'!$PBJ7:$PBJ7</xm:f>
              <xm:sqref>PBJ7</xm:sqref>
            </x14:sparkline>
            <x14:sparkline>
              <xm:f>'RESUMO - licitante'!$PBK6:$PBK6</xm:f>
              <xm:sqref>PBK6</xm:sqref>
            </x14:sparkline>
            <x14:sparkline>
              <xm:f>'RESUMO - licitante'!$PBK7:$PBK7</xm:f>
              <xm:sqref>PBK7</xm:sqref>
            </x14:sparkline>
            <x14:sparkline>
              <xm:f>'RESUMO - licitante'!$PBL6:$PBL6</xm:f>
              <xm:sqref>PBL6</xm:sqref>
            </x14:sparkline>
            <x14:sparkline>
              <xm:f>'RESUMO - licitante'!$PBL7:$PBL7</xm:f>
              <xm:sqref>PBL7</xm:sqref>
            </x14:sparkline>
            <x14:sparkline>
              <xm:f>'RESUMO - licitante'!$PBM6:$PBM6</xm:f>
              <xm:sqref>PBM6</xm:sqref>
            </x14:sparkline>
            <x14:sparkline>
              <xm:f>'RESUMO - licitante'!$PBM7:$PBM7</xm:f>
              <xm:sqref>PBM7</xm:sqref>
            </x14:sparkline>
            <x14:sparkline>
              <xm:f>'RESUMO - licitante'!$PBN6:$PBN6</xm:f>
              <xm:sqref>PBN6</xm:sqref>
            </x14:sparkline>
            <x14:sparkline>
              <xm:f>'RESUMO - licitante'!$PBN7:$PBN7</xm:f>
              <xm:sqref>PBN7</xm:sqref>
            </x14:sparkline>
            <x14:sparkline>
              <xm:f>'RESUMO - licitante'!$PBO6:$PBO6</xm:f>
              <xm:sqref>PBO6</xm:sqref>
            </x14:sparkline>
            <x14:sparkline>
              <xm:f>'RESUMO - licitante'!$PBO7:$PBO7</xm:f>
              <xm:sqref>PBO7</xm:sqref>
            </x14:sparkline>
            <x14:sparkline>
              <xm:f>'RESUMO - licitante'!$PBP6:$PBP6</xm:f>
              <xm:sqref>PBP6</xm:sqref>
            </x14:sparkline>
            <x14:sparkline>
              <xm:f>'RESUMO - licitante'!$PBP7:$PBP7</xm:f>
              <xm:sqref>PBP7</xm:sqref>
            </x14:sparkline>
            <x14:sparkline>
              <xm:f>'RESUMO - licitante'!$PBQ6:$PBQ6</xm:f>
              <xm:sqref>PBQ6</xm:sqref>
            </x14:sparkline>
            <x14:sparkline>
              <xm:f>'RESUMO - licitante'!$PBQ7:$PBQ7</xm:f>
              <xm:sqref>PBQ7</xm:sqref>
            </x14:sparkline>
            <x14:sparkline>
              <xm:f>'RESUMO - licitante'!$PBR6:$PBR6</xm:f>
              <xm:sqref>PBR6</xm:sqref>
            </x14:sparkline>
            <x14:sparkline>
              <xm:f>'RESUMO - licitante'!$PBR7:$PBR7</xm:f>
              <xm:sqref>PBR7</xm:sqref>
            </x14:sparkline>
            <x14:sparkline>
              <xm:f>'RESUMO - licitante'!$PBS6:$PBS6</xm:f>
              <xm:sqref>PBS6</xm:sqref>
            </x14:sparkline>
            <x14:sparkline>
              <xm:f>'RESUMO - licitante'!$PBS7:$PBS7</xm:f>
              <xm:sqref>PBS7</xm:sqref>
            </x14:sparkline>
            <x14:sparkline>
              <xm:f>'RESUMO - licitante'!$PBT6:$PBT6</xm:f>
              <xm:sqref>PBT6</xm:sqref>
            </x14:sparkline>
            <x14:sparkline>
              <xm:f>'RESUMO - licitante'!$PBT7:$PBT7</xm:f>
              <xm:sqref>PBT7</xm:sqref>
            </x14:sparkline>
            <x14:sparkline>
              <xm:f>'RESUMO - licitante'!$PBU6:$PBU6</xm:f>
              <xm:sqref>PBU6</xm:sqref>
            </x14:sparkline>
            <x14:sparkline>
              <xm:f>'RESUMO - licitante'!$PBU7:$PBU7</xm:f>
              <xm:sqref>PBU7</xm:sqref>
            </x14:sparkline>
            <x14:sparkline>
              <xm:f>'RESUMO - licitante'!$PBV6:$PBV6</xm:f>
              <xm:sqref>PBV6</xm:sqref>
            </x14:sparkline>
            <x14:sparkline>
              <xm:f>'RESUMO - licitante'!$PBV7:$PBV7</xm:f>
              <xm:sqref>PBV7</xm:sqref>
            </x14:sparkline>
            <x14:sparkline>
              <xm:f>'RESUMO - licitante'!$PBW6:$PBW6</xm:f>
              <xm:sqref>PBW6</xm:sqref>
            </x14:sparkline>
            <x14:sparkline>
              <xm:f>'RESUMO - licitante'!$PBW7:$PBW7</xm:f>
              <xm:sqref>PBW7</xm:sqref>
            </x14:sparkline>
            <x14:sparkline>
              <xm:f>'RESUMO - licitante'!$PBX6:$PBX6</xm:f>
              <xm:sqref>PBX6</xm:sqref>
            </x14:sparkline>
            <x14:sparkline>
              <xm:f>'RESUMO - licitante'!$PBX7:$PBX7</xm:f>
              <xm:sqref>PBX7</xm:sqref>
            </x14:sparkline>
            <x14:sparkline>
              <xm:f>'RESUMO - licitante'!$PBY6:$PBY6</xm:f>
              <xm:sqref>PBY6</xm:sqref>
            </x14:sparkline>
            <x14:sparkline>
              <xm:f>'RESUMO - licitante'!$PBY7:$PBY7</xm:f>
              <xm:sqref>PBY7</xm:sqref>
            </x14:sparkline>
            <x14:sparkline>
              <xm:f>'RESUMO - licitante'!$PBZ6:$PBZ6</xm:f>
              <xm:sqref>PBZ6</xm:sqref>
            </x14:sparkline>
            <x14:sparkline>
              <xm:f>'RESUMO - licitante'!$PBZ7:$PBZ7</xm:f>
              <xm:sqref>PBZ7</xm:sqref>
            </x14:sparkline>
            <x14:sparkline>
              <xm:f>'RESUMO - licitante'!$PCA6:$PCA6</xm:f>
              <xm:sqref>PCA6</xm:sqref>
            </x14:sparkline>
            <x14:sparkline>
              <xm:f>'RESUMO - licitante'!$PCA7:$PCA7</xm:f>
              <xm:sqref>PCA7</xm:sqref>
            </x14:sparkline>
            <x14:sparkline>
              <xm:f>'RESUMO - licitante'!$PCB6:$PCB6</xm:f>
              <xm:sqref>PCB6</xm:sqref>
            </x14:sparkline>
            <x14:sparkline>
              <xm:f>'RESUMO - licitante'!$PCB7:$PCB7</xm:f>
              <xm:sqref>PCB7</xm:sqref>
            </x14:sparkline>
            <x14:sparkline>
              <xm:f>'RESUMO - licitante'!$PCC6:$PCC6</xm:f>
              <xm:sqref>PCC6</xm:sqref>
            </x14:sparkline>
            <x14:sparkline>
              <xm:f>'RESUMO - licitante'!$PCC7:$PCC7</xm:f>
              <xm:sqref>PCC7</xm:sqref>
            </x14:sparkline>
            <x14:sparkline>
              <xm:f>'RESUMO - licitante'!$PCD6:$PCD6</xm:f>
              <xm:sqref>PCD6</xm:sqref>
            </x14:sparkline>
            <x14:sparkline>
              <xm:f>'RESUMO - licitante'!$PCD7:$PCD7</xm:f>
              <xm:sqref>PCD7</xm:sqref>
            </x14:sparkline>
            <x14:sparkline>
              <xm:f>'RESUMO - licitante'!$PCE6:$PCE6</xm:f>
              <xm:sqref>PCE6</xm:sqref>
            </x14:sparkline>
            <x14:sparkline>
              <xm:f>'RESUMO - licitante'!$PCE7:$PCE7</xm:f>
              <xm:sqref>PCE7</xm:sqref>
            </x14:sparkline>
            <x14:sparkline>
              <xm:f>'RESUMO - licitante'!$PCF6:$PCF6</xm:f>
              <xm:sqref>PCF6</xm:sqref>
            </x14:sparkline>
            <x14:sparkline>
              <xm:f>'RESUMO - licitante'!$PCF7:$PCF7</xm:f>
              <xm:sqref>PCF7</xm:sqref>
            </x14:sparkline>
            <x14:sparkline>
              <xm:f>'RESUMO - licitante'!$PCG6:$PCG6</xm:f>
              <xm:sqref>PCG6</xm:sqref>
            </x14:sparkline>
            <x14:sparkline>
              <xm:f>'RESUMO - licitante'!$PCG7:$PCG7</xm:f>
              <xm:sqref>PCG7</xm:sqref>
            </x14:sparkline>
            <x14:sparkline>
              <xm:f>'RESUMO - licitante'!$PCH6:$PCH6</xm:f>
              <xm:sqref>PCH6</xm:sqref>
            </x14:sparkline>
            <x14:sparkline>
              <xm:f>'RESUMO - licitante'!$PCH7:$PCH7</xm:f>
              <xm:sqref>PCH7</xm:sqref>
            </x14:sparkline>
            <x14:sparkline>
              <xm:f>'RESUMO - licitante'!$PCI6:$PCI6</xm:f>
              <xm:sqref>PCI6</xm:sqref>
            </x14:sparkline>
            <x14:sparkline>
              <xm:f>'RESUMO - licitante'!$PCI7:$PCI7</xm:f>
              <xm:sqref>PCI7</xm:sqref>
            </x14:sparkline>
            <x14:sparkline>
              <xm:f>'RESUMO - licitante'!$PCJ6:$PCJ6</xm:f>
              <xm:sqref>PCJ6</xm:sqref>
            </x14:sparkline>
            <x14:sparkline>
              <xm:f>'RESUMO - licitante'!$PCJ7:$PCJ7</xm:f>
              <xm:sqref>PCJ7</xm:sqref>
            </x14:sparkline>
            <x14:sparkline>
              <xm:f>'RESUMO - licitante'!$PCK6:$PCK6</xm:f>
              <xm:sqref>PCK6</xm:sqref>
            </x14:sparkline>
            <x14:sparkline>
              <xm:f>'RESUMO - licitante'!$PCK7:$PCK7</xm:f>
              <xm:sqref>PCK7</xm:sqref>
            </x14:sparkline>
            <x14:sparkline>
              <xm:f>'RESUMO - licitante'!$PCL6:$PCL6</xm:f>
              <xm:sqref>PCL6</xm:sqref>
            </x14:sparkline>
            <x14:sparkline>
              <xm:f>'RESUMO - licitante'!$PCL7:$PCL7</xm:f>
              <xm:sqref>PCL7</xm:sqref>
            </x14:sparkline>
            <x14:sparkline>
              <xm:f>'RESUMO - licitante'!$PCM6:$PCM6</xm:f>
              <xm:sqref>PCM6</xm:sqref>
            </x14:sparkline>
            <x14:sparkline>
              <xm:f>'RESUMO - licitante'!$PCM7:$PCM7</xm:f>
              <xm:sqref>PCM7</xm:sqref>
            </x14:sparkline>
            <x14:sparkline>
              <xm:f>'RESUMO - licitante'!$PCN6:$PCN6</xm:f>
              <xm:sqref>PCN6</xm:sqref>
            </x14:sparkline>
            <x14:sparkline>
              <xm:f>'RESUMO - licitante'!$PCN7:$PCN7</xm:f>
              <xm:sqref>PCN7</xm:sqref>
            </x14:sparkline>
            <x14:sparkline>
              <xm:f>'RESUMO - licitante'!$PCO6:$PCO6</xm:f>
              <xm:sqref>PCO6</xm:sqref>
            </x14:sparkline>
            <x14:sparkline>
              <xm:f>'RESUMO - licitante'!$PCO7:$PCO7</xm:f>
              <xm:sqref>PCO7</xm:sqref>
            </x14:sparkline>
            <x14:sparkline>
              <xm:f>'RESUMO - licitante'!$PCP6:$PCP6</xm:f>
              <xm:sqref>PCP6</xm:sqref>
            </x14:sparkline>
            <x14:sparkline>
              <xm:f>'RESUMO - licitante'!$PCP7:$PCP7</xm:f>
              <xm:sqref>PCP7</xm:sqref>
            </x14:sparkline>
            <x14:sparkline>
              <xm:f>'RESUMO - licitante'!$PCQ6:$PCQ6</xm:f>
              <xm:sqref>PCQ6</xm:sqref>
            </x14:sparkline>
            <x14:sparkline>
              <xm:f>'RESUMO - licitante'!$PCQ7:$PCQ7</xm:f>
              <xm:sqref>PCQ7</xm:sqref>
            </x14:sparkline>
            <x14:sparkline>
              <xm:f>'RESUMO - licitante'!$PCR6:$PCR6</xm:f>
              <xm:sqref>PCR6</xm:sqref>
            </x14:sparkline>
            <x14:sparkline>
              <xm:f>'RESUMO - licitante'!$PCR7:$PCR7</xm:f>
              <xm:sqref>PCR7</xm:sqref>
            </x14:sparkline>
            <x14:sparkline>
              <xm:f>'RESUMO - licitante'!$PCS6:$PCS6</xm:f>
              <xm:sqref>PCS6</xm:sqref>
            </x14:sparkline>
            <x14:sparkline>
              <xm:f>'RESUMO - licitante'!$PCS7:$PCS7</xm:f>
              <xm:sqref>PCS7</xm:sqref>
            </x14:sparkline>
            <x14:sparkline>
              <xm:f>'RESUMO - licitante'!$PCT6:$PCT6</xm:f>
              <xm:sqref>PCT6</xm:sqref>
            </x14:sparkline>
            <x14:sparkline>
              <xm:f>'RESUMO - licitante'!$PCT7:$PCT7</xm:f>
              <xm:sqref>PCT7</xm:sqref>
            </x14:sparkline>
            <x14:sparkline>
              <xm:f>'RESUMO - licitante'!$PCU6:$PCU6</xm:f>
              <xm:sqref>PCU6</xm:sqref>
            </x14:sparkline>
            <x14:sparkline>
              <xm:f>'RESUMO - licitante'!$PCU7:$PCU7</xm:f>
              <xm:sqref>PCU7</xm:sqref>
            </x14:sparkline>
            <x14:sparkline>
              <xm:f>'RESUMO - licitante'!$PCV6:$PCV6</xm:f>
              <xm:sqref>PCV6</xm:sqref>
            </x14:sparkline>
            <x14:sparkline>
              <xm:f>'RESUMO - licitante'!$PCV7:$PCV7</xm:f>
              <xm:sqref>PCV7</xm:sqref>
            </x14:sparkline>
            <x14:sparkline>
              <xm:f>'RESUMO - licitante'!$PCW6:$PCW6</xm:f>
              <xm:sqref>PCW6</xm:sqref>
            </x14:sparkline>
            <x14:sparkline>
              <xm:f>'RESUMO - licitante'!$PCW7:$PCW7</xm:f>
              <xm:sqref>PCW7</xm:sqref>
            </x14:sparkline>
            <x14:sparkline>
              <xm:f>'RESUMO - licitante'!$PCX6:$PCX6</xm:f>
              <xm:sqref>PCX6</xm:sqref>
            </x14:sparkline>
            <x14:sparkline>
              <xm:f>'RESUMO - licitante'!$PCX7:$PCX7</xm:f>
              <xm:sqref>PCX7</xm:sqref>
            </x14:sparkline>
            <x14:sparkline>
              <xm:f>'RESUMO - licitante'!$PCY6:$PCY6</xm:f>
              <xm:sqref>PCY6</xm:sqref>
            </x14:sparkline>
            <x14:sparkline>
              <xm:f>'RESUMO - licitante'!$PCY7:$PCY7</xm:f>
              <xm:sqref>PCY7</xm:sqref>
            </x14:sparkline>
            <x14:sparkline>
              <xm:f>'RESUMO - licitante'!$PCZ6:$PCZ6</xm:f>
              <xm:sqref>PCZ6</xm:sqref>
            </x14:sparkline>
            <x14:sparkline>
              <xm:f>'RESUMO - licitante'!$PCZ7:$PCZ7</xm:f>
              <xm:sqref>PCZ7</xm:sqref>
            </x14:sparkline>
            <x14:sparkline>
              <xm:f>'RESUMO - licitante'!$PDA6:$PDA6</xm:f>
              <xm:sqref>PDA6</xm:sqref>
            </x14:sparkline>
            <x14:sparkline>
              <xm:f>'RESUMO - licitante'!$PDA7:$PDA7</xm:f>
              <xm:sqref>PDA7</xm:sqref>
            </x14:sparkline>
            <x14:sparkline>
              <xm:f>'RESUMO - licitante'!$PDB6:$PDB6</xm:f>
              <xm:sqref>PDB6</xm:sqref>
            </x14:sparkline>
            <x14:sparkline>
              <xm:f>'RESUMO - licitante'!$PDB7:$PDB7</xm:f>
              <xm:sqref>PDB7</xm:sqref>
            </x14:sparkline>
            <x14:sparkline>
              <xm:f>'RESUMO - licitante'!$PDC6:$PDC6</xm:f>
              <xm:sqref>PDC6</xm:sqref>
            </x14:sparkline>
            <x14:sparkline>
              <xm:f>'RESUMO - licitante'!$PDC7:$PDC7</xm:f>
              <xm:sqref>PDC7</xm:sqref>
            </x14:sparkline>
            <x14:sparkline>
              <xm:f>'RESUMO - licitante'!$PDD6:$PDD6</xm:f>
              <xm:sqref>PDD6</xm:sqref>
            </x14:sparkline>
            <x14:sparkline>
              <xm:f>'RESUMO - licitante'!$PDD7:$PDD7</xm:f>
              <xm:sqref>PDD7</xm:sqref>
            </x14:sparkline>
            <x14:sparkline>
              <xm:f>'RESUMO - licitante'!$PDE6:$PDE6</xm:f>
              <xm:sqref>PDE6</xm:sqref>
            </x14:sparkline>
            <x14:sparkline>
              <xm:f>'RESUMO - licitante'!$PDE7:$PDE7</xm:f>
              <xm:sqref>PDE7</xm:sqref>
            </x14:sparkline>
            <x14:sparkline>
              <xm:f>'RESUMO - licitante'!$PDF6:$PDF6</xm:f>
              <xm:sqref>PDF6</xm:sqref>
            </x14:sparkline>
            <x14:sparkline>
              <xm:f>'RESUMO - licitante'!$PDF7:$PDF7</xm:f>
              <xm:sqref>PDF7</xm:sqref>
            </x14:sparkline>
            <x14:sparkline>
              <xm:f>'RESUMO - licitante'!$PDG6:$PDG6</xm:f>
              <xm:sqref>PDG6</xm:sqref>
            </x14:sparkline>
            <x14:sparkline>
              <xm:f>'RESUMO - licitante'!$PDG7:$PDG7</xm:f>
              <xm:sqref>PDG7</xm:sqref>
            </x14:sparkline>
            <x14:sparkline>
              <xm:f>'RESUMO - licitante'!$PDH6:$PDH6</xm:f>
              <xm:sqref>PDH6</xm:sqref>
            </x14:sparkline>
            <x14:sparkline>
              <xm:f>'RESUMO - licitante'!$PDH7:$PDH7</xm:f>
              <xm:sqref>PDH7</xm:sqref>
            </x14:sparkline>
            <x14:sparkline>
              <xm:f>'RESUMO - licitante'!$PDI6:$PDI6</xm:f>
              <xm:sqref>PDI6</xm:sqref>
            </x14:sparkline>
            <x14:sparkline>
              <xm:f>'RESUMO - licitante'!$PDI7:$PDI7</xm:f>
              <xm:sqref>PDI7</xm:sqref>
            </x14:sparkline>
            <x14:sparkline>
              <xm:f>'RESUMO - licitante'!$PDJ6:$PDJ6</xm:f>
              <xm:sqref>PDJ6</xm:sqref>
            </x14:sparkline>
            <x14:sparkline>
              <xm:f>'RESUMO - licitante'!$PDJ7:$PDJ7</xm:f>
              <xm:sqref>PDJ7</xm:sqref>
            </x14:sparkline>
            <x14:sparkline>
              <xm:f>'RESUMO - licitante'!$PDK6:$PDK6</xm:f>
              <xm:sqref>PDK6</xm:sqref>
            </x14:sparkline>
            <x14:sparkline>
              <xm:f>'RESUMO - licitante'!$PDK7:$PDK7</xm:f>
              <xm:sqref>PDK7</xm:sqref>
            </x14:sparkline>
            <x14:sparkline>
              <xm:f>'RESUMO - licitante'!$PDL6:$PDL6</xm:f>
              <xm:sqref>PDL6</xm:sqref>
            </x14:sparkline>
            <x14:sparkline>
              <xm:f>'RESUMO - licitante'!$PDL7:$PDL7</xm:f>
              <xm:sqref>PDL7</xm:sqref>
            </x14:sparkline>
            <x14:sparkline>
              <xm:f>'RESUMO - licitante'!$PDM6:$PDM6</xm:f>
              <xm:sqref>PDM6</xm:sqref>
            </x14:sparkline>
            <x14:sparkline>
              <xm:f>'RESUMO - licitante'!$PDM7:$PDM7</xm:f>
              <xm:sqref>PDM7</xm:sqref>
            </x14:sparkline>
            <x14:sparkline>
              <xm:f>'RESUMO - licitante'!$PDN6:$PDN6</xm:f>
              <xm:sqref>PDN6</xm:sqref>
            </x14:sparkline>
            <x14:sparkline>
              <xm:f>'RESUMO - licitante'!$PDN7:$PDN7</xm:f>
              <xm:sqref>PDN7</xm:sqref>
            </x14:sparkline>
            <x14:sparkline>
              <xm:f>'RESUMO - licitante'!$PDO6:$PDO6</xm:f>
              <xm:sqref>PDO6</xm:sqref>
            </x14:sparkline>
            <x14:sparkline>
              <xm:f>'RESUMO - licitante'!$PDO7:$PDO7</xm:f>
              <xm:sqref>PDO7</xm:sqref>
            </x14:sparkline>
            <x14:sparkline>
              <xm:f>'RESUMO - licitante'!$PDP6:$PDP6</xm:f>
              <xm:sqref>PDP6</xm:sqref>
            </x14:sparkline>
            <x14:sparkline>
              <xm:f>'RESUMO - licitante'!$PDP7:$PDP7</xm:f>
              <xm:sqref>PDP7</xm:sqref>
            </x14:sparkline>
            <x14:sparkline>
              <xm:f>'RESUMO - licitante'!$PDQ6:$PDQ6</xm:f>
              <xm:sqref>PDQ6</xm:sqref>
            </x14:sparkline>
            <x14:sparkline>
              <xm:f>'RESUMO - licitante'!$PDQ7:$PDQ7</xm:f>
              <xm:sqref>PDQ7</xm:sqref>
            </x14:sparkline>
            <x14:sparkline>
              <xm:f>'RESUMO - licitante'!$PDR6:$PDR6</xm:f>
              <xm:sqref>PDR6</xm:sqref>
            </x14:sparkline>
            <x14:sparkline>
              <xm:f>'RESUMO - licitante'!$PDR7:$PDR7</xm:f>
              <xm:sqref>PDR7</xm:sqref>
            </x14:sparkline>
            <x14:sparkline>
              <xm:f>'RESUMO - licitante'!$PDS6:$PDS6</xm:f>
              <xm:sqref>PDS6</xm:sqref>
            </x14:sparkline>
            <x14:sparkline>
              <xm:f>'RESUMO - licitante'!$PDS7:$PDS7</xm:f>
              <xm:sqref>PDS7</xm:sqref>
            </x14:sparkline>
            <x14:sparkline>
              <xm:f>'RESUMO - licitante'!$PDT6:$PDT6</xm:f>
              <xm:sqref>PDT6</xm:sqref>
            </x14:sparkline>
            <x14:sparkline>
              <xm:f>'RESUMO - licitante'!$PDT7:$PDT7</xm:f>
              <xm:sqref>PDT7</xm:sqref>
            </x14:sparkline>
            <x14:sparkline>
              <xm:f>'RESUMO - licitante'!$PDU6:$PDU6</xm:f>
              <xm:sqref>PDU6</xm:sqref>
            </x14:sparkline>
            <x14:sparkline>
              <xm:f>'RESUMO - licitante'!$PDU7:$PDU7</xm:f>
              <xm:sqref>PDU7</xm:sqref>
            </x14:sparkline>
            <x14:sparkline>
              <xm:f>'RESUMO - licitante'!$PDV6:$PDV6</xm:f>
              <xm:sqref>PDV6</xm:sqref>
            </x14:sparkline>
            <x14:sparkline>
              <xm:f>'RESUMO - licitante'!$PDV7:$PDV7</xm:f>
              <xm:sqref>PDV7</xm:sqref>
            </x14:sparkline>
            <x14:sparkline>
              <xm:f>'RESUMO - licitante'!$PDW6:$PDW6</xm:f>
              <xm:sqref>PDW6</xm:sqref>
            </x14:sparkline>
            <x14:sparkline>
              <xm:f>'RESUMO - licitante'!$PDW7:$PDW7</xm:f>
              <xm:sqref>PDW7</xm:sqref>
            </x14:sparkline>
            <x14:sparkline>
              <xm:f>'RESUMO - licitante'!$PDX6:$PDX6</xm:f>
              <xm:sqref>PDX6</xm:sqref>
            </x14:sparkline>
            <x14:sparkline>
              <xm:f>'RESUMO - licitante'!$PDX7:$PDX7</xm:f>
              <xm:sqref>PDX7</xm:sqref>
            </x14:sparkline>
            <x14:sparkline>
              <xm:f>'RESUMO - licitante'!$PDY6:$PDY6</xm:f>
              <xm:sqref>PDY6</xm:sqref>
            </x14:sparkline>
            <x14:sparkline>
              <xm:f>'RESUMO - licitante'!$PDY7:$PDY7</xm:f>
              <xm:sqref>PDY7</xm:sqref>
            </x14:sparkline>
            <x14:sparkline>
              <xm:f>'RESUMO - licitante'!$PDZ6:$PDZ6</xm:f>
              <xm:sqref>PDZ6</xm:sqref>
            </x14:sparkline>
            <x14:sparkline>
              <xm:f>'RESUMO - licitante'!$PDZ7:$PDZ7</xm:f>
              <xm:sqref>PDZ7</xm:sqref>
            </x14:sparkline>
            <x14:sparkline>
              <xm:f>'RESUMO - licitante'!$PEA6:$PEA6</xm:f>
              <xm:sqref>PEA6</xm:sqref>
            </x14:sparkline>
            <x14:sparkline>
              <xm:f>'RESUMO - licitante'!$PEA7:$PEA7</xm:f>
              <xm:sqref>PEA7</xm:sqref>
            </x14:sparkline>
            <x14:sparkline>
              <xm:f>'RESUMO - licitante'!$PEB6:$PEB6</xm:f>
              <xm:sqref>PEB6</xm:sqref>
            </x14:sparkline>
            <x14:sparkline>
              <xm:f>'RESUMO - licitante'!$PEB7:$PEB7</xm:f>
              <xm:sqref>PEB7</xm:sqref>
            </x14:sparkline>
            <x14:sparkline>
              <xm:f>'RESUMO - licitante'!$PEC6:$PEC6</xm:f>
              <xm:sqref>PEC6</xm:sqref>
            </x14:sparkline>
            <x14:sparkline>
              <xm:f>'RESUMO - licitante'!$PEC7:$PEC7</xm:f>
              <xm:sqref>PEC7</xm:sqref>
            </x14:sparkline>
            <x14:sparkline>
              <xm:f>'RESUMO - licitante'!$PED6:$PED6</xm:f>
              <xm:sqref>PED6</xm:sqref>
            </x14:sparkline>
            <x14:sparkline>
              <xm:f>'RESUMO - licitante'!$PED7:$PED7</xm:f>
              <xm:sqref>PED7</xm:sqref>
            </x14:sparkline>
            <x14:sparkline>
              <xm:f>'RESUMO - licitante'!$PEE6:$PEE6</xm:f>
              <xm:sqref>PEE6</xm:sqref>
            </x14:sparkline>
            <x14:sparkline>
              <xm:f>'RESUMO - licitante'!$PEE7:$PEE7</xm:f>
              <xm:sqref>PEE7</xm:sqref>
            </x14:sparkline>
            <x14:sparkline>
              <xm:f>'RESUMO - licitante'!$PEF6:$PEF6</xm:f>
              <xm:sqref>PEF6</xm:sqref>
            </x14:sparkline>
            <x14:sparkline>
              <xm:f>'RESUMO - licitante'!$PEF7:$PEF7</xm:f>
              <xm:sqref>PEF7</xm:sqref>
            </x14:sparkline>
            <x14:sparkline>
              <xm:f>'RESUMO - licitante'!$PEG6:$PEG6</xm:f>
              <xm:sqref>PEG6</xm:sqref>
            </x14:sparkline>
            <x14:sparkline>
              <xm:f>'RESUMO - licitante'!$PEG7:$PEG7</xm:f>
              <xm:sqref>PEG7</xm:sqref>
            </x14:sparkline>
            <x14:sparkline>
              <xm:f>'RESUMO - licitante'!$PEH6:$PEH6</xm:f>
              <xm:sqref>PEH6</xm:sqref>
            </x14:sparkline>
            <x14:sparkline>
              <xm:f>'RESUMO - licitante'!$PEH7:$PEH7</xm:f>
              <xm:sqref>PEH7</xm:sqref>
            </x14:sparkline>
            <x14:sparkline>
              <xm:f>'RESUMO - licitante'!$PEI6:$PEI6</xm:f>
              <xm:sqref>PEI6</xm:sqref>
            </x14:sparkline>
            <x14:sparkline>
              <xm:f>'RESUMO - licitante'!$PEI7:$PEI7</xm:f>
              <xm:sqref>PEI7</xm:sqref>
            </x14:sparkline>
            <x14:sparkline>
              <xm:f>'RESUMO - licitante'!$PEJ6:$PEJ6</xm:f>
              <xm:sqref>PEJ6</xm:sqref>
            </x14:sparkline>
            <x14:sparkline>
              <xm:f>'RESUMO - licitante'!$PEJ7:$PEJ7</xm:f>
              <xm:sqref>PEJ7</xm:sqref>
            </x14:sparkline>
            <x14:sparkline>
              <xm:f>'RESUMO - licitante'!$PEK6:$PEK6</xm:f>
              <xm:sqref>PEK6</xm:sqref>
            </x14:sparkline>
            <x14:sparkline>
              <xm:f>'RESUMO - licitante'!$PEK7:$PEK7</xm:f>
              <xm:sqref>PEK7</xm:sqref>
            </x14:sparkline>
            <x14:sparkline>
              <xm:f>'RESUMO - licitante'!$PEL6:$PEL6</xm:f>
              <xm:sqref>PEL6</xm:sqref>
            </x14:sparkline>
            <x14:sparkline>
              <xm:f>'RESUMO - licitante'!$PEL7:$PEL7</xm:f>
              <xm:sqref>PEL7</xm:sqref>
            </x14:sparkline>
            <x14:sparkline>
              <xm:f>'RESUMO - licitante'!$PEM6:$PEM6</xm:f>
              <xm:sqref>PEM6</xm:sqref>
            </x14:sparkline>
            <x14:sparkline>
              <xm:f>'RESUMO - licitante'!$PEM7:$PEM7</xm:f>
              <xm:sqref>PEM7</xm:sqref>
            </x14:sparkline>
            <x14:sparkline>
              <xm:f>'RESUMO - licitante'!$PEN6:$PEN6</xm:f>
              <xm:sqref>PEN6</xm:sqref>
            </x14:sparkline>
            <x14:sparkline>
              <xm:f>'RESUMO - licitante'!$PEN7:$PEN7</xm:f>
              <xm:sqref>PEN7</xm:sqref>
            </x14:sparkline>
            <x14:sparkline>
              <xm:f>'RESUMO - licitante'!$PEO6:$PEO6</xm:f>
              <xm:sqref>PEO6</xm:sqref>
            </x14:sparkline>
            <x14:sparkline>
              <xm:f>'RESUMO - licitante'!$PEO7:$PEO7</xm:f>
              <xm:sqref>PEO7</xm:sqref>
            </x14:sparkline>
            <x14:sparkline>
              <xm:f>'RESUMO - licitante'!$PEP6:$PEP6</xm:f>
              <xm:sqref>PEP6</xm:sqref>
            </x14:sparkline>
            <x14:sparkline>
              <xm:f>'RESUMO - licitante'!$PEP7:$PEP7</xm:f>
              <xm:sqref>PEP7</xm:sqref>
            </x14:sparkline>
            <x14:sparkline>
              <xm:f>'RESUMO - licitante'!$PEQ6:$PEQ6</xm:f>
              <xm:sqref>PEQ6</xm:sqref>
            </x14:sparkline>
            <x14:sparkline>
              <xm:f>'RESUMO - licitante'!$PEQ7:$PEQ7</xm:f>
              <xm:sqref>PEQ7</xm:sqref>
            </x14:sparkline>
            <x14:sparkline>
              <xm:f>'RESUMO - licitante'!$PER6:$PER6</xm:f>
              <xm:sqref>PER6</xm:sqref>
            </x14:sparkline>
            <x14:sparkline>
              <xm:f>'RESUMO - licitante'!$PER7:$PER7</xm:f>
              <xm:sqref>PER7</xm:sqref>
            </x14:sparkline>
            <x14:sparkline>
              <xm:f>'RESUMO - licitante'!$PES6:$PES6</xm:f>
              <xm:sqref>PES6</xm:sqref>
            </x14:sparkline>
            <x14:sparkline>
              <xm:f>'RESUMO - licitante'!$PES7:$PES7</xm:f>
              <xm:sqref>PES7</xm:sqref>
            </x14:sparkline>
            <x14:sparkline>
              <xm:f>'RESUMO - licitante'!$PET6:$PET6</xm:f>
              <xm:sqref>PET6</xm:sqref>
            </x14:sparkline>
            <x14:sparkline>
              <xm:f>'RESUMO - licitante'!$PET7:$PET7</xm:f>
              <xm:sqref>PET7</xm:sqref>
            </x14:sparkline>
            <x14:sparkline>
              <xm:f>'RESUMO - licitante'!$PEU6:$PEU6</xm:f>
              <xm:sqref>PEU6</xm:sqref>
            </x14:sparkline>
            <x14:sparkline>
              <xm:f>'RESUMO - licitante'!$PEU7:$PEU7</xm:f>
              <xm:sqref>PEU7</xm:sqref>
            </x14:sparkline>
            <x14:sparkline>
              <xm:f>'RESUMO - licitante'!$PEV6:$PEV6</xm:f>
              <xm:sqref>PEV6</xm:sqref>
            </x14:sparkline>
            <x14:sparkline>
              <xm:f>'RESUMO - licitante'!$PEV7:$PEV7</xm:f>
              <xm:sqref>PEV7</xm:sqref>
            </x14:sparkline>
            <x14:sparkline>
              <xm:f>'RESUMO - licitante'!$PEW6:$PEW6</xm:f>
              <xm:sqref>PEW6</xm:sqref>
            </x14:sparkline>
            <x14:sparkline>
              <xm:f>'RESUMO - licitante'!$PEW7:$PEW7</xm:f>
              <xm:sqref>PEW7</xm:sqref>
            </x14:sparkline>
            <x14:sparkline>
              <xm:f>'RESUMO - licitante'!$PEX6:$PEX6</xm:f>
              <xm:sqref>PEX6</xm:sqref>
            </x14:sparkline>
            <x14:sparkline>
              <xm:f>'RESUMO - licitante'!$PEX7:$PEX7</xm:f>
              <xm:sqref>PEX7</xm:sqref>
            </x14:sparkline>
            <x14:sparkline>
              <xm:f>'RESUMO - licitante'!$PEY6:$PEY6</xm:f>
              <xm:sqref>PEY6</xm:sqref>
            </x14:sparkline>
            <x14:sparkline>
              <xm:f>'RESUMO - licitante'!$PEY7:$PEY7</xm:f>
              <xm:sqref>PEY7</xm:sqref>
            </x14:sparkline>
            <x14:sparkline>
              <xm:f>'RESUMO - licitante'!$PEZ6:$PEZ6</xm:f>
              <xm:sqref>PEZ6</xm:sqref>
            </x14:sparkline>
            <x14:sparkline>
              <xm:f>'RESUMO - licitante'!$PEZ7:$PEZ7</xm:f>
              <xm:sqref>PEZ7</xm:sqref>
            </x14:sparkline>
            <x14:sparkline>
              <xm:f>'RESUMO - licitante'!$PFA6:$PFA6</xm:f>
              <xm:sqref>PFA6</xm:sqref>
            </x14:sparkline>
            <x14:sparkline>
              <xm:f>'RESUMO - licitante'!$PFA7:$PFA7</xm:f>
              <xm:sqref>PFA7</xm:sqref>
            </x14:sparkline>
            <x14:sparkline>
              <xm:f>'RESUMO - licitante'!$PFB6:$PFB6</xm:f>
              <xm:sqref>PFB6</xm:sqref>
            </x14:sparkline>
            <x14:sparkline>
              <xm:f>'RESUMO - licitante'!$PFB7:$PFB7</xm:f>
              <xm:sqref>PFB7</xm:sqref>
            </x14:sparkline>
            <x14:sparkline>
              <xm:f>'RESUMO - licitante'!$PFC6:$PFC6</xm:f>
              <xm:sqref>PFC6</xm:sqref>
            </x14:sparkline>
            <x14:sparkline>
              <xm:f>'RESUMO - licitante'!$PFC7:$PFC7</xm:f>
              <xm:sqref>PFC7</xm:sqref>
            </x14:sparkline>
            <x14:sparkline>
              <xm:f>'RESUMO - licitante'!$PFD6:$PFD6</xm:f>
              <xm:sqref>PFD6</xm:sqref>
            </x14:sparkline>
            <x14:sparkline>
              <xm:f>'RESUMO - licitante'!$PFD7:$PFD7</xm:f>
              <xm:sqref>PFD7</xm:sqref>
            </x14:sparkline>
            <x14:sparkline>
              <xm:f>'RESUMO - licitante'!$PFE6:$PFE6</xm:f>
              <xm:sqref>PFE6</xm:sqref>
            </x14:sparkline>
            <x14:sparkline>
              <xm:f>'RESUMO - licitante'!$PFE7:$PFE7</xm:f>
              <xm:sqref>PFE7</xm:sqref>
            </x14:sparkline>
            <x14:sparkline>
              <xm:f>'RESUMO - licitante'!$PFF6:$PFF6</xm:f>
              <xm:sqref>PFF6</xm:sqref>
            </x14:sparkline>
            <x14:sparkline>
              <xm:f>'RESUMO - licitante'!$PFF7:$PFF7</xm:f>
              <xm:sqref>PFF7</xm:sqref>
            </x14:sparkline>
            <x14:sparkline>
              <xm:f>'RESUMO - licitante'!$PFG6:$PFG6</xm:f>
              <xm:sqref>PFG6</xm:sqref>
            </x14:sparkline>
            <x14:sparkline>
              <xm:f>'RESUMO - licitante'!$PFG7:$PFG7</xm:f>
              <xm:sqref>PFG7</xm:sqref>
            </x14:sparkline>
            <x14:sparkline>
              <xm:f>'RESUMO - licitante'!$PFH6:$PFH6</xm:f>
              <xm:sqref>PFH6</xm:sqref>
            </x14:sparkline>
            <x14:sparkline>
              <xm:f>'RESUMO - licitante'!$PFH7:$PFH7</xm:f>
              <xm:sqref>PFH7</xm:sqref>
            </x14:sparkline>
            <x14:sparkline>
              <xm:f>'RESUMO - licitante'!$PFI6:$PFI6</xm:f>
              <xm:sqref>PFI6</xm:sqref>
            </x14:sparkline>
            <x14:sparkline>
              <xm:f>'RESUMO - licitante'!$PFI7:$PFI7</xm:f>
              <xm:sqref>PFI7</xm:sqref>
            </x14:sparkline>
            <x14:sparkline>
              <xm:f>'RESUMO - licitante'!$PFJ6:$PFJ6</xm:f>
              <xm:sqref>PFJ6</xm:sqref>
            </x14:sparkline>
            <x14:sparkline>
              <xm:f>'RESUMO - licitante'!$PFJ7:$PFJ7</xm:f>
              <xm:sqref>PFJ7</xm:sqref>
            </x14:sparkline>
            <x14:sparkline>
              <xm:f>'RESUMO - licitante'!$PFK6:$PFK6</xm:f>
              <xm:sqref>PFK6</xm:sqref>
            </x14:sparkline>
            <x14:sparkline>
              <xm:f>'RESUMO - licitante'!$PFK7:$PFK7</xm:f>
              <xm:sqref>PFK7</xm:sqref>
            </x14:sparkline>
            <x14:sparkline>
              <xm:f>'RESUMO - licitante'!$PFL6:$PFL6</xm:f>
              <xm:sqref>PFL6</xm:sqref>
            </x14:sparkline>
            <x14:sparkline>
              <xm:f>'RESUMO - licitante'!$PFL7:$PFL7</xm:f>
              <xm:sqref>PFL7</xm:sqref>
            </x14:sparkline>
            <x14:sparkline>
              <xm:f>'RESUMO - licitante'!$PFM6:$PFM6</xm:f>
              <xm:sqref>PFM6</xm:sqref>
            </x14:sparkline>
            <x14:sparkline>
              <xm:f>'RESUMO - licitante'!$PFM7:$PFM7</xm:f>
              <xm:sqref>PFM7</xm:sqref>
            </x14:sparkline>
            <x14:sparkline>
              <xm:f>'RESUMO - licitante'!$PFN6:$PFN6</xm:f>
              <xm:sqref>PFN6</xm:sqref>
            </x14:sparkline>
            <x14:sparkline>
              <xm:f>'RESUMO - licitante'!$PFN7:$PFN7</xm:f>
              <xm:sqref>PFN7</xm:sqref>
            </x14:sparkline>
            <x14:sparkline>
              <xm:f>'RESUMO - licitante'!$PFO6:$PFO6</xm:f>
              <xm:sqref>PFO6</xm:sqref>
            </x14:sparkline>
            <x14:sparkline>
              <xm:f>'RESUMO - licitante'!$PFO7:$PFO7</xm:f>
              <xm:sqref>PFO7</xm:sqref>
            </x14:sparkline>
            <x14:sparkline>
              <xm:f>'RESUMO - licitante'!$PFP6:$PFP6</xm:f>
              <xm:sqref>PFP6</xm:sqref>
            </x14:sparkline>
            <x14:sparkline>
              <xm:f>'RESUMO - licitante'!$PFP7:$PFP7</xm:f>
              <xm:sqref>PFP7</xm:sqref>
            </x14:sparkline>
            <x14:sparkline>
              <xm:f>'RESUMO - licitante'!$PFQ6:$PFQ6</xm:f>
              <xm:sqref>PFQ6</xm:sqref>
            </x14:sparkline>
            <x14:sparkline>
              <xm:f>'RESUMO - licitante'!$PFQ7:$PFQ7</xm:f>
              <xm:sqref>PFQ7</xm:sqref>
            </x14:sparkline>
            <x14:sparkline>
              <xm:f>'RESUMO - licitante'!$PFR6:$PFR6</xm:f>
              <xm:sqref>PFR6</xm:sqref>
            </x14:sparkline>
            <x14:sparkline>
              <xm:f>'RESUMO - licitante'!$PFR7:$PFR7</xm:f>
              <xm:sqref>PFR7</xm:sqref>
            </x14:sparkline>
            <x14:sparkline>
              <xm:f>'RESUMO - licitante'!$PFS6:$PFS6</xm:f>
              <xm:sqref>PFS6</xm:sqref>
            </x14:sparkline>
            <x14:sparkline>
              <xm:f>'RESUMO - licitante'!$PFS7:$PFS7</xm:f>
              <xm:sqref>PFS7</xm:sqref>
            </x14:sparkline>
            <x14:sparkline>
              <xm:f>'RESUMO - licitante'!$PFT6:$PFT6</xm:f>
              <xm:sqref>PFT6</xm:sqref>
            </x14:sparkline>
            <x14:sparkline>
              <xm:f>'RESUMO - licitante'!$PFT7:$PFT7</xm:f>
              <xm:sqref>PFT7</xm:sqref>
            </x14:sparkline>
            <x14:sparkline>
              <xm:f>'RESUMO - licitante'!$PFU6:$PFU6</xm:f>
              <xm:sqref>PFU6</xm:sqref>
            </x14:sparkline>
            <x14:sparkline>
              <xm:f>'RESUMO - licitante'!$PFU7:$PFU7</xm:f>
              <xm:sqref>PFU7</xm:sqref>
            </x14:sparkline>
            <x14:sparkline>
              <xm:f>'RESUMO - licitante'!$PFV6:$PFV6</xm:f>
              <xm:sqref>PFV6</xm:sqref>
            </x14:sparkline>
            <x14:sparkline>
              <xm:f>'RESUMO - licitante'!$PFV7:$PFV7</xm:f>
              <xm:sqref>PFV7</xm:sqref>
            </x14:sparkline>
            <x14:sparkline>
              <xm:f>'RESUMO - licitante'!$PFW6:$PFW6</xm:f>
              <xm:sqref>PFW6</xm:sqref>
            </x14:sparkline>
            <x14:sparkline>
              <xm:f>'RESUMO - licitante'!$PFW7:$PFW7</xm:f>
              <xm:sqref>PFW7</xm:sqref>
            </x14:sparkline>
            <x14:sparkline>
              <xm:f>'RESUMO - licitante'!$PFX6:$PFX6</xm:f>
              <xm:sqref>PFX6</xm:sqref>
            </x14:sparkline>
            <x14:sparkline>
              <xm:f>'RESUMO - licitante'!$PFX7:$PFX7</xm:f>
              <xm:sqref>PFX7</xm:sqref>
            </x14:sparkline>
            <x14:sparkline>
              <xm:f>'RESUMO - licitante'!$PFY6:$PFY6</xm:f>
              <xm:sqref>PFY6</xm:sqref>
            </x14:sparkline>
            <x14:sparkline>
              <xm:f>'RESUMO - licitante'!$PFY7:$PFY7</xm:f>
              <xm:sqref>PFY7</xm:sqref>
            </x14:sparkline>
            <x14:sparkline>
              <xm:f>'RESUMO - licitante'!$PFZ6:$PFZ6</xm:f>
              <xm:sqref>PFZ6</xm:sqref>
            </x14:sparkline>
            <x14:sparkline>
              <xm:f>'RESUMO - licitante'!$PFZ7:$PFZ7</xm:f>
              <xm:sqref>PFZ7</xm:sqref>
            </x14:sparkline>
            <x14:sparkline>
              <xm:f>'RESUMO - licitante'!$PGA6:$PGA6</xm:f>
              <xm:sqref>PGA6</xm:sqref>
            </x14:sparkline>
            <x14:sparkline>
              <xm:f>'RESUMO - licitante'!$PGA7:$PGA7</xm:f>
              <xm:sqref>PGA7</xm:sqref>
            </x14:sparkline>
            <x14:sparkline>
              <xm:f>'RESUMO - licitante'!$PGB6:$PGB6</xm:f>
              <xm:sqref>PGB6</xm:sqref>
            </x14:sparkline>
            <x14:sparkline>
              <xm:f>'RESUMO - licitante'!$PGB7:$PGB7</xm:f>
              <xm:sqref>PGB7</xm:sqref>
            </x14:sparkline>
            <x14:sparkline>
              <xm:f>'RESUMO - licitante'!$PGC6:$PGC6</xm:f>
              <xm:sqref>PGC6</xm:sqref>
            </x14:sparkline>
            <x14:sparkline>
              <xm:f>'RESUMO - licitante'!$PGC7:$PGC7</xm:f>
              <xm:sqref>PGC7</xm:sqref>
            </x14:sparkline>
            <x14:sparkline>
              <xm:f>'RESUMO - licitante'!$PGD6:$PGD6</xm:f>
              <xm:sqref>PGD6</xm:sqref>
            </x14:sparkline>
            <x14:sparkline>
              <xm:f>'RESUMO - licitante'!$PGD7:$PGD7</xm:f>
              <xm:sqref>PGD7</xm:sqref>
            </x14:sparkline>
            <x14:sparkline>
              <xm:f>'RESUMO - licitante'!$PGE6:$PGE6</xm:f>
              <xm:sqref>PGE6</xm:sqref>
            </x14:sparkline>
            <x14:sparkline>
              <xm:f>'RESUMO - licitante'!$PGE7:$PGE7</xm:f>
              <xm:sqref>PGE7</xm:sqref>
            </x14:sparkline>
            <x14:sparkline>
              <xm:f>'RESUMO - licitante'!$PGF6:$PGF6</xm:f>
              <xm:sqref>PGF6</xm:sqref>
            </x14:sparkline>
            <x14:sparkline>
              <xm:f>'RESUMO - licitante'!$PGF7:$PGF7</xm:f>
              <xm:sqref>PGF7</xm:sqref>
            </x14:sparkline>
            <x14:sparkline>
              <xm:f>'RESUMO - licitante'!$PGG6:$PGG6</xm:f>
              <xm:sqref>PGG6</xm:sqref>
            </x14:sparkline>
            <x14:sparkline>
              <xm:f>'RESUMO - licitante'!$PGG7:$PGG7</xm:f>
              <xm:sqref>PGG7</xm:sqref>
            </x14:sparkline>
            <x14:sparkline>
              <xm:f>'RESUMO - licitante'!$PGH6:$PGH6</xm:f>
              <xm:sqref>PGH6</xm:sqref>
            </x14:sparkline>
            <x14:sparkline>
              <xm:f>'RESUMO - licitante'!$PGH7:$PGH7</xm:f>
              <xm:sqref>PGH7</xm:sqref>
            </x14:sparkline>
            <x14:sparkline>
              <xm:f>'RESUMO - licitante'!$PGI6:$PGI6</xm:f>
              <xm:sqref>PGI6</xm:sqref>
            </x14:sparkline>
            <x14:sparkline>
              <xm:f>'RESUMO - licitante'!$PGI7:$PGI7</xm:f>
              <xm:sqref>PGI7</xm:sqref>
            </x14:sparkline>
            <x14:sparkline>
              <xm:f>'RESUMO - licitante'!$PGJ6:$PGJ6</xm:f>
              <xm:sqref>PGJ6</xm:sqref>
            </x14:sparkline>
            <x14:sparkline>
              <xm:f>'RESUMO - licitante'!$PGJ7:$PGJ7</xm:f>
              <xm:sqref>PGJ7</xm:sqref>
            </x14:sparkline>
            <x14:sparkline>
              <xm:f>'RESUMO - licitante'!$PGK6:$PGK6</xm:f>
              <xm:sqref>PGK6</xm:sqref>
            </x14:sparkline>
            <x14:sparkline>
              <xm:f>'RESUMO - licitante'!$PGK7:$PGK7</xm:f>
              <xm:sqref>PGK7</xm:sqref>
            </x14:sparkline>
            <x14:sparkline>
              <xm:f>'RESUMO - licitante'!$PGL6:$PGL6</xm:f>
              <xm:sqref>PGL6</xm:sqref>
            </x14:sparkline>
            <x14:sparkline>
              <xm:f>'RESUMO - licitante'!$PGL7:$PGL7</xm:f>
              <xm:sqref>PGL7</xm:sqref>
            </x14:sparkline>
            <x14:sparkline>
              <xm:f>'RESUMO - licitante'!$PGM6:$PGM6</xm:f>
              <xm:sqref>PGM6</xm:sqref>
            </x14:sparkline>
            <x14:sparkline>
              <xm:f>'RESUMO - licitante'!$PGM7:$PGM7</xm:f>
              <xm:sqref>PGM7</xm:sqref>
            </x14:sparkline>
            <x14:sparkline>
              <xm:f>'RESUMO - licitante'!$PGN6:$PGN6</xm:f>
              <xm:sqref>PGN6</xm:sqref>
            </x14:sparkline>
            <x14:sparkline>
              <xm:f>'RESUMO - licitante'!$PGN7:$PGN7</xm:f>
              <xm:sqref>PGN7</xm:sqref>
            </x14:sparkline>
            <x14:sparkline>
              <xm:f>'RESUMO - licitante'!$PGO6:$PGO6</xm:f>
              <xm:sqref>PGO6</xm:sqref>
            </x14:sparkline>
            <x14:sparkline>
              <xm:f>'RESUMO - licitante'!$PGO7:$PGO7</xm:f>
              <xm:sqref>PGO7</xm:sqref>
            </x14:sparkline>
            <x14:sparkline>
              <xm:f>'RESUMO - licitante'!$PGP6:$PGP6</xm:f>
              <xm:sqref>PGP6</xm:sqref>
            </x14:sparkline>
            <x14:sparkline>
              <xm:f>'RESUMO - licitante'!$PGP7:$PGP7</xm:f>
              <xm:sqref>PGP7</xm:sqref>
            </x14:sparkline>
            <x14:sparkline>
              <xm:f>'RESUMO - licitante'!$PGQ6:$PGQ6</xm:f>
              <xm:sqref>PGQ6</xm:sqref>
            </x14:sparkline>
            <x14:sparkline>
              <xm:f>'RESUMO - licitante'!$PGQ7:$PGQ7</xm:f>
              <xm:sqref>PGQ7</xm:sqref>
            </x14:sparkline>
            <x14:sparkline>
              <xm:f>'RESUMO - licitante'!$PGR6:$PGR6</xm:f>
              <xm:sqref>PGR6</xm:sqref>
            </x14:sparkline>
            <x14:sparkline>
              <xm:f>'RESUMO - licitante'!$PGR7:$PGR7</xm:f>
              <xm:sqref>PGR7</xm:sqref>
            </x14:sparkline>
            <x14:sparkline>
              <xm:f>'RESUMO - licitante'!$PGS6:$PGS6</xm:f>
              <xm:sqref>PGS6</xm:sqref>
            </x14:sparkline>
            <x14:sparkline>
              <xm:f>'RESUMO - licitante'!$PGS7:$PGS7</xm:f>
              <xm:sqref>PGS7</xm:sqref>
            </x14:sparkline>
            <x14:sparkline>
              <xm:f>'RESUMO - licitante'!$PGT6:$PGT6</xm:f>
              <xm:sqref>PGT6</xm:sqref>
            </x14:sparkline>
            <x14:sparkline>
              <xm:f>'RESUMO - licitante'!$PGT7:$PGT7</xm:f>
              <xm:sqref>PGT7</xm:sqref>
            </x14:sparkline>
            <x14:sparkline>
              <xm:f>'RESUMO - licitante'!$PGU6:$PGU6</xm:f>
              <xm:sqref>PGU6</xm:sqref>
            </x14:sparkline>
            <x14:sparkline>
              <xm:f>'RESUMO - licitante'!$PGU7:$PGU7</xm:f>
              <xm:sqref>PGU7</xm:sqref>
            </x14:sparkline>
            <x14:sparkline>
              <xm:f>'RESUMO - licitante'!$PGV6:$PGV6</xm:f>
              <xm:sqref>PGV6</xm:sqref>
            </x14:sparkline>
            <x14:sparkline>
              <xm:f>'RESUMO - licitante'!$PGV7:$PGV7</xm:f>
              <xm:sqref>PGV7</xm:sqref>
            </x14:sparkline>
            <x14:sparkline>
              <xm:f>'RESUMO - licitante'!$PGW6:$PGW6</xm:f>
              <xm:sqref>PGW6</xm:sqref>
            </x14:sparkline>
            <x14:sparkline>
              <xm:f>'RESUMO - licitante'!$PGW7:$PGW7</xm:f>
              <xm:sqref>PGW7</xm:sqref>
            </x14:sparkline>
            <x14:sparkline>
              <xm:f>'RESUMO - licitante'!$PGX6:$PGX6</xm:f>
              <xm:sqref>PGX6</xm:sqref>
            </x14:sparkline>
            <x14:sparkline>
              <xm:f>'RESUMO - licitante'!$PGX7:$PGX7</xm:f>
              <xm:sqref>PGX7</xm:sqref>
            </x14:sparkline>
            <x14:sparkline>
              <xm:f>'RESUMO - licitante'!$PGY6:$PGY6</xm:f>
              <xm:sqref>PGY6</xm:sqref>
            </x14:sparkline>
            <x14:sparkline>
              <xm:f>'RESUMO - licitante'!$PGY7:$PGY7</xm:f>
              <xm:sqref>PGY7</xm:sqref>
            </x14:sparkline>
            <x14:sparkline>
              <xm:f>'RESUMO - licitante'!$PGZ6:$PGZ6</xm:f>
              <xm:sqref>PGZ6</xm:sqref>
            </x14:sparkline>
            <x14:sparkline>
              <xm:f>'RESUMO - licitante'!$PGZ7:$PGZ7</xm:f>
              <xm:sqref>PGZ7</xm:sqref>
            </x14:sparkline>
            <x14:sparkline>
              <xm:f>'RESUMO - licitante'!$PHA6:$PHA6</xm:f>
              <xm:sqref>PHA6</xm:sqref>
            </x14:sparkline>
            <x14:sparkline>
              <xm:f>'RESUMO - licitante'!$PHA7:$PHA7</xm:f>
              <xm:sqref>PHA7</xm:sqref>
            </x14:sparkline>
            <x14:sparkline>
              <xm:f>'RESUMO - licitante'!$PHB6:$PHB6</xm:f>
              <xm:sqref>PHB6</xm:sqref>
            </x14:sparkline>
            <x14:sparkline>
              <xm:f>'RESUMO - licitante'!$PHB7:$PHB7</xm:f>
              <xm:sqref>PHB7</xm:sqref>
            </x14:sparkline>
            <x14:sparkline>
              <xm:f>'RESUMO - licitante'!$PHC6:$PHC6</xm:f>
              <xm:sqref>PHC6</xm:sqref>
            </x14:sparkline>
            <x14:sparkline>
              <xm:f>'RESUMO - licitante'!$PHC7:$PHC7</xm:f>
              <xm:sqref>PHC7</xm:sqref>
            </x14:sparkline>
            <x14:sparkline>
              <xm:f>'RESUMO - licitante'!$PHD6:$PHD6</xm:f>
              <xm:sqref>PHD6</xm:sqref>
            </x14:sparkline>
            <x14:sparkline>
              <xm:f>'RESUMO - licitante'!$PHD7:$PHD7</xm:f>
              <xm:sqref>PHD7</xm:sqref>
            </x14:sparkline>
            <x14:sparkline>
              <xm:f>'RESUMO - licitante'!$PHE6:$PHE6</xm:f>
              <xm:sqref>PHE6</xm:sqref>
            </x14:sparkline>
            <x14:sparkline>
              <xm:f>'RESUMO - licitante'!$PHE7:$PHE7</xm:f>
              <xm:sqref>PHE7</xm:sqref>
            </x14:sparkline>
            <x14:sparkline>
              <xm:f>'RESUMO - licitante'!$PHF6:$PHF6</xm:f>
              <xm:sqref>PHF6</xm:sqref>
            </x14:sparkline>
            <x14:sparkline>
              <xm:f>'RESUMO - licitante'!$PHF7:$PHF7</xm:f>
              <xm:sqref>PHF7</xm:sqref>
            </x14:sparkline>
            <x14:sparkline>
              <xm:f>'RESUMO - licitante'!$PHG6:$PHG6</xm:f>
              <xm:sqref>PHG6</xm:sqref>
            </x14:sparkline>
            <x14:sparkline>
              <xm:f>'RESUMO - licitante'!$PHG7:$PHG7</xm:f>
              <xm:sqref>PHG7</xm:sqref>
            </x14:sparkline>
            <x14:sparkline>
              <xm:f>'RESUMO - licitante'!$PHH6:$PHH6</xm:f>
              <xm:sqref>PHH6</xm:sqref>
            </x14:sparkline>
            <x14:sparkline>
              <xm:f>'RESUMO - licitante'!$PHH7:$PHH7</xm:f>
              <xm:sqref>PHH7</xm:sqref>
            </x14:sparkline>
            <x14:sparkline>
              <xm:f>'RESUMO - licitante'!$PHI6:$PHI6</xm:f>
              <xm:sqref>PHI6</xm:sqref>
            </x14:sparkline>
            <x14:sparkline>
              <xm:f>'RESUMO - licitante'!$PHI7:$PHI7</xm:f>
              <xm:sqref>PHI7</xm:sqref>
            </x14:sparkline>
            <x14:sparkline>
              <xm:f>'RESUMO - licitante'!$PHJ6:$PHJ6</xm:f>
              <xm:sqref>PHJ6</xm:sqref>
            </x14:sparkline>
            <x14:sparkline>
              <xm:f>'RESUMO - licitante'!$PHJ7:$PHJ7</xm:f>
              <xm:sqref>PHJ7</xm:sqref>
            </x14:sparkline>
            <x14:sparkline>
              <xm:f>'RESUMO - licitante'!$PHK6:$PHK6</xm:f>
              <xm:sqref>PHK6</xm:sqref>
            </x14:sparkline>
            <x14:sparkline>
              <xm:f>'RESUMO - licitante'!$PHK7:$PHK7</xm:f>
              <xm:sqref>PHK7</xm:sqref>
            </x14:sparkline>
            <x14:sparkline>
              <xm:f>'RESUMO - licitante'!$PHL6:$PHL6</xm:f>
              <xm:sqref>PHL6</xm:sqref>
            </x14:sparkline>
            <x14:sparkline>
              <xm:f>'RESUMO - licitante'!$PHL7:$PHL7</xm:f>
              <xm:sqref>PHL7</xm:sqref>
            </x14:sparkline>
            <x14:sparkline>
              <xm:f>'RESUMO - licitante'!$PHM6:$PHM6</xm:f>
              <xm:sqref>PHM6</xm:sqref>
            </x14:sparkline>
            <x14:sparkline>
              <xm:f>'RESUMO - licitante'!$PHM7:$PHM7</xm:f>
              <xm:sqref>PHM7</xm:sqref>
            </x14:sparkline>
            <x14:sparkline>
              <xm:f>'RESUMO - licitante'!$PHN6:$PHN6</xm:f>
              <xm:sqref>PHN6</xm:sqref>
            </x14:sparkline>
            <x14:sparkline>
              <xm:f>'RESUMO - licitante'!$PHN7:$PHN7</xm:f>
              <xm:sqref>PHN7</xm:sqref>
            </x14:sparkline>
            <x14:sparkline>
              <xm:f>'RESUMO - licitante'!$PHO6:$PHO6</xm:f>
              <xm:sqref>PHO6</xm:sqref>
            </x14:sparkline>
            <x14:sparkline>
              <xm:f>'RESUMO - licitante'!$PHO7:$PHO7</xm:f>
              <xm:sqref>PHO7</xm:sqref>
            </x14:sparkline>
            <x14:sparkline>
              <xm:f>'RESUMO - licitante'!$PHP6:$PHP6</xm:f>
              <xm:sqref>PHP6</xm:sqref>
            </x14:sparkline>
            <x14:sparkline>
              <xm:f>'RESUMO - licitante'!$PHP7:$PHP7</xm:f>
              <xm:sqref>PHP7</xm:sqref>
            </x14:sparkline>
            <x14:sparkline>
              <xm:f>'RESUMO - licitante'!$PHQ6:$PHQ6</xm:f>
              <xm:sqref>PHQ6</xm:sqref>
            </x14:sparkline>
            <x14:sparkline>
              <xm:f>'RESUMO - licitante'!$PHQ7:$PHQ7</xm:f>
              <xm:sqref>PHQ7</xm:sqref>
            </x14:sparkline>
            <x14:sparkline>
              <xm:f>'RESUMO - licitante'!$PHR6:$PHR6</xm:f>
              <xm:sqref>PHR6</xm:sqref>
            </x14:sparkline>
            <x14:sparkline>
              <xm:f>'RESUMO - licitante'!$PHR7:$PHR7</xm:f>
              <xm:sqref>PHR7</xm:sqref>
            </x14:sparkline>
            <x14:sparkline>
              <xm:f>'RESUMO - licitante'!$PHS6:$PHS6</xm:f>
              <xm:sqref>PHS6</xm:sqref>
            </x14:sparkline>
            <x14:sparkline>
              <xm:f>'RESUMO - licitante'!$PHS7:$PHS7</xm:f>
              <xm:sqref>PHS7</xm:sqref>
            </x14:sparkline>
            <x14:sparkline>
              <xm:f>'RESUMO - licitante'!$PHT6:$PHT6</xm:f>
              <xm:sqref>PHT6</xm:sqref>
            </x14:sparkline>
            <x14:sparkline>
              <xm:f>'RESUMO - licitante'!$PHT7:$PHT7</xm:f>
              <xm:sqref>PHT7</xm:sqref>
            </x14:sparkline>
            <x14:sparkline>
              <xm:f>'RESUMO - licitante'!$PHU6:$PHU6</xm:f>
              <xm:sqref>PHU6</xm:sqref>
            </x14:sparkline>
            <x14:sparkline>
              <xm:f>'RESUMO - licitante'!$PHU7:$PHU7</xm:f>
              <xm:sqref>PHU7</xm:sqref>
            </x14:sparkline>
            <x14:sparkline>
              <xm:f>'RESUMO - licitante'!$PHV6:$PHV6</xm:f>
              <xm:sqref>PHV6</xm:sqref>
            </x14:sparkline>
            <x14:sparkline>
              <xm:f>'RESUMO - licitante'!$PHV7:$PHV7</xm:f>
              <xm:sqref>PHV7</xm:sqref>
            </x14:sparkline>
            <x14:sparkline>
              <xm:f>'RESUMO - licitante'!$PHW6:$PHW6</xm:f>
              <xm:sqref>PHW6</xm:sqref>
            </x14:sparkline>
            <x14:sparkline>
              <xm:f>'RESUMO - licitante'!$PHW7:$PHW7</xm:f>
              <xm:sqref>PHW7</xm:sqref>
            </x14:sparkline>
            <x14:sparkline>
              <xm:f>'RESUMO - licitante'!$PHX6:$PHX6</xm:f>
              <xm:sqref>PHX6</xm:sqref>
            </x14:sparkline>
            <x14:sparkline>
              <xm:f>'RESUMO - licitante'!$PHX7:$PHX7</xm:f>
              <xm:sqref>PHX7</xm:sqref>
            </x14:sparkline>
            <x14:sparkline>
              <xm:f>'RESUMO - licitante'!$PHY6:$PHY6</xm:f>
              <xm:sqref>PHY6</xm:sqref>
            </x14:sparkline>
            <x14:sparkline>
              <xm:f>'RESUMO - licitante'!$PHY7:$PHY7</xm:f>
              <xm:sqref>PHY7</xm:sqref>
            </x14:sparkline>
            <x14:sparkline>
              <xm:f>'RESUMO - licitante'!$PHZ6:$PHZ6</xm:f>
              <xm:sqref>PHZ6</xm:sqref>
            </x14:sparkline>
            <x14:sparkline>
              <xm:f>'RESUMO - licitante'!$PHZ7:$PHZ7</xm:f>
              <xm:sqref>PHZ7</xm:sqref>
            </x14:sparkline>
            <x14:sparkline>
              <xm:f>'RESUMO - licitante'!$PIA6:$PIA6</xm:f>
              <xm:sqref>PIA6</xm:sqref>
            </x14:sparkline>
            <x14:sparkline>
              <xm:f>'RESUMO - licitante'!$PIA7:$PIA7</xm:f>
              <xm:sqref>PIA7</xm:sqref>
            </x14:sparkline>
            <x14:sparkline>
              <xm:f>'RESUMO - licitante'!$PIB6:$PIB6</xm:f>
              <xm:sqref>PIB6</xm:sqref>
            </x14:sparkline>
            <x14:sparkline>
              <xm:f>'RESUMO - licitante'!$PIB7:$PIB7</xm:f>
              <xm:sqref>PIB7</xm:sqref>
            </x14:sparkline>
            <x14:sparkline>
              <xm:f>'RESUMO - licitante'!$PIC6:$PIC6</xm:f>
              <xm:sqref>PIC6</xm:sqref>
            </x14:sparkline>
            <x14:sparkline>
              <xm:f>'RESUMO - licitante'!$PIC7:$PIC7</xm:f>
              <xm:sqref>PIC7</xm:sqref>
            </x14:sparkline>
            <x14:sparkline>
              <xm:f>'RESUMO - licitante'!$PID6:$PID6</xm:f>
              <xm:sqref>PID6</xm:sqref>
            </x14:sparkline>
            <x14:sparkline>
              <xm:f>'RESUMO - licitante'!$PID7:$PID7</xm:f>
              <xm:sqref>PID7</xm:sqref>
            </x14:sparkline>
            <x14:sparkline>
              <xm:f>'RESUMO - licitante'!$PIE6:$PIE6</xm:f>
              <xm:sqref>PIE6</xm:sqref>
            </x14:sparkline>
            <x14:sparkline>
              <xm:f>'RESUMO - licitante'!$PIE7:$PIE7</xm:f>
              <xm:sqref>PIE7</xm:sqref>
            </x14:sparkline>
            <x14:sparkline>
              <xm:f>'RESUMO - licitante'!$PIF6:$PIF6</xm:f>
              <xm:sqref>PIF6</xm:sqref>
            </x14:sparkline>
            <x14:sparkline>
              <xm:f>'RESUMO - licitante'!$PIF7:$PIF7</xm:f>
              <xm:sqref>PIF7</xm:sqref>
            </x14:sparkline>
            <x14:sparkline>
              <xm:f>'RESUMO - licitante'!$PIG6:$PIG6</xm:f>
              <xm:sqref>PIG6</xm:sqref>
            </x14:sparkline>
            <x14:sparkline>
              <xm:f>'RESUMO - licitante'!$PIG7:$PIG7</xm:f>
              <xm:sqref>PIG7</xm:sqref>
            </x14:sparkline>
            <x14:sparkline>
              <xm:f>'RESUMO - licitante'!$PIH6:$PIH6</xm:f>
              <xm:sqref>PIH6</xm:sqref>
            </x14:sparkline>
            <x14:sparkline>
              <xm:f>'RESUMO - licitante'!$PIH7:$PIH7</xm:f>
              <xm:sqref>PIH7</xm:sqref>
            </x14:sparkline>
            <x14:sparkline>
              <xm:f>'RESUMO - licitante'!$PII6:$PII6</xm:f>
              <xm:sqref>PII6</xm:sqref>
            </x14:sparkline>
            <x14:sparkline>
              <xm:f>'RESUMO - licitante'!$PII7:$PII7</xm:f>
              <xm:sqref>PII7</xm:sqref>
            </x14:sparkline>
            <x14:sparkline>
              <xm:f>'RESUMO - licitante'!$PIJ6:$PIJ6</xm:f>
              <xm:sqref>PIJ6</xm:sqref>
            </x14:sparkline>
            <x14:sparkline>
              <xm:f>'RESUMO - licitante'!$PIJ7:$PIJ7</xm:f>
              <xm:sqref>PIJ7</xm:sqref>
            </x14:sparkline>
            <x14:sparkline>
              <xm:f>'RESUMO - licitante'!$PIK6:$PIK6</xm:f>
              <xm:sqref>PIK6</xm:sqref>
            </x14:sparkline>
            <x14:sparkline>
              <xm:f>'RESUMO - licitante'!$PIK7:$PIK7</xm:f>
              <xm:sqref>PIK7</xm:sqref>
            </x14:sparkline>
            <x14:sparkline>
              <xm:f>'RESUMO - licitante'!$PIL6:$PIL6</xm:f>
              <xm:sqref>PIL6</xm:sqref>
            </x14:sparkline>
            <x14:sparkline>
              <xm:f>'RESUMO - licitante'!$PIL7:$PIL7</xm:f>
              <xm:sqref>PIL7</xm:sqref>
            </x14:sparkline>
            <x14:sparkline>
              <xm:f>'RESUMO - licitante'!$PIM6:$PIM6</xm:f>
              <xm:sqref>PIM6</xm:sqref>
            </x14:sparkline>
            <x14:sparkline>
              <xm:f>'RESUMO - licitante'!$PIM7:$PIM7</xm:f>
              <xm:sqref>PIM7</xm:sqref>
            </x14:sparkline>
            <x14:sparkline>
              <xm:f>'RESUMO - licitante'!$PIN6:$PIN6</xm:f>
              <xm:sqref>PIN6</xm:sqref>
            </x14:sparkline>
            <x14:sparkline>
              <xm:f>'RESUMO - licitante'!$PIN7:$PIN7</xm:f>
              <xm:sqref>PIN7</xm:sqref>
            </x14:sparkline>
            <x14:sparkline>
              <xm:f>'RESUMO - licitante'!$PIO6:$PIO6</xm:f>
              <xm:sqref>PIO6</xm:sqref>
            </x14:sparkline>
            <x14:sparkline>
              <xm:f>'RESUMO - licitante'!$PIO7:$PIO7</xm:f>
              <xm:sqref>PIO7</xm:sqref>
            </x14:sparkline>
            <x14:sparkline>
              <xm:f>'RESUMO - licitante'!$PIP6:$PIP6</xm:f>
              <xm:sqref>PIP6</xm:sqref>
            </x14:sparkline>
            <x14:sparkline>
              <xm:f>'RESUMO - licitante'!$PIP7:$PIP7</xm:f>
              <xm:sqref>PIP7</xm:sqref>
            </x14:sparkline>
            <x14:sparkline>
              <xm:f>'RESUMO - licitante'!$PIQ6:$PIQ6</xm:f>
              <xm:sqref>PIQ6</xm:sqref>
            </x14:sparkline>
            <x14:sparkline>
              <xm:f>'RESUMO - licitante'!$PIQ7:$PIQ7</xm:f>
              <xm:sqref>PIQ7</xm:sqref>
            </x14:sparkline>
            <x14:sparkline>
              <xm:f>'RESUMO - licitante'!$PIR6:$PIR6</xm:f>
              <xm:sqref>PIR6</xm:sqref>
            </x14:sparkline>
            <x14:sparkline>
              <xm:f>'RESUMO - licitante'!$PIR7:$PIR7</xm:f>
              <xm:sqref>PIR7</xm:sqref>
            </x14:sparkline>
            <x14:sparkline>
              <xm:f>'RESUMO - licitante'!$PIS6:$PIS6</xm:f>
              <xm:sqref>PIS6</xm:sqref>
            </x14:sparkline>
            <x14:sparkline>
              <xm:f>'RESUMO - licitante'!$PIS7:$PIS7</xm:f>
              <xm:sqref>PIS7</xm:sqref>
            </x14:sparkline>
            <x14:sparkline>
              <xm:f>'RESUMO - licitante'!$PIT6:$PIT6</xm:f>
              <xm:sqref>PIT6</xm:sqref>
            </x14:sparkline>
            <x14:sparkline>
              <xm:f>'RESUMO - licitante'!$PIT7:$PIT7</xm:f>
              <xm:sqref>PIT7</xm:sqref>
            </x14:sparkline>
            <x14:sparkline>
              <xm:f>'RESUMO - licitante'!$PIU6:$PIU6</xm:f>
              <xm:sqref>PIU6</xm:sqref>
            </x14:sparkline>
            <x14:sparkline>
              <xm:f>'RESUMO - licitante'!$PIU7:$PIU7</xm:f>
              <xm:sqref>PIU7</xm:sqref>
            </x14:sparkline>
            <x14:sparkline>
              <xm:f>'RESUMO - licitante'!$PIV6:$PIV6</xm:f>
              <xm:sqref>PIV6</xm:sqref>
            </x14:sparkline>
            <x14:sparkline>
              <xm:f>'RESUMO - licitante'!$PIV7:$PIV7</xm:f>
              <xm:sqref>PIV7</xm:sqref>
            </x14:sparkline>
            <x14:sparkline>
              <xm:f>'RESUMO - licitante'!$PIW6:$PIW6</xm:f>
              <xm:sqref>PIW6</xm:sqref>
            </x14:sparkline>
            <x14:sparkline>
              <xm:f>'RESUMO - licitante'!$PIW7:$PIW7</xm:f>
              <xm:sqref>PIW7</xm:sqref>
            </x14:sparkline>
            <x14:sparkline>
              <xm:f>'RESUMO - licitante'!$PIX6:$PIX6</xm:f>
              <xm:sqref>PIX6</xm:sqref>
            </x14:sparkline>
            <x14:sparkline>
              <xm:f>'RESUMO - licitante'!$PIX7:$PIX7</xm:f>
              <xm:sqref>PIX7</xm:sqref>
            </x14:sparkline>
            <x14:sparkline>
              <xm:f>'RESUMO - licitante'!$PIY6:$PIY6</xm:f>
              <xm:sqref>PIY6</xm:sqref>
            </x14:sparkline>
            <x14:sparkline>
              <xm:f>'RESUMO - licitante'!$PIY7:$PIY7</xm:f>
              <xm:sqref>PIY7</xm:sqref>
            </x14:sparkline>
            <x14:sparkline>
              <xm:f>'RESUMO - licitante'!$PIZ6:$PIZ6</xm:f>
              <xm:sqref>PIZ6</xm:sqref>
            </x14:sparkline>
            <x14:sparkline>
              <xm:f>'RESUMO - licitante'!$PIZ7:$PIZ7</xm:f>
              <xm:sqref>PIZ7</xm:sqref>
            </x14:sparkline>
            <x14:sparkline>
              <xm:f>'RESUMO - licitante'!$PJA6:$PJA6</xm:f>
              <xm:sqref>PJA6</xm:sqref>
            </x14:sparkline>
            <x14:sparkline>
              <xm:f>'RESUMO - licitante'!$PJA7:$PJA7</xm:f>
              <xm:sqref>PJA7</xm:sqref>
            </x14:sparkline>
            <x14:sparkline>
              <xm:f>'RESUMO - licitante'!$PJB6:$PJB6</xm:f>
              <xm:sqref>PJB6</xm:sqref>
            </x14:sparkline>
            <x14:sparkline>
              <xm:f>'RESUMO - licitante'!$PJB7:$PJB7</xm:f>
              <xm:sqref>PJB7</xm:sqref>
            </x14:sparkline>
            <x14:sparkline>
              <xm:f>'RESUMO - licitante'!$PJC6:$PJC6</xm:f>
              <xm:sqref>PJC6</xm:sqref>
            </x14:sparkline>
            <x14:sparkline>
              <xm:f>'RESUMO - licitante'!$PJC7:$PJC7</xm:f>
              <xm:sqref>PJC7</xm:sqref>
            </x14:sparkline>
            <x14:sparkline>
              <xm:f>'RESUMO - licitante'!$PJD6:$PJD6</xm:f>
              <xm:sqref>PJD6</xm:sqref>
            </x14:sparkline>
            <x14:sparkline>
              <xm:f>'RESUMO - licitante'!$PJD7:$PJD7</xm:f>
              <xm:sqref>PJD7</xm:sqref>
            </x14:sparkline>
            <x14:sparkline>
              <xm:f>'RESUMO - licitante'!$PJE6:$PJE6</xm:f>
              <xm:sqref>PJE6</xm:sqref>
            </x14:sparkline>
            <x14:sparkline>
              <xm:f>'RESUMO - licitante'!$PJE7:$PJE7</xm:f>
              <xm:sqref>PJE7</xm:sqref>
            </x14:sparkline>
            <x14:sparkline>
              <xm:f>'RESUMO - licitante'!$PJF6:$PJF6</xm:f>
              <xm:sqref>PJF6</xm:sqref>
            </x14:sparkline>
            <x14:sparkline>
              <xm:f>'RESUMO - licitante'!$PJF7:$PJF7</xm:f>
              <xm:sqref>PJF7</xm:sqref>
            </x14:sparkline>
            <x14:sparkline>
              <xm:f>'RESUMO - licitante'!$PJG6:$PJG6</xm:f>
              <xm:sqref>PJG6</xm:sqref>
            </x14:sparkline>
            <x14:sparkline>
              <xm:f>'RESUMO - licitante'!$PJG7:$PJG7</xm:f>
              <xm:sqref>PJG7</xm:sqref>
            </x14:sparkline>
            <x14:sparkline>
              <xm:f>'RESUMO - licitante'!$PJH6:$PJH6</xm:f>
              <xm:sqref>PJH6</xm:sqref>
            </x14:sparkline>
            <x14:sparkline>
              <xm:f>'RESUMO - licitante'!$PJH7:$PJH7</xm:f>
              <xm:sqref>PJH7</xm:sqref>
            </x14:sparkline>
            <x14:sparkline>
              <xm:f>'RESUMO - licitante'!$PJI6:$PJI6</xm:f>
              <xm:sqref>PJI6</xm:sqref>
            </x14:sparkline>
            <x14:sparkline>
              <xm:f>'RESUMO - licitante'!$PJI7:$PJI7</xm:f>
              <xm:sqref>PJI7</xm:sqref>
            </x14:sparkline>
            <x14:sparkline>
              <xm:f>'RESUMO - licitante'!$PJJ6:$PJJ6</xm:f>
              <xm:sqref>PJJ6</xm:sqref>
            </x14:sparkline>
            <x14:sparkline>
              <xm:f>'RESUMO - licitante'!$PJJ7:$PJJ7</xm:f>
              <xm:sqref>PJJ7</xm:sqref>
            </x14:sparkline>
            <x14:sparkline>
              <xm:f>'RESUMO - licitante'!$PJK6:$PJK6</xm:f>
              <xm:sqref>PJK6</xm:sqref>
            </x14:sparkline>
            <x14:sparkline>
              <xm:f>'RESUMO - licitante'!$PJK7:$PJK7</xm:f>
              <xm:sqref>PJK7</xm:sqref>
            </x14:sparkline>
            <x14:sparkline>
              <xm:f>'RESUMO - licitante'!$PJL6:$PJL6</xm:f>
              <xm:sqref>PJL6</xm:sqref>
            </x14:sparkline>
            <x14:sparkline>
              <xm:f>'RESUMO - licitante'!$PJL7:$PJL7</xm:f>
              <xm:sqref>PJL7</xm:sqref>
            </x14:sparkline>
            <x14:sparkline>
              <xm:f>'RESUMO - licitante'!$PJM6:$PJM6</xm:f>
              <xm:sqref>PJM6</xm:sqref>
            </x14:sparkline>
            <x14:sparkline>
              <xm:f>'RESUMO - licitante'!$PJM7:$PJM7</xm:f>
              <xm:sqref>PJM7</xm:sqref>
            </x14:sparkline>
            <x14:sparkline>
              <xm:f>'RESUMO - licitante'!$PJN6:$PJN6</xm:f>
              <xm:sqref>PJN6</xm:sqref>
            </x14:sparkline>
            <x14:sparkline>
              <xm:f>'RESUMO - licitante'!$PJN7:$PJN7</xm:f>
              <xm:sqref>PJN7</xm:sqref>
            </x14:sparkline>
            <x14:sparkline>
              <xm:f>'RESUMO - licitante'!$PJO6:$PJO6</xm:f>
              <xm:sqref>PJO6</xm:sqref>
            </x14:sparkline>
            <x14:sparkline>
              <xm:f>'RESUMO - licitante'!$PJO7:$PJO7</xm:f>
              <xm:sqref>PJO7</xm:sqref>
            </x14:sparkline>
            <x14:sparkline>
              <xm:f>'RESUMO - licitante'!$PJP6:$PJP6</xm:f>
              <xm:sqref>PJP6</xm:sqref>
            </x14:sparkline>
            <x14:sparkline>
              <xm:f>'RESUMO - licitante'!$PJP7:$PJP7</xm:f>
              <xm:sqref>PJP7</xm:sqref>
            </x14:sparkline>
            <x14:sparkline>
              <xm:f>'RESUMO - licitante'!$PJQ6:$PJQ6</xm:f>
              <xm:sqref>PJQ6</xm:sqref>
            </x14:sparkline>
            <x14:sparkline>
              <xm:f>'RESUMO - licitante'!$PJQ7:$PJQ7</xm:f>
              <xm:sqref>PJQ7</xm:sqref>
            </x14:sparkline>
            <x14:sparkline>
              <xm:f>'RESUMO - licitante'!$PJR6:$PJR6</xm:f>
              <xm:sqref>PJR6</xm:sqref>
            </x14:sparkline>
            <x14:sparkline>
              <xm:f>'RESUMO - licitante'!$PJR7:$PJR7</xm:f>
              <xm:sqref>PJR7</xm:sqref>
            </x14:sparkline>
            <x14:sparkline>
              <xm:f>'RESUMO - licitante'!$PJS6:$PJS6</xm:f>
              <xm:sqref>PJS6</xm:sqref>
            </x14:sparkline>
            <x14:sparkline>
              <xm:f>'RESUMO - licitante'!$PJS7:$PJS7</xm:f>
              <xm:sqref>PJS7</xm:sqref>
            </x14:sparkline>
            <x14:sparkline>
              <xm:f>'RESUMO - licitante'!$PJT6:$PJT6</xm:f>
              <xm:sqref>PJT6</xm:sqref>
            </x14:sparkline>
            <x14:sparkline>
              <xm:f>'RESUMO - licitante'!$PJT7:$PJT7</xm:f>
              <xm:sqref>PJT7</xm:sqref>
            </x14:sparkline>
            <x14:sparkline>
              <xm:f>'RESUMO - licitante'!$PJU6:$PJU6</xm:f>
              <xm:sqref>PJU6</xm:sqref>
            </x14:sparkline>
            <x14:sparkline>
              <xm:f>'RESUMO - licitante'!$PJU7:$PJU7</xm:f>
              <xm:sqref>PJU7</xm:sqref>
            </x14:sparkline>
            <x14:sparkline>
              <xm:f>'RESUMO - licitante'!$PJV6:$PJV6</xm:f>
              <xm:sqref>PJV6</xm:sqref>
            </x14:sparkline>
            <x14:sparkline>
              <xm:f>'RESUMO - licitante'!$PJV7:$PJV7</xm:f>
              <xm:sqref>PJV7</xm:sqref>
            </x14:sparkline>
            <x14:sparkline>
              <xm:f>'RESUMO - licitante'!$PJW6:$PJW6</xm:f>
              <xm:sqref>PJW6</xm:sqref>
            </x14:sparkline>
            <x14:sparkline>
              <xm:f>'RESUMO - licitante'!$PJW7:$PJW7</xm:f>
              <xm:sqref>PJW7</xm:sqref>
            </x14:sparkline>
            <x14:sparkline>
              <xm:f>'RESUMO - licitante'!$PJX6:$PJX6</xm:f>
              <xm:sqref>PJX6</xm:sqref>
            </x14:sparkline>
            <x14:sparkline>
              <xm:f>'RESUMO - licitante'!$PJX7:$PJX7</xm:f>
              <xm:sqref>PJX7</xm:sqref>
            </x14:sparkline>
            <x14:sparkline>
              <xm:f>'RESUMO - licitante'!$PJY6:$PJY6</xm:f>
              <xm:sqref>PJY6</xm:sqref>
            </x14:sparkline>
            <x14:sparkline>
              <xm:f>'RESUMO - licitante'!$PJY7:$PJY7</xm:f>
              <xm:sqref>PJY7</xm:sqref>
            </x14:sparkline>
            <x14:sparkline>
              <xm:f>'RESUMO - licitante'!$PJZ6:$PJZ6</xm:f>
              <xm:sqref>PJZ6</xm:sqref>
            </x14:sparkline>
            <x14:sparkline>
              <xm:f>'RESUMO - licitante'!$PJZ7:$PJZ7</xm:f>
              <xm:sqref>PJZ7</xm:sqref>
            </x14:sparkline>
            <x14:sparkline>
              <xm:f>'RESUMO - licitante'!$PKA6:$PKA6</xm:f>
              <xm:sqref>PKA6</xm:sqref>
            </x14:sparkline>
            <x14:sparkline>
              <xm:f>'RESUMO - licitante'!$PKA7:$PKA7</xm:f>
              <xm:sqref>PKA7</xm:sqref>
            </x14:sparkline>
            <x14:sparkline>
              <xm:f>'RESUMO - licitante'!$PKB6:$PKB6</xm:f>
              <xm:sqref>PKB6</xm:sqref>
            </x14:sparkline>
            <x14:sparkline>
              <xm:f>'RESUMO - licitante'!$PKB7:$PKB7</xm:f>
              <xm:sqref>PKB7</xm:sqref>
            </x14:sparkline>
            <x14:sparkline>
              <xm:f>'RESUMO - licitante'!$PKC6:$PKC6</xm:f>
              <xm:sqref>PKC6</xm:sqref>
            </x14:sparkline>
            <x14:sparkline>
              <xm:f>'RESUMO - licitante'!$PKC7:$PKC7</xm:f>
              <xm:sqref>PKC7</xm:sqref>
            </x14:sparkline>
            <x14:sparkline>
              <xm:f>'RESUMO - licitante'!$PKD6:$PKD6</xm:f>
              <xm:sqref>PKD6</xm:sqref>
            </x14:sparkline>
            <x14:sparkline>
              <xm:f>'RESUMO - licitante'!$PKD7:$PKD7</xm:f>
              <xm:sqref>PKD7</xm:sqref>
            </x14:sparkline>
            <x14:sparkline>
              <xm:f>'RESUMO - licitante'!$PKE6:$PKE6</xm:f>
              <xm:sqref>PKE6</xm:sqref>
            </x14:sparkline>
            <x14:sparkline>
              <xm:f>'RESUMO - licitante'!$PKE7:$PKE7</xm:f>
              <xm:sqref>PKE7</xm:sqref>
            </x14:sparkline>
            <x14:sparkline>
              <xm:f>'RESUMO - licitante'!$PKF6:$PKF6</xm:f>
              <xm:sqref>PKF6</xm:sqref>
            </x14:sparkline>
            <x14:sparkline>
              <xm:f>'RESUMO - licitante'!$PKF7:$PKF7</xm:f>
              <xm:sqref>PKF7</xm:sqref>
            </x14:sparkline>
            <x14:sparkline>
              <xm:f>'RESUMO - licitante'!$PKG6:$PKG6</xm:f>
              <xm:sqref>PKG6</xm:sqref>
            </x14:sparkline>
            <x14:sparkline>
              <xm:f>'RESUMO - licitante'!$PKG7:$PKG7</xm:f>
              <xm:sqref>PKG7</xm:sqref>
            </x14:sparkline>
            <x14:sparkline>
              <xm:f>'RESUMO - licitante'!$PKH6:$PKH6</xm:f>
              <xm:sqref>PKH6</xm:sqref>
            </x14:sparkline>
            <x14:sparkline>
              <xm:f>'RESUMO - licitante'!$PKH7:$PKH7</xm:f>
              <xm:sqref>PKH7</xm:sqref>
            </x14:sparkline>
            <x14:sparkline>
              <xm:f>'RESUMO - licitante'!$PKI6:$PKI6</xm:f>
              <xm:sqref>PKI6</xm:sqref>
            </x14:sparkline>
            <x14:sparkline>
              <xm:f>'RESUMO - licitante'!$PKI7:$PKI7</xm:f>
              <xm:sqref>PKI7</xm:sqref>
            </x14:sparkline>
            <x14:sparkline>
              <xm:f>'RESUMO - licitante'!$PKJ6:$PKJ6</xm:f>
              <xm:sqref>PKJ6</xm:sqref>
            </x14:sparkline>
            <x14:sparkline>
              <xm:f>'RESUMO - licitante'!$PKJ7:$PKJ7</xm:f>
              <xm:sqref>PKJ7</xm:sqref>
            </x14:sparkline>
            <x14:sparkline>
              <xm:f>'RESUMO - licitante'!$PKK6:$PKK6</xm:f>
              <xm:sqref>PKK6</xm:sqref>
            </x14:sparkline>
            <x14:sparkline>
              <xm:f>'RESUMO - licitante'!$PKK7:$PKK7</xm:f>
              <xm:sqref>PKK7</xm:sqref>
            </x14:sparkline>
            <x14:sparkline>
              <xm:f>'RESUMO - licitante'!$PKL6:$PKL6</xm:f>
              <xm:sqref>PKL6</xm:sqref>
            </x14:sparkline>
            <x14:sparkline>
              <xm:f>'RESUMO - licitante'!$PKL7:$PKL7</xm:f>
              <xm:sqref>PKL7</xm:sqref>
            </x14:sparkline>
            <x14:sparkline>
              <xm:f>'RESUMO - licitante'!$PKM6:$PKM6</xm:f>
              <xm:sqref>PKM6</xm:sqref>
            </x14:sparkline>
            <x14:sparkline>
              <xm:f>'RESUMO - licitante'!$PKM7:$PKM7</xm:f>
              <xm:sqref>PKM7</xm:sqref>
            </x14:sparkline>
            <x14:sparkline>
              <xm:f>'RESUMO - licitante'!$PKN6:$PKN6</xm:f>
              <xm:sqref>PKN6</xm:sqref>
            </x14:sparkline>
            <x14:sparkline>
              <xm:f>'RESUMO - licitante'!$PKN7:$PKN7</xm:f>
              <xm:sqref>PKN7</xm:sqref>
            </x14:sparkline>
            <x14:sparkline>
              <xm:f>'RESUMO - licitante'!$PKO6:$PKO6</xm:f>
              <xm:sqref>PKO6</xm:sqref>
            </x14:sparkline>
            <x14:sparkline>
              <xm:f>'RESUMO - licitante'!$PKO7:$PKO7</xm:f>
              <xm:sqref>PKO7</xm:sqref>
            </x14:sparkline>
            <x14:sparkline>
              <xm:f>'RESUMO - licitante'!$PKP6:$PKP6</xm:f>
              <xm:sqref>PKP6</xm:sqref>
            </x14:sparkline>
            <x14:sparkline>
              <xm:f>'RESUMO - licitante'!$PKP7:$PKP7</xm:f>
              <xm:sqref>PKP7</xm:sqref>
            </x14:sparkline>
            <x14:sparkline>
              <xm:f>'RESUMO - licitante'!$PKQ6:$PKQ6</xm:f>
              <xm:sqref>PKQ6</xm:sqref>
            </x14:sparkline>
            <x14:sparkline>
              <xm:f>'RESUMO - licitante'!$PKQ7:$PKQ7</xm:f>
              <xm:sqref>PKQ7</xm:sqref>
            </x14:sparkline>
            <x14:sparkline>
              <xm:f>'RESUMO - licitante'!$PKR6:$PKR6</xm:f>
              <xm:sqref>PKR6</xm:sqref>
            </x14:sparkline>
            <x14:sparkline>
              <xm:f>'RESUMO - licitante'!$PKR7:$PKR7</xm:f>
              <xm:sqref>PKR7</xm:sqref>
            </x14:sparkline>
            <x14:sparkline>
              <xm:f>'RESUMO - licitante'!$PKS6:$PKS6</xm:f>
              <xm:sqref>PKS6</xm:sqref>
            </x14:sparkline>
            <x14:sparkline>
              <xm:f>'RESUMO - licitante'!$PKS7:$PKS7</xm:f>
              <xm:sqref>PKS7</xm:sqref>
            </x14:sparkline>
            <x14:sparkline>
              <xm:f>'RESUMO - licitante'!$PKT6:$PKT6</xm:f>
              <xm:sqref>PKT6</xm:sqref>
            </x14:sparkline>
            <x14:sparkline>
              <xm:f>'RESUMO - licitante'!$PKT7:$PKT7</xm:f>
              <xm:sqref>PKT7</xm:sqref>
            </x14:sparkline>
            <x14:sparkline>
              <xm:f>'RESUMO - licitante'!$PKU6:$PKU6</xm:f>
              <xm:sqref>PKU6</xm:sqref>
            </x14:sparkline>
            <x14:sparkline>
              <xm:f>'RESUMO - licitante'!$PKU7:$PKU7</xm:f>
              <xm:sqref>PKU7</xm:sqref>
            </x14:sparkline>
            <x14:sparkline>
              <xm:f>'RESUMO - licitante'!$PKV6:$PKV6</xm:f>
              <xm:sqref>PKV6</xm:sqref>
            </x14:sparkline>
            <x14:sparkline>
              <xm:f>'RESUMO - licitante'!$PKV7:$PKV7</xm:f>
              <xm:sqref>PKV7</xm:sqref>
            </x14:sparkline>
            <x14:sparkline>
              <xm:f>'RESUMO - licitante'!$PKW6:$PKW6</xm:f>
              <xm:sqref>PKW6</xm:sqref>
            </x14:sparkline>
            <x14:sparkline>
              <xm:f>'RESUMO - licitante'!$PKW7:$PKW7</xm:f>
              <xm:sqref>PKW7</xm:sqref>
            </x14:sparkline>
            <x14:sparkline>
              <xm:f>'RESUMO - licitante'!$PKX6:$PKX6</xm:f>
              <xm:sqref>PKX6</xm:sqref>
            </x14:sparkline>
            <x14:sparkline>
              <xm:f>'RESUMO - licitante'!$PKX7:$PKX7</xm:f>
              <xm:sqref>PKX7</xm:sqref>
            </x14:sparkline>
            <x14:sparkline>
              <xm:f>'RESUMO - licitante'!$PKY6:$PKY6</xm:f>
              <xm:sqref>PKY6</xm:sqref>
            </x14:sparkline>
            <x14:sparkline>
              <xm:f>'RESUMO - licitante'!$PKY7:$PKY7</xm:f>
              <xm:sqref>PKY7</xm:sqref>
            </x14:sparkline>
            <x14:sparkline>
              <xm:f>'RESUMO - licitante'!$PKZ6:$PKZ6</xm:f>
              <xm:sqref>PKZ6</xm:sqref>
            </x14:sparkline>
            <x14:sparkline>
              <xm:f>'RESUMO - licitante'!$PKZ7:$PKZ7</xm:f>
              <xm:sqref>PKZ7</xm:sqref>
            </x14:sparkline>
            <x14:sparkline>
              <xm:f>'RESUMO - licitante'!$PLA6:$PLA6</xm:f>
              <xm:sqref>PLA6</xm:sqref>
            </x14:sparkline>
            <x14:sparkline>
              <xm:f>'RESUMO - licitante'!$PLA7:$PLA7</xm:f>
              <xm:sqref>PLA7</xm:sqref>
            </x14:sparkline>
            <x14:sparkline>
              <xm:f>'RESUMO - licitante'!$PLB6:$PLB6</xm:f>
              <xm:sqref>PLB6</xm:sqref>
            </x14:sparkline>
            <x14:sparkline>
              <xm:f>'RESUMO - licitante'!$PLB7:$PLB7</xm:f>
              <xm:sqref>PLB7</xm:sqref>
            </x14:sparkline>
            <x14:sparkline>
              <xm:f>'RESUMO - licitante'!$PLC6:$PLC6</xm:f>
              <xm:sqref>PLC6</xm:sqref>
            </x14:sparkline>
            <x14:sparkline>
              <xm:f>'RESUMO - licitante'!$PLC7:$PLC7</xm:f>
              <xm:sqref>PLC7</xm:sqref>
            </x14:sparkline>
            <x14:sparkline>
              <xm:f>'RESUMO - licitante'!$PLD6:$PLD6</xm:f>
              <xm:sqref>PLD6</xm:sqref>
            </x14:sparkline>
            <x14:sparkline>
              <xm:f>'RESUMO - licitante'!$PLD7:$PLD7</xm:f>
              <xm:sqref>PLD7</xm:sqref>
            </x14:sparkline>
            <x14:sparkline>
              <xm:f>'RESUMO - licitante'!$PLE6:$PLE6</xm:f>
              <xm:sqref>PLE6</xm:sqref>
            </x14:sparkline>
            <x14:sparkline>
              <xm:f>'RESUMO - licitante'!$PLE7:$PLE7</xm:f>
              <xm:sqref>PLE7</xm:sqref>
            </x14:sparkline>
            <x14:sparkline>
              <xm:f>'RESUMO - licitante'!$PLF6:$PLF6</xm:f>
              <xm:sqref>PLF6</xm:sqref>
            </x14:sparkline>
            <x14:sparkline>
              <xm:f>'RESUMO - licitante'!$PLF7:$PLF7</xm:f>
              <xm:sqref>PLF7</xm:sqref>
            </x14:sparkline>
            <x14:sparkline>
              <xm:f>'RESUMO - licitante'!$PLG6:$PLG6</xm:f>
              <xm:sqref>PLG6</xm:sqref>
            </x14:sparkline>
            <x14:sparkline>
              <xm:f>'RESUMO - licitante'!$PLG7:$PLG7</xm:f>
              <xm:sqref>PLG7</xm:sqref>
            </x14:sparkline>
            <x14:sparkline>
              <xm:f>'RESUMO - licitante'!$PLH6:$PLH6</xm:f>
              <xm:sqref>PLH6</xm:sqref>
            </x14:sparkline>
            <x14:sparkline>
              <xm:f>'RESUMO - licitante'!$PLH7:$PLH7</xm:f>
              <xm:sqref>PLH7</xm:sqref>
            </x14:sparkline>
            <x14:sparkline>
              <xm:f>'RESUMO - licitante'!$PLI6:$PLI6</xm:f>
              <xm:sqref>PLI6</xm:sqref>
            </x14:sparkline>
            <x14:sparkline>
              <xm:f>'RESUMO - licitante'!$PLI7:$PLI7</xm:f>
              <xm:sqref>PLI7</xm:sqref>
            </x14:sparkline>
            <x14:sparkline>
              <xm:f>'RESUMO - licitante'!$PLJ6:$PLJ6</xm:f>
              <xm:sqref>PLJ6</xm:sqref>
            </x14:sparkline>
            <x14:sparkline>
              <xm:f>'RESUMO - licitante'!$PLJ7:$PLJ7</xm:f>
              <xm:sqref>PLJ7</xm:sqref>
            </x14:sparkline>
            <x14:sparkline>
              <xm:f>'RESUMO - licitante'!$PLK6:$PLK6</xm:f>
              <xm:sqref>PLK6</xm:sqref>
            </x14:sparkline>
            <x14:sparkline>
              <xm:f>'RESUMO - licitante'!$PLK7:$PLK7</xm:f>
              <xm:sqref>PLK7</xm:sqref>
            </x14:sparkline>
            <x14:sparkline>
              <xm:f>'RESUMO - licitante'!$PLL6:$PLL6</xm:f>
              <xm:sqref>PLL6</xm:sqref>
            </x14:sparkline>
            <x14:sparkline>
              <xm:f>'RESUMO - licitante'!$PLL7:$PLL7</xm:f>
              <xm:sqref>PLL7</xm:sqref>
            </x14:sparkline>
            <x14:sparkline>
              <xm:f>'RESUMO - licitante'!$PLM6:$PLM6</xm:f>
              <xm:sqref>PLM6</xm:sqref>
            </x14:sparkline>
            <x14:sparkline>
              <xm:f>'RESUMO - licitante'!$PLM7:$PLM7</xm:f>
              <xm:sqref>PLM7</xm:sqref>
            </x14:sparkline>
            <x14:sparkline>
              <xm:f>'RESUMO - licitante'!$PLN6:$PLN6</xm:f>
              <xm:sqref>PLN6</xm:sqref>
            </x14:sparkline>
            <x14:sparkline>
              <xm:f>'RESUMO - licitante'!$PLN7:$PLN7</xm:f>
              <xm:sqref>PLN7</xm:sqref>
            </x14:sparkline>
            <x14:sparkline>
              <xm:f>'RESUMO - licitante'!$PLO6:$PLO6</xm:f>
              <xm:sqref>PLO6</xm:sqref>
            </x14:sparkline>
            <x14:sparkline>
              <xm:f>'RESUMO - licitante'!$PLO7:$PLO7</xm:f>
              <xm:sqref>PLO7</xm:sqref>
            </x14:sparkline>
            <x14:sparkline>
              <xm:f>'RESUMO - licitante'!$PLP6:$PLP6</xm:f>
              <xm:sqref>PLP6</xm:sqref>
            </x14:sparkline>
            <x14:sparkline>
              <xm:f>'RESUMO - licitante'!$PLP7:$PLP7</xm:f>
              <xm:sqref>PLP7</xm:sqref>
            </x14:sparkline>
            <x14:sparkline>
              <xm:f>'RESUMO - licitante'!$PLQ6:$PLQ6</xm:f>
              <xm:sqref>PLQ6</xm:sqref>
            </x14:sparkline>
            <x14:sparkline>
              <xm:f>'RESUMO - licitante'!$PLQ7:$PLQ7</xm:f>
              <xm:sqref>PLQ7</xm:sqref>
            </x14:sparkline>
            <x14:sparkline>
              <xm:f>'RESUMO - licitante'!$PLR6:$PLR6</xm:f>
              <xm:sqref>PLR6</xm:sqref>
            </x14:sparkline>
            <x14:sparkline>
              <xm:f>'RESUMO - licitante'!$PLR7:$PLR7</xm:f>
              <xm:sqref>PLR7</xm:sqref>
            </x14:sparkline>
            <x14:sparkline>
              <xm:f>'RESUMO - licitante'!$PLS6:$PLS6</xm:f>
              <xm:sqref>PLS6</xm:sqref>
            </x14:sparkline>
            <x14:sparkline>
              <xm:f>'RESUMO - licitante'!$PLS7:$PLS7</xm:f>
              <xm:sqref>PLS7</xm:sqref>
            </x14:sparkline>
            <x14:sparkline>
              <xm:f>'RESUMO - licitante'!$PLT6:$PLT6</xm:f>
              <xm:sqref>PLT6</xm:sqref>
            </x14:sparkline>
            <x14:sparkline>
              <xm:f>'RESUMO - licitante'!$PLT7:$PLT7</xm:f>
              <xm:sqref>PLT7</xm:sqref>
            </x14:sparkline>
            <x14:sparkline>
              <xm:f>'RESUMO - licitante'!$PLU6:$PLU6</xm:f>
              <xm:sqref>PLU6</xm:sqref>
            </x14:sparkline>
            <x14:sparkline>
              <xm:f>'RESUMO - licitante'!$PLU7:$PLU7</xm:f>
              <xm:sqref>PLU7</xm:sqref>
            </x14:sparkline>
            <x14:sparkline>
              <xm:f>'RESUMO - licitante'!$PLV6:$PLV6</xm:f>
              <xm:sqref>PLV6</xm:sqref>
            </x14:sparkline>
            <x14:sparkline>
              <xm:f>'RESUMO - licitante'!$PLV7:$PLV7</xm:f>
              <xm:sqref>PLV7</xm:sqref>
            </x14:sparkline>
            <x14:sparkline>
              <xm:f>'RESUMO - licitante'!$PLW6:$PLW6</xm:f>
              <xm:sqref>PLW6</xm:sqref>
            </x14:sparkline>
            <x14:sparkline>
              <xm:f>'RESUMO - licitante'!$PLW7:$PLW7</xm:f>
              <xm:sqref>PLW7</xm:sqref>
            </x14:sparkline>
            <x14:sparkline>
              <xm:f>'RESUMO - licitante'!$PLX6:$PLX6</xm:f>
              <xm:sqref>PLX6</xm:sqref>
            </x14:sparkline>
            <x14:sparkline>
              <xm:f>'RESUMO - licitante'!$PLX7:$PLX7</xm:f>
              <xm:sqref>PLX7</xm:sqref>
            </x14:sparkline>
            <x14:sparkline>
              <xm:f>'RESUMO - licitante'!$PLY6:$PLY6</xm:f>
              <xm:sqref>PLY6</xm:sqref>
            </x14:sparkline>
            <x14:sparkline>
              <xm:f>'RESUMO - licitante'!$PLY7:$PLY7</xm:f>
              <xm:sqref>PLY7</xm:sqref>
            </x14:sparkline>
            <x14:sparkline>
              <xm:f>'RESUMO - licitante'!$PLZ6:$PLZ6</xm:f>
              <xm:sqref>PLZ6</xm:sqref>
            </x14:sparkline>
            <x14:sparkline>
              <xm:f>'RESUMO - licitante'!$PLZ7:$PLZ7</xm:f>
              <xm:sqref>PLZ7</xm:sqref>
            </x14:sparkline>
            <x14:sparkline>
              <xm:f>'RESUMO - licitante'!$PMA6:$PMA6</xm:f>
              <xm:sqref>PMA6</xm:sqref>
            </x14:sparkline>
            <x14:sparkline>
              <xm:f>'RESUMO - licitante'!$PMA7:$PMA7</xm:f>
              <xm:sqref>PMA7</xm:sqref>
            </x14:sparkline>
            <x14:sparkline>
              <xm:f>'RESUMO - licitante'!$PMB6:$PMB6</xm:f>
              <xm:sqref>PMB6</xm:sqref>
            </x14:sparkline>
            <x14:sparkline>
              <xm:f>'RESUMO - licitante'!$PMB7:$PMB7</xm:f>
              <xm:sqref>PMB7</xm:sqref>
            </x14:sparkline>
            <x14:sparkline>
              <xm:f>'RESUMO - licitante'!$PMC6:$PMC6</xm:f>
              <xm:sqref>PMC6</xm:sqref>
            </x14:sparkline>
            <x14:sparkline>
              <xm:f>'RESUMO - licitante'!$PMC7:$PMC7</xm:f>
              <xm:sqref>PMC7</xm:sqref>
            </x14:sparkline>
            <x14:sparkline>
              <xm:f>'RESUMO - licitante'!$PMD6:$PMD6</xm:f>
              <xm:sqref>PMD6</xm:sqref>
            </x14:sparkline>
            <x14:sparkline>
              <xm:f>'RESUMO - licitante'!$PMD7:$PMD7</xm:f>
              <xm:sqref>PMD7</xm:sqref>
            </x14:sparkline>
            <x14:sparkline>
              <xm:f>'RESUMO - licitante'!$PME6:$PME6</xm:f>
              <xm:sqref>PME6</xm:sqref>
            </x14:sparkline>
            <x14:sparkline>
              <xm:f>'RESUMO - licitante'!$PME7:$PME7</xm:f>
              <xm:sqref>PME7</xm:sqref>
            </x14:sparkline>
            <x14:sparkline>
              <xm:f>'RESUMO - licitante'!$PMF6:$PMF6</xm:f>
              <xm:sqref>PMF6</xm:sqref>
            </x14:sparkline>
            <x14:sparkline>
              <xm:f>'RESUMO - licitante'!$PMF7:$PMF7</xm:f>
              <xm:sqref>PMF7</xm:sqref>
            </x14:sparkline>
            <x14:sparkline>
              <xm:f>'RESUMO - licitante'!$PMG6:$PMG6</xm:f>
              <xm:sqref>PMG6</xm:sqref>
            </x14:sparkline>
            <x14:sparkline>
              <xm:f>'RESUMO - licitante'!$PMG7:$PMG7</xm:f>
              <xm:sqref>PMG7</xm:sqref>
            </x14:sparkline>
            <x14:sparkline>
              <xm:f>'RESUMO - licitante'!$PMH6:$PMH6</xm:f>
              <xm:sqref>PMH6</xm:sqref>
            </x14:sparkline>
            <x14:sparkline>
              <xm:f>'RESUMO - licitante'!$PMH7:$PMH7</xm:f>
              <xm:sqref>PMH7</xm:sqref>
            </x14:sparkline>
            <x14:sparkline>
              <xm:f>'RESUMO - licitante'!$PMI6:$PMI6</xm:f>
              <xm:sqref>PMI6</xm:sqref>
            </x14:sparkline>
            <x14:sparkline>
              <xm:f>'RESUMO - licitante'!$PMI7:$PMI7</xm:f>
              <xm:sqref>PMI7</xm:sqref>
            </x14:sparkline>
            <x14:sparkline>
              <xm:f>'RESUMO - licitante'!$PMJ6:$PMJ6</xm:f>
              <xm:sqref>PMJ6</xm:sqref>
            </x14:sparkline>
            <x14:sparkline>
              <xm:f>'RESUMO - licitante'!$PMJ7:$PMJ7</xm:f>
              <xm:sqref>PMJ7</xm:sqref>
            </x14:sparkline>
            <x14:sparkline>
              <xm:f>'RESUMO - licitante'!$PMK6:$PMK6</xm:f>
              <xm:sqref>PMK6</xm:sqref>
            </x14:sparkline>
            <x14:sparkline>
              <xm:f>'RESUMO - licitante'!$PMK7:$PMK7</xm:f>
              <xm:sqref>PMK7</xm:sqref>
            </x14:sparkline>
            <x14:sparkline>
              <xm:f>'RESUMO - licitante'!$PML6:$PML6</xm:f>
              <xm:sqref>PML6</xm:sqref>
            </x14:sparkline>
            <x14:sparkline>
              <xm:f>'RESUMO - licitante'!$PML7:$PML7</xm:f>
              <xm:sqref>PML7</xm:sqref>
            </x14:sparkline>
            <x14:sparkline>
              <xm:f>'RESUMO - licitante'!$PMM6:$PMM6</xm:f>
              <xm:sqref>PMM6</xm:sqref>
            </x14:sparkline>
            <x14:sparkline>
              <xm:f>'RESUMO - licitante'!$PMM7:$PMM7</xm:f>
              <xm:sqref>PMM7</xm:sqref>
            </x14:sparkline>
            <x14:sparkline>
              <xm:f>'RESUMO - licitante'!$PMN6:$PMN6</xm:f>
              <xm:sqref>PMN6</xm:sqref>
            </x14:sparkline>
            <x14:sparkline>
              <xm:f>'RESUMO - licitante'!$PMN7:$PMN7</xm:f>
              <xm:sqref>PMN7</xm:sqref>
            </x14:sparkline>
            <x14:sparkline>
              <xm:f>'RESUMO - licitante'!$PMO6:$PMO6</xm:f>
              <xm:sqref>PMO6</xm:sqref>
            </x14:sparkline>
            <x14:sparkline>
              <xm:f>'RESUMO - licitante'!$PMO7:$PMO7</xm:f>
              <xm:sqref>PMO7</xm:sqref>
            </x14:sparkline>
            <x14:sparkline>
              <xm:f>'RESUMO - licitante'!$PMP6:$PMP6</xm:f>
              <xm:sqref>PMP6</xm:sqref>
            </x14:sparkline>
            <x14:sparkline>
              <xm:f>'RESUMO - licitante'!$PMP7:$PMP7</xm:f>
              <xm:sqref>PMP7</xm:sqref>
            </x14:sparkline>
            <x14:sparkline>
              <xm:f>'RESUMO - licitante'!$PMQ6:$PMQ6</xm:f>
              <xm:sqref>PMQ6</xm:sqref>
            </x14:sparkline>
            <x14:sparkline>
              <xm:f>'RESUMO - licitante'!$PMQ7:$PMQ7</xm:f>
              <xm:sqref>PMQ7</xm:sqref>
            </x14:sparkline>
            <x14:sparkline>
              <xm:f>'RESUMO - licitante'!$PMR6:$PMR6</xm:f>
              <xm:sqref>PMR6</xm:sqref>
            </x14:sparkline>
            <x14:sparkline>
              <xm:f>'RESUMO - licitante'!$PMR7:$PMR7</xm:f>
              <xm:sqref>PMR7</xm:sqref>
            </x14:sparkline>
            <x14:sparkline>
              <xm:f>'RESUMO - licitante'!$PMS6:$PMS6</xm:f>
              <xm:sqref>PMS6</xm:sqref>
            </x14:sparkline>
            <x14:sparkline>
              <xm:f>'RESUMO - licitante'!$PMS7:$PMS7</xm:f>
              <xm:sqref>PMS7</xm:sqref>
            </x14:sparkline>
            <x14:sparkline>
              <xm:f>'RESUMO - licitante'!$PMT6:$PMT6</xm:f>
              <xm:sqref>PMT6</xm:sqref>
            </x14:sparkline>
            <x14:sparkline>
              <xm:f>'RESUMO - licitante'!$PMT7:$PMT7</xm:f>
              <xm:sqref>PMT7</xm:sqref>
            </x14:sparkline>
            <x14:sparkline>
              <xm:f>'RESUMO - licitante'!$PMU6:$PMU6</xm:f>
              <xm:sqref>PMU6</xm:sqref>
            </x14:sparkline>
            <x14:sparkline>
              <xm:f>'RESUMO - licitante'!$PMU7:$PMU7</xm:f>
              <xm:sqref>PMU7</xm:sqref>
            </x14:sparkline>
            <x14:sparkline>
              <xm:f>'RESUMO - licitante'!$PMV6:$PMV6</xm:f>
              <xm:sqref>PMV6</xm:sqref>
            </x14:sparkline>
            <x14:sparkline>
              <xm:f>'RESUMO - licitante'!$PMV7:$PMV7</xm:f>
              <xm:sqref>PMV7</xm:sqref>
            </x14:sparkline>
            <x14:sparkline>
              <xm:f>'RESUMO - licitante'!$PMW6:$PMW6</xm:f>
              <xm:sqref>PMW6</xm:sqref>
            </x14:sparkline>
            <x14:sparkline>
              <xm:f>'RESUMO - licitante'!$PMW7:$PMW7</xm:f>
              <xm:sqref>PMW7</xm:sqref>
            </x14:sparkline>
            <x14:sparkline>
              <xm:f>'RESUMO - licitante'!$PMX6:$PMX6</xm:f>
              <xm:sqref>PMX6</xm:sqref>
            </x14:sparkline>
            <x14:sparkline>
              <xm:f>'RESUMO - licitante'!$PMX7:$PMX7</xm:f>
              <xm:sqref>PMX7</xm:sqref>
            </x14:sparkline>
            <x14:sparkline>
              <xm:f>'RESUMO - licitante'!$PMY6:$PMY6</xm:f>
              <xm:sqref>PMY6</xm:sqref>
            </x14:sparkline>
            <x14:sparkline>
              <xm:f>'RESUMO - licitante'!$PMY7:$PMY7</xm:f>
              <xm:sqref>PMY7</xm:sqref>
            </x14:sparkline>
            <x14:sparkline>
              <xm:f>'RESUMO - licitante'!$PMZ6:$PMZ6</xm:f>
              <xm:sqref>PMZ6</xm:sqref>
            </x14:sparkline>
            <x14:sparkline>
              <xm:f>'RESUMO - licitante'!$PMZ7:$PMZ7</xm:f>
              <xm:sqref>PMZ7</xm:sqref>
            </x14:sparkline>
            <x14:sparkline>
              <xm:f>'RESUMO - licitante'!$PNA6:$PNA6</xm:f>
              <xm:sqref>PNA6</xm:sqref>
            </x14:sparkline>
            <x14:sparkline>
              <xm:f>'RESUMO - licitante'!$PNA7:$PNA7</xm:f>
              <xm:sqref>PNA7</xm:sqref>
            </x14:sparkline>
            <x14:sparkline>
              <xm:f>'RESUMO - licitante'!$PNB6:$PNB6</xm:f>
              <xm:sqref>PNB6</xm:sqref>
            </x14:sparkline>
            <x14:sparkline>
              <xm:f>'RESUMO - licitante'!$PNB7:$PNB7</xm:f>
              <xm:sqref>PNB7</xm:sqref>
            </x14:sparkline>
            <x14:sparkline>
              <xm:f>'RESUMO - licitante'!$PNC6:$PNC6</xm:f>
              <xm:sqref>PNC6</xm:sqref>
            </x14:sparkline>
            <x14:sparkline>
              <xm:f>'RESUMO - licitante'!$PNC7:$PNC7</xm:f>
              <xm:sqref>PNC7</xm:sqref>
            </x14:sparkline>
            <x14:sparkline>
              <xm:f>'RESUMO - licitante'!$PND6:$PND6</xm:f>
              <xm:sqref>PND6</xm:sqref>
            </x14:sparkline>
            <x14:sparkline>
              <xm:f>'RESUMO - licitante'!$PND7:$PND7</xm:f>
              <xm:sqref>PND7</xm:sqref>
            </x14:sparkline>
            <x14:sparkline>
              <xm:f>'RESUMO - licitante'!$PNE6:$PNE6</xm:f>
              <xm:sqref>PNE6</xm:sqref>
            </x14:sparkline>
            <x14:sparkline>
              <xm:f>'RESUMO - licitante'!$PNE7:$PNE7</xm:f>
              <xm:sqref>PNE7</xm:sqref>
            </x14:sparkline>
            <x14:sparkline>
              <xm:f>'RESUMO - licitante'!$PNF6:$PNF6</xm:f>
              <xm:sqref>PNF6</xm:sqref>
            </x14:sparkline>
            <x14:sparkline>
              <xm:f>'RESUMO - licitante'!$PNF7:$PNF7</xm:f>
              <xm:sqref>PNF7</xm:sqref>
            </x14:sparkline>
            <x14:sparkline>
              <xm:f>'RESUMO - licitante'!$PNG6:$PNG6</xm:f>
              <xm:sqref>PNG6</xm:sqref>
            </x14:sparkline>
            <x14:sparkline>
              <xm:f>'RESUMO - licitante'!$PNG7:$PNG7</xm:f>
              <xm:sqref>PNG7</xm:sqref>
            </x14:sparkline>
            <x14:sparkline>
              <xm:f>'RESUMO - licitante'!$PNH6:$PNH6</xm:f>
              <xm:sqref>PNH6</xm:sqref>
            </x14:sparkline>
            <x14:sparkline>
              <xm:f>'RESUMO - licitante'!$PNH7:$PNH7</xm:f>
              <xm:sqref>PNH7</xm:sqref>
            </x14:sparkline>
            <x14:sparkline>
              <xm:f>'RESUMO - licitante'!$PNI6:$PNI6</xm:f>
              <xm:sqref>PNI6</xm:sqref>
            </x14:sparkline>
            <x14:sparkline>
              <xm:f>'RESUMO - licitante'!$PNI7:$PNI7</xm:f>
              <xm:sqref>PNI7</xm:sqref>
            </x14:sparkline>
            <x14:sparkline>
              <xm:f>'RESUMO - licitante'!$PNJ6:$PNJ6</xm:f>
              <xm:sqref>PNJ6</xm:sqref>
            </x14:sparkline>
            <x14:sparkline>
              <xm:f>'RESUMO - licitante'!$PNJ7:$PNJ7</xm:f>
              <xm:sqref>PNJ7</xm:sqref>
            </x14:sparkline>
            <x14:sparkline>
              <xm:f>'RESUMO - licitante'!$PNK6:$PNK6</xm:f>
              <xm:sqref>PNK6</xm:sqref>
            </x14:sparkline>
            <x14:sparkline>
              <xm:f>'RESUMO - licitante'!$PNK7:$PNK7</xm:f>
              <xm:sqref>PNK7</xm:sqref>
            </x14:sparkline>
            <x14:sparkline>
              <xm:f>'RESUMO - licitante'!$PNL6:$PNL6</xm:f>
              <xm:sqref>PNL6</xm:sqref>
            </x14:sparkline>
            <x14:sparkline>
              <xm:f>'RESUMO - licitante'!$PNL7:$PNL7</xm:f>
              <xm:sqref>PNL7</xm:sqref>
            </x14:sparkline>
            <x14:sparkline>
              <xm:f>'RESUMO - licitante'!$PNM6:$PNM6</xm:f>
              <xm:sqref>PNM6</xm:sqref>
            </x14:sparkline>
            <x14:sparkline>
              <xm:f>'RESUMO - licitante'!$PNM7:$PNM7</xm:f>
              <xm:sqref>PNM7</xm:sqref>
            </x14:sparkline>
            <x14:sparkline>
              <xm:f>'RESUMO - licitante'!$PNN6:$PNN6</xm:f>
              <xm:sqref>PNN6</xm:sqref>
            </x14:sparkline>
            <x14:sparkline>
              <xm:f>'RESUMO - licitante'!$PNN7:$PNN7</xm:f>
              <xm:sqref>PNN7</xm:sqref>
            </x14:sparkline>
            <x14:sparkline>
              <xm:f>'RESUMO - licitante'!$PNO6:$PNO6</xm:f>
              <xm:sqref>PNO6</xm:sqref>
            </x14:sparkline>
            <x14:sparkline>
              <xm:f>'RESUMO - licitante'!$PNO7:$PNO7</xm:f>
              <xm:sqref>PNO7</xm:sqref>
            </x14:sparkline>
            <x14:sparkline>
              <xm:f>'RESUMO - licitante'!$PNP6:$PNP6</xm:f>
              <xm:sqref>PNP6</xm:sqref>
            </x14:sparkline>
            <x14:sparkline>
              <xm:f>'RESUMO - licitante'!$PNP7:$PNP7</xm:f>
              <xm:sqref>PNP7</xm:sqref>
            </x14:sparkline>
            <x14:sparkline>
              <xm:f>'RESUMO - licitante'!$PNQ6:$PNQ6</xm:f>
              <xm:sqref>PNQ6</xm:sqref>
            </x14:sparkline>
            <x14:sparkline>
              <xm:f>'RESUMO - licitante'!$PNQ7:$PNQ7</xm:f>
              <xm:sqref>PNQ7</xm:sqref>
            </x14:sparkline>
            <x14:sparkline>
              <xm:f>'RESUMO - licitante'!$PNR6:$PNR6</xm:f>
              <xm:sqref>PNR6</xm:sqref>
            </x14:sparkline>
            <x14:sparkline>
              <xm:f>'RESUMO - licitante'!$PNR7:$PNR7</xm:f>
              <xm:sqref>PNR7</xm:sqref>
            </x14:sparkline>
            <x14:sparkline>
              <xm:f>'RESUMO - licitante'!$PNS6:$PNS6</xm:f>
              <xm:sqref>PNS6</xm:sqref>
            </x14:sparkline>
            <x14:sparkline>
              <xm:f>'RESUMO - licitante'!$PNS7:$PNS7</xm:f>
              <xm:sqref>PNS7</xm:sqref>
            </x14:sparkline>
            <x14:sparkline>
              <xm:f>'RESUMO - licitante'!$PNT6:$PNT6</xm:f>
              <xm:sqref>PNT6</xm:sqref>
            </x14:sparkline>
            <x14:sparkline>
              <xm:f>'RESUMO - licitante'!$PNT7:$PNT7</xm:f>
              <xm:sqref>PNT7</xm:sqref>
            </x14:sparkline>
            <x14:sparkline>
              <xm:f>'RESUMO - licitante'!$PNU6:$PNU6</xm:f>
              <xm:sqref>PNU6</xm:sqref>
            </x14:sparkline>
            <x14:sparkline>
              <xm:f>'RESUMO - licitante'!$PNU7:$PNU7</xm:f>
              <xm:sqref>PNU7</xm:sqref>
            </x14:sparkline>
            <x14:sparkline>
              <xm:f>'RESUMO - licitante'!$PNV6:$PNV6</xm:f>
              <xm:sqref>PNV6</xm:sqref>
            </x14:sparkline>
            <x14:sparkline>
              <xm:f>'RESUMO - licitante'!$PNV7:$PNV7</xm:f>
              <xm:sqref>PNV7</xm:sqref>
            </x14:sparkline>
            <x14:sparkline>
              <xm:f>'RESUMO - licitante'!$PNW6:$PNW6</xm:f>
              <xm:sqref>PNW6</xm:sqref>
            </x14:sparkline>
            <x14:sparkline>
              <xm:f>'RESUMO - licitante'!$PNW7:$PNW7</xm:f>
              <xm:sqref>PNW7</xm:sqref>
            </x14:sparkline>
            <x14:sparkline>
              <xm:f>'RESUMO - licitante'!$PNX6:$PNX6</xm:f>
              <xm:sqref>PNX6</xm:sqref>
            </x14:sparkline>
            <x14:sparkline>
              <xm:f>'RESUMO - licitante'!$PNX7:$PNX7</xm:f>
              <xm:sqref>PNX7</xm:sqref>
            </x14:sparkline>
            <x14:sparkline>
              <xm:f>'RESUMO - licitante'!$PNY6:$PNY6</xm:f>
              <xm:sqref>PNY6</xm:sqref>
            </x14:sparkline>
            <x14:sparkline>
              <xm:f>'RESUMO - licitante'!$PNY7:$PNY7</xm:f>
              <xm:sqref>PNY7</xm:sqref>
            </x14:sparkline>
            <x14:sparkline>
              <xm:f>'RESUMO - licitante'!$PNZ6:$PNZ6</xm:f>
              <xm:sqref>PNZ6</xm:sqref>
            </x14:sparkline>
            <x14:sparkline>
              <xm:f>'RESUMO - licitante'!$PNZ7:$PNZ7</xm:f>
              <xm:sqref>PNZ7</xm:sqref>
            </x14:sparkline>
            <x14:sparkline>
              <xm:f>'RESUMO - licitante'!$POA6:$POA6</xm:f>
              <xm:sqref>POA6</xm:sqref>
            </x14:sparkline>
            <x14:sparkline>
              <xm:f>'RESUMO - licitante'!$POA7:$POA7</xm:f>
              <xm:sqref>POA7</xm:sqref>
            </x14:sparkline>
            <x14:sparkline>
              <xm:f>'RESUMO - licitante'!$POB6:$POB6</xm:f>
              <xm:sqref>POB6</xm:sqref>
            </x14:sparkline>
            <x14:sparkline>
              <xm:f>'RESUMO - licitante'!$POB7:$POB7</xm:f>
              <xm:sqref>POB7</xm:sqref>
            </x14:sparkline>
            <x14:sparkline>
              <xm:f>'RESUMO - licitante'!$POC6:$POC6</xm:f>
              <xm:sqref>POC6</xm:sqref>
            </x14:sparkline>
            <x14:sparkline>
              <xm:f>'RESUMO - licitante'!$POC7:$POC7</xm:f>
              <xm:sqref>POC7</xm:sqref>
            </x14:sparkline>
            <x14:sparkline>
              <xm:f>'RESUMO - licitante'!$POD6:$POD6</xm:f>
              <xm:sqref>POD6</xm:sqref>
            </x14:sparkline>
            <x14:sparkline>
              <xm:f>'RESUMO - licitante'!$POD7:$POD7</xm:f>
              <xm:sqref>POD7</xm:sqref>
            </x14:sparkline>
            <x14:sparkline>
              <xm:f>'RESUMO - licitante'!$POE6:$POE6</xm:f>
              <xm:sqref>POE6</xm:sqref>
            </x14:sparkline>
            <x14:sparkline>
              <xm:f>'RESUMO - licitante'!$POE7:$POE7</xm:f>
              <xm:sqref>POE7</xm:sqref>
            </x14:sparkline>
            <x14:sparkline>
              <xm:f>'RESUMO - licitante'!$POF6:$POF6</xm:f>
              <xm:sqref>POF6</xm:sqref>
            </x14:sparkline>
            <x14:sparkline>
              <xm:f>'RESUMO - licitante'!$POF7:$POF7</xm:f>
              <xm:sqref>POF7</xm:sqref>
            </x14:sparkline>
            <x14:sparkline>
              <xm:f>'RESUMO - licitante'!$POG6:$POG6</xm:f>
              <xm:sqref>POG6</xm:sqref>
            </x14:sparkline>
            <x14:sparkline>
              <xm:f>'RESUMO - licitante'!$POG7:$POG7</xm:f>
              <xm:sqref>POG7</xm:sqref>
            </x14:sparkline>
            <x14:sparkline>
              <xm:f>'RESUMO - licitante'!$POH6:$POH6</xm:f>
              <xm:sqref>POH6</xm:sqref>
            </x14:sparkline>
            <x14:sparkline>
              <xm:f>'RESUMO - licitante'!$POH7:$POH7</xm:f>
              <xm:sqref>POH7</xm:sqref>
            </x14:sparkline>
            <x14:sparkline>
              <xm:f>'RESUMO - licitante'!$POI6:$POI6</xm:f>
              <xm:sqref>POI6</xm:sqref>
            </x14:sparkline>
            <x14:sparkline>
              <xm:f>'RESUMO - licitante'!$POI7:$POI7</xm:f>
              <xm:sqref>POI7</xm:sqref>
            </x14:sparkline>
            <x14:sparkline>
              <xm:f>'RESUMO - licitante'!$POJ6:$POJ6</xm:f>
              <xm:sqref>POJ6</xm:sqref>
            </x14:sparkline>
            <x14:sparkline>
              <xm:f>'RESUMO - licitante'!$POJ7:$POJ7</xm:f>
              <xm:sqref>POJ7</xm:sqref>
            </x14:sparkline>
            <x14:sparkline>
              <xm:f>'RESUMO - licitante'!$POK6:$POK6</xm:f>
              <xm:sqref>POK6</xm:sqref>
            </x14:sparkline>
            <x14:sparkline>
              <xm:f>'RESUMO - licitante'!$POK7:$POK7</xm:f>
              <xm:sqref>POK7</xm:sqref>
            </x14:sparkline>
            <x14:sparkline>
              <xm:f>'RESUMO - licitante'!$POL6:$POL6</xm:f>
              <xm:sqref>POL6</xm:sqref>
            </x14:sparkline>
            <x14:sparkline>
              <xm:f>'RESUMO - licitante'!$POL7:$POL7</xm:f>
              <xm:sqref>POL7</xm:sqref>
            </x14:sparkline>
            <x14:sparkline>
              <xm:f>'RESUMO - licitante'!$POM6:$POM6</xm:f>
              <xm:sqref>POM6</xm:sqref>
            </x14:sparkline>
            <x14:sparkline>
              <xm:f>'RESUMO - licitante'!$POM7:$POM7</xm:f>
              <xm:sqref>POM7</xm:sqref>
            </x14:sparkline>
            <x14:sparkline>
              <xm:f>'RESUMO - licitante'!$PON6:$PON6</xm:f>
              <xm:sqref>PON6</xm:sqref>
            </x14:sparkline>
            <x14:sparkline>
              <xm:f>'RESUMO - licitante'!$PON7:$PON7</xm:f>
              <xm:sqref>PON7</xm:sqref>
            </x14:sparkline>
            <x14:sparkline>
              <xm:f>'RESUMO - licitante'!$POO6:$POO6</xm:f>
              <xm:sqref>POO6</xm:sqref>
            </x14:sparkline>
            <x14:sparkline>
              <xm:f>'RESUMO - licitante'!$POO7:$POO7</xm:f>
              <xm:sqref>POO7</xm:sqref>
            </x14:sparkline>
            <x14:sparkline>
              <xm:f>'RESUMO - licitante'!$POP6:$POP6</xm:f>
              <xm:sqref>POP6</xm:sqref>
            </x14:sparkline>
            <x14:sparkline>
              <xm:f>'RESUMO - licitante'!$POP7:$POP7</xm:f>
              <xm:sqref>POP7</xm:sqref>
            </x14:sparkline>
            <x14:sparkline>
              <xm:f>'RESUMO - licitante'!$POQ6:$POQ6</xm:f>
              <xm:sqref>POQ6</xm:sqref>
            </x14:sparkline>
            <x14:sparkline>
              <xm:f>'RESUMO - licitante'!$POQ7:$POQ7</xm:f>
              <xm:sqref>POQ7</xm:sqref>
            </x14:sparkline>
            <x14:sparkline>
              <xm:f>'RESUMO - licitante'!$POR6:$POR6</xm:f>
              <xm:sqref>POR6</xm:sqref>
            </x14:sparkline>
            <x14:sparkline>
              <xm:f>'RESUMO - licitante'!$POR7:$POR7</xm:f>
              <xm:sqref>POR7</xm:sqref>
            </x14:sparkline>
            <x14:sparkline>
              <xm:f>'RESUMO - licitante'!$POS6:$POS6</xm:f>
              <xm:sqref>POS6</xm:sqref>
            </x14:sparkline>
            <x14:sparkline>
              <xm:f>'RESUMO - licitante'!$POS7:$POS7</xm:f>
              <xm:sqref>POS7</xm:sqref>
            </x14:sparkline>
            <x14:sparkline>
              <xm:f>'RESUMO - licitante'!$POT6:$POT6</xm:f>
              <xm:sqref>POT6</xm:sqref>
            </x14:sparkline>
            <x14:sparkline>
              <xm:f>'RESUMO - licitante'!$POT7:$POT7</xm:f>
              <xm:sqref>POT7</xm:sqref>
            </x14:sparkline>
            <x14:sparkline>
              <xm:f>'RESUMO - licitante'!$POU6:$POU6</xm:f>
              <xm:sqref>POU6</xm:sqref>
            </x14:sparkline>
            <x14:sparkline>
              <xm:f>'RESUMO - licitante'!$POU7:$POU7</xm:f>
              <xm:sqref>POU7</xm:sqref>
            </x14:sparkline>
            <x14:sparkline>
              <xm:f>'RESUMO - licitante'!$POV6:$POV6</xm:f>
              <xm:sqref>POV6</xm:sqref>
            </x14:sparkline>
            <x14:sparkline>
              <xm:f>'RESUMO - licitante'!$POV7:$POV7</xm:f>
              <xm:sqref>POV7</xm:sqref>
            </x14:sparkline>
            <x14:sparkline>
              <xm:f>'RESUMO - licitante'!$POW6:$POW6</xm:f>
              <xm:sqref>POW6</xm:sqref>
            </x14:sparkline>
            <x14:sparkline>
              <xm:f>'RESUMO - licitante'!$POW7:$POW7</xm:f>
              <xm:sqref>POW7</xm:sqref>
            </x14:sparkline>
            <x14:sparkline>
              <xm:f>'RESUMO - licitante'!$POX6:$POX6</xm:f>
              <xm:sqref>POX6</xm:sqref>
            </x14:sparkline>
            <x14:sparkline>
              <xm:f>'RESUMO - licitante'!$POX7:$POX7</xm:f>
              <xm:sqref>POX7</xm:sqref>
            </x14:sparkline>
            <x14:sparkline>
              <xm:f>'RESUMO - licitante'!$POY6:$POY6</xm:f>
              <xm:sqref>POY6</xm:sqref>
            </x14:sparkline>
            <x14:sparkline>
              <xm:f>'RESUMO - licitante'!$POY7:$POY7</xm:f>
              <xm:sqref>POY7</xm:sqref>
            </x14:sparkline>
            <x14:sparkline>
              <xm:f>'RESUMO - licitante'!$POZ6:$POZ6</xm:f>
              <xm:sqref>POZ6</xm:sqref>
            </x14:sparkline>
            <x14:sparkline>
              <xm:f>'RESUMO - licitante'!$POZ7:$POZ7</xm:f>
              <xm:sqref>POZ7</xm:sqref>
            </x14:sparkline>
            <x14:sparkline>
              <xm:f>'RESUMO - licitante'!$PPA6:$PPA6</xm:f>
              <xm:sqref>PPA6</xm:sqref>
            </x14:sparkline>
            <x14:sparkline>
              <xm:f>'RESUMO - licitante'!$PPA7:$PPA7</xm:f>
              <xm:sqref>PPA7</xm:sqref>
            </x14:sparkline>
            <x14:sparkline>
              <xm:f>'RESUMO - licitante'!$PPB6:$PPB6</xm:f>
              <xm:sqref>PPB6</xm:sqref>
            </x14:sparkline>
            <x14:sparkline>
              <xm:f>'RESUMO - licitante'!$PPB7:$PPB7</xm:f>
              <xm:sqref>PPB7</xm:sqref>
            </x14:sparkline>
            <x14:sparkline>
              <xm:f>'RESUMO - licitante'!$PPC6:$PPC6</xm:f>
              <xm:sqref>PPC6</xm:sqref>
            </x14:sparkline>
            <x14:sparkline>
              <xm:f>'RESUMO - licitante'!$PPC7:$PPC7</xm:f>
              <xm:sqref>PPC7</xm:sqref>
            </x14:sparkline>
            <x14:sparkline>
              <xm:f>'RESUMO - licitante'!$PPD6:$PPD6</xm:f>
              <xm:sqref>PPD6</xm:sqref>
            </x14:sparkline>
            <x14:sparkline>
              <xm:f>'RESUMO - licitante'!$PPD7:$PPD7</xm:f>
              <xm:sqref>PPD7</xm:sqref>
            </x14:sparkline>
            <x14:sparkline>
              <xm:f>'RESUMO - licitante'!$PPE6:$PPE6</xm:f>
              <xm:sqref>PPE6</xm:sqref>
            </x14:sparkline>
            <x14:sparkline>
              <xm:f>'RESUMO - licitante'!$PPE7:$PPE7</xm:f>
              <xm:sqref>PPE7</xm:sqref>
            </x14:sparkline>
            <x14:sparkline>
              <xm:f>'RESUMO - licitante'!$PPF6:$PPF6</xm:f>
              <xm:sqref>PPF6</xm:sqref>
            </x14:sparkline>
            <x14:sparkline>
              <xm:f>'RESUMO - licitante'!$PPF7:$PPF7</xm:f>
              <xm:sqref>PPF7</xm:sqref>
            </x14:sparkline>
            <x14:sparkline>
              <xm:f>'RESUMO - licitante'!$PPG6:$PPG6</xm:f>
              <xm:sqref>PPG6</xm:sqref>
            </x14:sparkline>
            <x14:sparkline>
              <xm:f>'RESUMO - licitante'!$PPG7:$PPG7</xm:f>
              <xm:sqref>PPG7</xm:sqref>
            </x14:sparkline>
            <x14:sparkline>
              <xm:f>'RESUMO - licitante'!$PPH6:$PPH6</xm:f>
              <xm:sqref>PPH6</xm:sqref>
            </x14:sparkline>
            <x14:sparkline>
              <xm:f>'RESUMO - licitante'!$PPH7:$PPH7</xm:f>
              <xm:sqref>PPH7</xm:sqref>
            </x14:sparkline>
            <x14:sparkline>
              <xm:f>'RESUMO - licitante'!$PPI6:$PPI6</xm:f>
              <xm:sqref>PPI6</xm:sqref>
            </x14:sparkline>
            <x14:sparkline>
              <xm:f>'RESUMO - licitante'!$PPI7:$PPI7</xm:f>
              <xm:sqref>PPI7</xm:sqref>
            </x14:sparkline>
            <x14:sparkline>
              <xm:f>'RESUMO - licitante'!$PPJ6:$PPJ6</xm:f>
              <xm:sqref>PPJ6</xm:sqref>
            </x14:sparkline>
            <x14:sparkline>
              <xm:f>'RESUMO - licitante'!$PPJ7:$PPJ7</xm:f>
              <xm:sqref>PPJ7</xm:sqref>
            </x14:sparkline>
            <x14:sparkline>
              <xm:f>'RESUMO - licitante'!$PPK6:$PPK6</xm:f>
              <xm:sqref>PPK6</xm:sqref>
            </x14:sparkline>
            <x14:sparkline>
              <xm:f>'RESUMO - licitante'!$PPK7:$PPK7</xm:f>
              <xm:sqref>PPK7</xm:sqref>
            </x14:sparkline>
            <x14:sparkline>
              <xm:f>'RESUMO - licitante'!$PPL6:$PPL6</xm:f>
              <xm:sqref>PPL6</xm:sqref>
            </x14:sparkline>
            <x14:sparkline>
              <xm:f>'RESUMO - licitante'!$PPL7:$PPL7</xm:f>
              <xm:sqref>PPL7</xm:sqref>
            </x14:sparkline>
            <x14:sparkline>
              <xm:f>'RESUMO - licitante'!$PPM6:$PPM6</xm:f>
              <xm:sqref>PPM6</xm:sqref>
            </x14:sparkline>
            <x14:sparkline>
              <xm:f>'RESUMO - licitante'!$PPM7:$PPM7</xm:f>
              <xm:sqref>PPM7</xm:sqref>
            </x14:sparkline>
            <x14:sparkline>
              <xm:f>'RESUMO - licitante'!$PPN6:$PPN6</xm:f>
              <xm:sqref>PPN6</xm:sqref>
            </x14:sparkline>
            <x14:sparkline>
              <xm:f>'RESUMO - licitante'!$PPN7:$PPN7</xm:f>
              <xm:sqref>PPN7</xm:sqref>
            </x14:sparkline>
            <x14:sparkline>
              <xm:f>'RESUMO - licitante'!$PPO6:$PPO6</xm:f>
              <xm:sqref>PPO6</xm:sqref>
            </x14:sparkline>
            <x14:sparkline>
              <xm:f>'RESUMO - licitante'!$PPO7:$PPO7</xm:f>
              <xm:sqref>PPO7</xm:sqref>
            </x14:sparkline>
            <x14:sparkline>
              <xm:f>'RESUMO - licitante'!$PPP6:$PPP6</xm:f>
              <xm:sqref>PPP6</xm:sqref>
            </x14:sparkline>
            <x14:sparkline>
              <xm:f>'RESUMO - licitante'!$PPP7:$PPP7</xm:f>
              <xm:sqref>PPP7</xm:sqref>
            </x14:sparkline>
            <x14:sparkline>
              <xm:f>'RESUMO - licitante'!$PPQ6:$PPQ6</xm:f>
              <xm:sqref>PPQ6</xm:sqref>
            </x14:sparkline>
            <x14:sparkline>
              <xm:f>'RESUMO - licitante'!$PPQ7:$PPQ7</xm:f>
              <xm:sqref>PPQ7</xm:sqref>
            </x14:sparkline>
            <x14:sparkline>
              <xm:f>'RESUMO - licitante'!$PPR6:$PPR6</xm:f>
              <xm:sqref>PPR6</xm:sqref>
            </x14:sparkline>
            <x14:sparkline>
              <xm:f>'RESUMO - licitante'!$PPR7:$PPR7</xm:f>
              <xm:sqref>PPR7</xm:sqref>
            </x14:sparkline>
            <x14:sparkline>
              <xm:f>'RESUMO - licitante'!$PPS6:$PPS6</xm:f>
              <xm:sqref>PPS6</xm:sqref>
            </x14:sparkline>
            <x14:sparkline>
              <xm:f>'RESUMO - licitante'!$PPS7:$PPS7</xm:f>
              <xm:sqref>PPS7</xm:sqref>
            </x14:sparkline>
            <x14:sparkline>
              <xm:f>'RESUMO - licitante'!$PPT6:$PPT6</xm:f>
              <xm:sqref>PPT6</xm:sqref>
            </x14:sparkline>
            <x14:sparkline>
              <xm:f>'RESUMO - licitante'!$PPT7:$PPT7</xm:f>
              <xm:sqref>PPT7</xm:sqref>
            </x14:sparkline>
            <x14:sparkline>
              <xm:f>'RESUMO - licitante'!$PPU6:$PPU6</xm:f>
              <xm:sqref>PPU6</xm:sqref>
            </x14:sparkline>
            <x14:sparkline>
              <xm:f>'RESUMO - licitante'!$PPU7:$PPU7</xm:f>
              <xm:sqref>PPU7</xm:sqref>
            </x14:sparkline>
            <x14:sparkline>
              <xm:f>'RESUMO - licitante'!$PPV6:$PPV6</xm:f>
              <xm:sqref>PPV6</xm:sqref>
            </x14:sparkline>
            <x14:sparkline>
              <xm:f>'RESUMO - licitante'!$PPV7:$PPV7</xm:f>
              <xm:sqref>PPV7</xm:sqref>
            </x14:sparkline>
            <x14:sparkline>
              <xm:f>'RESUMO - licitante'!$PPW6:$PPW6</xm:f>
              <xm:sqref>PPW6</xm:sqref>
            </x14:sparkline>
            <x14:sparkline>
              <xm:f>'RESUMO - licitante'!$PPW7:$PPW7</xm:f>
              <xm:sqref>PPW7</xm:sqref>
            </x14:sparkline>
            <x14:sparkline>
              <xm:f>'RESUMO - licitante'!$PPX6:$PPX6</xm:f>
              <xm:sqref>PPX6</xm:sqref>
            </x14:sparkline>
            <x14:sparkline>
              <xm:f>'RESUMO - licitante'!$PPX7:$PPX7</xm:f>
              <xm:sqref>PPX7</xm:sqref>
            </x14:sparkline>
            <x14:sparkline>
              <xm:f>'RESUMO - licitante'!$PPY6:$PPY6</xm:f>
              <xm:sqref>PPY6</xm:sqref>
            </x14:sparkline>
            <x14:sparkline>
              <xm:f>'RESUMO - licitante'!$PPY7:$PPY7</xm:f>
              <xm:sqref>PPY7</xm:sqref>
            </x14:sparkline>
            <x14:sparkline>
              <xm:f>'RESUMO - licitante'!$PPZ6:$PPZ6</xm:f>
              <xm:sqref>PPZ6</xm:sqref>
            </x14:sparkline>
            <x14:sparkline>
              <xm:f>'RESUMO - licitante'!$PPZ7:$PPZ7</xm:f>
              <xm:sqref>PPZ7</xm:sqref>
            </x14:sparkline>
            <x14:sparkline>
              <xm:f>'RESUMO - licitante'!$PQA6:$PQA6</xm:f>
              <xm:sqref>PQA6</xm:sqref>
            </x14:sparkline>
            <x14:sparkline>
              <xm:f>'RESUMO - licitante'!$PQA7:$PQA7</xm:f>
              <xm:sqref>PQA7</xm:sqref>
            </x14:sparkline>
            <x14:sparkline>
              <xm:f>'RESUMO - licitante'!$PQB6:$PQB6</xm:f>
              <xm:sqref>PQB6</xm:sqref>
            </x14:sparkline>
            <x14:sparkline>
              <xm:f>'RESUMO - licitante'!$PQB7:$PQB7</xm:f>
              <xm:sqref>PQB7</xm:sqref>
            </x14:sparkline>
            <x14:sparkline>
              <xm:f>'RESUMO - licitante'!$PQC6:$PQC6</xm:f>
              <xm:sqref>PQC6</xm:sqref>
            </x14:sparkline>
            <x14:sparkline>
              <xm:f>'RESUMO - licitante'!$PQC7:$PQC7</xm:f>
              <xm:sqref>PQC7</xm:sqref>
            </x14:sparkline>
            <x14:sparkline>
              <xm:f>'RESUMO - licitante'!$PQD6:$PQD6</xm:f>
              <xm:sqref>PQD6</xm:sqref>
            </x14:sparkline>
            <x14:sparkline>
              <xm:f>'RESUMO - licitante'!$PQD7:$PQD7</xm:f>
              <xm:sqref>PQD7</xm:sqref>
            </x14:sparkline>
            <x14:sparkline>
              <xm:f>'RESUMO - licitante'!$PQE6:$PQE6</xm:f>
              <xm:sqref>PQE6</xm:sqref>
            </x14:sparkline>
            <x14:sparkline>
              <xm:f>'RESUMO - licitante'!$PQE7:$PQE7</xm:f>
              <xm:sqref>PQE7</xm:sqref>
            </x14:sparkline>
            <x14:sparkline>
              <xm:f>'RESUMO - licitante'!$PQF6:$PQF6</xm:f>
              <xm:sqref>PQF6</xm:sqref>
            </x14:sparkline>
            <x14:sparkline>
              <xm:f>'RESUMO - licitante'!$PQF7:$PQF7</xm:f>
              <xm:sqref>PQF7</xm:sqref>
            </x14:sparkline>
            <x14:sparkline>
              <xm:f>'RESUMO - licitante'!$PQG6:$PQG6</xm:f>
              <xm:sqref>PQG6</xm:sqref>
            </x14:sparkline>
            <x14:sparkline>
              <xm:f>'RESUMO - licitante'!$PQG7:$PQG7</xm:f>
              <xm:sqref>PQG7</xm:sqref>
            </x14:sparkline>
            <x14:sparkline>
              <xm:f>'RESUMO - licitante'!$PQH6:$PQH6</xm:f>
              <xm:sqref>PQH6</xm:sqref>
            </x14:sparkline>
            <x14:sparkline>
              <xm:f>'RESUMO - licitante'!$PQH7:$PQH7</xm:f>
              <xm:sqref>PQH7</xm:sqref>
            </x14:sparkline>
            <x14:sparkline>
              <xm:f>'RESUMO - licitante'!$PQI6:$PQI6</xm:f>
              <xm:sqref>PQI6</xm:sqref>
            </x14:sparkline>
            <x14:sparkline>
              <xm:f>'RESUMO - licitante'!$PQI7:$PQI7</xm:f>
              <xm:sqref>PQI7</xm:sqref>
            </x14:sparkline>
            <x14:sparkline>
              <xm:f>'RESUMO - licitante'!$PQJ6:$PQJ6</xm:f>
              <xm:sqref>PQJ6</xm:sqref>
            </x14:sparkline>
            <x14:sparkline>
              <xm:f>'RESUMO - licitante'!$PQJ7:$PQJ7</xm:f>
              <xm:sqref>PQJ7</xm:sqref>
            </x14:sparkline>
            <x14:sparkline>
              <xm:f>'RESUMO - licitante'!$PQK6:$PQK6</xm:f>
              <xm:sqref>PQK6</xm:sqref>
            </x14:sparkline>
            <x14:sparkline>
              <xm:f>'RESUMO - licitante'!$PQK7:$PQK7</xm:f>
              <xm:sqref>PQK7</xm:sqref>
            </x14:sparkline>
            <x14:sparkline>
              <xm:f>'RESUMO - licitante'!$PQL6:$PQL6</xm:f>
              <xm:sqref>PQL6</xm:sqref>
            </x14:sparkline>
            <x14:sparkline>
              <xm:f>'RESUMO - licitante'!$PQL7:$PQL7</xm:f>
              <xm:sqref>PQL7</xm:sqref>
            </x14:sparkline>
            <x14:sparkline>
              <xm:f>'RESUMO - licitante'!$PQM6:$PQM6</xm:f>
              <xm:sqref>PQM6</xm:sqref>
            </x14:sparkline>
            <x14:sparkline>
              <xm:f>'RESUMO - licitante'!$PQM7:$PQM7</xm:f>
              <xm:sqref>PQM7</xm:sqref>
            </x14:sparkline>
            <x14:sparkline>
              <xm:f>'RESUMO - licitante'!$PQN6:$PQN6</xm:f>
              <xm:sqref>PQN6</xm:sqref>
            </x14:sparkline>
            <x14:sparkline>
              <xm:f>'RESUMO - licitante'!$PQN7:$PQN7</xm:f>
              <xm:sqref>PQN7</xm:sqref>
            </x14:sparkline>
            <x14:sparkline>
              <xm:f>'RESUMO - licitante'!$PQO6:$PQO6</xm:f>
              <xm:sqref>PQO6</xm:sqref>
            </x14:sparkline>
            <x14:sparkline>
              <xm:f>'RESUMO - licitante'!$PQO7:$PQO7</xm:f>
              <xm:sqref>PQO7</xm:sqref>
            </x14:sparkline>
            <x14:sparkline>
              <xm:f>'RESUMO - licitante'!$PQP6:$PQP6</xm:f>
              <xm:sqref>PQP6</xm:sqref>
            </x14:sparkline>
            <x14:sparkline>
              <xm:f>'RESUMO - licitante'!$PQP7:$PQP7</xm:f>
              <xm:sqref>PQP7</xm:sqref>
            </x14:sparkline>
            <x14:sparkline>
              <xm:f>'RESUMO - licitante'!$PQQ6:$PQQ6</xm:f>
              <xm:sqref>PQQ6</xm:sqref>
            </x14:sparkline>
            <x14:sparkline>
              <xm:f>'RESUMO - licitante'!$PQQ7:$PQQ7</xm:f>
              <xm:sqref>PQQ7</xm:sqref>
            </x14:sparkline>
            <x14:sparkline>
              <xm:f>'RESUMO - licitante'!$PQR6:$PQR6</xm:f>
              <xm:sqref>PQR6</xm:sqref>
            </x14:sparkline>
            <x14:sparkline>
              <xm:f>'RESUMO - licitante'!$PQR7:$PQR7</xm:f>
              <xm:sqref>PQR7</xm:sqref>
            </x14:sparkline>
            <x14:sparkline>
              <xm:f>'RESUMO - licitante'!$PQS6:$PQS6</xm:f>
              <xm:sqref>PQS6</xm:sqref>
            </x14:sparkline>
            <x14:sparkline>
              <xm:f>'RESUMO - licitante'!$PQS7:$PQS7</xm:f>
              <xm:sqref>PQS7</xm:sqref>
            </x14:sparkline>
            <x14:sparkline>
              <xm:f>'RESUMO - licitante'!$PQT6:$PQT6</xm:f>
              <xm:sqref>PQT6</xm:sqref>
            </x14:sparkline>
            <x14:sparkline>
              <xm:f>'RESUMO - licitante'!$PQT7:$PQT7</xm:f>
              <xm:sqref>PQT7</xm:sqref>
            </x14:sparkline>
            <x14:sparkline>
              <xm:f>'RESUMO - licitante'!$PQU6:$PQU6</xm:f>
              <xm:sqref>PQU6</xm:sqref>
            </x14:sparkline>
            <x14:sparkline>
              <xm:f>'RESUMO - licitante'!$PQU7:$PQU7</xm:f>
              <xm:sqref>PQU7</xm:sqref>
            </x14:sparkline>
            <x14:sparkline>
              <xm:f>'RESUMO - licitante'!$PQV6:$PQV6</xm:f>
              <xm:sqref>PQV6</xm:sqref>
            </x14:sparkline>
            <x14:sparkline>
              <xm:f>'RESUMO - licitante'!$PQV7:$PQV7</xm:f>
              <xm:sqref>PQV7</xm:sqref>
            </x14:sparkline>
            <x14:sparkline>
              <xm:f>'RESUMO - licitante'!$PQW6:$PQW6</xm:f>
              <xm:sqref>PQW6</xm:sqref>
            </x14:sparkline>
            <x14:sparkline>
              <xm:f>'RESUMO - licitante'!$PQW7:$PQW7</xm:f>
              <xm:sqref>PQW7</xm:sqref>
            </x14:sparkline>
            <x14:sparkline>
              <xm:f>'RESUMO - licitante'!$PQX6:$PQX6</xm:f>
              <xm:sqref>PQX6</xm:sqref>
            </x14:sparkline>
            <x14:sparkline>
              <xm:f>'RESUMO - licitante'!$PQX7:$PQX7</xm:f>
              <xm:sqref>PQX7</xm:sqref>
            </x14:sparkline>
            <x14:sparkline>
              <xm:f>'RESUMO - licitante'!$PQY6:$PQY6</xm:f>
              <xm:sqref>PQY6</xm:sqref>
            </x14:sparkline>
            <x14:sparkline>
              <xm:f>'RESUMO - licitante'!$PQY7:$PQY7</xm:f>
              <xm:sqref>PQY7</xm:sqref>
            </x14:sparkline>
            <x14:sparkline>
              <xm:f>'RESUMO - licitante'!$PQZ6:$PQZ6</xm:f>
              <xm:sqref>PQZ6</xm:sqref>
            </x14:sparkline>
            <x14:sparkline>
              <xm:f>'RESUMO - licitante'!$PQZ7:$PQZ7</xm:f>
              <xm:sqref>PQZ7</xm:sqref>
            </x14:sparkline>
            <x14:sparkline>
              <xm:f>'RESUMO - licitante'!$PRA6:$PRA6</xm:f>
              <xm:sqref>PRA6</xm:sqref>
            </x14:sparkline>
            <x14:sparkline>
              <xm:f>'RESUMO - licitante'!$PRA7:$PRA7</xm:f>
              <xm:sqref>PRA7</xm:sqref>
            </x14:sparkline>
            <x14:sparkline>
              <xm:f>'RESUMO - licitante'!$PRB6:$PRB6</xm:f>
              <xm:sqref>PRB6</xm:sqref>
            </x14:sparkline>
            <x14:sparkline>
              <xm:f>'RESUMO - licitante'!$PRB7:$PRB7</xm:f>
              <xm:sqref>PRB7</xm:sqref>
            </x14:sparkline>
            <x14:sparkline>
              <xm:f>'RESUMO - licitante'!$PRC6:$PRC6</xm:f>
              <xm:sqref>PRC6</xm:sqref>
            </x14:sparkline>
            <x14:sparkline>
              <xm:f>'RESUMO - licitante'!$PRC7:$PRC7</xm:f>
              <xm:sqref>PRC7</xm:sqref>
            </x14:sparkline>
            <x14:sparkline>
              <xm:f>'RESUMO - licitante'!$PRD6:$PRD6</xm:f>
              <xm:sqref>PRD6</xm:sqref>
            </x14:sparkline>
            <x14:sparkline>
              <xm:f>'RESUMO - licitante'!$PRD7:$PRD7</xm:f>
              <xm:sqref>PRD7</xm:sqref>
            </x14:sparkline>
            <x14:sparkline>
              <xm:f>'RESUMO - licitante'!$PRE6:$PRE6</xm:f>
              <xm:sqref>PRE6</xm:sqref>
            </x14:sparkline>
            <x14:sparkline>
              <xm:f>'RESUMO - licitante'!$PRE7:$PRE7</xm:f>
              <xm:sqref>PRE7</xm:sqref>
            </x14:sparkline>
            <x14:sparkline>
              <xm:f>'RESUMO - licitante'!$PRF6:$PRF6</xm:f>
              <xm:sqref>PRF6</xm:sqref>
            </x14:sparkline>
            <x14:sparkline>
              <xm:f>'RESUMO - licitante'!$PRF7:$PRF7</xm:f>
              <xm:sqref>PRF7</xm:sqref>
            </x14:sparkline>
            <x14:sparkline>
              <xm:f>'RESUMO - licitante'!$PRG6:$PRG6</xm:f>
              <xm:sqref>PRG6</xm:sqref>
            </x14:sparkline>
            <x14:sparkline>
              <xm:f>'RESUMO - licitante'!$PRG7:$PRG7</xm:f>
              <xm:sqref>PRG7</xm:sqref>
            </x14:sparkline>
            <x14:sparkline>
              <xm:f>'RESUMO - licitante'!$PRH6:$PRH6</xm:f>
              <xm:sqref>PRH6</xm:sqref>
            </x14:sparkline>
            <x14:sparkline>
              <xm:f>'RESUMO - licitante'!$PRH7:$PRH7</xm:f>
              <xm:sqref>PRH7</xm:sqref>
            </x14:sparkline>
            <x14:sparkline>
              <xm:f>'RESUMO - licitante'!$PRI6:$PRI6</xm:f>
              <xm:sqref>PRI6</xm:sqref>
            </x14:sparkline>
            <x14:sparkline>
              <xm:f>'RESUMO - licitante'!$PRI7:$PRI7</xm:f>
              <xm:sqref>PRI7</xm:sqref>
            </x14:sparkline>
            <x14:sparkline>
              <xm:f>'RESUMO - licitante'!$PRJ6:$PRJ6</xm:f>
              <xm:sqref>PRJ6</xm:sqref>
            </x14:sparkline>
            <x14:sparkline>
              <xm:f>'RESUMO - licitante'!$PRJ7:$PRJ7</xm:f>
              <xm:sqref>PRJ7</xm:sqref>
            </x14:sparkline>
            <x14:sparkline>
              <xm:f>'RESUMO - licitante'!$PRK6:$PRK6</xm:f>
              <xm:sqref>PRK6</xm:sqref>
            </x14:sparkline>
            <x14:sparkline>
              <xm:f>'RESUMO - licitante'!$PRK7:$PRK7</xm:f>
              <xm:sqref>PRK7</xm:sqref>
            </x14:sparkline>
            <x14:sparkline>
              <xm:f>'RESUMO - licitante'!$PRL6:$PRL6</xm:f>
              <xm:sqref>PRL6</xm:sqref>
            </x14:sparkline>
            <x14:sparkline>
              <xm:f>'RESUMO - licitante'!$PRL7:$PRL7</xm:f>
              <xm:sqref>PRL7</xm:sqref>
            </x14:sparkline>
            <x14:sparkline>
              <xm:f>'RESUMO - licitante'!$PRM6:$PRM6</xm:f>
              <xm:sqref>PRM6</xm:sqref>
            </x14:sparkline>
            <x14:sparkline>
              <xm:f>'RESUMO - licitante'!$PRM7:$PRM7</xm:f>
              <xm:sqref>PRM7</xm:sqref>
            </x14:sparkline>
            <x14:sparkline>
              <xm:f>'RESUMO - licitante'!$PRN6:$PRN6</xm:f>
              <xm:sqref>PRN6</xm:sqref>
            </x14:sparkline>
            <x14:sparkline>
              <xm:f>'RESUMO - licitante'!$PRN7:$PRN7</xm:f>
              <xm:sqref>PRN7</xm:sqref>
            </x14:sparkline>
            <x14:sparkline>
              <xm:f>'RESUMO - licitante'!$PRO6:$PRO6</xm:f>
              <xm:sqref>PRO6</xm:sqref>
            </x14:sparkline>
            <x14:sparkline>
              <xm:f>'RESUMO - licitante'!$PRO7:$PRO7</xm:f>
              <xm:sqref>PRO7</xm:sqref>
            </x14:sparkline>
            <x14:sparkline>
              <xm:f>'RESUMO - licitante'!$PRP6:$PRP6</xm:f>
              <xm:sqref>PRP6</xm:sqref>
            </x14:sparkline>
            <x14:sparkline>
              <xm:f>'RESUMO - licitante'!$PRP7:$PRP7</xm:f>
              <xm:sqref>PRP7</xm:sqref>
            </x14:sparkline>
            <x14:sparkline>
              <xm:f>'RESUMO - licitante'!$PRQ6:$PRQ6</xm:f>
              <xm:sqref>PRQ6</xm:sqref>
            </x14:sparkline>
            <x14:sparkline>
              <xm:f>'RESUMO - licitante'!$PRQ7:$PRQ7</xm:f>
              <xm:sqref>PRQ7</xm:sqref>
            </x14:sparkline>
            <x14:sparkline>
              <xm:f>'RESUMO - licitante'!$PRR6:$PRR6</xm:f>
              <xm:sqref>PRR6</xm:sqref>
            </x14:sparkline>
            <x14:sparkline>
              <xm:f>'RESUMO - licitante'!$PRR7:$PRR7</xm:f>
              <xm:sqref>PRR7</xm:sqref>
            </x14:sparkline>
            <x14:sparkline>
              <xm:f>'RESUMO - licitante'!$PRS6:$PRS6</xm:f>
              <xm:sqref>PRS6</xm:sqref>
            </x14:sparkline>
            <x14:sparkline>
              <xm:f>'RESUMO - licitante'!$PRS7:$PRS7</xm:f>
              <xm:sqref>PRS7</xm:sqref>
            </x14:sparkline>
            <x14:sparkline>
              <xm:f>'RESUMO - licitante'!$PRT6:$PRT6</xm:f>
              <xm:sqref>PRT6</xm:sqref>
            </x14:sparkline>
            <x14:sparkline>
              <xm:f>'RESUMO - licitante'!$PRT7:$PRT7</xm:f>
              <xm:sqref>PRT7</xm:sqref>
            </x14:sparkline>
            <x14:sparkline>
              <xm:f>'RESUMO - licitante'!$PRU6:$PRU6</xm:f>
              <xm:sqref>PRU6</xm:sqref>
            </x14:sparkline>
            <x14:sparkline>
              <xm:f>'RESUMO - licitante'!$PRU7:$PRU7</xm:f>
              <xm:sqref>PRU7</xm:sqref>
            </x14:sparkline>
            <x14:sparkline>
              <xm:f>'RESUMO - licitante'!$PRV6:$PRV6</xm:f>
              <xm:sqref>PRV6</xm:sqref>
            </x14:sparkline>
            <x14:sparkline>
              <xm:f>'RESUMO - licitante'!$PRV7:$PRV7</xm:f>
              <xm:sqref>PRV7</xm:sqref>
            </x14:sparkline>
            <x14:sparkline>
              <xm:f>'RESUMO - licitante'!$PRW6:$PRW6</xm:f>
              <xm:sqref>PRW6</xm:sqref>
            </x14:sparkline>
            <x14:sparkline>
              <xm:f>'RESUMO - licitante'!$PRW7:$PRW7</xm:f>
              <xm:sqref>PRW7</xm:sqref>
            </x14:sparkline>
            <x14:sparkline>
              <xm:f>'RESUMO - licitante'!$PRX6:$PRX6</xm:f>
              <xm:sqref>PRX6</xm:sqref>
            </x14:sparkline>
            <x14:sparkline>
              <xm:f>'RESUMO - licitante'!$PRX7:$PRX7</xm:f>
              <xm:sqref>PRX7</xm:sqref>
            </x14:sparkline>
            <x14:sparkline>
              <xm:f>'RESUMO - licitante'!$PRY6:$PRY6</xm:f>
              <xm:sqref>PRY6</xm:sqref>
            </x14:sparkline>
            <x14:sparkline>
              <xm:f>'RESUMO - licitante'!$PRY7:$PRY7</xm:f>
              <xm:sqref>PRY7</xm:sqref>
            </x14:sparkline>
            <x14:sparkline>
              <xm:f>'RESUMO - licitante'!$PRZ6:$PRZ6</xm:f>
              <xm:sqref>PRZ6</xm:sqref>
            </x14:sparkline>
            <x14:sparkline>
              <xm:f>'RESUMO - licitante'!$PRZ7:$PRZ7</xm:f>
              <xm:sqref>PRZ7</xm:sqref>
            </x14:sparkline>
            <x14:sparkline>
              <xm:f>'RESUMO - licitante'!$PSA6:$PSA6</xm:f>
              <xm:sqref>PSA6</xm:sqref>
            </x14:sparkline>
            <x14:sparkline>
              <xm:f>'RESUMO - licitante'!$PSA7:$PSA7</xm:f>
              <xm:sqref>PSA7</xm:sqref>
            </x14:sparkline>
            <x14:sparkline>
              <xm:f>'RESUMO - licitante'!$PSB6:$PSB6</xm:f>
              <xm:sqref>PSB6</xm:sqref>
            </x14:sparkline>
            <x14:sparkline>
              <xm:f>'RESUMO - licitante'!$PSB7:$PSB7</xm:f>
              <xm:sqref>PSB7</xm:sqref>
            </x14:sparkline>
            <x14:sparkline>
              <xm:f>'RESUMO - licitante'!$PSC6:$PSC6</xm:f>
              <xm:sqref>PSC6</xm:sqref>
            </x14:sparkline>
            <x14:sparkline>
              <xm:f>'RESUMO - licitante'!$PSC7:$PSC7</xm:f>
              <xm:sqref>PSC7</xm:sqref>
            </x14:sparkline>
            <x14:sparkline>
              <xm:f>'RESUMO - licitante'!$PSD6:$PSD6</xm:f>
              <xm:sqref>PSD6</xm:sqref>
            </x14:sparkline>
            <x14:sparkline>
              <xm:f>'RESUMO - licitante'!$PSD7:$PSD7</xm:f>
              <xm:sqref>PSD7</xm:sqref>
            </x14:sparkline>
            <x14:sparkline>
              <xm:f>'RESUMO - licitante'!$PSE6:$PSE6</xm:f>
              <xm:sqref>PSE6</xm:sqref>
            </x14:sparkline>
            <x14:sparkline>
              <xm:f>'RESUMO - licitante'!$PSE7:$PSE7</xm:f>
              <xm:sqref>PSE7</xm:sqref>
            </x14:sparkline>
            <x14:sparkline>
              <xm:f>'RESUMO - licitante'!$PSF6:$PSF6</xm:f>
              <xm:sqref>PSF6</xm:sqref>
            </x14:sparkline>
            <x14:sparkline>
              <xm:f>'RESUMO - licitante'!$PSF7:$PSF7</xm:f>
              <xm:sqref>PSF7</xm:sqref>
            </x14:sparkline>
            <x14:sparkline>
              <xm:f>'RESUMO - licitante'!$PSG6:$PSG6</xm:f>
              <xm:sqref>PSG6</xm:sqref>
            </x14:sparkline>
            <x14:sparkline>
              <xm:f>'RESUMO - licitante'!$PSG7:$PSG7</xm:f>
              <xm:sqref>PSG7</xm:sqref>
            </x14:sparkline>
            <x14:sparkline>
              <xm:f>'RESUMO - licitante'!$PSH6:$PSH6</xm:f>
              <xm:sqref>PSH6</xm:sqref>
            </x14:sparkline>
            <x14:sparkline>
              <xm:f>'RESUMO - licitante'!$PSH7:$PSH7</xm:f>
              <xm:sqref>PSH7</xm:sqref>
            </x14:sparkline>
            <x14:sparkline>
              <xm:f>'RESUMO - licitante'!$PSI6:$PSI6</xm:f>
              <xm:sqref>PSI6</xm:sqref>
            </x14:sparkline>
            <x14:sparkline>
              <xm:f>'RESUMO - licitante'!$PSI7:$PSI7</xm:f>
              <xm:sqref>PSI7</xm:sqref>
            </x14:sparkline>
            <x14:sparkline>
              <xm:f>'RESUMO - licitante'!$PSJ6:$PSJ6</xm:f>
              <xm:sqref>PSJ6</xm:sqref>
            </x14:sparkline>
            <x14:sparkline>
              <xm:f>'RESUMO - licitante'!$PSJ7:$PSJ7</xm:f>
              <xm:sqref>PSJ7</xm:sqref>
            </x14:sparkline>
            <x14:sparkline>
              <xm:f>'RESUMO - licitante'!$PSK6:$PSK6</xm:f>
              <xm:sqref>PSK6</xm:sqref>
            </x14:sparkline>
            <x14:sparkline>
              <xm:f>'RESUMO - licitante'!$PSK7:$PSK7</xm:f>
              <xm:sqref>PSK7</xm:sqref>
            </x14:sparkline>
            <x14:sparkline>
              <xm:f>'RESUMO - licitante'!$PSL6:$PSL6</xm:f>
              <xm:sqref>PSL6</xm:sqref>
            </x14:sparkline>
            <x14:sparkline>
              <xm:f>'RESUMO - licitante'!$PSL7:$PSL7</xm:f>
              <xm:sqref>PSL7</xm:sqref>
            </x14:sparkline>
            <x14:sparkline>
              <xm:f>'RESUMO - licitante'!$PSM6:$PSM6</xm:f>
              <xm:sqref>PSM6</xm:sqref>
            </x14:sparkline>
            <x14:sparkline>
              <xm:f>'RESUMO - licitante'!$PSM7:$PSM7</xm:f>
              <xm:sqref>PSM7</xm:sqref>
            </x14:sparkline>
            <x14:sparkline>
              <xm:f>'RESUMO - licitante'!$PSN6:$PSN6</xm:f>
              <xm:sqref>PSN6</xm:sqref>
            </x14:sparkline>
            <x14:sparkline>
              <xm:f>'RESUMO - licitante'!$PSN7:$PSN7</xm:f>
              <xm:sqref>PSN7</xm:sqref>
            </x14:sparkline>
            <x14:sparkline>
              <xm:f>'RESUMO - licitante'!$PSO6:$PSO6</xm:f>
              <xm:sqref>PSO6</xm:sqref>
            </x14:sparkline>
            <x14:sparkline>
              <xm:f>'RESUMO - licitante'!$PSO7:$PSO7</xm:f>
              <xm:sqref>PSO7</xm:sqref>
            </x14:sparkline>
            <x14:sparkline>
              <xm:f>'RESUMO - licitante'!$PSP6:$PSP6</xm:f>
              <xm:sqref>PSP6</xm:sqref>
            </x14:sparkline>
            <x14:sparkline>
              <xm:f>'RESUMO - licitante'!$PSP7:$PSP7</xm:f>
              <xm:sqref>PSP7</xm:sqref>
            </x14:sparkline>
            <x14:sparkline>
              <xm:f>'RESUMO - licitante'!$PSQ6:$PSQ6</xm:f>
              <xm:sqref>PSQ6</xm:sqref>
            </x14:sparkline>
            <x14:sparkline>
              <xm:f>'RESUMO - licitante'!$PSQ7:$PSQ7</xm:f>
              <xm:sqref>PSQ7</xm:sqref>
            </x14:sparkline>
            <x14:sparkline>
              <xm:f>'RESUMO - licitante'!$PSR6:$PSR6</xm:f>
              <xm:sqref>PSR6</xm:sqref>
            </x14:sparkline>
            <x14:sparkline>
              <xm:f>'RESUMO - licitante'!$PSR7:$PSR7</xm:f>
              <xm:sqref>PSR7</xm:sqref>
            </x14:sparkline>
            <x14:sparkline>
              <xm:f>'RESUMO - licitante'!$PSS6:$PSS6</xm:f>
              <xm:sqref>PSS6</xm:sqref>
            </x14:sparkline>
            <x14:sparkline>
              <xm:f>'RESUMO - licitante'!$PSS7:$PSS7</xm:f>
              <xm:sqref>PSS7</xm:sqref>
            </x14:sparkline>
            <x14:sparkline>
              <xm:f>'RESUMO - licitante'!$PST6:$PST6</xm:f>
              <xm:sqref>PST6</xm:sqref>
            </x14:sparkline>
            <x14:sparkline>
              <xm:f>'RESUMO - licitante'!$PST7:$PST7</xm:f>
              <xm:sqref>PST7</xm:sqref>
            </x14:sparkline>
            <x14:sparkline>
              <xm:f>'RESUMO - licitante'!$PSU6:$PSU6</xm:f>
              <xm:sqref>PSU6</xm:sqref>
            </x14:sparkline>
            <x14:sparkline>
              <xm:f>'RESUMO - licitante'!$PSU7:$PSU7</xm:f>
              <xm:sqref>PSU7</xm:sqref>
            </x14:sparkline>
            <x14:sparkline>
              <xm:f>'RESUMO - licitante'!$PSV6:$PSV6</xm:f>
              <xm:sqref>PSV6</xm:sqref>
            </x14:sparkline>
            <x14:sparkline>
              <xm:f>'RESUMO - licitante'!$PSV7:$PSV7</xm:f>
              <xm:sqref>PSV7</xm:sqref>
            </x14:sparkline>
            <x14:sparkline>
              <xm:f>'RESUMO - licitante'!$PSW6:$PSW6</xm:f>
              <xm:sqref>PSW6</xm:sqref>
            </x14:sparkline>
            <x14:sparkline>
              <xm:f>'RESUMO - licitante'!$PSW7:$PSW7</xm:f>
              <xm:sqref>PSW7</xm:sqref>
            </x14:sparkline>
            <x14:sparkline>
              <xm:f>'RESUMO - licitante'!$PSX6:$PSX6</xm:f>
              <xm:sqref>PSX6</xm:sqref>
            </x14:sparkline>
            <x14:sparkline>
              <xm:f>'RESUMO - licitante'!$PSX7:$PSX7</xm:f>
              <xm:sqref>PSX7</xm:sqref>
            </x14:sparkline>
            <x14:sparkline>
              <xm:f>'RESUMO - licitante'!$PSY6:$PSY6</xm:f>
              <xm:sqref>PSY6</xm:sqref>
            </x14:sparkline>
            <x14:sparkline>
              <xm:f>'RESUMO - licitante'!$PSY7:$PSY7</xm:f>
              <xm:sqref>PSY7</xm:sqref>
            </x14:sparkline>
            <x14:sparkline>
              <xm:f>'RESUMO - licitante'!$PSZ6:$PSZ6</xm:f>
              <xm:sqref>PSZ6</xm:sqref>
            </x14:sparkline>
            <x14:sparkline>
              <xm:f>'RESUMO - licitante'!$PSZ7:$PSZ7</xm:f>
              <xm:sqref>PSZ7</xm:sqref>
            </x14:sparkline>
            <x14:sparkline>
              <xm:f>'RESUMO - licitante'!$PTA6:$PTA6</xm:f>
              <xm:sqref>PTA6</xm:sqref>
            </x14:sparkline>
            <x14:sparkline>
              <xm:f>'RESUMO - licitante'!$PTA7:$PTA7</xm:f>
              <xm:sqref>PTA7</xm:sqref>
            </x14:sparkline>
            <x14:sparkline>
              <xm:f>'RESUMO - licitante'!$PTB6:$PTB6</xm:f>
              <xm:sqref>PTB6</xm:sqref>
            </x14:sparkline>
            <x14:sparkline>
              <xm:f>'RESUMO - licitante'!$PTB7:$PTB7</xm:f>
              <xm:sqref>PTB7</xm:sqref>
            </x14:sparkline>
            <x14:sparkline>
              <xm:f>'RESUMO - licitante'!$PTC6:$PTC6</xm:f>
              <xm:sqref>PTC6</xm:sqref>
            </x14:sparkline>
            <x14:sparkline>
              <xm:f>'RESUMO - licitante'!$PTC7:$PTC7</xm:f>
              <xm:sqref>PTC7</xm:sqref>
            </x14:sparkline>
            <x14:sparkline>
              <xm:f>'RESUMO - licitante'!$PTD6:$PTD6</xm:f>
              <xm:sqref>PTD6</xm:sqref>
            </x14:sparkline>
            <x14:sparkline>
              <xm:f>'RESUMO - licitante'!$PTD7:$PTD7</xm:f>
              <xm:sqref>PTD7</xm:sqref>
            </x14:sparkline>
            <x14:sparkline>
              <xm:f>'RESUMO - licitante'!$PTE6:$PTE6</xm:f>
              <xm:sqref>PTE6</xm:sqref>
            </x14:sparkline>
            <x14:sparkline>
              <xm:f>'RESUMO - licitante'!$PTE7:$PTE7</xm:f>
              <xm:sqref>PTE7</xm:sqref>
            </x14:sparkline>
            <x14:sparkline>
              <xm:f>'RESUMO - licitante'!$PTF6:$PTF6</xm:f>
              <xm:sqref>PTF6</xm:sqref>
            </x14:sparkline>
            <x14:sparkline>
              <xm:f>'RESUMO - licitante'!$PTF7:$PTF7</xm:f>
              <xm:sqref>PTF7</xm:sqref>
            </x14:sparkline>
            <x14:sparkline>
              <xm:f>'RESUMO - licitante'!$PTG6:$PTG6</xm:f>
              <xm:sqref>PTG6</xm:sqref>
            </x14:sparkline>
            <x14:sparkline>
              <xm:f>'RESUMO - licitante'!$PTG7:$PTG7</xm:f>
              <xm:sqref>PTG7</xm:sqref>
            </x14:sparkline>
            <x14:sparkline>
              <xm:f>'RESUMO - licitante'!$PTH6:$PTH6</xm:f>
              <xm:sqref>PTH6</xm:sqref>
            </x14:sparkline>
            <x14:sparkline>
              <xm:f>'RESUMO - licitante'!$PTH7:$PTH7</xm:f>
              <xm:sqref>PTH7</xm:sqref>
            </x14:sparkline>
            <x14:sparkline>
              <xm:f>'RESUMO - licitante'!$PTI6:$PTI6</xm:f>
              <xm:sqref>PTI6</xm:sqref>
            </x14:sparkline>
            <x14:sparkline>
              <xm:f>'RESUMO - licitante'!$PTI7:$PTI7</xm:f>
              <xm:sqref>PTI7</xm:sqref>
            </x14:sparkline>
            <x14:sparkline>
              <xm:f>'RESUMO - licitante'!$PTJ6:$PTJ6</xm:f>
              <xm:sqref>PTJ6</xm:sqref>
            </x14:sparkline>
            <x14:sparkline>
              <xm:f>'RESUMO - licitante'!$PTJ7:$PTJ7</xm:f>
              <xm:sqref>PTJ7</xm:sqref>
            </x14:sparkline>
            <x14:sparkline>
              <xm:f>'RESUMO - licitante'!$PTK6:$PTK6</xm:f>
              <xm:sqref>PTK6</xm:sqref>
            </x14:sparkline>
            <x14:sparkline>
              <xm:f>'RESUMO - licitante'!$PTK7:$PTK7</xm:f>
              <xm:sqref>PTK7</xm:sqref>
            </x14:sparkline>
            <x14:sparkline>
              <xm:f>'RESUMO - licitante'!$PTL6:$PTL6</xm:f>
              <xm:sqref>PTL6</xm:sqref>
            </x14:sparkline>
            <x14:sparkline>
              <xm:f>'RESUMO - licitante'!$PTL7:$PTL7</xm:f>
              <xm:sqref>PTL7</xm:sqref>
            </x14:sparkline>
            <x14:sparkline>
              <xm:f>'RESUMO - licitante'!$PTM6:$PTM6</xm:f>
              <xm:sqref>PTM6</xm:sqref>
            </x14:sparkline>
            <x14:sparkline>
              <xm:f>'RESUMO - licitante'!$PTM7:$PTM7</xm:f>
              <xm:sqref>PTM7</xm:sqref>
            </x14:sparkline>
            <x14:sparkline>
              <xm:f>'RESUMO - licitante'!$PTN6:$PTN6</xm:f>
              <xm:sqref>PTN6</xm:sqref>
            </x14:sparkline>
            <x14:sparkline>
              <xm:f>'RESUMO - licitante'!$PTN7:$PTN7</xm:f>
              <xm:sqref>PTN7</xm:sqref>
            </x14:sparkline>
            <x14:sparkline>
              <xm:f>'RESUMO - licitante'!$PTO6:$PTO6</xm:f>
              <xm:sqref>PTO6</xm:sqref>
            </x14:sparkline>
            <x14:sparkline>
              <xm:f>'RESUMO - licitante'!$PTO7:$PTO7</xm:f>
              <xm:sqref>PTO7</xm:sqref>
            </x14:sparkline>
            <x14:sparkline>
              <xm:f>'RESUMO - licitante'!$PTP6:$PTP6</xm:f>
              <xm:sqref>PTP6</xm:sqref>
            </x14:sparkline>
            <x14:sparkline>
              <xm:f>'RESUMO - licitante'!$PTP7:$PTP7</xm:f>
              <xm:sqref>PTP7</xm:sqref>
            </x14:sparkline>
            <x14:sparkline>
              <xm:f>'RESUMO - licitante'!$PTQ6:$PTQ6</xm:f>
              <xm:sqref>PTQ6</xm:sqref>
            </x14:sparkline>
            <x14:sparkline>
              <xm:f>'RESUMO - licitante'!$PTQ7:$PTQ7</xm:f>
              <xm:sqref>PTQ7</xm:sqref>
            </x14:sparkline>
            <x14:sparkline>
              <xm:f>'RESUMO - licitante'!$PTR6:$PTR6</xm:f>
              <xm:sqref>PTR6</xm:sqref>
            </x14:sparkline>
            <x14:sparkline>
              <xm:f>'RESUMO - licitante'!$PTR7:$PTR7</xm:f>
              <xm:sqref>PTR7</xm:sqref>
            </x14:sparkline>
            <x14:sparkline>
              <xm:f>'RESUMO - licitante'!$PTS6:$PTS6</xm:f>
              <xm:sqref>PTS6</xm:sqref>
            </x14:sparkline>
            <x14:sparkline>
              <xm:f>'RESUMO - licitante'!$PTS7:$PTS7</xm:f>
              <xm:sqref>PTS7</xm:sqref>
            </x14:sparkline>
            <x14:sparkline>
              <xm:f>'RESUMO - licitante'!$PTT6:$PTT6</xm:f>
              <xm:sqref>PTT6</xm:sqref>
            </x14:sparkline>
            <x14:sparkline>
              <xm:f>'RESUMO - licitante'!$PTT7:$PTT7</xm:f>
              <xm:sqref>PTT7</xm:sqref>
            </x14:sparkline>
            <x14:sparkline>
              <xm:f>'RESUMO - licitante'!$PTU6:$PTU6</xm:f>
              <xm:sqref>PTU6</xm:sqref>
            </x14:sparkline>
            <x14:sparkline>
              <xm:f>'RESUMO - licitante'!$PTU7:$PTU7</xm:f>
              <xm:sqref>PTU7</xm:sqref>
            </x14:sparkline>
            <x14:sparkline>
              <xm:f>'RESUMO - licitante'!$PTV6:$PTV6</xm:f>
              <xm:sqref>PTV6</xm:sqref>
            </x14:sparkline>
            <x14:sparkline>
              <xm:f>'RESUMO - licitante'!$PTV7:$PTV7</xm:f>
              <xm:sqref>PTV7</xm:sqref>
            </x14:sparkline>
            <x14:sparkline>
              <xm:f>'RESUMO - licitante'!$PTW6:$PTW6</xm:f>
              <xm:sqref>PTW6</xm:sqref>
            </x14:sparkline>
            <x14:sparkline>
              <xm:f>'RESUMO - licitante'!$PTW7:$PTW7</xm:f>
              <xm:sqref>PTW7</xm:sqref>
            </x14:sparkline>
            <x14:sparkline>
              <xm:f>'RESUMO - licitante'!$PTX6:$PTX6</xm:f>
              <xm:sqref>PTX6</xm:sqref>
            </x14:sparkline>
            <x14:sparkline>
              <xm:f>'RESUMO - licitante'!$PTX7:$PTX7</xm:f>
              <xm:sqref>PTX7</xm:sqref>
            </x14:sparkline>
            <x14:sparkline>
              <xm:f>'RESUMO - licitante'!$PTY6:$PTY6</xm:f>
              <xm:sqref>PTY6</xm:sqref>
            </x14:sparkline>
            <x14:sparkline>
              <xm:f>'RESUMO - licitante'!$PTY7:$PTY7</xm:f>
              <xm:sqref>PTY7</xm:sqref>
            </x14:sparkline>
            <x14:sparkline>
              <xm:f>'RESUMO - licitante'!$PTZ6:$PTZ6</xm:f>
              <xm:sqref>PTZ6</xm:sqref>
            </x14:sparkline>
            <x14:sparkline>
              <xm:f>'RESUMO - licitante'!$PTZ7:$PTZ7</xm:f>
              <xm:sqref>PTZ7</xm:sqref>
            </x14:sparkline>
            <x14:sparkline>
              <xm:f>'RESUMO - licitante'!$PUA6:$PUA6</xm:f>
              <xm:sqref>PUA6</xm:sqref>
            </x14:sparkline>
            <x14:sparkline>
              <xm:f>'RESUMO - licitante'!$PUA7:$PUA7</xm:f>
              <xm:sqref>PUA7</xm:sqref>
            </x14:sparkline>
            <x14:sparkline>
              <xm:f>'RESUMO - licitante'!$PUB6:$PUB6</xm:f>
              <xm:sqref>PUB6</xm:sqref>
            </x14:sparkline>
            <x14:sparkline>
              <xm:f>'RESUMO - licitante'!$PUB7:$PUB7</xm:f>
              <xm:sqref>PUB7</xm:sqref>
            </x14:sparkline>
            <x14:sparkline>
              <xm:f>'RESUMO - licitante'!$PUC6:$PUC6</xm:f>
              <xm:sqref>PUC6</xm:sqref>
            </x14:sparkline>
            <x14:sparkline>
              <xm:f>'RESUMO - licitante'!$PUC7:$PUC7</xm:f>
              <xm:sqref>PUC7</xm:sqref>
            </x14:sparkline>
            <x14:sparkline>
              <xm:f>'RESUMO - licitante'!$PUD6:$PUD6</xm:f>
              <xm:sqref>PUD6</xm:sqref>
            </x14:sparkline>
            <x14:sparkline>
              <xm:f>'RESUMO - licitante'!$PUD7:$PUD7</xm:f>
              <xm:sqref>PUD7</xm:sqref>
            </x14:sparkline>
            <x14:sparkline>
              <xm:f>'RESUMO - licitante'!$PUE6:$PUE6</xm:f>
              <xm:sqref>PUE6</xm:sqref>
            </x14:sparkline>
            <x14:sparkline>
              <xm:f>'RESUMO - licitante'!$PUE7:$PUE7</xm:f>
              <xm:sqref>PUE7</xm:sqref>
            </x14:sparkline>
            <x14:sparkline>
              <xm:f>'RESUMO - licitante'!$PUF6:$PUF6</xm:f>
              <xm:sqref>PUF6</xm:sqref>
            </x14:sparkline>
            <x14:sparkline>
              <xm:f>'RESUMO - licitante'!$PUF7:$PUF7</xm:f>
              <xm:sqref>PUF7</xm:sqref>
            </x14:sparkline>
            <x14:sparkline>
              <xm:f>'RESUMO - licitante'!$PUG6:$PUG6</xm:f>
              <xm:sqref>PUG6</xm:sqref>
            </x14:sparkline>
            <x14:sparkline>
              <xm:f>'RESUMO - licitante'!$PUG7:$PUG7</xm:f>
              <xm:sqref>PUG7</xm:sqref>
            </x14:sparkline>
            <x14:sparkline>
              <xm:f>'RESUMO - licitante'!$PUH6:$PUH6</xm:f>
              <xm:sqref>PUH6</xm:sqref>
            </x14:sparkline>
            <x14:sparkline>
              <xm:f>'RESUMO - licitante'!$PUH7:$PUH7</xm:f>
              <xm:sqref>PUH7</xm:sqref>
            </x14:sparkline>
            <x14:sparkline>
              <xm:f>'RESUMO - licitante'!$PUI6:$PUI6</xm:f>
              <xm:sqref>PUI6</xm:sqref>
            </x14:sparkline>
            <x14:sparkline>
              <xm:f>'RESUMO - licitante'!$PUI7:$PUI7</xm:f>
              <xm:sqref>PUI7</xm:sqref>
            </x14:sparkline>
            <x14:sparkline>
              <xm:f>'RESUMO - licitante'!$PUJ6:$PUJ6</xm:f>
              <xm:sqref>PUJ6</xm:sqref>
            </x14:sparkline>
            <x14:sparkline>
              <xm:f>'RESUMO - licitante'!$PUJ7:$PUJ7</xm:f>
              <xm:sqref>PUJ7</xm:sqref>
            </x14:sparkline>
            <x14:sparkline>
              <xm:f>'RESUMO - licitante'!$PUK6:$PUK6</xm:f>
              <xm:sqref>PUK6</xm:sqref>
            </x14:sparkline>
            <x14:sparkline>
              <xm:f>'RESUMO - licitante'!$PUK7:$PUK7</xm:f>
              <xm:sqref>PUK7</xm:sqref>
            </x14:sparkline>
            <x14:sparkline>
              <xm:f>'RESUMO - licitante'!$PUL6:$PUL6</xm:f>
              <xm:sqref>PUL6</xm:sqref>
            </x14:sparkline>
            <x14:sparkline>
              <xm:f>'RESUMO - licitante'!$PUL7:$PUL7</xm:f>
              <xm:sqref>PUL7</xm:sqref>
            </x14:sparkline>
            <x14:sparkline>
              <xm:f>'RESUMO - licitante'!$PUM6:$PUM6</xm:f>
              <xm:sqref>PUM6</xm:sqref>
            </x14:sparkline>
            <x14:sparkline>
              <xm:f>'RESUMO - licitante'!$PUM7:$PUM7</xm:f>
              <xm:sqref>PUM7</xm:sqref>
            </x14:sparkline>
            <x14:sparkline>
              <xm:f>'RESUMO - licitante'!$PUN6:$PUN6</xm:f>
              <xm:sqref>PUN6</xm:sqref>
            </x14:sparkline>
            <x14:sparkline>
              <xm:f>'RESUMO - licitante'!$PUN7:$PUN7</xm:f>
              <xm:sqref>PUN7</xm:sqref>
            </x14:sparkline>
            <x14:sparkline>
              <xm:f>'RESUMO - licitante'!$PUO6:$PUO6</xm:f>
              <xm:sqref>PUO6</xm:sqref>
            </x14:sparkline>
            <x14:sparkline>
              <xm:f>'RESUMO - licitante'!$PUO7:$PUO7</xm:f>
              <xm:sqref>PUO7</xm:sqref>
            </x14:sparkline>
            <x14:sparkline>
              <xm:f>'RESUMO - licitante'!$PUP6:$PUP6</xm:f>
              <xm:sqref>PUP6</xm:sqref>
            </x14:sparkline>
            <x14:sparkline>
              <xm:f>'RESUMO - licitante'!$PUP7:$PUP7</xm:f>
              <xm:sqref>PUP7</xm:sqref>
            </x14:sparkline>
            <x14:sparkline>
              <xm:f>'RESUMO - licitante'!$PUQ6:$PUQ6</xm:f>
              <xm:sqref>PUQ6</xm:sqref>
            </x14:sparkline>
            <x14:sparkline>
              <xm:f>'RESUMO - licitante'!$PUQ7:$PUQ7</xm:f>
              <xm:sqref>PUQ7</xm:sqref>
            </x14:sparkline>
            <x14:sparkline>
              <xm:f>'RESUMO - licitante'!$PUR6:$PUR6</xm:f>
              <xm:sqref>PUR6</xm:sqref>
            </x14:sparkline>
            <x14:sparkline>
              <xm:f>'RESUMO - licitante'!$PUR7:$PUR7</xm:f>
              <xm:sqref>PUR7</xm:sqref>
            </x14:sparkline>
            <x14:sparkline>
              <xm:f>'RESUMO - licitante'!$PUS6:$PUS6</xm:f>
              <xm:sqref>PUS6</xm:sqref>
            </x14:sparkline>
            <x14:sparkline>
              <xm:f>'RESUMO - licitante'!$PUS7:$PUS7</xm:f>
              <xm:sqref>PUS7</xm:sqref>
            </x14:sparkline>
            <x14:sparkline>
              <xm:f>'RESUMO - licitante'!$PUT6:$PUT6</xm:f>
              <xm:sqref>PUT6</xm:sqref>
            </x14:sparkline>
            <x14:sparkline>
              <xm:f>'RESUMO - licitante'!$PUT7:$PUT7</xm:f>
              <xm:sqref>PUT7</xm:sqref>
            </x14:sparkline>
            <x14:sparkline>
              <xm:f>'RESUMO - licitante'!$PUU6:$PUU6</xm:f>
              <xm:sqref>PUU6</xm:sqref>
            </x14:sparkline>
            <x14:sparkline>
              <xm:f>'RESUMO - licitante'!$PUU7:$PUU7</xm:f>
              <xm:sqref>PUU7</xm:sqref>
            </x14:sparkline>
            <x14:sparkline>
              <xm:f>'RESUMO - licitante'!$PUV6:$PUV6</xm:f>
              <xm:sqref>PUV6</xm:sqref>
            </x14:sparkline>
            <x14:sparkline>
              <xm:f>'RESUMO - licitante'!$PUV7:$PUV7</xm:f>
              <xm:sqref>PUV7</xm:sqref>
            </x14:sparkline>
            <x14:sparkline>
              <xm:f>'RESUMO - licitante'!$PUW6:$PUW6</xm:f>
              <xm:sqref>PUW6</xm:sqref>
            </x14:sparkline>
            <x14:sparkline>
              <xm:f>'RESUMO - licitante'!$PUW7:$PUW7</xm:f>
              <xm:sqref>PUW7</xm:sqref>
            </x14:sparkline>
            <x14:sparkline>
              <xm:f>'RESUMO - licitante'!$PUX6:$PUX6</xm:f>
              <xm:sqref>PUX6</xm:sqref>
            </x14:sparkline>
            <x14:sparkline>
              <xm:f>'RESUMO - licitante'!$PUX7:$PUX7</xm:f>
              <xm:sqref>PUX7</xm:sqref>
            </x14:sparkline>
            <x14:sparkline>
              <xm:f>'RESUMO - licitante'!$PUY6:$PUY6</xm:f>
              <xm:sqref>PUY6</xm:sqref>
            </x14:sparkline>
            <x14:sparkline>
              <xm:f>'RESUMO - licitante'!$PUY7:$PUY7</xm:f>
              <xm:sqref>PUY7</xm:sqref>
            </x14:sparkline>
            <x14:sparkline>
              <xm:f>'RESUMO - licitante'!$PUZ6:$PUZ6</xm:f>
              <xm:sqref>PUZ6</xm:sqref>
            </x14:sparkline>
            <x14:sparkline>
              <xm:f>'RESUMO - licitante'!$PUZ7:$PUZ7</xm:f>
              <xm:sqref>PUZ7</xm:sqref>
            </x14:sparkline>
            <x14:sparkline>
              <xm:f>'RESUMO - licitante'!$PVA6:$PVA6</xm:f>
              <xm:sqref>PVA6</xm:sqref>
            </x14:sparkline>
            <x14:sparkline>
              <xm:f>'RESUMO - licitante'!$PVA7:$PVA7</xm:f>
              <xm:sqref>PVA7</xm:sqref>
            </x14:sparkline>
            <x14:sparkline>
              <xm:f>'RESUMO - licitante'!$PVB6:$PVB6</xm:f>
              <xm:sqref>PVB6</xm:sqref>
            </x14:sparkline>
            <x14:sparkline>
              <xm:f>'RESUMO - licitante'!$PVB7:$PVB7</xm:f>
              <xm:sqref>PVB7</xm:sqref>
            </x14:sparkline>
            <x14:sparkline>
              <xm:f>'RESUMO - licitante'!$PVC6:$PVC6</xm:f>
              <xm:sqref>PVC6</xm:sqref>
            </x14:sparkline>
            <x14:sparkline>
              <xm:f>'RESUMO - licitante'!$PVC7:$PVC7</xm:f>
              <xm:sqref>PVC7</xm:sqref>
            </x14:sparkline>
            <x14:sparkline>
              <xm:f>'RESUMO - licitante'!$PVD6:$PVD6</xm:f>
              <xm:sqref>PVD6</xm:sqref>
            </x14:sparkline>
            <x14:sparkline>
              <xm:f>'RESUMO - licitante'!$PVD7:$PVD7</xm:f>
              <xm:sqref>PVD7</xm:sqref>
            </x14:sparkline>
            <x14:sparkline>
              <xm:f>'RESUMO - licitante'!$PVE6:$PVE6</xm:f>
              <xm:sqref>PVE6</xm:sqref>
            </x14:sparkline>
            <x14:sparkline>
              <xm:f>'RESUMO - licitante'!$PVE7:$PVE7</xm:f>
              <xm:sqref>PVE7</xm:sqref>
            </x14:sparkline>
            <x14:sparkline>
              <xm:f>'RESUMO - licitante'!$PVF6:$PVF6</xm:f>
              <xm:sqref>PVF6</xm:sqref>
            </x14:sparkline>
            <x14:sparkline>
              <xm:f>'RESUMO - licitante'!$PVF7:$PVF7</xm:f>
              <xm:sqref>PVF7</xm:sqref>
            </x14:sparkline>
            <x14:sparkline>
              <xm:f>'RESUMO - licitante'!$PVG6:$PVG6</xm:f>
              <xm:sqref>PVG6</xm:sqref>
            </x14:sparkline>
            <x14:sparkline>
              <xm:f>'RESUMO - licitante'!$PVG7:$PVG7</xm:f>
              <xm:sqref>PVG7</xm:sqref>
            </x14:sparkline>
            <x14:sparkline>
              <xm:f>'RESUMO - licitante'!$PVH6:$PVH6</xm:f>
              <xm:sqref>PVH6</xm:sqref>
            </x14:sparkline>
            <x14:sparkline>
              <xm:f>'RESUMO - licitante'!$PVH7:$PVH7</xm:f>
              <xm:sqref>PVH7</xm:sqref>
            </x14:sparkline>
            <x14:sparkline>
              <xm:f>'RESUMO - licitante'!$PVI6:$PVI6</xm:f>
              <xm:sqref>PVI6</xm:sqref>
            </x14:sparkline>
            <x14:sparkline>
              <xm:f>'RESUMO - licitante'!$PVI7:$PVI7</xm:f>
              <xm:sqref>PVI7</xm:sqref>
            </x14:sparkline>
            <x14:sparkline>
              <xm:f>'RESUMO - licitante'!$PVJ6:$PVJ6</xm:f>
              <xm:sqref>PVJ6</xm:sqref>
            </x14:sparkline>
            <x14:sparkline>
              <xm:f>'RESUMO - licitante'!$PVJ7:$PVJ7</xm:f>
              <xm:sqref>PVJ7</xm:sqref>
            </x14:sparkline>
            <x14:sparkline>
              <xm:f>'RESUMO - licitante'!$PVK6:$PVK6</xm:f>
              <xm:sqref>PVK6</xm:sqref>
            </x14:sparkline>
            <x14:sparkline>
              <xm:f>'RESUMO - licitante'!$PVK7:$PVK7</xm:f>
              <xm:sqref>PVK7</xm:sqref>
            </x14:sparkline>
            <x14:sparkline>
              <xm:f>'RESUMO - licitante'!$PVL6:$PVL6</xm:f>
              <xm:sqref>PVL6</xm:sqref>
            </x14:sparkline>
            <x14:sparkline>
              <xm:f>'RESUMO - licitante'!$PVL7:$PVL7</xm:f>
              <xm:sqref>PVL7</xm:sqref>
            </x14:sparkline>
            <x14:sparkline>
              <xm:f>'RESUMO - licitante'!$PVM6:$PVM6</xm:f>
              <xm:sqref>PVM6</xm:sqref>
            </x14:sparkline>
            <x14:sparkline>
              <xm:f>'RESUMO - licitante'!$PVM7:$PVM7</xm:f>
              <xm:sqref>PVM7</xm:sqref>
            </x14:sparkline>
            <x14:sparkline>
              <xm:f>'RESUMO - licitante'!$PVN6:$PVN6</xm:f>
              <xm:sqref>PVN6</xm:sqref>
            </x14:sparkline>
            <x14:sparkline>
              <xm:f>'RESUMO - licitante'!$PVN7:$PVN7</xm:f>
              <xm:sqref>PVN7</xm:sqref>
            </x14:sparkline>
            <x14:sparkline>
              <xm:f>'RESUMO - licitante'!$PVO6:$PVO6</xm:f>
              <xm:sqref>PVO6</xm:sqref>
            </x14:sparkline>
            <x14:sparkline>
              <xm:f>'RESUMO - licitante'!$PVO7:$PVO7</xm:f>
              <xm:sqref>PVO7</xm:sqref>
            </x14:sparkline>
            <x14:sparkline>
              <xm:f>'RESUMO - licitante'!$PVP6:$PVP6</xm:f>
              <xm:sqref>PVP6</xm:sqref>
            </x14:sparkline>
            <x14:sparkline>
              <xm:f>'RESUMO - licitante'!$PVP7:$PVP7</xm:f>
              <xm:sqref>PVP7</xm:sqref>
            </x14:sparkline>
            <x14:sparkline>
              <xm:f>'RESUMO - licitante'!$PVQ6:$PVQ6</xm:f>
              <xm:sqref>PVQ6</xm:sqref>
            </x14:sparkline>
            <x14:sparkline>
              <xm:f>'RESUMO - licitante'!$PVQ7:$PVQ7</xm:f>
              <xm:sqref>PVQ7</xm:sqref>
            </x14:sparkline>
            <x14:sparkline>
              <xm:f>'RESUMO - licitante'!$PVR6:$PVR6</xm:f>
              <xm:sqref>PVR6</xm:sqref>
            </x14:sparkline>
            <x14:sparkline>
              <xm:f>'RESUMO - licitante'!$PVR7:$PVR7</xm:f>
              <xm:sqref>PVR7</xm:sqref>
            </x14:sparkline>
            <x14:sparkline>
              <xm:f>'RESUMO - licitante'!$PVS6:$PVS6</xm:f>
              <xm:sqref>PVS6</xm:sqref>
            </x14:sparkline>
            <x14:sparkline>
              <xm:f>'RESUMO - licitante'!$PVS7:$PVS7</xm:f>
              <xm:sqref>PVS7</xm:sqref>
            </x14:sparkline>
            <x14:sparkline>
              <xm:f>'RESUMO - licitante'!$PVT6:$PVT6</xm:f>
              <xm:sqref>PVT6</xm:sqref>
            </x14:sparkline>
            <x14:sparkline>
              <xm:f>'RESUMO - licitante'!$PVT7:$PVT7</xm:f>
              <xm:sqref>PVT7</xm:sqref>
            </x14:sparkline>
            <x14:sparkline>
              <xm:f>'RESUMO - licitante'!$PVU6:$PVU6</xm:f>
              <xm:sqref>PVU6</xm:sqref>
            </x14:sparkline>
            <x14:sparkline>
              <xm:f>'RESUMO - licitante'!$PVU7:$PVU7</xm:f>
              <xm:sqref>PVU7</xm:sqref>
            </x14:sparkline>
            <x14:sparkline>
              <xm:f>'RESUMO - licitante'!$PVV6:$PVV6</xm:f>
              <xm:sqref>PVV6</xm:sqref>
            </x14:sparkline>
            <x14:sparkline>
              <xm:f>'RESUMO - licitante'!$PVV7:$PVV7</xm:f>
              <xm:sqref>PVV7</xm:sqref>
            </x14:sparkline>
            <x14:sparkline>
              <xm:f>'RESUMO - licitante'!$PVW6:$PVW6</xm:f>
              <xm:sqref>PVW6</xm:sqref>
            </x14:sparkline>
            <x14:sparkline>
              <xm:f>'RESUMO - licitante'!$PVW7:$PVW7</xm:f>
              <xm:sqref>PVW7</xm:sqref>
            </x14:sparkline>
            <x14:sparkline>
              <xm:f>'RESUMO - licitante'!$PVX6:$PVX6</xm:f>
              <xm:sqref>PVX6</xm:sqref>
            </x14:sparkline>
            <x14:sparkline>
              <xm:f>'RESUMO - licitante'!$PVX7:$PVX7</xm:f>
              <xm:sqref>PVX7</xm:sqref>
            </x14:sparkline>
            <x14:sparkline>
              <xm:f>'RESUMO - licitante'!$PVY6:$PVY6</xm:f>
              <xm:sqref>PVY6</xm:sqref>
            </x14:sparkline>
            <x14:sparkline>
              <xm:f>'RESUMO - licitante'!$PVY7:$PVY7</xm:f>
              <xm:sqref>PVY7</xm:sqref>
            </x14:sparkline>
            <x14:sparkline>
              <xm:f>'RESUMO - licitante'!$PVZ6:$PVZ6</xm:f>
              <xm:sqref>PVZ6</xm:sqref>
            </x14:sparkline>
            <x14:sparkline>
              <xm:f>'RESUMO - licitante'!$PVZ7:$PVZ7</xm:f>
              <xm:sqref>PVZ7</xm:sqref>
            </x14:sparkline>
            <x14:sparkline>
              <xm:f>'RESUMO - licitante'!$PWA6:$PWA6</xm:f>
              <xm:sqref>PWA6</xm:sqref>
            </x14:sparkline>
            <x14:sparkline>
              <xm:f>'RESUMO - licitante'!$PWA7:$PWA7</xm:f>
              <xm:sqref>PWA7</xm:sqref>
            </x14:sparkline>
            <x14:sparkline>
              <xm:f>'RESUMO - licitante'!$PWB6:$PWB6</xm:f>
              <xm:sqref>PWB6</xm:sqref>
            </x14:sparkline>
            <x14:sparkline>
              <xm:f>'RESUMO - licitante'!$PWB7:$PWB7</xm:f>
              <xm:sqref>PWB7</xm:sqref>
            </x14:sparkline>
            <x14:sparkline>
              <xm:f>'RESUMO - licitante'!$PWC6:$PWC6</xm:f>
              <xm:sqref>PWC6</xm:sqref>
            </x14:sparkline>
            <x14:sparkline>
              <xm:f>'RESUMO - licitante'!$PWC7:$PWC7</xm:f>
              <xm:sqref>PWC7</xm:sqref>
            </x14:sparkline>
            <x14:sparkline>
              <xm:f>'RESUMO - licitante'!$PWD6:$PWD6</xm:f>
              <xm:sqref>PWD6</xm:sqref>
            </x14:sparkline>
            <x14:sparkline>
              <xm:f>'RESUMO - licitante'!$PWD7:$PWD7</xm:f>
              <xm:sqref>PWD7</xm:sqref>
            </x14:sparkline>
            <x14:sparkline>
              <xm:f>'RESUMO - licitante'!$PWE6:$PWE6</xm:f>
              <xm:sqref>PWE6</xm:sqref>
            </x14:sparkline>
            <x14:sparkline>
              <xm:f>'RESUMO - licitante'!$PWE7:$PWE7</xm:f>
              <xm:sqref>PWE7</xm:sqref>
            </x14:sparkline>
            <x14:sparkline>
              <xm:f>'RESUMO - licitante'!$PWF6:$PWF6</xm:f>
              <xm:sqref>PWF6</xm:sqref>
            </x14:sparkline>
            <x14:sparkline>
              <xm:f>'RESUMO - licitante'!$PWF7:$PWF7</xm:f>
              <xm:sqref>PWF7</xm:sqref>
            </x14:sparkline>
            <x14:sparkline>
              <xm:f>'RESUMO - licitante'!$PWG6:$PWG6</xm:f>
              <xm:sqref>PWG6</xm:sqref>
            </x14:sparkline>
            <x14:sparkline>
              <xm:f>'RESUMO - licitante'!$PWG7:$PWG7</xm:f>
              <xm:sqref>PWG7</xm:sqref>
            </x14:sparkline>
            <x14:sparkline>
              <xm:f>'RESUMO - licitante'!$PWH6:$PWH6</xm:f>
              <xm:sqref>PWH6</xm:sqref>
            </x14:sparkline>
            <x14:sparkline>
              <xm:f>'RESUMO - licitante'!$PWH7:$PWH7</xm:f>
              <xm:sqref>PWH7</xm:sqref>
            </x14:sparkline>
            <x14:sparkline>
              <xm:f>'RESUMO - licitante'!$PWI6:$PWI6</xm:f>
              <xm:sqref>PWI6</xm:sqref>
            </x14:sparkline>
            <x14:sparkline>
              <xm:f>'RESUMO - licitante'!$PWI7:$PWI7</xm:f>
              <xm:sqref>PWI7</xm:sqref>
            </x14:sparkline>
            <x14:sparkline>
              <xm:f>'RESUMO - licitante'!$PWJ6:$PWJ6</xm:f>
              <xm:sqref>PWJ6</xm:sqref>
            </x14:sparkline>
            <x14:sparkline>
              <xm:f>'RESUMO - licitante'!$PWJ7:$PWJ7</xm:f>
              <xm:sqref>PWJ7</xm:sqref>
            </x14:sparkline>
            <x14:sparkline>
              <xm:f>'RESUMO - licitante'!$PWK6:$PWK6</xm:f>
              <xm:sqref>PWK6</xm:sqref>
            </x14:sparkline>
            <x14:sparkline>
              <xm:f>'RESUMO - licitante'!$PWK7:$PWK7</xm:f>
              <xm:sqref>PWK7</xm:sqref>
            </x14:sparkline>
            <x14:sparkline>
              <xm:f>'RESUMO - licitante'!$PWL6:$PWL6</xm:f>
              <xm:sqref>PWL6</xm:sqref>
            </x14:sparkline>
            <x14:sparkline>
              <xm:f>'RESUMO - licitante'!$PWL7:$PWL7</xm:f>
              <xm:sqref>PWL7</xm:sqref>
            </x14:sparkline>
            <x14:sparkline>
              <xm:f>'RESUMO - licitante'!$PWM6:$PWM6</xm:f>
              <xm:sqref>PWM6</xm:sqref>
            </x14:sparkline>
            <x14:sparkline>
              <xm:f>'RESUMO - licitante'!$PWM7:$PWM7</xm:f>
              <xm:sqref>PWM7</xm:sqref>
            </x14:sparkline>
            <x14:sparkline>
              <xm:f>'RESUMO - licitante'!$PWN6:$PWN6</xm:f>
              <xm:sqref>PWN6</xm:sqref>
            </x14:sparkline>
            <x14:sparkline>
              <xm:f>'RESUMO - licitante'!$PWN7:$PWN7</xm:f>
              <xm:sqref>PWN7</xm:sqref>
            </x14:sparkline>
            <x14:sparkline>
              <xm:f>'RESUMO - licitante'!$PWO6:$PWO6</xm:f>
              <xm:sqref>PWO6</xm:sqref>
            </x14:sparkline>
            <x14:sparkline>
              <xm:f>'RESUMO - licitante'!$PWO7:$PWO7</xm:f>
              <xm:sqref>PWO7</xm:sqref>
            </x14:sparkline>
            <x14:sparkline>
              <xm:f>'RESUMO - licitante'!$PWP6:$PWP6</xm:f>
              <xm:sqref>PWP6</xm:sqref>
            </x14:sparkline>
            <x14:sparkline>
              <xm:f>'RESUMO - licitante'!$PWP7:$PWP7</xm:f>
              <xm:sqref>PWP7</xm:sqref>
            </x14:sparkline>
            <x14:sparkline>
              <xm:f>'RESUMO - licitante'!$PWQ6:$PWQ6</xm:f>
              <xm:sqref>PWQ6</xm:sqref>
            </x14:sparkline>
            <x14:sparkline>
              <xm:f>'RESUMO - licitante'!$PWQ7:$PWQ7</xm:f>
              <xm:sqref>PWQ7</xm:sqref>
            </x14:sparkline>
            <x14:sparkline>
              <xm:f>'RESUMO - licitante'!$PWR6:$PWR6</xm:f>
              <xm:sqref>PWR6</xm:sqref>
            </x14:sparkline>
            <x14:sparkline>
              <xm:f>'RESUMO - licitante'!$PWR7:$PWR7</xm:f>
              <xm:sqref>PWR7</xm:sqref>
            </x14:sparkline>
            <x14:sparkline>
              <xm:f>'RESUMO - licitante'!$PWS6:$PWS6</xm:f>
              <xm:sqref>PWS6</xm:sqref>
            </x14:sparkline>
            <x14:sparkline>
              <xm:f>'RESUMO - licitante'!$PWS7:$PWS7</xm:f>
              <xm:sqref>PWS7</xm:sqref>
            </x14:sparkline>
            <x14:sparkline>
              <xm:f>'RESUMO - licitante'!$PWT6:$PWT6</xm:f>
              <xm:sqref>PWT6</xm:sqref>
            </x14:sparkline>
            <x14:sparkline>
              <xm:f>'RESUMO - licitante'!$PWT7:$PWT7</xm:f>
              <xm:sqref>PWT7</xm:sqref>
            </x14:sparkline>
            <x14:sparkline>
              <xm:f>'RESUMO - licitante'!$PWU6:$PWU6</xm:f>
              <xm:sqref>PWU6</xm:sqref>
            </x14:sparkline>
            <x14:sparkline>
              <xm:f>'RESUMO - licitante'!$PWU7:$PWU7</xm:f>
              <xm:sqref>PWU7</xm:sqref>
            </x14:sparkline>
            <x14:sparkline>
              <xm:f>'RESUMO - licitante'!$PWV6:$PWV6</xm:f>
              <xm:sqref>PWV6</xm:sqref>
            </x14:sparkline>
            <x14:sparkline>
              <xm:f>'RESUMO - licitante'!$PWV7:$PWV7</xm:f>
              <xm:sqref>PWV7</xm:sqref>
            </x14:sparkline>
            <x14:sparkline>
              <xm:f>'RESUMO - licitante'!$PWW6:$PWW6</xm:f>
              <xm:sqref>PWW6</xm:sqref>
            </x14:sparkline>
            <x14:sparkline>
              <xm:f>'RESUMO - licitante'!$PWW7:$PWW7</xm:f>
              <xm:sqref>PWW7</xm:sqref>
            </x14:sparkline>
            <x14:sparkline>
              <xm:f>'RESUMO - licitante'!$PWX6:$PWX6</xm:f>
              <xm:sqref>PWX6</xm:sqref>
            </x14:sparkline>
            <x14:sparkline>
              <xm:f>'RESUMO - licitante'!$PWX7:$PWX7</xm:f>
              <xm:sqref>PWX7</xm:sqref>
            </x14:sparkline>
            <x14:sparkline>
              <xm:f>'RESUMO - licitante'!$PWY6:$PWY6</xm:f>
              <xm:sqref>PWY6</xm:sqref>
            </x14:sparkline>
            <x14:sparkline>
              <xm:f>'RESUMO - licitante'!$PWY7:$PWY7</xm:f>
              <xm:sqref>PWY7</xm:sqref>
            </x14:sparkline>
            <x14:sparkline>
              <xm:f>'RESUMO - licitante'!$PWZ6:$PWZ6</xm:f>
              <xm:sqref>PWZ6</xm:sqref>
            </x14:sparkline>
            <x14:sparkline>
              <xm:f>'RESUMO - licitante'!$PWZ7:$PWZ7</xm:f>
              <xm:sqref>PWZ7</xm:sqref>
            </x14:sparkline>
            <x14:sparkline>
              <xm:f>'RESUMO - licitante'!$PXA6:$PXA6</xm:f>
              <xm:sqref>PXA6</xm:sqref>
            </x14:sparkline>
            <x14:sparkline>
              <xm:f>'RESUMO - licitante'!$PXA7:$PXA7</xm:f>
              <xm:sqref>PXA7</xm:sqref>
            </x14:sparkline>
            <x14:sparkline>
              <xm:f>'RESUMO - licitante'!$PXB6:$PXB6</xm:f>
              <xm:sqref>PXB6</xm:sqref>
            </x14:sparkline>
            <x14:sparkline>
              <xm:f>'RESUMO - licitante'!$PXB7:$PXB7</xm:f>
              <xm:sqref>PXB7</xm:sqref>
            </x14:sparkline>
            <x14:sparkline>
              <xm:f>'RESUMO - licitante'!$PXC6:$PXC6</xm:f>
              <xm:sqref>PXC6</xm:sqref>
            </x14:sparkline>
            <x14:sparkline>
              <xm:f>'RESUMO - licitante'!$PXC7:$PXC7</xm:f>
              <xm:sqref>PXC7</xm:sqref>
            </x14:sparkline>
            <x14:sparkline>
              <xm:f>'RESUMO - licitante'!$PXD6:$PXD6</xm:f>
              <xm:sqref>PXD6</xm:sqref>
            </x14:sparkline>
            <x14:sparkline>
              <xm:f>'RESUMO - licitante'!$PXD7:$PXD7</xm:f>
              <xm:sqref>PXD7</xm:sqref>
            </x14:sparkline>
            <x14:sparkline>
              <xm:f>'RESUMO - licitante'!$PXE6:$PXE6</xm:f>
              <xm:sqref>PXE6</xm:sqref>
            </x14:sparkline>
            <x14:sparkline>
              <xm:f>'RESUMO - licitante'!$PXE7:$PXE7</xm:f>
              <xm:sqref>PXE7</xm:sqref>
            </x14:sparkline>
            <x14:sparkline>
              <xm:f>'RESUMO - licitante'!$PXF6:$PXF6</xm:f>
              <xm:sqref>PXF6</xm:sqref>
            </x14:sparkline>
            <x14:sparkline>
              <xm:f>'RESUMO - licitante'!$PXF7:$PXF7</xm:f>
              <xm:sqref>PXF7</xm:sqref>
            </x14:sparkline>
            <x14:sparkline>
              <xm:f>'RESUMO - licitante'!$PXG6:$PXG6</xm:f>
              <xm:sqref>PXG6</xm:sqref>
            </x14:sparkline>
            <x14:sparkline>
              <xm:f>'RESUMO - licitante'!$PXG7:$PXG7</xm:f>
              <xm:sqref>PXG7</xm:sqref>
            </x14:sparkline>
            <x14:sparkline>
              <xm:f>'RESUMO - licitante'!$PXH6:$PXH6</xm:f>
              <xm:sqref>PXH6</xm:sqref>
            </x14:sparkline>
            <x14:sparkline>
              <xm:f>'RESUMO - licitante'!$PXH7:$PXH7</xm:f>
              <xm:sqref>PXH7</xm:sqref>
            </x14:sparkline>
            <x14:sparkline>
              <xm:f>'RESUMO - licitante'!$PXI6:$PXI6</xm:f>
              <xm:sqref>PXI6</xm:sqref>
            </x14:sparkline>
            <x14:sparkline>
              <xm:f>'RESUMO - licitante'!$PXI7:$PXI7</xm:f>
              <xm:sqref>PXI7</xm:sqref>
            </x14:sparkline>
            <x14:sparkline>
              <xm:f>'RESUMO - licitante'!$PXJ6:$PXJ6</xm:f>
              <xm:sqref>PXJ6</xm:sqref>
            </x14:sparkline>
            <x14:sparkline>
              <xm:f>'RESUMO - licitante'!$PXJ7:$PXJ7</xm:f>
              <xm:sqref>PXJ7</xm:sqref>
            </x14:sparkline>
            <x14:sparkline>
              <xm:f>'RESUMO - licitante'!$PXK6:$PXK6</xm:f>
              <xm:sqref>PXK6</xm:sqref>
            </x14:sparkline>
            <x14:sparkline>
              <xm:f>'RESUMO - licitante'!$PXK7:$PXK7</xm:f>
              <xm:sqref>PXK7</xm:sqref>
            </x14:sparkline>
            <x14:sparkline>
              <xm:f>'RESUMO - licitante'!$PXL6:$PXL6</xm:f>
              <xm:sqref>PXL6</xm:sqref>
            </x14:sparkline>
            <x14:sparkline>
              <xm:f>'RESUMO - licitante'!$PXL7:$PXL7</xm:f>
              <xm:sqref>PXL7</xm:sqref>
            </x14:sparkline>
            <x14:sparkline>
              <xm:f>'RESUMO - licitante'!$PXM6:$PXM6</xm:f>
              <xm:sqref>PXM6</xm:sqref>
            </x14:sparkline>
            <x14:sparkline>
              <xm:f>'RESUMO - licitante'!$PXM7:$PXM7</xm:f>
              <xm:sqref>PXM7</xm:sqref>
            </x14:sparkline>
            <x14:sparkline>
              <xm:f>'RESUMO - licitante'!$PXN6:$PXN6</xm:f>
              <xm:sqref>PXN6</xm:sqref>
            </x14:sparkline>
            <x14:sparkline>
              <xm:f>'RESUMO - licitante'!$PXN7:$PXN7</xm:f>
              <xm:sqref>PXN7</xm:sqref>
            </x14:sparkline>
            <x14:sparkline>
              <xm:f>'RESUMO - licitante'!$PXO6:$PXO6</xm:f>
              <xm:sqref>PXO6</xm:sqref>
            </x14:sparkline>
            <x14:sparkline>
              <xm:f>'RESUMO - licitante'!$PXO7:$PXO7</xm:f>
              <xm:sqref>PXO7</xm:sqref>
            </x14:sparkline>
            <x14:sparkline>
              <xm:f>'RESUMO - licitante'!$PXP6:$PXP6</xm:f>
              <xm:sqref>PXP6</xm:sqref>
            </x14:sparkline>
            <x14:sparkline>
              <xm:f>'RESUMO - licitante'!$PXP7:$PXP7</xm:f>
              <xm:sqref>PXP7</xm:sqref>
            </x14:sparkline>
            <x14:sparkline>
              <xm:f>'RESUMO - licitante'!$PXQ6:$PXQ6</xm:f>
              <xm:sqref>PXQ6</xm:sqref>
            </x14:sparkline>
            <x14:sparkline>
              <xm:f>'RESUMO - licitante'!$PXQ7:$PXQ7</xm:f>
              <xm:sqref>PXQ7</xm:sqref>
            </x14:sparkline>
            <x14:sparkline>
              <xm:f>'RESUMO - licitante'!$PXR6:$PXR6</xm:f>
              <xm:sqref>PXR6</xm:sqref>
            </x14:sparkline>
            <x14:sparkline>
              <xm:f>'RESUMO - licitante'!$PXR7:$PXR7</xm:f>
              <xm:sqref>PXR7</xm:sqref>
            </x14:sparkline>
            <x14:sparkline>
              <xm:f>'RESUMO - licitante'!$PXS6:$PXS6</xm:f>
              <xm:sqref>PXS6</xm:sqref>
            </x14:sparkline>
            <x14:sparkline>
              <xm:f>'RESUMO - licitante'!$PXS7:$PXS7</xm:f>
              <xm:sqref>PXS7</xm:sqref>
            </x14:sparkline>
            <x14:sparkline>
              <xm:f>'RESUMO - licitante'!$PXT6:$PXT6</xm:f>
              <xm:sqref>PXT6</xm:sqref>
            </x14:sparkline>
            <x14:sparkline>
              <xm:f>'RESUMO - licitante'!$PXT7:$PXT7</xm:f>
              <xm:sqref>PXT7</xm:sqref>
            </x14:sparkline>
            <x14:sparkline>
              <xm:f>'RESUMO - licitante'!$PXU6:$PXU6</xm:f>
              <xm:sqref>PXU6</xm:sqref>
            </x14:sparkline>
            <x14:sparkline>
              <xm:f>'RESUMO - licitante'!$PXU7:$PXU7</xm:f>
              <xm:sqref>PXU7</xm:sqref>
            </x14:sparkline>
            <x14:sparkline>
              <xm:f>'RESUMO - licitante'!$PXV6:$PXV6</xm:f>
              <xm:sqref>PXV6</xm:sqref>
            </x14:sparkline>
            <x14:sparkline>
              <xm:f>'RESUMO - licitante'!$PXV7:$PXV7</xm:f>
              <xm:sqref>PXV7</xm:sqref>
            </x14:sparkline>
            <x14:sparkline>
              <xm:f>'RESUMO - licitante'!$PXW6:$PXW6</xm:f>
              <xm:sqref>PXW6</xm:sqref>
            </x14:sparkline>
            <x14:sparkline>
              <xm:f>'RESUMO - licitante'!$PXW7:$PXW7</xm:f>
              <xm:sqref>PXW7</xm:sqref>
            </x14:sparkline>
            <x14:sparkline>
              <xm:f>'RESUMO - licitante'!$PXX6:$PXX6</xm:f>
              <xm:sqref>PXX6</xm:sqref>
            </x14:sparkline>
            <x14:sparkline>
              <xm:f>'RESUMO - licitante'!$PXX7:$PXX7</xm:f>
              <xm:sqref>PXX7</xm:sqref>
            </x14:sparkline>
            <x14:sparkline>
              <xm:f>'RESUMO - licitante'!$PXY6:$PXY6</xm:f>
              <xm:sqref>PXY6</xm:sqref>
            </x14:sparkline>
            <x14:sparkline>
              <xm:f>'RESUMO - licitante'!$PXY7:$PXY7</xm:f>
              <xm:sqref>PXY7</xm:sqref>
            </x14:sparkline>
            <x14:sparkline>
              <xm:f>'RESUMO - licitante'!$PXZ6:$PXZ6</xm:f>
              <xm:sqref>PXZ6</xm:sqref>
            </x14:sparkline>
            <x14:sparkline>
              <xm:f>'RESUMO - licitante'!$PXZ7:$PXZ7</xm:f>
              <xm:sqref>PXZ7</xm:sqref>
            </x14:sparkline>
            <x14:sparkline>
              <xm:f>'RESUMO - licitante'!$PYA6:$PYA6</xm:f>
              <xm:sqref>PYA6</xm:sqref>
            </x14:sparkline>
            <x14:sparkline>
              <xm:f>'RESUMO - licitante'!$PYA7:$PYA7</xm:f>
              <xm:sqref>PYA7</xm:sqref>
            </x14:sparkline>
            <x14:sparkline>
              <xm:f>'RESUMO - licitante'!$PYB6:$PYB6</xm:f>
              <xm:sqref>PYB6</xm:sqref>
            </x14:sparkline>
            <x14:sparkline>
              <xm:f>'RESUMO - licitante'!$PYB7:$PYB7</xm:f>
              <xm:sqref>PYB7</xm:sqref>
            </x14:sparkline>
            <x14:sparkline>
              <xm:f>'RESUMO - licitante'!$PYC6:$PYC6</xm:f>
              <xm:sqref>PYC6</xm:sqref>
            </x14:sparkline>
            <x14:sparkline>
              <xm:f>'RESUMO - licitante'!$PYC7:$PYC7</xm:f>
              <xm:sqref>PYC7</xm:sqref>
            </x14:sparkline>
            <x14:sparkline>
              <xm:f>'RESUMO - licitante'!$PYD6:$PYD6</xm:f>
              <xm:sqref>PYD6</xm:sqref>
            </x14:sparkline>
            <x14:sparkline>
              <xm:f>'RESUMO - licitante'!$PYD7:$PYD7</xm:f>
              <xm:sqref>PYD7</xm:sqref>
            </x14:sparkline>
            <x14:sparkline>
              <xm:f>'RESUMO - licitante'!$PYE6:$PYE6</xm:f>
              <xm:sqref>PYE6</xm:sqref>
            </x14:sparkline>
            <x14:sparkline>
              <xm:f>'RESUMO - licitante'!$PYE7:$PYE7</xm:f>
              <xm:sqref>PYE7</xm:sqref>
            </x14:sparkline>
            <x14:sparkline>
              <xm:f>'RESUMO - licitante'!$PYF6:$PYF6</xm:f>
              <xm:sqref>PYF6</xm:sqref>
            </x14:sparkline>
            <x14:sparkline>
              <xm:f>'RESUMO - licitante'!$PYF7:$PYF7</xm:f>
              <xm:sqref>PYF7</xm:sqref>
            </x14:sparkline>
            <x14:sparkline>
              <xm:f>'RESUMO - licitante'!$PYG6:$PYG6</xm:f>
              <xm:sqref>PYG6</xm:sqref>
            </x14:sparkline>
            <x14:sparkline>
              <xm:f>'RESUMO - licitante'!$PYG7:$PYG7</xm:f>
              <xm:sqref>PYG7</xm:sqref>
            </x14:sparkline>
            <x14:sparkline>
              <xm:f>'RESUMO - licitante'!$PYH6:$PYH6</xm:f>
              <xm:sqref>PYH6</xm:sqref>
            </x14:sparkline>
            <x14:sparkline>
              <xm:f>'RESUMO - licitante'!$PYH7:$PYH7</xm:f>
              <xm:sqref>PYH7</xm:sqref>
            </x14:sparkline>
            <x14:sparkline>
              <xm:f>'RESUMO - licitante'!$PYI6:$PYI6</xm:f>
              <xm:sqref>PYI6</xm:sqref>
            </x14:sparkline>
            <x14:sparkline>
              <xm:f>'RESUMO - licitante'!$PYI7:$PYI7</xm:f>
              <xm:sqref>PYI7</xm:sqref>
            </x14:sparkline>
            <x14:sparkline>
              <xm:f>'RESUMO - licitante'!$PYJ6:$PYJ6</xm:f>
              <xm:sqref>PYJ6</xm:sqref>
            </x14:sparkline>
            <x14:sparkline>
              <xm:f>'RESUMO - licitante'!$PYJ7:$PYJ7</xm:f>
              <xm:sqref>PYJ7</xm:sqref>
            </x14:sparkline>
            <x14:sparkline>
              <xm:f>'RESUMO - licitante'!$PYK6:$PYK6</xm:f>
              <xm:sqref>PYK6</xm:sqref>
            </x14:sparkline>
            <x14:sparkline>
              <xm:f>'RESUMO - licitante'!$PYK7:$PYK7</xm:f>
              <xm:sqref>PYK7</xm:sqref>
            </x14:sparkline>
            <x14:sparkline>
              <xm:f>'RESUMO - licitante'!$PYL6:$PYL6</xm:f>
              <xm:sqref>PYL6</xm:sqref>
            </x14:sparkline>
            <x14:sparkline>
              <xm:f>'RESUMO - licitante'!$PYL7:$PYL7</xm:f>
              <xm:sqref>PYL7</xm:sqref>
            </x14:sparkline>
            <x14:sparkline>
              <xm:f>'RESUMO - licitante'!$PYM6:$PYM6</xm:f>
              <xm:sqref>PYM6</xm:sqref>
            </x14:sparkline>
            <x14:sparkline>
              <xm:f>'RESUMO - licitante'!$PYM7:$PYM7</xm:f>
              <xm:sqref>PYM7</xm:sqref>
            </x14:sparkline>
            <x14:sparkline>
              <xm:f>'RESUMO - licitante'!$PYN6:$PYN6</xm:f>
              <xm:sqref>PYN6</xm:sqref>
            </x14:sparkline>
            <x14:sparkline>
              <xm:f>'RESUMO - licitante'!$PYN7:$PYN7</xm:f>
              <xm:sqref>PYN7</xm:sqref>
            </x14:sparkline>
            <x14:sparkline>
              <xm:f>'RESUMO - licitante'!$PYO6:$PYO6</xm:f>
              <xm:sqref>PYO6</xm:sqref>
            </x14:sparkline>
            <x14:sparkline>
              <xm:f>'RESUMO - licitante'!$PYO7:$PYO7</xm:f>
              <xm:sqref>PYO7</xm:sqref>
            </x14:sparkline>
            <x14:sparkline>
              <xm:f>'RESUMO - licitante'!$PYP6:$PYP6</xm:f>
              <xm:sqref>PYP6</xm:sqref>
            </x14:sparkline>
            <x14:sparkline>
              <xm:f>'RESUMO - licitante'!$PYP7:$PYP7</xm:f>
              <xm:sqref>PYP7</xm:sqref>
            </x14:sparkline>
            <x14:sparkline>
              <xm:f>'RESUMO - licitante'!$PYQ6:$PYQ6</xm:f>
              <xm:sqref>PYQ6</xm:sqref>
            </x14:sparkline>
            <x14:sparkline>
              <xm:f>'RESUMO - licitante'!$PYQ7:$PYQ7</xm:f>
              <xm:sqref>PYQ7</xm:sqref>
            </x14:sparkline>
            <x14:sparkline>
              <xm:f>'RESUMO - licitante'!$PYR6:$PYR6</xm:f>
              <xm:sqref>PYR6</xm:sqref>
            </x14:sparkline>
            <x14:sparkline>
              <xm:f>'RESUMO - licitante'!$PYR7:$PYR7</xm:f>
              <xm:sqref>PYR7</xm:sqref>
            </x14:sparkline>
            <x14:sparkline>
              <xm:f>'RESUMO - licitante'!$PYS6:$PYS6</xm:f>
              <xm:sqref>PYS6</xm:sqref>
            </x14:sparkline>
            <x14:sparkline>
              <xm:f>'RESUMO - licitante'!$PYS7:$PYS7</xm:f>
              <xm:sqref>PYS7</xm:sqref>
            </x14:sparkline>
            <x14:sparkline>
              <xm:f>'RESUMO - licitante'!$PYT6:$PYT6</xm:f>
              <xm:sqref>PYT6</xm:sqref>
            </x14:sparkline>
            <x14:sparkline>
              <xm:f>'RESUMO - licitante'!$PYT7:$PYT7</xm:f>
              <xm:sqref>PYT7</xm:sqref>
            </x14:sparkline>
            <x14:sparkline>
              <xm:f>'RESUMO - licitante'!$PYU6:$PYU6</xm:f>
              <xm:sqref>PYU6</xm:sqref>
            </x14:sparkline>
            <x14:sparkline>
              <xm:f>'RESUMO - licitante'!$PYU7:$PYU7</xm:f>
              <xm:sqref>PYU7</xm:sqref>
            </x14:sparkline>
            <x14:sparkline>
              <xm:f>'RESUMO - licitante'!$PYV6:$PYV6</xm:f>
              <xm:sqref>PYV6</xm:sqref>
            </x14:sparkline>
            <x14:sparkline>
              <xm:f>'RESUMO - licitante'!$PYV7:$PYV7</xm:f>
              <xm:sqref>PYV7</xm:sqref>
            </x14:sparkline>
            <x14:sparkline>
              <xm:f>'RESUMO - licitante'!$PYW6:$PYW6</xm:f>
              <xm:sqref>PYW6</xm:sqref>
            </x14:sparkline>
            <x14:sparkline>
              <xm:f>'RESUMO - licitante'!$PYW7:$PYW7</xm:f>
              <xm:sqref>PYW7</xm:sqref>
            </x14:sparkline>
            <x14:sparkline>
              <xm:f>'RESUMO - licitante'!$PYX6:$PYX6</xm:f>
              <xm:sqref>PYX6</xm:sqref>
            </x14:sparkline>
            <x14:sparkline>
              <xm:f>'RESUMO - licitante'!$PYX7:$PYX7</xm:f>
              <xm:sqref>PYX7</xm:sqref>
            </x14:sparkline>
            <x14:sparkline>
              <xm:f>'RESUMO - licitante'!$PYY6:$PYY6</xm:f>
              <xm:sqref>PYY6</xm:sqref>
            </x14:sparkline>
            <x14:sparkline>
              <xm:f>'RESUMO - licitante'!$PYY7:$PYY7</xm:f>
              <xm:sqref>PYY7</xm:sqref>
            </x14:sparkline>
            <x14:sparkline>
              <xm:f>'RESUMO - licitante'!$PYZ6:$PYZ6</xm:f>
              <xm:sqref>PYZ6</xm:sqref>
            </x14:sparkline>
            <x14:sparkline>
              <xm:f>'RESUMO - licitante'!$PYZ7:$PYZ7</xm:f>
              <xm:sqref>PYZ7</xm:sqref>
            </x14:sparkline>
            <x14:sparkline>
              <xm:f>'RESUMO - licitante'!$PZA6:$PZA6</xm:f>
              <xm:sqref>PZA6</xm:sqref>
            </x14:sparkline>
            <x14:sparkline>
              <xm:f>'RESUMO - licitante'!$PZA7:$PZA7</xm:f>
              <xm:sqref>PZA7</xm:sqref>
            </x14:sparkline>
            <x14:sparkline>
              <xm:f>'RESUMO - licitante'!$PZB6:$PZB6</xm:f>
              <xm:sqref>PZB6</xm:sqref>
            </x14:sparkline>
            <x14:sparkline>
              <xm:f>'RESUMO - licitante'!$PZB7:$PZB7</xm:f>
              <xm:sqref>PZB7</xm:sqref>
            </x14:sparkline>
            <x14:sparkline>
              <xm:f>'RESUMO - licitante'!$PZC6:$PZC6</xm:f>
              <xm:sqref>PZC6</xm:sqref>
            </x14:sparkline>
            <x14:sparkline>
              <xm:f>'RESUMO - licitante'!$PZC7:$PZC7</xm:f>
              <xm:sqref>PZC7</xm:sqref>
            </x14:sparkline>
            <x14:sparkline>
              <xm:f>'RESUMO - licitante'!$PZD6:$PZD6</xm:f>
              <xm:sqref>PZD6</xm:sqref>
            </x14:sparkline>
            <x14:sparkline>
              <xm:f>'RESUMO - licitante'!$PZD7:$PZD7</xm:f>
              <xm:sqref>PZD7</xm:sqref>
            </x14:sparkline>
            <x14:sparkline>
              <xm:f>'RESUMO - licitante'!$PZE6:$PZE6</xm:f>
              <xm:sqref>PZE6</xm:sqref>
            </x14:sparkline>
            <x14:sparkline>
              <xm:f>'RESUMO - licitante'!$PZE7:$PZE7</xm:f>
              <xm:sqref>PZE7</xm:sqref>
            </x14:sparkline>
            <x14:sparkline>
              <xm:f>'RESUMO - licitante'!$PZF6:$PZF6</xm:f>
              <xm:sqref>PZF6</xm:sqref>
            </x14:sparkline>
            <x14:sparkline>
              <xm:f>'RESUMO - licitante'!$PZF7:$PZF7</xm:f>
              <xm:sqref>PZF7</xm:sqref>
            </x14:sparkline>
            <x14:sparkline>
              <xm:f>'RESUMO - licitante'!$PZG6:$PZG6</xm:f>
              <xm:sqref>PZG6</xm:sqref>
            </x14:sparkline>
            <x14:sparkline>
              <xm:f>'RESUMO - licitante'!$PZG7:$PZG7</xm:f>
              <xm:sqref>PZG7</xm:sqref>
            </x14:sparkline>
            <x14:sparkline>
              <xm:f>'RESUMO - licitante'!$PZH6:$PZH6</xm:f>
              <xm:sqref>PZH6</xm:sqref>
            </x14:sparkline>
            <x14:sparkline>
              <xm:f>'RESUMO - licitante'!$PZH7:$PZH7</xm:f>
              <xm:sqref>PZH7</xm:sqref>
            </x14:sparkline>
            <x14:sparkline>
              <xm:f>'RESUMO - licitante'!$PZI6:$PZI6</xm:f>
              <xm:sqref>PZI6</xm:sqref>
            </x14:sparkline>
            <x14:sparkline>
              <xm:f>'RESUMO - licitante'!$PZI7:$PZI7</xm:f>
              <xm:sqref>PZI7</xm:sqref>
            </x14:sparkline>
            <x14:sparkline>
              <xm:f>'RESUMO - licitante'!$PZJ6:$PZJ6</xm:f>
              <xm:sqref>PZJ6</xm:sqref>
            </x14:sparkline>
            <x14:sparkline>
              <xm:f>'RESUMO - licitante'!$PZJ7:$PZJ7</xm:f>
              <xm:sqref>PZJ7</xm:sqref>
            </x14:sparkline>
            <x14:sparkline>
              <xm:f>'RESUMO - licitante'!$PZK6:$PZK6</xm:f>
              <xm:sqref>PZK6</xm:sqref>
            </x14:sparkline>
            <x14:sparkline>
              <xm:f>'RESUMO - licitante'!$PZK7:$PZK7</xm:f>
              <xm:sqref>PZK7</xm:sqref>
            </x14:sparkline>
            <x14:sparkline>
              <xm:f>'RESUMO - licitante'!$PZL6:$PZL6</xm:f>
              <xm:sqref>PZL6</xm:sqref>
            </x14:sparkline>
            <x14:sparkline>
              <xm:f>'RESUMO - licitante'!$PZL7:$PZL7</xm:f>
              <xm:sqref>PZL7</xm:sqref>
            </x14:sparkline>
            <x14:sparkline>
              <xm:f>'RESUMO - licitante'!$PZM6:$PZM6</xm:f>
              <xm:sqref>PZM6</xm:sqref>
            </x14:sparkline>
            <x14:sparkline>
              <xm:f>'RESUMO - licitante'!$PZM7:$PZM7</xm:f>
              <xm:sqref>PZM7</xm:sqref>
            </x14:sparkline>
            <x14:sparkline>
              <xm:f>'RESUMO - licitante'!$PZN6:$PZN6</xm:f>
              <xm:sqref>PZN6</xm:sqref>
            </x14:sparkline>
            <x14:sparkline>
              <xm:f>'RESUMO - licitante'!$PZN7:$PZN7</xm:f>
              <xm:sqref>PZN7</xm:sqref>
            </x14:sparkline>
            <x14:sparkline>
              <xm:f>'RESUMO - licitante'!$PZO6:$PZO6</xm:f>
              <xm:sqref>PZO6</xm:sqref>
            </x14:sparkline>
            <x14:sparkline>
              <xm:f>'RESUMO - licitante'!$PZO7:$PZO7</xm:f>
              <xm:sqref>PZO7</xm:sqref>
            </x14:sparkline>
            <x14:sparkline>
              <xm:f>'RESUMO - licitante'!$PZP6:$PZP6</xm:f>
              <xm:sqref>PZP6</xm:sqref>
            </x14:sparkline>
            <x14:sparkline>
              <xm:f>'RESUMO - licitante'!$PZP7:$PZP7</xm:f>
              <xm:sqref>PZP7</xm:sqref>
            </x14:sparkline>
            <x14:sparkline>
              <xm:f>'RESUMO - licitante'!$PZQ6:$PZQ6</xm:f>
              <xm:sqref>PZQ6</xm:sqref>
            </x14:sparkline>
            <x14:sparkline>
              <xm:f>'RESUMO - licitante'!$PZQ7:$PZQ7</xm:f>
              <xm:sqref>PZQ7</xm:sqref>
            </x14:sparkline>
            <x14:sparkline>
              <xm:f>'RESUMO - licitante'!$PZR6:$PZR6</xm:f>
              <xm:sqref>PZR6</xm:sqref>
            </x14:sparkline>
            <x14:sparkline>
              <xm:f>'RESUMO - licitante'!$PZR7:$PZR7</xm:f>
              <xm:sqref>PZR7</xm:sqref>
            </x14:sparkline>
            <x14:sparkline>
              <xm:f>'RESUMO - licitante'!$PZS6:$PZS6</xm:f>
              <xm:sqref>PZS6</xm:sqref>
            </x14:sparkline>
            <x14:sparkline>
              <xm:f>'RESUMO - licitante'!$PZS7:$PZS7</xm:f>
              <xm:sqref>PZS7</xm:sqref>
            </x14:sparkline>
            <x14:sparkline>
              <xm:f>'RESUMO - licitante'!$PZT6:$PZT6</xm:f>
              <xm:sqref>PZT6</xm:sqref>
            </x14:sparkline>
            <x14:sparkline>
              <xm:f>'RESUMO - licitante'!$PZT7:$PZT7</xm:f>
              <xm:sqref>PZT7</xm:sqref>
            </x14:sparkline>
            <x14:sparkline>
              <xm:f>'RESUMO - licitante'!$PZU6:$PZU6</xm:f>
              <xm:sqref>PZU6</xm:sqref>
            </x14:sparkline>
            <x14:sparkline>
              <xm:f>'RESUMO - licitante'!$PZU7:$PZU7</xm:f>
              <xm:sqref>PZU7</xm:sqref>
            </x14:sparkline>
            <x14:sparkline>
              <xm:f>'RESUMO - licitante'!$PZV6:$PZV6</xm:f>
              <xm:sqref>PZV6</xm:sqref>
            </x14:sparkline>
            <x14:sparkline>
              <xm:f>'RESUMO - licitante'!$PZV7:$PZV7</xm:f>
              <xm:sqref>PZV7</xm:sqref>
            </x14:sparkline>
            <x14:sparkline>
              <xm:f>'RESUMO - licitante'!$PZW6:$PZW6</xm:f>
              <xm:sqref>PZW6</xm:sqref>
            </x14:sparkline>
            <x14:sparkline>
              <xm:f>'RESUMO - licitante'!$PZW7:$PZW7</xm:f>
              <xm:sqref>PZW7</xm:sqref>
            </x14:sparkline>
            <x14:sparkline>
              <xm:f>'RESUMO - licitante'!$PZX6:$PZX6</xm:f>
              <xm:sqref>PZX6</xm:sqref>
            </x14:sparkline>
            <x14:sparkline>
              <xm:f>'RESUMO - licitante'!$PZX7:$PZX7</xm:f>
              <xm:sqref>PZX7</xm:sqref>
            </x14:sparkline>
            <x14:sparkline>
              <xm:f>'RESUMO - licitante'!$PZY6:$PZY6</xm:f>
              <xm:sqref>PZY6</xm:sqref>
            </x14:sparkline>
            <x14:sparkline>
              <xm:f>'RESUMO - licitante'!$PZY7:$PZY7</xm:f>
              <xm:sqref>PZY7</xm:sqref>
            </x14:sparkline>
            <x14:sparkline>
              <xm:f>'RESUMO - licitante'!$PZZ6:$PZZ6</xm:f>
              <xm:sqref>PZZ6</xm:sqref>
            </x14:sparkline>
            <x14:sparkline>
              <xm:f>'RESUMO - licitante'!$PZZ7:$PZZ7</xm:f>
              <xm:sqref>PZZ7</xm:sqref>
            </x14:sparkline>
            <x14:sparkline>
              <xm:f>'RESUMO - licitante'!$QAA6:$QAA6</xm:f>
              <xm:sqref>QAA6</xm:sqref>
            </x14:sparkline>
            <x14:sparkline>
              <xm:f>'RESUMO - licitante'!$QAA7:$QAA7</xm:f>
              <xm:sqref>QAA7</xm:sqref>
            </x14:sparkline>
            <x14:sparkline>
              <xm:f>'RESUMO - licitante'!$QAB6:$QAB6</xm:f>
              <xm:sqref>QAB6</xm:sqref>
            </x14:sparkline>
            <x14:sparkline>
              <xm:f>'RESUMO - licitante'!$QAB7:$QAB7</xm:f>
              <xm:sqref>QAB7</xm:sqref>
            </x14:sparkline>
            <x14:sparkline>
              <xm:f>'RESUMO - licitante'!$QAC6:$QAC6</xm:f>
              <xm:sqref>QAC6</xm:sqref>
            </x14:sparkline>
            <x14:sparkline>
              <xm:f>'RESUMO - licitante'!$QAC7:$QAC7</xm:f>
              <xm:sqref>QAC7</xm:sqref>
            </x14:sparkline>
            <x14:sparkline>
              <xm:f>'RESUMO - licitante'!$QAD6:$QAD6</xm:f>
              <xm:sqref>QAD6</xm:sqref>
            </x14:sparkline>
            <x14:sparkline>
              <xm:f>'RESUMO - licitante'!$QAD7:$QAD7</xm:f>
              <xm:sqref>QAD7</xm:sqref>
            </x14:sparkline>
            <x14:sparkline>
              <xm:f>'RESUMO - licitante'!$QAE6:$QAE6</xm:f>
              <xm:sqref>QAE6</xm:sqref>
            </x14:sparkline>
            <x14:sparkline>
              <xm:f>'RESUMO - licitante'!$QAE7:$QAE7</xm:f>
              <xm:sqref>QAE7</xm:sqref>
            </x14:sparkline>
            <x14:sparkline>
              <xm:f>'RESUMO - licitante'!$QAF6:$QAF6</xm:f>
              <xm:sqref>QAF6</xm:sqref>
            </x14:sparkline>
            <x14:sparkline>
              <xm:f>'RESUMO - licitante'!$QAF7:$QAF7</xm:f>
              <xm:sqref>QAF7</xm:sqref>
            </x14:sparkline>
            <x14:sparkline>
              <xm:f>'RESUMO - licitante'!$QAG6:$QAG6</xm:f>
              <xm:sqref>QAG6</xm:sqref>
            </x14:sparkline>
            <x14:sparkline>
              <xm:f>'RESUMO - licitante'!$QAG7:$QAG7</xm:f>
              <xm:sqref>QAG7</xm:sqref>
            </x14:sparkline>
            <x14:sparkline>
              <xm:f>'RESUMO - licitante'!$QAH6:$QAH6</xm:f>
              <xm:sqref>QAH6</xm:sqref>
            </x14:sparkline>
            <x14:sparkline>
              <xm:f>'RESUMO - licitante'!$QAH7:$QAH7</xm:f>
              <xm:sqref>QAH7</xm:sqref>
            </x14:sparkline>
            <x14:sparkline>
              <xm:f>'RESUMO - licitante'!$QAI6:$QAI6</xm:f>
              <xm:sqref>QAI6</xm:sqref>
            </x14:sparkline>
            <x14:sparkline>
              <xm:f>'RESUMO - licitante'!$QAI7:$QAI7</xm:f>
              <xm:sqref>QAI7</xm:sqref>
            </x14:sparkline>
            <x14:sparkline>
              <xm:f>'RESUMO - licitante'!$QAJ6:$QAJ6</xm:f>
              <xm:sqref>QAJ6</xm:sqref>
            </x14:sparkline>
            <x14:sparkline>
              <xm:f>'RESUMO - licitante'!$QAJ7:$QAJ7</xm:f>
              <xm:sqref>QAJ7</xm:sqref>
            </x14:sparkline>
            <x14:sparkline>
              <xm:f>'RESUMO - licitante'!$QAK6:$QAK6</xm:f>
              <xm:sqref>QAK6</xm:sqref>
            </x14:sparkline>
            <x14:sparkline>
              <xm:f>'RESUMO - licitante'!$QAK7:$QAK7</xm:f>
              <xm:sqref>QAK7</xm:sqref>
            </x14:sparkline>
            <x14:sparkline>
              <xm:f>'RESUMO - licitante'!$QAL6:$QAL6</xm:f>
              <xm:sqref>QAL6</xm:sqref>
            </x14:sparkline>
            <x14:sparkline>
              <xm:f>'RESUMO - licitante'!$QAL7:$QAL7</xm:f>
              <xm:sqref>QAL7</xm:sqref>
            </x14:sparkline>
            <x14:sparkline>
              <xm:f>'RESUMO - licitante'!$QAM6:$QAM6</xm:f>
              <xm:sqref>QAM6</xm:sqref>
            </x14:sparkline>
            <x14:sparkline>
              <xm:f>'RESUMO - licitante'!$QAM7:$QAM7</xm:f>
              <xm:sqref>QAM7</xm:sqref>
            </x14:sparkline>
            <x14:sparkline>
              <xm:f>'RESUMO - licitante'!$QAN6:$QAN6</xm:f>
              <xm:sqref>QAN6</xm:sqref>
            </x14:sparkline>
            <x14:sparkline>
              <xm:f>'RESUMO - licitante'!$QAN7:$QAN7</xm:f>
              <xm:sqref>QAN7</xm:sqref>
            </x14:sparkline>
            <x14:sparkline>
              <xm:f>'RESUMO - licitante'!$QAO6:$QAO6</xm:f>
              <xm:sqref>QAO6</xm:sqref>
            </x14:sparkline>
            <x14:sparkline>
              <xm:f>'RESUMO - licitante'!$QAO7:$QAO7</xm:f>
              <xm:sqref>QAO7</xm:sqref>
            </x14:sparkline>
            <x14:sparkline>
              <xm:f>'RESUMO - licitante'!$QAP6:$QAP6</xm:f>
              <xm:sqref>QAP6</xm:sqref>
            </x14:sparkline>
            <x14:sparkline>
              <xm:f>'RESUMO - licitante'!$QAP7:$QAP7</xm:f>
              <xm:sqref>QAP7</xm:sqref>
            </x14:sparkline>
            <x14:sparkline>
              <xm:f>'RESUMO - licitante'!$QAQ6:$QAQ6</xm:f>
              <xm:sqref>QAQ6</xm:sqref>
            </x14:sparkline>
            <x14:sparkline>
              <xm:f>'RESUMO - licitante'!$QAQ7:$QAQ7</xm:f>
              <xm:sqref>QAQ7</xm:sqref>
            </x14:sparkline>
            <x14:sparkline>
              <xm:f>'RESUMO - licitante'!$QAR6:$QAR6</xm:f>
              <xm:sqref>QAR6</xm:sqref>
            </x14:sparkline>
            <x14:sparkline>
              <xm:f>'RESUMO - licitante'!$QAR7:$QAR7</xm:f>
              <xm:sqref>QAR7</xm:sqref>
            </x14:sparkline>
            <x14:sparkline>
              <xm:f>'RESUMO - licitante'!$QAS6:$QAS6</xm:f>
              <xm:sqref>QAS6</xm:sqref>
            </x14:sparkline>
            <x14:sparkline>
              <xm:f>'RESUMO - licitante'!$QAS7:$QAS7</xm:f>
              <xm:sqref>QAS7</xm:sqref>
            </x14:sparkline>
            <x14:sparkline>
              <xm:f>'RESUMO - licitante'!$QAT6:$QAT6</xm:f>
              <xm:sqref>QAT6</xm:sqref>
            </x14:sparkline>
            <x14:sparkline>
              <xm:f>'RESUMO - licitante'!$QAT7:$QAT7</xm:f>
              <xm:sqref>QAT7</xm:sqref>
            </x14:sparkline>
            <x14:sparkline>
              <xm:f>'RESUMO - licitante'!$QAU6:$QAU6</xm:f>
              <xm:sqref>QAU6</xm:sqref>
            </x14:sparkline>
            <x14:sparkline>
              <xm:f>'RESUMO - licitante'!$QAU7:$QAU7</xm:f>
              <xm:sqref>QAU7</xm:sqref>
            </x14:sparkline>
            <x14:sparkline>
              <xm:f>'RESUMO - licitante'!$QAV6:$QAV6</xm:f>
              <xm:sqref>QAV6</xm:sqref>
            </x14:sparkline>
            <x14:sparkline>
              <xm:f>'RESUMO - licitante'!$QAV7:$QAV7</xm:f>
              <xm:sqref>QAV7</xm:sqref>
            </x14:sparkline>
            <x14:sparkline>
              <xm:f>'RESUMO - licitante'!$QAW6:$QAW6</xm:f>
              <xm:sqref>QAW6</xm:sqref>
            </x14:sparkline>
            <x14:sparkline>
              <xm:f>'RESUMO - licitante'!$QAW7:$QAW7</xm:f>
              <xm:sqref>QAW7</xm:sqref>
            </x14:sparkline>
            <x14:sparkline>
              <xm:f>'RESUMO - licitante'!$QAX6:$QAX6</xm:f>
              <xm:sqref>QAX6</xm:sqref>
            </x14:sparkline>
            <x14:sparkline>
              <xm:f>'RESUMO - licitante'!$QAX7:$QAX7</xm:f>
              <xm:sqref>QAX7</xm:sqref>
            </x14:sparkline>
            <x14:sparkline>
              <xm:f>'RESUMO - licitante'!$QAY6:$QAY6</xm:f>
              <xm:sqref>QAY6</xm:sqref>
            </x14:sparkline>
            <x14:sparkline>
              <xm:f>'RESUMO - licitante'!$QAY7:$QAY7</xm:f>
              <xm:sqref>QAY7</xm:sqref>
            </x14:sparkline>
            <x14:sparkline>
              <xm:f>'RESUMO - licitante'!$QAZ6:$QAZ6</xm:f>
              <xm:sqref>QAZ6</xm:sqref>
            </x14:sparkline>
            <x14:sparkline>
              <xm:f>'RESUMO - licitante'!$QAZ7:$QAZ7</xm:f>
              <xm:sqref>QAZ7</xm:sqref>
            </x14:sparkline>
            <x14:sparkline>
              <xm:f>'RESUMO - licitante'!$QBA6:$QBA6</xm:f>
              <xm:sqref>QBA6</xm:sqref>
            </x14:sparkline>
            <x14:sparkline>
              <xm:f>'RESUMO - licitante'!$QBA7:$QBA7</xm:f>
              <xm:sqref>QBA7</xm:sqref>
            </x14:sparkline>
            <x14:sparkline>
              <xm:f>'RESUMO - licitante'!$QBB6:$QBB6</xm:f>
              <xm:sqref>QBB6</xm:sqref>
            </x14:sparkline>
            <x14:sparkline>
              <xm:f>'RESUMO - licitante'!$QBB7:$QBB7</xm:f>
              <xm:sqref>QBB7</xm:sqref>
            </x14:sparkline>
            <x14:sparkline>
              <xm:f>'RESUMO - licitante'!$QBC6:$QBC6</xm:f>
              <xm:sqref>QBC6</xm:sqref>
            </x14:sparkline>
            <x14:sparkline>
              <xm:f>'RESUMO - licitante'!$QBC7:$QBC7</xm:f>
              <xm:sqref>QBC7</xm:sqref>
            </x14:sparkline>
            <x14:sparkline>
              <xm:f>'RESUMO - licitante'!$QBD6:$QBD6</xm:f>
              <xm:sqref>QBD6</xm:sqref>
            </x14:sparkline>
            <x14:sparkline>
              <xm:f>'RESUMO - licitante'!$QBD7:$QBD7</xm:f>
              <xm:sqref>QBD7</xm:sqref>
            </x14:sparkline>
            <x14:sparkline>
              <xm:f>'RESUMO - licitante'!$QBE6:$QBE6</xm:f>
              <xm:sqref>QBE6</xm:sqref>
            </x14:sparkline>
            <x14:sparkline>
              <xm:f>'RESUMO - licitante'!$QBE7:$QBE7</xm:f>
              <xm:sqref>QBE7</xm:sqref>
            </x14:sparkline>
            <x14:sparkline>
              <xm:f>'RESUMO - licitante'!$QBF6:$QBF6</xm:f>
              <xm:sqref>QBF6</xm:sqref>
            </x14:sparkline>
            <x14:sparkline>
              <xm:f>'RESUMO - licitante'!$QBF7:$QBF7</xm:f>
              <xm:sqref>QBF7</xm:sqref>
            </x14:sparkline>
            <x14:sparkline>
              <xm:f>'RESUMO - licitante'!$QBG6:$QBG6</xm:f>
              <xm:sqref>QBG6</xm:sqref>
            </x14:sparkline>
            <x14:sparkline>
              <xm:f>'RESUMO - licitante'!$QBG7:$QBG7</xm:f>
              <xm:sqref>QBG7</xm:sqref>
            </x14:sparkline>
            <x14:sparkline>
              <xm:f>'RESUMO - licitante'!$QBH6:$QBH6</xm:f>
              <xm:sqref>QBH6</xm:sqref>
            </x14:sparkline>
            <x14:sparkline>
              <xm:f>'RESUMO - licitante'!$QBH7:$QBH7</xm:f>
              <xm:sqref>QBH7</xm:sqref>
            </x14:sparkline>
            <x14:sparkline>
              <xm:f>'RESUMO - licitante'!$QBI6:$QBI6</xm:f>
              <xm:sqref>QBI6</xm:sqref>
            </x14:sparkline>
            <x14:sparkline>
              <xm:f>'RESUMO - licitante'!$QBI7:$QBI7</xm:f>
              <xm:sqref>QBI7</xm:sqref>
            </x14:sparkline>
            <x14:sparkline>
              <xm:f>'RESUMO - licitante'!$QBJ6:$QBJ6</xm:f>
              <xm:sqref>QBJ6</xm:sqref>
            </x14:sparkline>
            <x14:sparkline>
              <xm:f>'RESUMO - licitante'!$QBJ7:$QBJ7</xm:f>
              <xm:sqref>QBJ7</xm:sqref>
            </x14:sparkline>
            <x14:sparkline>
              <xm:f>'RESUMO - licitante'!$QBK6:$QBK6</xm:f>
              <xm:sqref>QBK6</xm:sqref>
            </x14:sparkline>
            <x14:sparkline>
              <xm:f>'RESUMO - licitante'!$QBK7:$QBK7</xm:f>
              <xm:sqref>QBK7</xm:sqref>
            </x14:sparkline>
            <x14:sparkline>
              <xm:f>'RESUMO - licitante'!$QBL6:$QBL6</xm:f>
              <xm:sqref>QBL6</xm:sqref>
            </x14:sparkline>
            <x14:sparkline>
              <xm:f>'RESUMO - licitante'!$QBL7:$QBL7</xm:f>
              <xm:sqref>QBL7</xm:sqref>
            </x14:sparkline>
            <x14:sparkline>
              <xm:f>'RESUMO - licitante'!$QBM6:$QBM6</xm:f>
              <xm:sqref>QBM6</xm:sqref>
            </x14:sparkline>
            <x14:sparkline>
              <xm:f>'RESUMO - licitante'!$QBM7:$QBM7</xm:f>
              <xm:sqref>QBM7</xm:sqref>
            </x14:sparkline>
            <x14:sparkline>
              <xm:f>'RESUMO - licitante'!$QBN6:$QBN6</xm:f>
              <xm:sqref>QBN6</xm:sqref>
            </x14:sparkline>
            <x14:sparkline>
              <xm:f>'RESUMO - licitante'!$QBN7:$QBN7</xm:f>
              <xm:sqref>QBN7</xm:sqref>
            </x14:sparkline>
            <x14:sparkline>
              <xm:f>'RESUMO - licitante'!$QBO6:$QBO6</xm:f>
              <xm:sqref>QBO6</xm:sqref>
            </x14:sparkline>
            <x14:sparkline>
              <xm:f>'RESUMO - licitante'!$QBO7:$QBO7</xm:f>
              <xm:sqref>QBO7</xm:sqref>
            </x14:sparkline>
            <x14:sparkline>
              <xm:f>'RESUMO - licitante'!$QBP6:$QBP6</xm:f>
              <xm:sqref>QBP6</xm:sqref>
            </x14:sparkline>
            <x14:sparkline>
              <xm:f>'RESUMO - licitante'!$QBP7:$QBP7</xm:f>
              <xm:sqref>QBP7</xm:sqref>
            </x14:sparkline>
            <x14:sparkline>
              <xm:f>'RESUMO - licitante'!$QBQ6:$QBQ6</xm:f>
              <xm:sqref>QBQ6</xm:sqref>
            </x14:sparkline>
            <x14:sparkline>
              <xm:f>'RESUMO - licitante'!$QBQ7:$QBQ7</xm:f>
              <xm:sqref>QBQ7</xm:sqref>
            </x14:sparkline>
            <x14:sparkline>
              <xm:f>'RESUMO - licitante'!$QBR6:$QBR6</xm:f>
              <xm:sqref>QBR6</xm:sqref>
            </x14:sparkline>
            <x14:sparkline>
              <xm:f>'RESUMO - licitante'!$QBR7:$QBR7</xm:f>
              <xm:sqref>QBR7</xm:sqref>
            </x14:sparkline>
            <x14:sparkline>
              <xm:f>'RESUMO - licitante'!$QBS6:$QBS6</xm:f>
              <xm:sqref>QBS6</xm:sqref>
            </x14:sparkline>
            <x14:sparkline>
              <xm:f>'RESUMO - licitante'!$QBS7:$QBS7</xm:f>
              <xm:sqref>QBS7</xm:sqref>
            </x14:sparkline>
            <x14:sparkline>
              <xm:f>'RESUMO - licitante'!$QBT6:$QBT6</xm:f>
              <xm:sqref>QBT6</xm:sqref>
            </x14:sparkline>
            <x14:sparkline>
              <xm:f>'RESUMO - licitante'!$QBT7:$QBT7</xm:f>
              <xm:sqref>QBT7</xm:sqref>
            </x14:sparkline>
            <x14:sparkline>
              <xm:f>'RESUMO - licitante'!$QBU6:$QBU6</xm:f>
              <xm:sqref>QBU6</xm:sqref>
            </x14:sparkline>
            <x14:sparkline>
              <xm:f>'RESUMO - licitante'!$QBU7:$QBU7</xm:f>
              <xm:sqref>QBU7</xm:sqref>
            </x14:sparkline>
            <x14:sparkline>
              <xm:f>'RESUMO - licitante'!$QBV6:$QBV6</xm:f>
              <xm:sqref>QBV6</xm:sqref>
            </x14:sparkline>
            <x14:sparkline>
              <xm:f>'RESUMO - licitante'!$QBV7:$QBV7</xm:f>
              <xm:sqref>QBV7</xm:sqref>
            </x14:sparkline>
            <x14:sparkline>
              <xm:f>'RESUMO - licitante'!$QBW6:$QBW6</xm:f>
              <xm:sqref>QBW6</xm:sqref>
            </x14:sparkline>
            <x14:sparkline>
              <xm:f>'RESUMO - licitante'!$QBW7:$QBW7</xm:f>
              <xm:sqref>QBW7</xm:sqref>
            </x14:sparkline>
            <x14:sparkline>
              <xm:f>'RESUMO - licitante'!$QBX6:$QBX6</xm:f>
              <xm:sqref>QBX6</xm:sqref>
            </x14:sparkline>
            <x14:sparkline>
              <xm:f>'RESUMO - licitante'!$QBX7:$QBX7</xm:f>
              <xm:sqref>QBX7</xm:sqref>
            </x14:sparkline>
            <x14:sparkline>
              <xm:f>'RESUMO - licitante'!$QBY6:$QBY6</xm:f>
              <xm:sqref>QBY6</xm:sqref>
            </x14:sparkline>
            <x14:sparkline>
              <xm:f>'RESUMO - licitante'!$QBY7:$QBY7</xm:f>
              <xm:sqref>QBY7</xm:sqref>
            </x14:sparkline>
            <x14:sparkline>
              <xm:f>'RESUMO - licitante'!$QBZ6:$QBZ6</xm:f>
              <xm:sqref>QBZ6</xm:sqref>
            </x14:sparkline>
            <x14:sparkline>
              <xm:f>'RESUMO - licitante'!$QBZ7:$QBZ7</xm:f>
              <xm:sqref>QBZ7</xm:sqref>
            </x14:sparkline>
            <x14:sparkline>
              <xm:f>'RESUMO - licitante'!$QCA6:$QCA6</xm:f>
              <xm:sqref>QCA6</xm:sqref>
            </x14:sparkline>
            <x14:sparkline>
              <xm:f>'RESUMO - licitante'!$QCA7:$QCA7</xm:f>
              <xm:sqref>QCA7</xm:sqref>
            </x14:sparkline>
            <x14:sparkline>
              <xm:f>'RESUMO - licitante'!$QCB6:$QCB6</xm:f>
              <xm:sqref>QCB6</xm:sqref>
            </x14:sparkline>
            <x14:sparkline>
              <xm:f>'RESUMO - licitante'!$QCB7:$QCB7</xm:f>
              <xm:sqref>QCB7</xm:sqref>
            </x14:sparkline>
            <x14:sparkline>
              <xm:f>'RESUMO - licitante'!$QCC6:$QCC6</xm:f>
              <xm:sqref>QCC6</xm:sqref>
            </x14:sparkline>
            <x14:sparkline>
              <xm:f>'RESUMO - licitante'!$QCC7:$QCC7</xm:f>
              <xm:sqref>QCC7</xm:sqref>
            </x14:sparkline>
            <x14:sparkline>
              <xm:f>'RESUMO - licitante'!$QCD6:$QCD6</xm:f>
              <xm:sqref>QCD6</xm:sqref>
            </x14:sparkline>
            <x14:sparkline>
              <xm:f>'RESUMO - licitante'!$QCD7:$QCD7</xm:f>
              <xm:sqref>QCD7</xm:sqref>
            </x14:sparkline>
            <x14:sparkline>
              <xm:f>'RESUMO - licitante'!$QCE6:$QCE6</xm:f>
              <xm:sqref>QCE6</xm:sqref>
            </x14:sparkline>
            <x14:sparkline>
              <xm:f>'RESUMO - licitante'!$QCE7:$QCE7</xm:f>
              <xm:sqref>QCE7</xm:sqref>
            </x14:sparkline>
            <x14:sparkline>
              <xm:f>'RESUMO - licitante'!$QCF6:$QCF6</xm:f>
              <xm:sqref>QCF6</xm:sqref>
            </x14:sparkline>
            <x14:sparkline>
              <xm:f>'RESUMO - licitante'!$QCF7:$QCF7</xm:f>
              <xm:sqref>QCF7</xm:sqref>
            </x14:sparkline>
            <x14:sparkline>
              <xm:f>'RESUMO - licitante'!$QCG6:$QCG6</xm:f>
              <xm:sqref>QCG6</xm:sqref>
            </x14:sparkline>
            <x14:sparkline>
              <xm:f>'RESUMO - licitante'!$QCG7:$QCG7</xm:f>
              <xm:sqref>QCG7</xm:sqref>
            </x14:sparkline>
            <x14:sparkline>
              <xm:f>'RESUMO - licitante'!$QCH6:$QCH6</xm:f>
              <xm:sqref>QCH6</xm:sqref>
            </x14:sparkline>
            <x14:sparkline>
              <xm:f>'RESUMO - licitante'!$QCH7:$QCH7</xm:f>
              <xm:sqref>QCH7</xm:sqref>
            </x14:sparkline>
            <x14:sparkline>
              <xm:f>'RESUMO - licitante'!$QCI6:$QCI6</xm:f>
              <xm:sqref>QCI6</xm:sqref>
            </x14:sparkline>
            <x14:sparkline>
              <xm:f>'RESUMO - licitante'!$QCI7:$QCI7</xm:f>
              <xm:sqref>QCI7</xm:sqref>
            </x14:sparkline>
            <x14:sparkline>
              <xm:f>'RESUMO - licitante'!$QCJ6:$QCJ6</xm:f>
              <xm:sqref>QCJ6</xm:sqref>
            </x14:sparkline>
            <x14:sparkline>
              <xm:f>'RESUMO - licitante'!$QCJ7:$QCJ7</xm:f>
              <xm:sqref>QCJ7</xm:sqref>
            </x14:sparkline>
            <x14:sparkline>
              <xm:f>'RESUMO - licitante'!$QCK6:$QCK6</xm:f>
              <xm:sqref>QCK6</xm:sqref>
            </x14:sparkline>
            <x14:sparkline>
              <xm:f>'RESUMO - licitante'!$QCK7:$QCK7</xm:f>
              <xm:sqref>QCK7</xm:sqref>
            </x14:sparkline>
            <x14:sparkline>
              <xm:f>'RESUMO - licitante'!$QCL6:$QCL6</xm:f>
              <xm:sqref>QCL6</xm:sqref>
            </x14:sparkline>
            <x14:sparkline>
              <xm:f>'RESUMO - licitante'!$QCL7:$QCL7</xm:f>
              <xm:sqref>QCL7</xm:sqref>
            </x14:sparkline>
            <x14:sparkline>
              <xm:f>'RESUMO - licitante'!$QCM6:$QCM6</xm:f>
              <xm:sqref>QCM6</xm:sqref>
            </x14:sparkline>
            <x14:sparkline>
              <xm:f>'RESUMO - licitante'!$QCM7:$QCM7</xm:f>
              <xm:sqref>QCM7</xm:sqref>
            </x14:sparkline>
            <x14:sparkline>
              <xm:f>'RESUMO - licitante'!$QCN6:$QCN6</xm:f>
              <xm:sqref>QCN6</xm:sqref>
            </x14:sparkline>
            <x14:sparkline>
              <xm:f>'RESUMO - licitante'!$QCN7:$QCN7</xm:f>
              <xm:sqref>QCN7</xm:sqref>
            </x14:sparkline>
            <x14:sparkline>
              <xm:f>'RESUMO - licitante'!$QCO6:$QCO6</xm:f>
              <xm:sqref>QCO6</xm:sqref>
            </x14:sparkline>
            <x14:sparkline>
              <xm:f>'RESUMO - licitante'!$QCO7:$QCO7</xm:f>
              <xm:sqref>QCO7</xm:sqref>
            </x14:sparkline>
            <x14:sparkline>
              <xm:f>'RESUMO - licitante'!$QCP6:$QCP6</xm:f>
              <xm:sqref>QCP6</xm:sqref>
            </x14:sparkline>
            <x14:sparkline>
              <xm:f>'RESUMO - licitante'!$QCP7:$QCP7</xm:f>
              <xm:sqref>QCP7</xm:sqref>
            </x14:sparkline>
            <x14:sparkline>
              <xm:f>'RESUMO - licitante'!$QCQ6:$QCQ6</xm:f>
              <xm:sqref>QCQ6</xm:sqref>
            </x14:sparkline>
            <x14:sparkline>
              <xm:f>'RESUMO - licitante'!$QCQ7:$QCQ7</xm:f>
              <xm:sqref>QCQ7</xm:sqref>
            </x14:sparkline>
            <x14:sparkline>
              <xm:f>'RESUMO - licitante'!$QCR6:$QCR6</xm:f>
              <xm:sqref>QCR6</xm:sqref>
            </x14:sparkline>
            <x14:sparkline>
              <xm:f>'RESUMO - licitante'!$QCR7:$QCR7</xm:f>
              <xm:sqref>QCR7</xm:sqref>
            </x14:sparkline>
            <x14:sparkline>
              <xm:f>'RESUMO - licitante'!$QCS6:$QCS6</xm:f>
              <xm:sqref>QCS6</xm:sqref>
            </x14:sparkline>
            <x14:sparkline>
              <xm:f>'RESUMO - licitante'!$QCS7:$QCS7</xm:f>
              <xm:sqref>QCS7</xm:sqref>
            </x14:sparkline>
            <x14:sparkline>
              <xm:f>'RESUMO - licitante'!$QCT6:$QCT6</xm:f>
              <xm:sqref>QCT6</xm:sqref>
            </x14:sparkline>
            <x14:sparkline>
              <xm:f>'RESUMO - licitante'!$QCT7:$QCT7</xm:f>
              <xm:sqref>QCT7</xm:sqref>
            </x14:sparkline>
            <x14:sparkline>
              <xm:f>'RESUMO - licitante'!$QCU6:$QCU6</xm:f>
              <xm:sqref>QCU6</xm:sqref>
            </x14:sparkline>
            <x14:sparkline>
              <xm:f>'RESUMO - licitante'!$QCU7:$QCU7</xm:f>
              <xm:sqref>QCU7</xm:sqref>
            </x14:sparkline>
            <x14:sparkline>
              <xm:f>'RESUMO - licitante'!$QCV6:$QCV6</xm:f>
              <xm:sqref>QCV6</xm:sqref>
            </x14:sparkline>
            <x14:sparkline>
              <xm:f>'RESUMO - licitante'!$QCV7:$QCV7</xm:f>
              <xm:sqref>QCV7</xm:sqref>
            </x14:sparkline>
            <x14:sparkline>
              <xm:f>'RESUMO - licitante'!$QCW6:$QCW6</xm:f>
              <xm:sqref>QCW6</xm:sqref>
            </x14:sparkline>
            <x14:sparkline>
              <xm:f>'RESUMO - licitante'!$QCW7:$QCW7</xm:f>
              <xm:sqref>QCW7</xm:sqref>
            </x14:sparkline>
            <x14:sparkline>
              <xm:f>'RESUMO - licitante'!$QCX6:$QCX6</xm:f>
              <xm:sqref>QCX6</xm:sqref>
            </x14:sparkline>
            <x14:sparkline>
              <xm:f>'RESUMO - licitante'!$QCX7:$QCX7</xm:f>
              <xm:sqref>QCX7</xm:sqref>
            </x14:sparkline>
            <x14:sparkline>
              <xm:f>'RESUMO - licitante'!$QCY6:$QCY6</xm:f>
              <xm:sqref>QCY6</xm:sqref>
            </x14:sparkline>
            <x14:sparkline>
              <xm:f>'RESUMO - licitante'!$QCY7:$QCY7</xm:f>
              <xm:sqref>QCY7</xm:sqref>
            </x14:sparkline>
            <x14:sparkline>
              <xm:f>'RESUMO - licitante'!$QCZ6:$QCZ6</xm:f>
              <xm:sqref>QCZ6</xm:sqref>
            </x14:sparkline>
            <x14:sparkline>
              <xm:f>'RESUMO - licitante'!$QCZ7:$QCZ7</xm:f>
              <xm:sqref>QCZ7</xm:sqref>
            </x14:sparkline>
            <x14:sparkline>
              <xm:f>'RESUMO - licitante'!$QDA6:$QDA6</xm:f>
              <xm:sqref>QDA6</xm:sqref>
            </x14:sparkline>
            <x14:sparkline>
              <xm:f>'RESUMO - licitante'!$QDA7:$QDA7</xm:f>
              <xm:sqref>QDA7</xm:sqref>
            </x14:sparkline>
            <x14:sparkline>
              <xm:f>'RESUMO - licitante'!$QDB6:$QDB6</xm:f>
              <xm:sqref>QDB6</xm:sqref>
            </x14:sparkline>
            <x14:sparkline>
              <xm:f>'RESUMO - licitante'!$QDB7:$QDB7</xm:f>
              <xm:sqref>QDB7</xm:sqref>
            </x14:sparkline>
            <x14:sparkline>
              <xm:f>'RESUMO - licitante'!$QDC6:$QDC6</xm:f>
              <xm:sqref>QDC6</xm:sqref>
            </x14:sparkline>
            <x14:sparkline>
              <xm:f>'RESUMO - licitante'!$QDC7:$QDC7</xm:f>
              <xm:sqref>QDC7</xm:sqref>
            </x14:sparkline>
            <x14:sparkline>
              <xm:f>'RESUMO - licitante'!$QDD6:$QDD6</xm:f>
              <xm:sqref>QDD6</xm:sqref>
            </x14:sparkline>
            <x14:sparkline>
              <xm:f>'RESUMO - licitante'!$QDD7:$QDD7</xm:f>
              <xm:sqref>QDD7</xm:sqref>
            </x14:sparkline>
            <x14:sparkline>
              <xm:f>'RESUMO - licitante'!$QDE6:$QDE6</xm:f>
              <xm:sqref>QDE6</xm:sqref>
            </x14:sparkline>
            <x14:sparkline>
              <xm:f>'RESUMO - licitante'!$QDE7:$QDE7</xm:f>
              <xm:sqref>QDE7</xm:sqref>
            </x14:sparkline>
            <x14:sparkline>
              <xm:f>'RESUMO - licitante'!$QDF6:$QDF6</xm:f>
              <xm:sqref>QDF6</xm:sqref>
            </x14:sparkline>
            <x14:sparkline>
              <xm:f>'RESUMO - licitante'!$QDF7:$QDF7</xm:f>
              <xm:sqref>QDF7</xm:sqref>
            </x14:sparkline>
            <x14:sparkline>
              <xm:f>'RESUMO - licitante'!$QDG6:$QDG6</xm:f>
              <xm:sqref>QDG6</xm:sqref>
            </x14:sparkline>
            <x14:sparkline>
              <xm:f>'RESUMO - licitante'!$QDG7:$QDG7</xm:f>
              <xm:sqref>QDG7</xm:sqref>
            </x14:sparkline>
            <x14:sparkline>
              <xm:f>'RESUMO - licitante'!$QDH6:$QDH6</xm:f>
              <xm:sqref>QDH6</xm:sqref>
            </x14:sparkline>
            <x14:sparkline>
              <xm:f>'RESUMO - licitante'!$QDH7:$QDH7</xm:f>
              <xm:sqref>QDH7</xm:sqref>
            </x14:sparkline>
            <x14:sparkline>
              <xm:f>'RESUMO - licitante'!$QDI6:$QDI6</xm:f>
              <xm:sqref>QDI6</xm:sqref>
            </x14:sparkline>
            <x14:sparkline>
              <xm:f>'RESUMO - licitante'!$QDI7:$QDI7</xm:f>
              <xm:sqref>QDI7</xm:sqref>
            </x14:sparkline>
            <x14:sparkline>
              <xm:f>'RESUMO - licitante'!$QDJ6:$QDJ6</xm:f>
              <xm:sqref>QDJ6</xm:sqref>
            </x14:sparkline>
            <x14:sparkline>
              <xm:f>'RESUMO - licitante'!$QDJ7:$QDJ7</xm:f>
              <xm:sqref>QDJ7</xm:sqref>
            </x14:sparkline>
            <x14:sparkline>
              <xm:f>'RESUMO - licitante'!$QDK6:$QDK6</xm:f>
              <xm:sqref>QDK6</xm:sqref>
            </x14:sparkline>
            <x14:sparkline>
              <xm:f>'RESUMO - licitante'!$QDK7:$QDK7</xm:f>
              <xm:sqref>QDK7</xm:sqref>
            </x14:sparkline>
            <x14:sparkline>
              <xm:f>'RESUMO - licitante'!$QDL6:$QDL6</xm:f>
              <xm:sqref>QDL6</xm:sqref>
            </x14:sparkline>
            <x14:sparkline>
              <xm:f>'RESUMO - licitante'!$QDL7:$QDL7</xm:f>
              <xm:sqref>QDL7</xm:sqref>
            </x14:sparkline>
            <x14:sparkline>
              <xm:f>'RESUMO - licitante'!$QDM6:$QDM6</xm:f>
              <xm:sqref>QDM6</xm:sqref>
            </x14:sparkline>
            <x14:sparkline>
              <xm:f>'RESUMO - licitante'!$QDM7:$QDM7</xm:f>
              <xm:sqref>QDM7</xm:sqref>
            </x14:sparkline>
            <x14:sparkline>
              <xm:f>'RESUMO - licitante'!$QDN6:$QDN6</xm:f>
              <xm:sqref>QDN6</xm:sqref>
            </x14:sparkline>
            <x14:sparkline>
              <xm:f>'RESUMO - licitante'!$QDN7:$QDN7</xm:f>
              <xm:sqref>QDN7</xm:sqref>
            </x14:sparkline>
            <x14:sparkline>
              <xm:f>'RESUMO - licitante'!$QDO6:$QDO6</xm:f>
              <xm:sqref>QDO6</xm:sqref>
            </x14:sparkline>
            <x14:sparkline>
              <xm:f>'RESUMO - licitante'!$QDO7:$QDO7</xm:f>
              <xm:sqref>QDO7</xm:sqref>
            </x14:sparkline>
            <x14:sparkline>
              <xm:f>'RESUMO - licitante'!$QDP6:$QDP6</xm:f>
              <xm:sqref>QDP6</xm:sqref>
            </x14:sparkline>
            <x14:sparkline>
              <xm:f>'RESUMO - licitante'!$QDP7:$QDP7</xm:f>
              <xm:sqref>QDP7</xm:sqref>
            </x14:sparkline>
            <x14:sparkline>
              <xm:f>'RESUMO - licitante'!$QDQ6:$QDQ6</xm:f>
              <xm:sqref>QDQ6</xm:sqref>
            </x14:sparkline>
            <x14:sparkline>
              <xm:f>'RESUMO - licitante'!$QDQ7:$QDQ7</xm:f>
              <xm:sqref>QDQ7</xm:sqref>
            </x14:sparkline>
            <x14:sparkline>
              <xm:f>'RESUMO - licitante'!$QDR6:$QDR6</xm:f>
              <xm:sqref>QDR6</xm:sqref>
            </x14:sparkline>
            <x14:sparkline>
              <xm:f>'RESUMO - licitante'!$QDR7:$QDR7</xm:f>
              <xm:sqref>QDR7</xm:sqref>
            </x14:sparkline>
            <x14:sparkline>
              <xm:f>'RESUMO - licitante'!$QDS6:$QDS6</xm:f>
              <xm:sqref>QDS6</xm:sqref>
            </x14:sparkline>
            <x14:sparkline>
              <xm:f>'RESUMO - licitante'!$QDS7:$QDS7</xm:f>
              <xm:sqref>QDS7</xm:sqref>
            </x14:sparkline>
            <x14:sparkline>
              <xm:f>'RESUMO - licitante'!$QDT6:$QDT6</xm:f>
              <xm:sqref>QDT6</xm:sqref>
            </x14:sparkline>
            <x14:sparkline>
              <xm:f>'RESUMO - licitante'!$QDT7:$QDT7</xm:f>
              <xm:sqref>QDT7</xm:sqref>
            </x14:sparkline>
            <x14:sparkline>
              <xm:f>'RESUMO - licitante'!$QDU6:$QDU6</xm:f>
              <xm:sqref>QDU6</xm:sqref>
            </x14:sparkline>
            <x14:sparkline>
              <xm:f>'RESUMO - licitante'!$QDU7:$QDU7</xm:f>
              <xm:sqref>QDU7</xm:sqref>
            </x14:sparkline>
            <x14:sparkline>
              <xm:f>'RESUMO - licitante'!$QDV6:$QDV6</xm:f>
              <xm:sqref>QDV6</xm:sqref>
            </x14:sparkline>
            <x14:sparkline>
              <xm:f>'RESUMO - licitante'!$QDV7:$QDV7</xm:f>
              <xm:sqref>QDV7</xm:sqref>
            </x14:sparkline>
            <x14:sparkline>
              <xm:f>'RESUMO - licitante'!$QDW6:$QDW6</xm:f>
              <xm:sqref>QDW6</xm:sqref>
            </x14:sparkline>
            <x14:sparkline>
              <xm:f>'RESUMO - licitante'!$QDW7:$QDW7</xm:f>
              <xm:sqref>QDW7</xm:sqref>
            </x14:sparkline>
            <x14:sparkline>
              <xm:f>'RESUMO - licitante'!$QDX6:$QDX6</xm:f>
              <xm:sqref>QDX6</xm:sqref>
            </x14:sparkline>
            <x14:sparkline>
              <xm:f>'RESUMO - licitante'!$QDX7:$QDX7</xm:f>
              <xm:sqref>QDX7</xm:sqref>
            </x14:sparkline>
            <x14:sparkline>
              <xm:f>'RESUMO - licitante'!$QDY6:$QDY6</xm:f>
              <xm:sqref>QDY6</xm:sqref>
            </x14:sparkline>
            <x14:sparkline>
              <xm:f>'RESUMO - licitante'!$QDY7:$QDY7</xm:f>
              <xm:sqref>QDY7</xm:sqref>
            </x14:sparkline>
            <x14:sparkline>
              <xm:f>'RESUMO - licitante'!$QDZ6:$QDZ6</xm:f>
              <xm:sqref>QDZ6</xm:sqref>
            </x14:sparkline>
            <x14:sparkline>
              <xm:f>'RESUMO - licitante'!$QDZ7:$QDZ7</xm:f>
              <xm:sqref>QDZ7</xm:sqref>
            </x14:sparkline>
            <x14:sparkline>
              <xm:f>'RESUMO - licitante'!$QEA6:$QEA6</xm:f>
              <xm:sqref>QEA6</xm:sqref>
            </x14:sparkline>
            <x14:sparkline>
              <xm:f>'RESUMO - licitante'!$QEA7:$QEA7</xm:f>
              <xm:sqref>QEA7</xm:sqref>
            </x14:sparkline>
            <x14:sparkline>
              <xm:f>'RESUMO - licitante'!$QEB6:$QEB6</xm:f>
              <xm:sqref>QEB6</xm:sqref>
            </x14:sparkline>
            <x14:sparkline>
              <xm:f>'RESUMO - licitante'!$QEB7:$QEB7</xm:f>
              <xm:sqref>QEB7</xm:sqref>
            </x14:sparkline>
            <x14:sparkline>
              <xm:f>'RESUMO - licitante'!$QEC6:$QEC6</xm:f>
              <xm:sqref>QEC6</xm:sqref>
            </x14:sparkline>
            <x14:sparkline>
              <xm:f>'RESUMO - licitante'!$QEC7:$QEC7</xm:f>
              <xm:sqref>QEC7</xm:sqref>
            </x14:sparkline>
            <x14:sparkline>
              <xm:f>'RESUMO - licitante'!$QED6:$QED6</xm:f>
              <xm:sqref>QED6</xm:sqref>
            </x14:sparkline>
            <x14:sparkline>
              <xm:f>'RESUMO - licitante'!$QED7:$QED7</xm:f>
              <xm:sqref>QED7</xm:sqref>
            </x14:sparkline>
            <x14:sparkline>
              <xm:f>'RESUMO - licitante'!$QEE6:$QEE6</xm:f>
              <xm:sqref>QEE6</xm:sqref>
            </x14:sparkline>
            <x14:sparkline>
              <xm:f>'RESUMO - licitante'!$QEE7:$QEE7</xm:f>
              <xm:sqref>QEE7</xm:sqref>
            </x14:sparkline>
            <x14:sparkline>
              <xm:f>'RESUMO - licitante'!$QEF6:$QEF6</xm:f>
              <xm:sqref>QEF6</xm:sqref>
            </x14:sparkline>
            <x14:sparkline>
              <xm:f>'RESUMO - licitante'!$QEF7:$QEF7</xm:f>
              <xm:sqref>QEF7</xm:sqref>
            </x14:sparkline>
            <x14:sparkline>
              <xm:f>'RESUMO - licitante'!$QEG6:$QEG6</xm:f>
              <xm:sqref>QEG6</xm:sqref>
            </x14:sparkline>
            <x14:sparkline>
              <xm:f>'RESUMO - licitante'!$QEG7:$QEG7</xm:f>
              <xm:sqref>QEG7</xm:sqref>
            </x14:sparkline>
            <x14:sparkline>
              <xm:f>'RESUMO - licitante'!$QEH6:$QEH6</xm:f>
              <xm:sqref>QEH6</xm:sqref>
            </x14:sparkline>
            <x14:sparkline>
              <xm:f>'RESUMO - licitante'!$QEH7:$QEH7</xm:f>
              <xm:sqref>QEH7</xm:sqref>
            </x14:sparkline>
            <x14:sparkline>
              <xm:f>'RESUMO - licitante'!$QEI6:$QEI6</xm:f>
              <xm:sqref>QEI6</xm:sqref>
            </x14:sparkline>
            <x14:sparkline>
              <xm:f>'RESUMO - licitante'!$QEI7:$QEI7</xm:f>
              <xm:sqref>QEI7</xm:sqref>
            </x14:sparkline>
            <x14:sparkline>
              <xm:f>'RESUMO - licitante'!$QEJ6:$QEJ6</xm:f>
              <xm:sqref>QEJ6</xm:sqref>
            </x14:sparkline>
            <x14:sparkline>
              <xm:f>'RESUMO - licitante'!$QEJ7:$QEJ7</xm:f>
              <xm:sqref>QEJ7</xm:sqref>
            </x14:sparkline>
            <x14:sparkline>
              <xm:f>'RESUMO - licitante'!$QEK6:$QEK6</xm:f>
              <xm:sqref>QEK6</xm:sqref>
            </x14:sparkline>
            <x14:sparkline>
              <xm:f>'RESUMO - licitante'!$QEK7:$QEK7</xm:f>
              <xm:sqref>QEK7</xm:sqref>
            </x14:sparkline>
            <x14:sparkline>
              <xm:f>'RESUMO - licitante'!$QEL6:$QEL6</xm:f>
              <xm:sqref>QEL6</xm:sqref>
            </x14:sparkline>
            <x14:sparkline>
              <xm:f>'RESUMO - licitante'!$QEL7:$QEL7</xm:f>
              <xm:sqref>QEL7</xm:sqref>
            </x14:sparkline>
            <x14:sparkline>
              <xm:f>'RESUMO - licitante'!$QEM6:$QEM6</xm:f>
              <xm:sqref>QEM6</xm:sqref>
            </x14:sparkline>
            <x14:sparkline>
              <xm:f>'RESUMO - licitante'!$QEM7:$QEM7</xm:f>
              <xm:sqref>QEM7</xm:sqref>
            </x14:sparkline>
            <x14:sparkline>
              <xm:f>'RESUMO - licitante'!$QEN6:$QEN6</xm:f>
              <xm:sqref>QEN6</xm:sqref>
            </x14:sparkline>
            <x14:sparkline>
              <xm:f>'RESUMO - licitante'!$QEN7:$QEN7</xm:f>
              <xm:sqref>QEN7</xm:sqref>
            </x14:sparkline>
            <x14:sparkline>
              <xm:f>'RESUMO - licitante'!$QEO6:$QEO6</xm:f>
              <xm:sqref>QEO6</xm:sqref>
            </x14:sparkline>
            <x14:sparkline>
              <xm:f>'RESUMO - licitante'!$QEO7:$QEO7</xm:f>
              <xm:sqref>QEO7</xm:sqref>
            </x14:sparkline>
            <x14:sparkline>
              <xm:f>'RESUMO - licitante'!$QEP6:$QEP6</xm:f>
              <xm:sqref>QEP6</xm:sqref>
            </x14:sparkline>
            <x14:sparkline>
              <xm:f>'RESUMO - licitante'!$QEP7:$QEP7</xm:f>
              <xm:sqref>QEP7</xm:sqref>
            </x14:sparkline>
            <x14:sparkline>
              <xm:f>'RESUMO - licitante'!$QEQ6:$QEQ6</xm:f>
              <xm:sqref>QEQ6</xm:sqref>
            </x14:sparkline>
            <x14:sparkline>
              <xm:f>'RESUMO - licitante'!$QEQ7:$QEQ7</xm:f>
              <xm:sqref>QEQ7</xm:sqref>
            </x14:sparkline>
            <x14:sparkline>
              <xm:f>'RESUMO - licitante'!$QER6:$QER6</xm:f>
              <xm:sqref>QER6</xm:sqref>
            </x14:sparkline>
            <x14:sparkline>
              <xm:f>'RESUMO - licitante'!$QER7:$QER7</xm:f>
              <xm:sqref>QER7</xm:sqref>
            </x14:sparkline>
            <x14:sparkline>
              <xm:f>'RESUMO - licitante'!$QES6:$QES6</xm:f>
              <xm:sqref>QES6</xm:sqref>
            </x14:sparkline>
            <x14:sparkline>
              <xm:f>'RESUMO - licitante'!$QES7:$QES7</xm:f>
              <xm:sqref>QES7</xm:sqref>
            </x14:sparkline>
            <x14:sparkline>
              <xm:f>'RESUMO - licitante'!$QET6:$QET6</xm:f>
              <xm:sqref>QET6</xm:sqref>
            </x14:sparkline>
            <x14:sparkline>
              <xm:f>'RESUMO - licitante'!$QET7:$QET7</xm:f>
              <xm:sqref>QET7</xm:sqref>
            </x14:sparkline>
            <x14:sparkline>
              <xm:f>'RESUMO - licitante'!$QEU6:$QEU6</xm:f>
              <xm:sqref>QEU6</xm:sqref>
            </x14:sparkline>
            <x14:sparkline>
              <xm:f>'RESUMO - licitante'!$QEU7:$QEU7</xm:f>
              <xm:sqref>QEU7</xm:sqref>
            </x14:sparkline>
            <x14:sparkline>
              <xm:f>'RESUMO - licitante'!$QEV6:$QEV6</xm:f>
              <xm:sqref>QEV6</xm:sqref>
            </x14:sparkline>
            <x14:sparkline>
              <xm:f>'RESUMO - licitante'!$QEV7:$QEV7</xm:f>
              <xm:sqref>QEV7</xm:sqref>
            </x14:sparkline>
            <x14:sparkline>
              <xm:f>'RESUMO - licitante'!$QEW6:$QEW6</xm:f>
              <xm:sqref>QEW6</xm:sqref>
            </x14:sparkline>
            <x14:sparkline>
              <xm:f>'RESUMO - licitante'!$QEW7:$QEW7</xm:f>
              <xm:sqref>QEW7</xm:sqref>
            </x14:sparkline>
            <x14:sparkline>
              <xm:f>'RESUMO - licitante'!$QEX6:$QEX6</xm:f>
              <xm:sqref>QEX6</xm:sqref>
            </x14:sparkline>
            <x14:sparkline>
              <xm:f>'RESUMO - licitante'!$QEX7:$QEX7</xm:f>
              <xm:sqref>QEX7</xm:sqref>
            </x14:sparkline>
            <x14:sparkline>
              <xm:f>'RESUMO - licitante'!$QEY6:$QEY6</xm:f>
              <xm:sqref>QEY6</xm:sqref>
            </x14:sparkline>
            <x14:sparkline>
              <xm:f>'RESUMO - licitante'!$QEY7:$QEY7</xm:f>
              <xm:sqref>QEY7</xm:sqref>
            </x14:sparkline>
            <x14:sparkline>
              <xm:f>'RESUMO - licitante'!$QEZ6:$QEZ6</xm:f>
              <xm:sqref>QEZ6</xm:sqref>
            </x14:sparkline>
            <x14:sparkline>
              <xm:f>'RESUMO - licitante'!$QEZ7:$QEZ7</xm:f>
              <xm:sqref>QEZ7</xm:sqref>
            </x14:sparkline>
            <x14:sparkline>
              <xm:f>'RESUMO - licitante'!$QFA6:$QFA6</xm:f>
              <xm:sqref>QFA6</xm:sqref>
            </x14:sparkline>
            <x14:sparkline>
              <xm:f>'RESUMO - licitante'!$QFA7:$QFA7</xm:f>
              <xm:sqref>QFA7</xm:sqref>
            </x14:sparkline>
            <x14:sparkline>
              <xm:f>'RESUMO - licitante'!$QFB6:$QFB6</xm:f>
              <xm:sqref>QFB6</xm:sqref>
            </x14:sparkline>
            <x14:sparkline>
              <xm:f>'RESUMO - licitante'!$QFB7:$QFB7</xm:f>
              <xm:sqref>QFB7</xm:sqref>
            </x14:sparkline>
            <x14:sparkline>
              <xm:f>'RESUMO - licitante'!$QFC6:$QFC6</xm:f>
              <xm:sqref>QFC6</xm:sqref>
            </x14:sparkline>
            <x14:sparkline>
              <xm:f>'RESUMO - licitante'!$QFC7:$QFC7</xm:f>
              <xm:sqref>QFC7</xm:sqref>
            </x14:sparkline>
            <x14:sparkline>
              <xm:f>'RESUMO - licitante'!$QFD6:$QFD6</xm:f>
              <xm:sqref>QFD6</xm:sqref>
            </x14:sparkline>
            <x14:sparkline>
              <xm:f>'RESUMO - licitante'!$QFD7:$QFD7</xm:f>
              <xm:sqref>QFD7</xm:sqref>
            </x14:sparkline>
            <x14:sparkline>
              <xm:f>'RESUMO - licitante'!$QFE6:$QFE6</xm:f>
              <xm:sqref>QFE6</xm:sqref>
            </x14:sparkline>
            <x14:sparkline>
              <xm:f>'RESUMO - licitante'!$QFE7:$QFE7</xm:f>
              <xm:sqref>QFE7</xm:sqref>
            </x14:sparkline>
            <x14:sparkline>
              <xm:f>'RESUMO - licitante'!$QFF6:$QFF6</xm:f>
              <xm:sqref>QFF6</xm:sqref>
            </x14:sparkline>
            <x14:sparkline>
              <xm:f>'RESUMO - licitante'!$QFF7:$QFF7</xm:f>
              <xm:sqref>QFF7</xm:sqref>
            </x14:sparkline>
            <x14:sparkline>
              <xm:f>'RESUMO - licitante'!$QFG6:$QFG6</xm:f>
              <xm:sqref>QFG6</xm:sqref>
            </x14:sparkline>
            <x14:sparkline>
              <xm:f>'RESUMO - licitante'!$QFG7:$QFG7</xm:f>
              <xm:sqref>QFG7</xm:sqref>
            </x14:sparkline>
            <x14:sparkline>
              <xm:f>'RESUMO - licitante'!$QFH6:$QFH6</xm:f>
              <xm:sqref>QFH6</xm:sqref>
            </x14:sparkline>
            <x14:sparkline>
              <xm:f>'RESUMO - licitante'!$QFH7:$QFH7</xm:f>
              <xm:sqref>QFH7</xm:sqref>
            </x14:sparkline>
            <x14:sparkline>
              <xm:f>'RESUMO - licitante'!$QFI6:$QFI6</xm:f>
              <xm:sqref>QFI6</xm:sqref>
            </x14:sparkline>
            <x14:sparkline>
              <xm:f>'RESUMO - licitante'!$QFI7:$QFI7</xm:f>
              <xm:sqref>QFI7</xm:sqref>
            </x14:sparkline>
            <x14:sparkline>
              <xm:f>'RESUMO - licitante'!$QFJ6:$QFJ6</xm:f>
              <xm:sqref>QFJ6</xm:sqref>
            </x14:sparkline>
            <x14:sparkline>
              <xm:f>'RESUMO - licitante'!$QFJ7:$QFJ7</xm:f>
              <xm:sqref>QFJ7</xm:sqref>
            </x14:sparkline>
            <x14:sparkline>
              <xm:f>'RESUMO - licitante'!$QFK6:$QFK6</xm:f>
              <xm:sqref>QFK6</xm:sqref>
            </x14:sparkline>
            <x14:sparkline>
              <xm:f>'RESUMO - licitante'!$QFK7:$QFK7</xm:f>
              <xm:sqref>QFK7</xm:sqref>
            </x14:sparkline>
            <x14:sparkline>
              <xm:f>'RESUMO - licitante'!$QFL6:$QFL6</xm:f>
              <xm:sqref>QFL6</xm:sqref>
            </x14:sparkline>
            <x14:sparkline>
              <xm:f>'RESUMO - licitante'!$QFL7:$QFL7</xm:f>
              <xm:sqref>QFL7</xm:sqref>
            </x14:sparkline>
            <x14:sparkline>
              <xm:f>'RESUMO - licitante'!$QFM6:$QFM6</xm:f>
              <xm:sqref>QFM6</xm:sqref>
            </x14:sparkline>
            <x14:sparkline>
              <xm:f>'RESUMO - licitante'!$QFM7:$QFM7</xm:f>
              <xm:sqref>QFM7</xm:sqref>
            </x14:sparkline>
            <x14:sparkline>
              <xm:f>'RESUMO - licitante'!$QFN6:$QFN6</xm:f>
              <xm:sqref>QFN6</xm:sqref>
            </x14:sparkline>
            <x14:sparkline>
              <xm:f>'RESUMO - licitante'!$QFN7:$QFN7</xm:f>
              <xm:sqref>QFN7</xm:sqref>
            </x14:sparkline>
            <x14:sparkline>
              <xm:f>'RESUMO - licitante'!$QFO6:$QFO6</xm:f>
              <xm:sqref>QFO6</xm:sqref>
            </x14:sparkline>
            <x14:sparkline>
              <xm:f>'RESUMO - licitante'!$QFO7:$QFO7</xm:f>
              <xm:sqref>QFO7</xm:sqref>
            </x14:sparkline>
            <x14:sparkline>
              <xm:f>'RESUMO - licitante'!$QFP6:$QFP6</xm:f>
              <xm:sqref>QFP6</xm:sqref>
            </x14:sparkline>
            <x14:sparkline>
              <xm:f>'RESUMO - licitante'!$QFP7:$QFP7</xm:f>
              <xm:sqref>QFP7</xm:sqref>
            </x14:sparkline>
            <x14:sparkline>
              <xm:f>'RESUMO - licitante'!$QFQ6:$QFQ6</xm:f>
              <xm:sqref>QFQ6</xm:sqref>
            </x14:sparkline>
            <x14:sparkline>
              <xm:f>'RESUMO - licitante'!$QFQ7:$QFQ7</xm:f>
              <xm:sqref>QFQ7</xm:sqref>
            </x14:sparkline>
            <x14:sparkline>
              <xm:f>'RESUMO - licitante'!$QFR6:$QFR6</xm:f>
              <xm:sqref>QFR6</xm:sqref>
            </x14:sparkline>
            <x14:sparkline>
              <xm:f>'RESUMO - licitante'!$QFR7:$QFR7</xm:f>
              <xm:sqref>QFR7</xm:sqref>
            </x14:sparkline>
            <x14:sparkline>
              <xm:f>'RESUMO - licitante'!$QFS6:$QFS6</xm:f>
              <xm:sqref>QFS6</xm:sqref>
            </x14:sparkline>
            <x14:sparkline>
              <xm:f>'RESUMO - licitante'!$QFS7:$QFS7</xm:f>
              <xm:sqref>QFS7</xm:sqref>
            </x14:sparkline>
            <x14:sparkline>
              <xm:f>'RESUMO - licitante'!$QFT6:$QFT6</xm:f>
              <xm:sqref>QFT6</xm:sqref>
            </x14:sparkline>
            <x14:sparkline>
              <xm:f>'RESUMO - licitante'!$QFT7:$QFT7</xm:f>
              <xm:sqref>QFT7</xm:sqref>
            </x14:sparkline>
            <x14:sparkline>
              <xm:f>'RESUMO - licitante'!$QFU6:$QFU6</xm:f>
              <xm:sqref>QFU6</xm:sqref>
            </x14:sparkline>
            <x14:sparkline>
              <xm:f>'RESUMO - licitante'!$QFU7:$QFU7</xm:f>
              <xm:sqref>QFU7</xm:sqref>
            </x14:sparkline>
            <x14:sparkline>
              <xm:f>'RESUMO - licitante'!$QFV6:$QFV6</xm:f>
              <xm:sqref>QFV6</xm:sqref>
            </x14:sparkline>
            <x14:sparkline>
              <xm:f>'RESUMO - licitante'!$QFV7:$QFV7</xm:f>
              <xm:sqref>QFV7</xm:sqref>
            </x14:sparkline>
            <x14:sparkline>
              <xm:f>'RESUMO - licitante'!$QFW6:$QFW6</xm:f>
              <xm:sqref>QFW6</xm:sqref>
            </x14:sparkline>
            <x14:sparkline>
              <xm:f>'RESUMO - licitante'!$QFW7:$QFW7</xm:f>
              <xm:sqref>QFW7</xm:sqref>
            </x14:sparkline>
            <x14:sparkline>
              <xm:f>'RESUMO - licitante'!$QFX6:$QFX6</xm:f>
              <xm:sqref>QFX6</xm:sqref>
            </x14:sparkline>
            <x14:sparkline>
              <xm:f>'RESUMO - licitante'!$QFX7:$QFX7</xm:f>
              <xm:sqref>QFX7</xm:sqref>
            </x14:sparkline>
            <x14:sparkline>
              <xm:f>'RESUMO - licitante'!$QFY6:$QFY6</xm:f>
              <xm:sqref>QFY6</xm:sqref>
            </x14:sparkline>
            <x14:sparkline>
              <xm:f>'RESUMO - licitante'!$QFY7:$QFY7</xm:f>
              <xm:sqref>QFY7</xm:sqref>
            </x14:sparkline>
            <x14:sparkline>
              <xm:f>'RESUMO - licitante'!$QFZ6:$QFZ6</xm:f>
              <xm:sqref>QFZ6</xm:sqref>
            </x14:sparkline>
            <x14:sparkline>
              <xm:f>'RESUMO - licitante'!$QFZ7:$QFZ7</xm:f>
              <xm:sqref>QFZ7</xm:sqref>
            </x14:sparkline>
            <x14:sparkline>
              <xm:f>'RESUMO - licitante'!$QGA6:$QGA6</xm:f>
              <xm:sqref>QGA6</xm:sqref>
            </x14:sparkline>
            <x14:sparkline>
              <xm:f>'RESUMO - licitante'!$QGA7:$QGA7</xm:f>
              <xm:sqref>QGA7</xm:sqref>
            </x14:sparkline>
            <x14:sparkline>
              <xm:f>'RESUMO - licitante'!$QGB6:$QGB6</xm:f>
              <xm:sqref>QGB6</xm:sqref>
            </x14:sparkline>
            <x14:sparkline>
              <xm:f>'RESUMO - licitante'!$QGB7:$QGB7</xm:f>
              <xm:sqref>QGB7</xm:sqref>
            </x14:sparkline>
            <x14:sparkline>
              <xm:f>'RESUMO - licitante'!$QGC6:$QGC6</xm:f>
              <xm:sqref>QGC6</xm:sqref>
            </x14:sparkline>
            <x14:sparkline>
              <xm:f>'RESUMO - licitante'!$QGC7:$QGC7</xm:f>
              <xm:sqref>QGC7</xm:sqref>
            </x14:sparkline>
            <x14:sparkline>
              <xm:f>'RESUMO - licitante'!$QGD6:$QGD6</xm:f>
              <xm:sqref>QGD6</xm:sqref>
            </x14:sparkline>
            <x14:sparkline>
              <xm:f>'RESUMO - licitante'!$QGD7:$QGD7</xm:f>
              <xm:sqref>QGD7</xm:sqref>
            </x14:sparkline>
            <x14:sparkline>
              <xm:f>'RESUMO - licitante'!$QGE6:$QGE6</xm:f>
              <xm:sqref>QGE6</xm:sqref>
            </x14:sparkline>
            <x14:sparkline>
              <xm:f>'RESUMO - licitante'!$QGE7:$QGE7</xm:f>
              <xm:sqref>QGE7</xm:sqref>
            </x14:sparkline>
            <x14:sparkline>
              <xm:f>'RESUMO - licitante'!$QGF6:$QGF6</xm:f>
              <xm:sqref>QGF6</xm:sqref>
            </x14:sparkline>
            <x14:sparkline>
              <xm:f>'RESUMO - licitante'!$QGF7:$QGF7</xm:f>
              <xm:sqref>QGF7</xm:sqref>
            </x14:sparkline>
            <x14:sparkline>
              <xm:f>'RESUMO - licitante'!$QGG6:$QGG6</xm:f>
              <xm:sqref>QGG6</xm:sqref>
            </x14:sparkline>
            <x14:sparkline>
              <xm:f>'RESUMO - licitante'!$QGG7:$QGG7</xm:f>
              <xm:sqref>QGG7</xm:sqref>
            </x14:sparkline>
            <x14:sparkline>
              <xm:f>'RESUMO - licitante'!$QGH6:$QGH6</xm:f>
              <xm:sqref>QGH6</xm:sqref>
            </x14:sparkline>
            <x14:sparkline>
              <xm:f>'RESUMO - licitante'!$QGH7:$QGH7</xm:f>
              <xm:sqref>QGH7</xm:sqref>
            </x14:sparkline>
            <x14:sparkline>
              <xm:f>'RESUMO - licitante'!$QGI6:$QGI6</xm:f>
              <xm:sqref>QGI6</xm:sqref>
            </x14:sparkline>
            <x14:sparkline>
              <xm:f>'RESUMO - licitante'!$QGI7:$QGI7</xm:f>
              <xm:sqref>QGI7</xm:sqref>
            </x14:sparkline>
            <x14:sparkline>
              <xm:f>'RESUMO - licitante'!$QGJ6:$QGJ6</xm:f>
              <xm:sqref>QGJ6</xm:sqref>
            </x14:sparkline>
            <x14:sparkline>
              <xm:f>'RESUMO - licitante'!$QGJ7:$QGJ7</xm:f>
              <xm:sqref>QGJ7</xm:sqref>
            </x14:sparkline>
            <x14:sparkline>
              <xm:f>'RESUMO - licitante'!$QGK6:$QGK6</xm:f>
              <xm:sqref>QGK6</xm:sqref>
            </x14:sparkline>
            <x14:sparkline>
              <xm:f>'RESUMO - licitante'!$QGK7:$QGK7</xm:f>
              <xm:sqref>QGK7</xm:sqref>
            </x14:sparkline>
            <x14:sparkline>
              <xm:f>'RESUMO - licitante'!$QGL6:$QGL6</xm:f>
              <xm:sqref>QGL6</xm:sqref>
            </x14:sparkline>
            <x14:sparkline>
              <xm:f>'RESUMO - licitante'!$QGL7:$QGL7</xm:f>
              <xm:sqref>QGL7</xm:sqref>
            </x14:sparkline>
            <x14:sparkline>
              <xm:f>'RESUMO - licitante'!$QGM6:$QGM6</xm:f>
              <xm:sqref>QGM6</xm:sqref>
            </x14:sparkline>
            <x14:sparkline>
              <xm:f>'RESUMO - licitante'!$QGM7:$QGM7</xm:f>
              <xm:sqref>QGM7</xm:sqref>
            </x14:sparkline>
            <x14:sparkline>
              <xm:f>'RESUMO - licitante'!$QGN6:$QGN6</xm:f>
              <xm:sqref>QGN6</xm:sqref>
            </x14:sparkline>
            <x14:sparkline>
              <xm:f>'RESUMO - licitante'!$QGN7:$QGN7</xm:f>
              <xm:sqref>QGN7</xm:sqref>
            </x14:sparkline>
            <x14:sparkline>
              <xm:f>'RESUMO - licitante'!$QGO6:$QGO6</xm:f>
              <xm:sqref>QGO6</xm:sqref>
            </x14:sparkline>
            <x14:sparkline>
              <xm:f>'RESUMO - licitante'!$QGO7:$QGO7</xm:f>
              <xm:sqref>QGO7</xm:sqref>
            </x14:sparkline>
            <x14:sparkline>
              <xm:f>'RESUMO - licitante'!$QGP6:$QGP6</xm:f>
              <xm:sqref>QGP6</xm:sqref>
            </x14:sparkline>
            <x14:sparkline>
              <xm:f>'RESUMO - licitante'!$QGP7:$QGP7</xm:f>
              <xm:sqref>QGP7</xm:sqref>
            </x14:sparkline>
            <x14:sparkline>
              <xm:f>'RESUMO - licitante'!$QGQ6:$QGQ6</xm:f>
              <xm:sqref>QGQ6</xm:sqref>
            </x14:sparkline>
            <x14:sparkline>
              <xm:f>'RESUMO - licitante'!$QGQ7:$QGQ7</xm:f>
              <xm:sqref>QGQ7</xm:sqref>
            </x14:sparkline>
            <x14:sparkline>
              <xm:f>'RESUMO - licitante'!$QGR6:$QGR6</xm:f>
              <xm:sqref>QGR6</xm:sqref>
            </x14:sparkline>
            <x14:sparkline>
              <xm:f>'RESUMO - licitante'!$QGR7:$QGR7</xm:f>
              <xm:sqref>QGR7</xm:sqref>
            </x14:sparkline>
            <x14:sparkline>
              <xm:f>'RESUMO - licitante'!$QGS6:$QGS6</xm:f>
              <xm:sqref>QGS6</xm:sqref>
            </x14:sparkline>
            <x14:sparkline>
              <xm:f>'RESUMO - licitante'!$QGS7:$QGS7</xm:f>
              <xm:sqref>QGS7</xm:sqref>
            </x14:sparkline>
            <x14:sparkline>
              <xm:f>'RESUMO - licitante'!$QGT6:$QGT6</xm:f>
              <xm:sqref>QGT6</xm:sqref>
            </x14:sparkline>
            <x14:sparkline>
              <xm:f>'RESUMO - licitante'!$QGT7:$QGT7</xm:f>
              <xm:sqref>QGT7</xm:sqref>
            </x14:sparkline>
            <x14:sparkline>
              <xm:f>'RESUMO - licitante'!$QGU6:$QGU6</xm:f>
              <xm:sqref>QGU6</xm:sqref>
            </x14:sparkline>
            <x14:sparkline>
              <xm:f>'RESUMO - licitante'!$QGU7:$QGU7</xm:f>
              <xm:sqref>QGU7</xm:sqref>
            </x14:sparkline>
            <x14:sparkline>
              <xm:f>'RESUMO - licitante'!$QGV6:$QGV6</xm:f>
              <xm:sqref>QGV6</xm:sqref>
            </x14:sparkline>
            <x14:sparkline>
              <xm:f>'RESUMO - licitante'!$QGV7:$QGV7</xm:f>
              <xm:sqref>QGV7</xm:sqref>
            </x14:sparkline>
            <x14:sparkline>
              <xm:f>'RESUMO - licitante'!$QGW6:$QGW6</xm:f>
              <xm:sqref>QGW6</xm:sqref>
            </x14:sparkline>
            <x14:sparkline>
              <xm:f>'RESUMO - licitante'!$QGW7:$QGW7</xm:f>
              <xm:sqref>QGW7</xm:sqref>
            </x14:sparkline>
            <x14:sparkline>
              <xm:f>'RESUMO - licitante'!$QGX6:$QGX6</xm:f>
              <xm:sqref>QGX6</xm:sqref>
            </x14:sparkline>
            <x14:sparkline>
              <xm:f>'RESUMO - licitante'!$QGX7:$QGX7</xm:f>
              <xm:sqref>QGX7</xm:sqref>
            </x14:sparkline>
            <x14:sparkline>
              <xm:f>'RESUMO - licitante'!$QGY6:$QGY6</xm:f>
              <xm:sqref>QGY6</xm:sqref>
            </x14:sparkline>
            <x14:sparkline>
              <xm:f>'RESUMO - licitante'!$QGY7:$QGY7</xm:f>
              <xm:sqref>QGY7</xm:sqref>
            </x14:sparkline>
            <x14:sparkline>
              <xm:f>'RESUMO - licitante'!$QGZ6:$QGZ6</xm:f>
              <xm:sqref>QGZ6</xm:sqref>
            </x14:sparkline>
            <x14:sparkline>
              <xm:f>'RESUMO - licitante'!$QGZ7:$QGZ7</xm:f>
              <xm:sqref>QGZ7</xm:sqref>
            </x14:sparkline>
            <x14:sparkline>
              <xm:f>'RESUMO - licitante'!$QHA6:$QHA6</xm:f>
              <xm:sqref>QHA6</xm:sqref>
            </x14:sparkline>
            <x14:sparkline>
              <xm:f>'RESUMO - licitante'!$QHA7:$QHA7</xm:f>
              <xm:sqref>QHA7</xm:sqref>
            </x14:sparkline>
            <x14:sparkline>
              <xm:f>'RESUMO - licitante'!$QHB6:$QHB6</xm:f>
              <xm:sqref>QHB6</xm:sqref>
            </x14:sparkline>
            <x14:sparkline>
              <xm:f>'RESUMO - licitante'!$QHB7:$QHB7</xm:f>
              <xm:sqref>QHB7</xm:sqref>
            </x14:sparkline>
            <x14:sparkline>
              <xm:f>'RESUMO - licitante'!$QHC6:$QHC6</xm:f>
              <xm:sqref>QHC6</xm:sqref>
            </x14:sparkline>
            <x14:sparkline>
              <xm:f>'RESUMO - licitante'!$QHC7:$QHC7</xm:f>
              <xm:sqref>QHC7</xm:sqref>
            </x14:sparkline>
            <x14:sparkline>
              <xm:f>'RESUMO - licitante'!$QHD6:$QHD6</xm:f>
              <xm:sqref>QHD6</xm:sqref>
            </x14:sparkline>
            <x14:sparkline>
              <xm:f>'RESUMO - licitante'!$QHD7:$QHD7</xm:f>
              <xm:sqref>QHD7</xm:sqref>
            </x14:sparkline>
            <x14:sparkline>
              <xm:f>'RESUMO - licitante'!$QHE6:$QHE6</xm:f>
              <xm:sqref>QHE6</xm:sqref>
            </x14:sparkline>
            <x14:sparkline>
              <xm:f>'RESUMO - licitante'!$QHE7:$QHE7</xm:f>
              <xm:sqref>QHE7</xm:sqref>
            </x14:sparkline>
            <x14:sparkline>
              <xm:f>'RESUMO - licitante'!$QHF6:$QHF6</xm:f>
              <xm:sqref>QHF6</xm:sqref>
            </x14:sparkline>
            <x14:sparkline>
              <xm:f>'RESUMO - licitante'!$QHF7:$QHF7</xm:f>
              <xm:sqref>QHF7</xm:sqref>
            </x14:sparkline>
            <x14:sparkline>
              <xm:f>'RESUMO - licitante'!$QHG6:$QHG6</xm:f>
              <xm:sqref>QHG6</xm:sqref>
            </x14:sparkline>
            <x14:sparkline>
              <xm:f>'RESUMO - licitante'!$QHG7:$QHG7</xm:f>
              <xm:sqref>QHG7</xm:sqref>
            </x14:sparkline>
            <x14:sparkline>
              <xm:f>'RESUMO - licitante'!$QHH6:$QHH6</xm:f>
              <xm:sqref>QHH6</xm:sqref>
            </x14:sparkline>
            <x14:sparkline>
              <xm:f>'RESUMO - licitante'!$QHH7:$QHH7</xm:f>
              <xm:sqref>QHH7</xm:sqref>
            </x14:sparkline>
            <x14:sparkline>
              <xm:f>'RESUMO - licitante'!$QHI6:$QHI6</xm:f>
              <xm:sqref>QHI6</xm:sqref>
            </x14:sparkline>
            <x14:sparkline>
              <xm:f>'RESUMO - licitante'!$QHI7:$QHI7</xm:f>
              <xm:sqref>QHI7</xm:sqref>
            </x14:sparkline>
            <x14:sparkline>
              <xm:f>'RESUMO - licitante'!$QHJ6:$QHJ6</xm:f>
              <xm:sqref>QHJ6</xm:sqref>
            </x14:sparkline>
            <x14:sparkline>
              <xm:f>'RESUMO - licitante'!$QHJ7:$QHJ7</xm:f>
              <xm:sqref>QHJ7</xm:sqref>
            </x14:sparkline>
            <x14:sparkline>
              <xm:f>'RESUMO - licitante'!$QHK6:$QHK6</xm:f>
              <xm:sqref>QHK6</xm:sqref>
            </x14:sparkline>
            <x14:sparkline>
              <xm:f>'RESUMO - licitante'!$QHK7:$QHK7</xm:f>
              <xm:sqref>QHK7</xm:sqref>
            </x14:sparkline>
            <x14:sparkline>
              <xm:f>'RESUMO - licitante'!$QHL6:$QHL6</xm:f>
              <xm:sqref>QHL6</xm:sqref>
            </x14:sparkline>
            <x14:sparkline>
              <xm:f>'RESUMO - licitante'!$QHL7:$QHL7</xm:f>
              <xm:sqref>QHL7</xm:sqref>
            </x14:sparkline>
            <x14:sparkline>
              <xm:f>'RESUMO - licitante'!$QHM6:$QHM6</xm:f>
              <xm:sqref>QHM6</xm:sqref>
            </x14:sparkline>
            <x14:sparkline>
              <xm:f>'RESUMO - licitante'!$QHM7:$QHM7</xm:f>
              <xm:sqref>QHM7</xm:sqref>
            </x14:sparkline>
            <x14:sparkline>
              <xm:f>'RESUMO - licitante'!$QHN6:$QHN6</xm:f>
              <xm:sqref>QHN6</xm:sqref>
            </x14:sparkline>
            <x14:sparkline>
              <xm:f>'RESUMO - licitante'!$QHN7:$QHN7</xm:f>
              <xm:sqref>QHN7</xm:sqref>
            </x14:sparkline>
            <x14:sparkline>
              <xm:f>'RESUMO - licitante'!$QHO6:$QHO6</xm:f>
              <xm:sqref>QHO6</xm:sqref>
            </x14:sparkline>
            <x14:sparkline>
              <xm:f>'RESUMO - licitante'!$QHO7:$QHO7</xm:f>
              <xm:sqref>QHO7</xm:sqref>
            </x14:sparkline>
            <x14:sparkline>
              <xm:f>'RESUMO - licitante'!$QHP6:$QHP6</xm:f>
              <xm:sqref>QHP6</xm:sqref>
            </x14:sparkline>
            <x14:sparkline>
              <xm:f>'RESUMO - licitante'!$QHP7:$QHP7</xm:f>
              <xm:sqref>QHP7</xm:sqref>
            </x14:sparkline>
            <x14:sparkline>
              <xm:f>'RESUMO - licitante'!$QHQ6:$QHQ6</xm:f>
              <xm:sqref>QHQ6</xm:sqref>
            </x14:sparkline>
            <x14:sparkline>
              <xm:f>'RESUMO - licitante'!$QHQ7:$QHQ7</xm:f>
              <xm:sqref>QHQ7</xm:sqref>
            </x14:sparkline>
            <x14:sparkline>
              <xm:f>'RESUMO - licitante'!$QHR6:$QHR6</xm:f>
              <xm:sqref>QHR6</xm:sqref>
            </x14:sparkline>
            <x14:sparkline>
              <xm:f>'RESUMO - licitante'!$QHR7:$QHR7</xm:f>
              <xm:sqref>QHR7</xm:sqref>
            </x14:sparkline>
            <x14:sparkline>
              <xm:f>'RESUMO - licitante'!$QHS6:$QHS6</xm:f>
              <xm:sqref>QHS6</xm:sqref>
            </x14:sparkline>
            <x14:sparkline>
              <xm:f>'RESUMO - licitante'!$QHS7:$QHS7</xm:f>
              <xm:sqref>QHS7</xm:sqref>
            </x14:sparkline>
            <x14:sparkline>
              <xm:f>'RESUMO - licitante'!$QHT6:$QHT6</xm:f>
              <xm:sqref>QHT6</xm:sqref>
            </x14:sparkline>
            <x14:sparkline>
              <xm:f>'RESUMO - licitante'!$QHT7:$QHT7</xm:f>
              <xm:sqref>QHT7</xm:sqref>
            </x14:sparkline>
            <x14:sparkline>
              <xm:f>'RESUMO - licitante'!$QHU6:$QHU6</xm:f>
              <xm:sqref>QHU6</xm:sqref>
            </x14:sparkline>
            <x14:sparkline>
              <xm:f>'RESUMO - licitante'!$QHU7:$QHU7</xm:f>
              <xm:sqref>QHU7</xm:sqref>
            </x14:sparkline>
            <x14:sparkline>
              <xm:f>'RESUMO - licitante'!$QHV6:$QHV6</xm:f>
              <xm:sqref>QHV6</xm:sqref>
            </x14:sparkline>
            <x14:sparkline>
              <xm:f>'RESUMO - licitante'!$QHV7:$QHV7</xm:f>
              <xm:sqref>QHV7</xm:sqref>
            </x14:sparkline>
            <x14:sparkline>
              <xm:f>'RESUMO - licitante'!$QHW6:$QHW6</xm:f>
              <xm:sqref>QHW6</xm:sqref>
            </x14:sparkline>
            <x14:sparkline>
              <xm:f>'RESUMO - licitante'!$QHW7:$QHW7</xm:f>
              <xm:sqref>QHW7</xm:sqref>
            </x14:sparkline>
            <x14:sparkline>
              <xm:f>'RESUMO - licitante'!$QHX6:$QHX6</xm:f>
              <xm:sqref>QHX6</xm:sqref>
            </x14:sparkline>
            <x14:sparkline>
              <xm:f>'RESUMO - licitante'!$QHX7:$QHX7</xm:f>
              <xm:sqref>QHX7</xm:sqref>
            </x14:sparkline>
            <x14:sparkline>
              <xm:f>'RESUMO - licitante'!$QHY6:$QHY6</xm:f>
              <xm:sqref>QHY6</xm:sqref>
            </x14:sparkline>
            <x14:sparkline>
              <xm:f>'RESUMO - licitante'!$QHY7:$QHY7</xm:f>
              <xm:sqref>QHY7</xm:sqref>
            </x14:sparkline>
            <x14:sparkline>
              <xm:f>'RESUMO - licitante'!$QHZ6:$QHZ6</xm:f>
              <xm:sqref>QHZ6</xm:sqref>
            </x14:sparkline>
            <x14:sparkline>
              <xm:f>'RESUMO - licitante'!$QHZ7:$QHZ7</xm:f>
              <xm:sqref>QHZ7</xm:sqref>
            </x14:sparkline>
            <x14:sparkline>
              <xm:f>'RESUMO - licitante'!$QIA6:$QIA6</xm:f>
              <xm:sqref>QIA6</xm:sqref>
            </x14:sparkline>
            <x14:sparkline>
              <xm:f>'RESUMO - licitante'!$QIA7:$QIA7</xm:f>
              <xm:sqref>QIA7</xm:sqref>
            </x14:sparkline>
            <x14:sparkline>
              <xm:f>'RESUMO - licitante'!$QIB6:$QIB6</xm:f>
              <xm:sqref>QIB6</xm:sqref>
            </x14:sparkline>
            <x14:sparkline>
              <xm:f>'RESUMO - licitante'!$QIB7:$QIB7</xm:f>
              <xm:sqref>QIB7</xm:sqref>
            </x14:sparkline>
            <x14:sparkline>
              <xm:f>'RESUMO - licitante'!$QIC6:$QIC6</xm:f>
              <xm:sqref>QIC6</xm:sqref>
            </x14:sparkline>
            <x14:sparkline>
              <xm:f>'RESUMO - licitante'!$QIC7:$QIC7</xm:f>
              <xm:sqref>QIC7</xm:sqref>
            </x14:sparkline>
            <x14:sparkline>
              <xm:f>'RESUMO - licitante'!$QID6:$QID6</xm:f>
              <xm:sqref>QID6</xm:sqref>
            </x14:sparkline>
            <x14:sparkline>
              <xm:f>'RESUMO - licitante'!$QID7:$QID7</xm:f>
              <xm:sqref>QID7</xm:sqref>
            </x14:sparkline>
            <x14:sparkline>
              <xm:f>'RESUMO - licitante'!$QIE6:$QIE6</xm:f>
              <xm:sqref>QIE6</xm:sqref>
            </x14:sparkline>
            <x14:sparkline>
              <xm:f>'RESUMO - licitante'!$QIE7:$QIE7</xm:f>
              <xm:sqref>QIE7</xm:sqref>
            </x14:sparkline>
            <x14:sparkline>
              <xm:f>'RESUMO - licitante'!$QIF6:$QIF6</xm:f>
              <xm:sqref>QIF6</xm:sqref>
            </x14:sparkline>
            <x14:sparkline>
              <xm:f>'RESUMO - licitante'!$QIF7:$QIF7</xm:f>
              <xm:sqref>QIF7</xm:sqref>
            </x14:sparkline>
            <x14:sparkline>
              <xm:f>'RESUMO - licitante'!$QIG6:$QIG6</xm:f>
              <xm:sqref>QIG6</xm:sqref>
            </x14:sparkline>
            <x14:sparkline>
              <xm:f>'RESUMO - licitante'!$QIG7:$QIG7</xm:f>
              <xm:sqref>QIG7</xm:sqref>
            </x14:sparkline>
            <x14:sparkline>
              <xm:f>'RESUMO - licitante'!$QIH6:$QIH6</xm:f>
              <xm:sqref>QIH6</xm:sqref>
            </x14:sparkline>
            <x14:sparkline>
              <xm:f>'RESUMO - licitante'!$QIH7:$QIH7</xm:f>
              <xm:sqref>QIH7</xm:sqref>
            </x14:sparkline>
            <x14:sparkline>
              <xm:f>'RESUMO - licitante'!$QII6:$QII6</xm:f>
              <xm:sqref>QII6</xm:sqref>
            </x14:sparkline>
            <x14:sparkline>
              <xm:f>'RESUMO - licitante'!$QII7:$QII7</xm:f>
              <xm:sqref>QII7</xm:sqref>
            </x14:sparkline>
            <x14:sparkline>
              <xm:f>'RESUMO - licitante'!$QIJ6:$QIJ6</xm:f>
              <xm:sqref>QIJ6</xm:sqref>
            </x14:sparkline>
            <x14:sparkline>
              <xm:f>'RESUMO - licitante'!$QIJ7:$QIJ7</xm:f>
              <xm:sqref>QIJ7</xm:sqref>
            </x14:sparkline>
            <x14:sparkline>
              <xm:f>'RESUMO - licitante'!$QIK6:$QIK6</xm:f>
              <xm:sqref>QIK6</xm:sqref>
            </x14:sparkline>
            <x14:sparkline>
              <xm:f>'RESUMO - licitante'!$QIK7:$QIK7</xm:f>
              <xm:sqref>QIK7</xm:sqref>
            </x14:sparkline>
            <x14:sparkline>
              <xm:f>'RESUMO - licitante'!$QIL6:$QIL6</xm:f>
              <xm:sqref>QIL6</xm:sqref>
            </x14:sparkline>
            <x14:sparkline>
              <xm:f>'RESUMO - licitante'!$QIL7:$QIL7</xm:f>
              <xm:sqref>QIL7</xm:sqref>
            </x14:sparkline>
            <x14:sparkline>
              <xm:f>'RESUMO - licitante'!$QIM6:$QIM6</xm:f>
              <xm:sqref>QIM6</xm:sqref>
            </x14:sparkline>
            <x14:sparkline>
              <xm:f>'RESUMO - licitante'!$QIM7:$QIM7</xm:f>
              <xm:sqref>QIM7</xm:sqref>
            </x14:sparkline>
            <x14:sparkline>
              <xm:f>'RESUMO - licitante'!$QIN6:$QIN6</xm:f>
              <xm:sqref>QIN6</xm:sqref>
            </x14:sparkline>
            <x14:sparkline>
              <xm:f>'RESUMO - licitante'!$QIN7:$QIN7</xm:f>
              <xm:sqref>QIN7</xm:sqref>
            </x14:sparkline>
            <x14:sparkline>
              <xm:f>'RESUMO - licitante'!$QIO6:$QIO6</xm:f>
              <xm:sqref>QIO6</xm:sqref>
            </x14:sparkline>
            <x14:sparkline>
              <xm:f>'RESUMO - licitante'!$QIO7:$QIO7</xm:f>
              <xm:sqref>QIO7</xm:sqref>
            </x14:sparkline>
            <x14:sparkline>
              <xm:f>'RESUMO - licitante'!$QIP6:$QIP6</xm:f>
              <xm:sqref>QIP6</xm:sqref>
            </x14:sparkline>
            <x14:sparkline>
              <xm:f>'RESUMO - licitante'!$QIP7:$QIP7</xm:f>
              <xm:sqref>QIP7</xm:sqref>
            </x14:sparkline>
            <x14:sparkline>
              <xm:f>'RESUMO - licitante'!$QIQ6:$QIQ6</xm:f>
              <xm:sqref>QIQ6</xm:sqref>
            </x14:sparkline>
            <x14:sparkline>
              <xm:f>'RESUMO - licitante'!$QIQ7:$QIQ7</xm:f>
              <xm:sqref>QIQ7</xm:sqref>
            </x14:sparkline>
            <x14:sparkline>
              <xm:f>'RESUMO - licitante'!$QIR6:$QIR6</xm:f>
              <xm:sqref>QIR6</xm:sqref>
            </x14:sparkline>
            <x14:sparkline>
              <xm:f>'RESUMO - licitante'!$QIR7:$QIR7</xm:f>
              <xm:sqref>QIR7</xm:sqref>
            </x14:sparkline>
            <x14:sparkline>
              <xm:f>'RESUMO - licitante'!$QIS6:$QIS6</xm:f>
              <xm:sqref>QIS6</xm:sqref>
            </x14:sparkline>
            <x14:sparkline>
              <xm:f>'RESUMO - licitante'!$QIS7:$QIS7</xm:f>
              <xm:sqref>QIS7</xm:sqref>
            </x14:sparkline>
            <x14:sparkline>
              <xm:f>'RESUMO - licitante'!$QIT6:$QIT6</xm:f>
              <xm:sqref>QIT6</xm:sqref>
            </x14:sparkline>
            <x14:sparkline>
              <xm:f>'RESUMO - licitante'!$QIT7:$QIT7</xm:f>
              <xm:sqref>QIT7</xm:sqref>
            </x14:sparkline>
            <x14:sparkline>
              <xm:f>'RESUMO - licitante'!$QIU6:$QIU6</xm:f>
              <xm:sqref>QIU6</xm:sqref>
            </x14:sparkline>
            <x14:sparkline>
              <xm:f>'RESUMO - licitante'!$QIU7:$QIU7</xm:f>
              <xm:sqref>QIU7</xm:sqref>
            </x14:sparkline>
            <x14:sparkline>
              <xm:f>'RESUMO - licitante'!$QIV6:$QIV6</xm:f>
              <xm:sqref>QIV6</xm:sqref>
            </x14:sparkline>
            <x14:sparkline>
              <xm:f>'RESUMO - licitante'!$QIV7:$QIV7</xm:f>
              <xm:sqref>QIV7</xm:sqref>
            </x14:sparkline>
            <x14:sparkline>
              <xm:f>'RESUMO - licitante'!$QIW6:$QIW6</xm:f>
              <xm:sqref>QIW6</xm:sqref>
            </x14:sparkline>
            <x14:sparkline>
              <xm:f>'RESUMO - licitante'!$QIW7:$QIW7</xm:f>
              <xm:sqref>QIW7</xm:sqref>
            </x14:sparkline>
            <x14:sparkline>
              <xm:f>'RESUMO - licitante'!$QIX6:$QIX6</xm:f>
              <xm:sqref>QIX6</xm:sqref>
            </x14:sparkline>
            <x14:sparkline>
              <xm:f>'RESUMO - licitante'!$QIX7:$QIX7</xm:f>
              <xm:sqref>QIX7</xm:sqref>
            </x14:sparkline>
            <x14:sparkline>
              <xm:f>'RESUMO - licitante'!$QIY6:$QIY6</xm:f>
              <xm:sqref>QIY6</xm:sqref>
            </x14:sparkline>
            <x14:sparkline>
              <xm:f>'RESUMO - licitante'!$QIY7:$QIY7</xm:f>
              <xm:sqref>QIY7</xm:sqref>
            </x14:sparkline>
            <x14:sparkline>
              <xm:f>'RESUMO - licitante'!$QIZ6:$QIZ6</xm:f>
              <xm:sqref>QIZ6</xm:sqref>
            </x14:sparkline>
            <x14:sparkline>
              <xm:f>'RESUMO - licitante'!$QIZ7:$QIZ7</xm:f>
              <xm:sqref>QIZ7</xm:sqref>
            </x14:sparkline>
            <x14:sparkline>
              <xm:f>'RESUMO - licitante'!$QJA6:$QJA6</xm:f>
              <xm:sqref>QJA6</xm:sqref>
            </x14:sparkline>
            <x14:sparkline>
              <xm:f>'RESUMO - licitante'!$QJA7:$QJA7</xm:f>
              <xm:sqref>QJA7</xm:sqref>
            </x14:sparkline>
            <x14:sparkline>
              <xm:f>'RESUMO - licitante'!$QJB6:$QJB6</xm:f>
              <xm:sqref>QJB6</xm:sqref>
            </x14:sparkline>
            <x14:sparkline>
              <xm:f>'RESUMO - licitante'!$QJB7:$QJB7</xm:f>
              <xm:sqref>QJB7</xm:sqref>
            </x14:sparkline>
            <x14:sparkline>
              <xm:f>'RESUMO - licitante'!$QJC6:$QJC6</xm:f>
              <xm:sqref>QJC6</xm:sqref>
            </x14:sparkline>
            <x14:sparkline>
              <xm:f>'RESUMO - licitante'!$QJC7:$QJC7</xm:f>
              <xm:sqref>QJC7</xm:sqref>
            </x14:sparkline>
            <x14:sparkline>
              <xm:f>'RESUMO - licitante'!$QJD6:$QJD6</xm:f>
              <xm:sqref>QJD6</xm:sqref>
            </x14:sparkline>
            <x14:sparkline>
              <xm:f>'RESUMO - licitante'!$QJD7:$QJD7</xm:f>
              <xm:sqref>QJD7</xm:sqref>
            </x14:sparkline>
            <x14:sparkline>
              <xm:f>'RESUMO - licitante'!$QJE6:$QJE6</xm:f>
              <xm:sqref>QJE6</xm:sqref>
            </x14:sparkline>
            <x14:sparkline>
              <xm:f>'RESUMO - licitante'!$QJE7:$QJE7</xm:f>
              <xm:sqref>QJE7</xm:sqref>
            </x14:sparkline>
            <x14:sparkline>
              <xm:f>'RESUMO - licitante'!$QJF6:$QJF6</xm:f>
              <xm:sqref>QJF6</xm:sqref>
            </x14:sparkline>
            <x14:sparkline>
              <xm:f>'RESUMO - licitante'!$QJF7:$QJF7</xm:f>
              <xm:sqref>QJF7</xm:sqref>
            </x14:sparkline>
            <x14:sparkline>
              <xm:f>'RESUMO - licitante'!$QJG6:$QJG6</xm:f>
              <xm:sqref>QJG6</xm:sqref>
            </x14:sparkline>
            <x14:sparkline>
              <xm:f>'RESUMO - licitante'!$QJG7:$QJG7</xm:f>
              <xm:sqref>QJG7</xm:sqref>
            </x14:sparkline>
            <x14:sparkline>
              <xm:f>'RESUMO - licitante'!$QJH6:$QJH6</xm:f>
              <xm:sqref>QJH6</xm:sqref>
            </x14:sparkline>
            <x14:sparkline>
              <xm:f>'RESUMO - licitante'!$QJH7:$QJH7</xm:f>
              <xm:sqref>QJH7</xm:sqref>
            </x14:sparkline>
            <x14:sparkline>
              <xm:f>'RESUMO - licitante'!$QJI6:$QJI6</xm:f>
              <xm:sqref>QJI6</xm:sqref>
            </x14:sparkline>
            <x14:sparkline>
              <xm:f>'RESUMO - licitante'!$QJI7:$QJI7</xm:f>
              <xm:sqref>QJI7</xm:sqref>
            </x14:sparkline>
            <x14:sparkline>
              <xm:f>'RESUMO - licitante'!$QJJ6:$QJJ6</xm:f>
              <xm:sqref>QJJ6</xm:sqref>
            </x14:sparkline>
            <x14:sparkline>
              <xm:f>'RESUMO - licitante'!$QJJ7:$QJJ7</xm:f>
              <xm:sqref>QJJ7</xm:sqref>
            </x14:sparkline>
            <x14:sparkline>
              <xm:f>'RESUMO - licitante'!$QJK6:$QJK6</xm:f>
              <xm:sqref>QJK6</xm:sqref>
            </x14:sparkline>
            <x14:sparkline>
              <xm:f>'RESUMO - licitante'!$QJK7:$QJK7</xm:f>
              <xm:sqref>QJK7</xm:sqref>
            </x14:sparkline>
            <x14:sparkline>
              <xm:f>'RESUMO - licitante'!$QJL6:$QJL6</xm:f>
              <xm:sqref>QJL6</xm:sqref>
            </x14:sparkline>
            <x14:sparkline>
              <xm:f>'RESUMO - licitante'!$QJL7:$QJL7</xm:f>
              <xm:sqref>QJL7</xm:sqref>
            </x14:sparkline>
            <x14:sparkline>
              <xm:f>'RESUMO - licitante'!$QJM6:$QJM6</xm:f>
              <xm:sqref>QJM6</xm:sqref>
            </x14:sparkline>
            <x14:sparkline>
              <xm:f>'RESUMO - licitante'!$QJM7:$QJM7</xm:f>
              <xm:sqref>QJM7</xm:sqref>
            </x14:sparkline>
            <x14:sparkline>
              <xm:f>'RESUMO - licitante'!$QJN6:$QJN6</xm:f>
              <xm:sqref>QJN6</xm:sqref>
            </x14:sparkline>
            <x14:sparkline>
              <xm:f>'RESUMO - licitante'!$QJN7:$QJN7</xm:f>
              <xm:sqref>QJN7</xm:sqref>
            </x14:sparkline>
            <x14:sparkline>
              <xm:f>'RESUMO - licitante'!$QJO6:$QJO6</xm:f>
              <xm:sqref>QJO6</xm:sqref>
            </x14:sparkline>
            <x14:sparkline>
              <xm:f>'RESUMO - licitante'!$QJO7:$QJO7</xm:f>
              <xm:sqref>QJO7</xm:sqref>
            </x14:sparkline>
            <x14:sparkline>
              <xm:f>'RESUMO - licitante'!$QJP6:$QJP6</xm:f>
              <xm:sqref>QJP6</xm:sqref>
            </x14:sparkline>
            <x14:sparkline>
              <xm:f>'RESUMO - licitante'!$QJP7:$QJP7</xm:f>
              <xm:sqref>QJP7</xm:sqref>
            </x14:sparkline>
            <x14:sparkline>
              <xm:f>'RESUMO - licitante'!$QJQ6:$QJQ6</xm:f>
              <xm:sqref>QJQ6</xm:sqref>
            </x14:sparkline>
            <x14:sparkline>
              <xm:f>'RESUMO - licitante'!$QJQ7:$QJQ7</xm:f>
              <xm:sqref>QJQ7</xm:sqref>
            </x14:sparkline>
            <x14:sparkline>
              <xm:f>'RESUMO - licitante'!$QJR6:$QJR6</xm:f>
              <xm:sqref>QJR6</xm:sqref>
            </x14:sparkline>
            <x14:sparkline>
              <xm:f>'RESUMO - licitante'!$QJR7:$QJR7</xm:f>
              <xm:sqref>QJR7</xm:sqref>
            </x14:sparkline>
            <x14:sparkline>
              <xm:f>'RESUMO - licitante'!$QJS6:$QJS6</xm:f>
              <xm:sqref>QJS6</xm:sqref>
            </x14:sparkline>
            <x14:sparkline>
              <xm:f>'RESUMO - licitante'!$QJS7:$QJS7</xm:f>
              <xm:sqref>QJS7</xm:sqref>
            </x14:sparkline>
            <x14:sparkline>
              <xm:f>'RESUMO - licitante'!$QJT6:$QJT6</xm:f>
              <xm:sqref>QJT6</xm:sqref>
            </x14:sparkline>
            <x14:sparkline>
              <xm:f>'RESUMO - licitante'!$QJT7:$QJT7</xm:f>
              <xm:sqref>QJT7</xm:sqref>
            </x14:sparkline>
            <x14:sparkline>
              <xm:f>'RESUMO - licitante'!$QJU6:$QJU6</xm:f>
              <xm:sqref>QJU6</xm:sqref>
            </x14:sparkline>
            <x14:sparkline>
              <xm:f>'RESUMO - licitante'!$QJU7:$QJU7</xm:f>
              <xm:sqref>QJU7</xm:sqref>
            </x14:sparkline>
            <x14:sparkline>
              <xm:f>'RESUMO - licitante'!$QJV6:$QJV6</xm:f>
              <xm:sqref>QJV6</xm:sqref>
            </x14:sparkline>
            <x14:sparkline>
              <xm:f>'RESUMO - licitante'!$QJV7:$QJV7</xm:f>
              <xm:sqref>QJV7</xm:sqref>
            </x14:sparkline>
            <x14:sparkline>
              <xm:f>'RESUMO - licitante'!$QJW6:$QJW6</xm:f>
              <xm:sqref>QJW6</xm:sqref>
            </x14:sparkline>
            <x14:sparkline>
              <xm:f>'RESUMO - licitante'!$QJW7:$QJW7</xm:f>
              <xm:sqref>QJW7</xm:sqref>
            </x14:sparkline>
            <x14:sparkline>
              <xm:f>'RESUMO - licitante'!$QJX6:$QJX6</xm:f>
              <xm:sqref>QJX6</xm:sqref>
            </x14:sparkline>
            <x14:sparkline>
              <xm:f>'RESUMO - licitante'!$QJX7:$QJX7</xm:f>
              <xm:sqref>QJX7</xm:sqref>
            </x14:sparkline>
            <x14:sparkline>
              <xm:f>'RESUMO - licitante'!$QJY6:$QJY6</xm:f>
              <xm:sqref>QJY6</xm:sqref>
            </x14:sparkline>
            <x14:sparkline>
              <xm:f>'RESUMO - licitante'!$QJY7:$QJY7</xm:f>
              <xm:sqref>QJY7</xm:sqref>
            </x14:sparkline>
            <x14:sparkline>
              <xm:f>'RESUMO - licitante'!$QJZ6:$QJZ6</xm:f>
              <xm:sqref>QJZ6</xm:sqref>
            </x14:sparkline>
            <x14:sparkline>
              <xm:f>'RESUMO - licitante'!$QJZ7:$QJZ7</xm:f>
              <xm:sqref>QJZ7</xm:sqref>
            </x14:sparkline>
            <x14:sparkline>
              <xm:f>'RESUMO - licitante'!$QKA6:$QKA6</xm:f>
              <xm:sqref>QKA6</xm:sqref>
            </x14:sparkline>
            <x14:sparkline>
              <xm:f>'RESUMO - licitante'!$QKA7:$QKA7</xm:f>
              <xm:sqref>QKA7</xm:sqref>
            </x14:sparkline>
            <x14:sparkline>
              <xm:f>'RESUMO - licitante'!$QKB6:$QKB6</xm:f>
              <xm:sqref>QKB6</xm:sqref>
            </x14:sparkline>
            <x14:sparkline>
              <xm:f>'RESUMO - licitante'!$QKB7:$QKB7</xm:f>
              <xm:sqref>QKB7</xm:sqref>
            </x14:sparkline>
            <x14:sparkline>
              <xm:f>'RESUMO - licitante'!$QKC6:$QKC6</xm:f>
              <xm:sqref>QKC6</xm:sqref>
            </x14:sparkline>
            <x14:sparkline>
              <xm:f>'RESUMO - licitante'!$QKC7:$QKC7</xm:f>
              <xm:sqref>QKC7</xm:sqref>
            </x14:sparkline>
            <x14:sparkline>
              <xm:f>'RESUMO - licitante'!$QKD6:$QKD6</xm:f>
              <xm:sqref>QKD6</xm:sqref>
            </x14:sparkline>
            <x14:sparkline>
              <xm:f>'RESUMO - licitante'!$QKD7:$QKD7</xm:f>
              <xm:sqref>QKD7</xm:sqref>
            </x14:sparkline>
            <x14:sparkline>
              <xm:f>'RESUMO - licitante'!$QKE6:$QKE6</xm:f>
              <xm:sqref>QKE6</xm:sqref>
            </x14:sparkline>
            <x14:sparkline>
              <xm:f>'RESUMO - licitante'!$QKE7:$QKE7</xm:f>
              <xm:sqref>QKE7</xm:sqref>
            </x14:sparkline>
            <x14:sparkline>
              <xm:f>'RESUMO - licitante'!$QKF6:$QKF6</xm:f>
              <xm:sqref>QKF6</xm:sqref>
            </x14:sparkline>
            <x14:sparkline>
              <xm:f>'RESUMO - licitante'!$QKF7:$QKF7</xm:f>
              <xm:sqref>QKF7</xm:sqref>
            </x14:sparkline>
            <x14:sparkline>
              <xm:f>'RESUMO - licitante'!$QKG6:$QKG6</xm:f>
              <xm:sqref>QKG6</xm:sqref>
            </x14:sparkline>
            <x14:sparkline>
              <xm:f>'RESUMO - licitante'!$QKG7:$QKG7</xm:f>
              <xm:sqref>QKG7</xm:sqref>
            </x14:sparkline>
            <x14:sparkline>
              <xm:f>'RESUMO - licitante'!$QKH6:$QKH6</xm:f>
              <xm:sqref>QKH6</xm:sqref>
            </x14:sparkline>
            <x14:sparkline>
              <xm:f>'RESUMO - licitante'!$QKH7:$QKH7</xm:f>
              <xm:sqref>QKH7</xm:sqref>
            </x14:sparkline>
            <x14:sparkline>
              <xm:f>'RESUMO - licitante'!$QKI6:$QKI6</xm:f>
              <xm:sqref>QKI6</xm:sqref>
            </x14:sparkline>
            <x14:sparkline>
              <xm:f>'RESUMO - licitante'!$QKI7:$QKI7</xm:f>
              <xm:sqref>QKI7</xm:sqref>
            </x14:sparkline>
            <x14:sparkline>
              <xm:f>'RESUMO - licitante'!$QKJ6:$QKJ6</xm:f>
              <xm:sqref>QKJ6</xm:sqref>
            </x14:sparkline>
            <x14:sparkline>
              <xm:f>'RESUMO - licitante'!$QKJ7:$QKJ7</xm:f>
              <xm:sqref>QKJ7</xm:sqref>
            </x14:sparkline>
            <x14:sparkline>
              <xm:f>'RESUMO - licitante'!$QKK6:$QKK6</xm:f>
              <xm:sqref>QKK6</xm:sqref>
            </x14:sparkline>
            <x14:sparkline>
              <xm:f>'RESUMO - licitante'!$QKK7:$QKK7</xm:f>
              <xm:sqref>QKK7</xm:sqref>
            </x14:sparkline>
            <x14:sparkline>
              <xm:f>'RESUMO - licitante'!$QKL6:$QKL6</xm:f>
              <xm:sqref>QKL6</xm:sqref>
            </x14:sparkline>
            <x14:sparkline>
              <xm:f>'RESUMO - licitante'!$QKL7:$QKL7</xm:f>
              <xm:sqref>QKL7</xm:sqref>
            </x14:sparkline>
            <x14:sparkline>
              <xm:f>'RESUMO - licitante'!$QKM6:$QKM6</xm:f>
              <xm:sqref>QKM6</xm:sqref>
            </x14:sparkline>
            <x14:sparkline>
              <xm:f>'RESUMO - licitante'!$QKM7:$QKM7</xm:f>
              <xm:sqref>QKM7</xm:sqref>
            </x14:sparkline>
            <x14:sparkline>
              <xm:f>'RESUMO - licitante'!$QKN6:$QKN6</xm:f>
              <xm:sqref>QKN6</xm:sqref>
            </x14:sparkline>
            <x14:sparkline>
              <xm:f>'RESUMO - licitante'!$QKN7:$QKN7</xm:f>
              <xm:sqref>QKN7</xm:sqref>
            </x14:sparkline>
            <x14:sparkline>
              <xm:f>'RESUMO - licitante'!$QKO6:$QKO6</xm:f>
              <xm:sqref>QKO6</xm:sqref>
            </x14:sparkline>
            <x14:sparkline>
              <xm:f>'RESUMO - licitante'!$QKO7:$QKO7</xm:f>
              <xm:sqref>QKO7</xm:sqref>
            </x14:sparkline>
            <x14:sparkline>
              <xm:f>'RESUMO - licitante'!$QKP6:$QKP6</xm:f>
              <xm:sqref>QKP6</xm:sqref>
            </x14:sparkline>
            <x14:sparkline>
              <xm:f>'RESUMO - licitante'!$QKP7:$QKP7</xm:f>
              <xm:sqref>QKP7</xm:sqref>
            </x14:sparkline>
            <x14:sparkline>
              <xm:f>'RESUMO - licitante'!$QKQ6:$QKQ6</xm:f>
              <xm:sqref>QKQ6</xm:sqref>
            </x14:sparkline>
            <x14:sparkline>
              <xm:f>'RESUMO - licitante'!$QKQ7:$QKQ7</xm:f>
              <xm:sqref>QKQ7</xm:sqref>
            </x14:sparkline>
            <x14:sparkline>
              <xm:f>'RESUMO - licitante'!$QKR6:$QKR6</xm:f>
              <xm:sqref>QKR6</xm:sqref>
            </x14:sparkline>
            <x14:sparkline>
              <xm:f>'RESUMO - licitante'!$QKR7:$QKR7</xm:f>
              <xm:sqref>QKR7</xm:sqref>
            </x14:sparkline>
            <x14:sparkline>
              <xm:f>'RESUMO - licitante'!$QKS6:$QKS6</xm:f>
              <xm:sqref>QKS6</xm:sqref>
            </x14:sparkline>
            <x14:sparkline>
              <xm:f>'RESUMO - licitante'!$QKS7:$QKS7</xm:f>
              <xm:sqref>QKS7</xm:sqref>
            </x14:sparkline>
            <x14:sparkline>
              <xm:f>'RESUMO - licitante'!$QKT6:$QKT6</xm:f>
              <xm:sqref>QKT6</xm:sqref>
            </x14:sparkline>
            <x14:sparkline>
              <xm:f>'RESUMO - licitante'!$QKT7:$QKT7</xm:f>
              <xm:sqref>QKT7</xm:sqref>
            </x14:sparkline>
            <x14:sparkline>
              <xm:f>'RESUMO - licitante'!$QKU6:$QKU6</xm:f>
              <xm:sqref>QKU6</xm:sqref>
            </x14:sparkline>
            <x14:sparkline>
              <xm:f>'RESUMO - licitante'!$QKU7:$QKU7</xm:f>
              <xm:sqref>QKU7</xm:sqref>
            </x14:sparkline>
            <x14:sparkline>
              <xm:f>'RESUMO - licitante'!$QKV6:$QKV6</xm:f>
              <xm:sqref>QKV6</xm:sqref>
            </x14:sparkline>
            <x14:sparkline>
              <xm:f>'RESUMO - licitante'!$QKV7:$QKV7</xm:f>
              <xm:sqref>QKV7</xm:sqref>
            </x14:sparkline>
            <x14:sparkline>
              <xm:f>'RESUMO - licitante'!$QKW6:$QKW6</xm:f>
              <xm:sqref>QKW6</xm:sqref>
            </x14:sparkline>
            <x14:sparkline>
              <xm:f>'RESUMO - licitante'!$QKW7:$QKW7</xm:f>
              <xm:sqref>QKW7</xm:sqref>
            </x14:sparkline>
            <x14:sparkline>
              <xm:f>'RESUMO - licitante'!$QKX6:$QKX6</xm:f>
              <xm:sqref>QKX6</xm:sqref>
            </x14:sparkline>
            <x14:sparkline>
              <xm:f>'RESUMO - licitante'!$QKX7:$QKX7</xm:f>
              <xm:sqref>QKX7</xm:sqref>
            </x14:sparkline>
            <x14:sparkline>
              <xm:f>'RESUMO - licitante'!$QKY6:$QKY6</xm:f>
              <xm:sqref>QKY6</xm:sqref>
            </x14:sparkline>
            <x14:sparkline>
              <xm:f>'RESUMO - licitante'!$QKY7:$QKY7</xm:f>
              <xm:sqref>QKY7</xm:sqref>
            </x14:sparkline>
            <x14:sparkline>
              <xm:f>'RESUMO - licitante'!$QKZ6:$QKZ6</xm:f>
              <xm:sqref>QKZ6</xm:sqref>
            </x14:sparkline>
            <x14:sparkline>
              <xm:f>'RESUMO - licitante'!$QKZ7:$QKZ7</xm:f>
              <xm:sqref>QKZ7</xm:sqref>
            </x14:sparkline>
            <x14:sparkline>
              <xm:f>'RESUMO - licitante'!$QLA6:$QLA6</xm:f>
              <xm:sqref>QLA6</xm:sqref>
            </x14:sparkline>
            <x14:sparkline>
              <xm:f>'RESUMO - licitante'!$QLA7:$QLA7</xm:f>
              <xm:sqref>QLA7</xm:sqref>
            </x14:sparkline>
            <x14:sparkline>
              <xm:f>'RESUMO - licitante'!$QLB6:$QLB6</xm:f>
              <xm:sqref>QLB6</xm:sqref>
            </x14:sparkline>
            <x14:sparkline>
              <xm:f>'RESUMO - licitante'!$QLB7:$QLB7</xm:f>
              <xm:sqref>QLB7</xm:sqref>
            </x14:sparkline>
            <x14:sparkline>
              <xm:f>'RESUMO - licitante'!$QLC6:$QLC6</xm:f>
              <xm:sqref>QLC6</xm:sqref>
            </x14:sparkline>
            <x14:sparkline>
              <xm:f>'RESUMO - licitante'!$QLC7:$QLC7</xm:f>
              <xm:sqref>QLC7</xm:sqref>
            </x14:sparkline>
            <x14:sparkline>
              <xm:f>'RESUMO - licitante'!$QLD6:$QLD6</xm:f>
              <xm:sqref>QLD6</xm:sqref>
            </x14:sparkline>
            <x14:sparkline>
              <xm:f>'RESUMO - licitante'!$QLD7:$QLD7</xm:f>
              <xm:sqref>QLD7</xm:sqref>
            </x14:sparkline>
            <x14:sparkline>
              <xm:f>'RESUMO - licitante'!$QLE6:$QLE6</xm:f>
              <xm:sqref>QLE6</xm:sqref>
            </x14:sparkline>
            <x14:sparkline>
              <xm:f>'RESUMO - licitante'!$QLE7:$QLE7</xm:f>
              <xm:sqref>QLE7</xm:sqref>
            </x14:sparkline>
            <x14:sparkline>
              <xm:f>'RESUMO - licitante'!$QLF6:$QLF6</xm:f>
              <xm:sqref>QLF6</xm:sqref>
            </x14:sparkline>
            <x14:sparkline>
              <xm:f>'RESUMO - licitante'!$QLF7:$QLF7</xm:f>
              <xm:sqref>QLF7</xm:sqref>
            </x14:sparkline>
            <x14:sparkline>
              <xm:f>'RESUMO - licitante'!$QLG6:$QLG6</xm:f>
              <xm:sqref>QLG6</xm:sqref>
            </x14:sparkline>
            <x14:sparkline>
              <xm:f>'RESUMO - licitante'!$QLG7:$QLG7</xm:f>
              <xm:sqref>QLG7</xm:sqref>
            </x14:sparkline>
            <x14:sparkline>
              <xm:f>'RESUMO - licitante'!$QLH6:$QLH6</xm:f>
              <xm:sqref>QLH6</xm:sqref>
            </x14:sparkline>
            <x14:sparkline>
              <xm:f>'RESUMO - licitante'!$QLH7:$QLH7</xm:f>
              <xm:sqref>QLH7</xm:sqref>
            </x14:sparkline>
            <x14:sparkline>
              <xm:f>'RESUMO - licitante'!$QLI6:$QLI6</xm:f>
              <xm:sqref>QLI6</xm:sqref>
            </x14:sparkline>
            <x14:sparkline>
              <xm:f>'RESUMO - licitante'!$QLI7:$QLI7</xm:f>
              <xm:sqref>QLI7</xm:sqref>
            </x14:sparkline>
            <x14:sparkline>
              <xm:f>'RESUMO - licitante'!$QLJ6:$QLJ6</xm:f>
              <xm:sqref>QLJ6</xm:sqref>
            </x14:sparkline>
            <x14:sparkline>
              <xm:f>'RESUMO - licitante'!$QLJ7:$QLJ7</xm:f>
              <xm:sqref>QLJ7</xm:sqref>
            </x14:sparkline>
            <x14:sparkline>
              <xm:f>'RESUMO - licitante'!$QLK6:$QLK6</xm:f>
              <xm:sqref>QLK6</xm:sqref>
            </x14:sparkline>
            <x14:sparkline>
              <xm:f>'RESUMO - licitante'!$QLK7:$QLK7</xm:f>
              <xm:sqref>QLK7</xm:sqref>
            </x14:sparkline>
            <x14:sparkline>
              <xm:f>'RESUMO - licitante'!$QLL6:$QLL6</xm:f>
              <xm:sqref>QLL6</xm:sqref>
            </x14:sparkline>
            <x14:sparkline>
              <xm:f>'RESUMO - licitante'!$QLL7:$QLL7</xm:f>
              <xm:sqref>QLL7</xm:sqref>
            </x14:sparkline>
            <x14:sparkline>
              <xm:f>'RESUMO - licitante'!$QLM6:$QLM6</xm:f>
              <xm:sqref>QLM6</xm:sqref>
            </x14:sparkline>
            <x14:sparkline>
              <xm:f>'RESUMO - licitante'!$QLM7:$QLM7</xm:f>
              <xm:sqref>QLM7</xm:sqref>
            </x14:sparkline>
            <x14:sparkline>
              <xm:f>'RESUMO - licitante'!$QLN6:$QLN6</xm:f>
              <xm:sqref>QLN6</xm:sqref>
            </x14:sparkline>
            <x14:sparkline>
              <xm:f>'RESUMO - licitante'!$QLN7:$QLN7</xm:f>
              <xm:sqref>QLN7</xm:sqref>
            </x14:sparkline>
            <x14:sparkline>
              <xm:f>'RESUMO - licitante'!$QLO6:$QLO6</xm:f>
              <xm:sqref>QLO6</xm:sqref>
            </x14:sparkline>
            <x14:sparkline>
              <xm:f>'RESUMO - licitante'!$QLO7:$QLO7</xm:f>
              <xm:sqref>QLO7</xm:sqref>
            </x14:sparkline>
            <x14:sparkline>
              <xm:f>'RESUMO - licitante'!$QLP6:$QLP6</xm:f>
              <xm:sqref>QLP6</xm:sqref>
            </x14:sparkline>
            <x14:sparkline>
              <xm:f>'RESUMO - licitante'!$QLP7:$QLP7</xm:f>
              <xm:sqref>QLP7</xm:sqref>
            </x14:sparkline>
            <x14:sparkline>
              <xm:f>'RESUMO - licitante'!$QLQ6:$QLQ6</xm:f>
              <xm:sqref>QLQ6</xm:sqref>
            </x14:sparkline>
            <x14:sparkline>
              <xm:f>'RESUMO - licitante'!$QLQ7:$QLQ7</xm:f>
              <xm:sqref>QLQ7</xm:sqref>
            </x14:sparkline>
            <x14:sparkline>
              <xm:f>'RESUMO - licitante'!$QLR6:$QLR6</xm:f>
              <xm:sqref>QLR6</xm:sqref>
            </x14:sparkline>
            <x14:sparkline>
              <xm:f>'RESUMO - licitante'!$QLR7:$QLR7</xm:f>
              <xm:sqref>QLR7</xm:sqref>
            </x14:sparkline>
            <x14:sparkline>
              <xm:f>'RESUMO - licitante'!$QLS6:$QLS6</xm:f>
              <xm:sqref>QLS6</xm:sqref>
            </x14:sparkline>
            <x14:sparkline>
              <xm:f>'RESUMO - licitante'!$QLS7:$QLS7</xm:f>
              <xm:sqref>QLS7</xm:sqref>
            </x14:sparkline>
            <x14:sparkline>
              <xm:f>'RESUMO - licitante'!$QLT6:$QLT6</xm:f>
              <xm:sqref>QLT6</xm:sqref>
            </x14:sparkline>
            <x14:sparkline>
              <xm:f>'RESUMO - licitante'!$QLT7:$QLT7</xm:f>
              <xm:sqref>QLT7</xm:sqref>
            </x14:sparkline>
            <x14:sparkline>
              <xm:f>'RESUMO - licitante'!$QLU6:$QLU6</xm:f>
              <xm:sqref>QLU6</xm:sqref>
            </x14:sparkline>
            <x14:sparkline>
              <xm:f>'RESUMO - licitante'!$QLU7:$QLU7</xm:f>
              <xm:sqref>QLU7</xm:sqref>
            </x14:sparkline>
            <x14:sparkline>
              <xm:f>'RESUMO - licitante'!$QLV6:$QLV6</xm:f>
              <xm:sqref>QLV6</xm:sqref>
            </x14:sparkline>
            <x14:sparkline>
              <xm:f>'RESUMO - licitante'!$QLV7:$QLV7</xm:f>
              <xm:sqref>QLV7</xm:sqref>
            </x14:sparkline>
            <x14:sparkline>
              <xm:f>'RESUMO - licitante'!$QLW6:$QLW6</xm:f>
              <xm:sqref>QLW6</xm:sqref>
            </x14:sparkline>
            <x14:sparkline>
              <xm:f>'RESUMO - licitante'!$QLW7:$QLW7</xm:f>
              <xm:sqref>QLW7</xm:sqref>
            </x14:sparkline>
            <x14:sparkline>
              <xm:f>'RESUMO - licitante'!$QLX6:$QLX6</xm:f>
              <xm:sqref>QLX6</xm:sqref>
            </x14:sparkline>
            <x14:sparkline>
              <xm:f>'RESUMO - licitante'!$QLX7:$QLX7</xm:f>
              <xm:sqref>QLX7</xm:sqref>
            </x14:sparkline>
            <x14:sparkline>
              <xm:f>'RESUMO - licitante'!$QLY6:$QLY6</xm:f>
              <xm:sqref>QLY6</xm:sqref>
            </x14:sparkline>
            <x14:sparkline>
              <xm:f>'RESUMO - licitante'!$QLY7:$QLY7</xm:f>
              <xm:sqref>QLY7</xm:sqref>
            </x14:sparkline>
            <x14:sparkline>
              <xm:f>'RESUMO - licitante'!$QLZ6:$QLZ6</xm:f>
              <xm:sqref>QLZ6</xm:sqref>
            </x14:sparkline>
            <x14:sparkline>
              <xm:f>'RESUMO - licitante'!$QLZ7:$QLZ7</xm:f>
              <xm:sqref>QLZ7</xm:sqref>
            </x14:sparkline>
            <x14:sparkline>
              <xm:f>'RESUMO - licitante'!$QMA6:$QMA6</xm:f>
              <xm:sqref>QMA6</xm:sqref>
            </x14:sparkline>
            <x14:sparkline>
              <xm:f>'RESUMO - licitante'!$QMA7:$QMA7</xm:f>
              <xm:sqref>QMA7</xm:sqref>
            </x14:sparkline>
            <x14:sparkline>
              <xm:f>'RESUMO - licitante'!$QMB6:$QMB6</xm:f>
              <xm:sqref>QMB6</xm:sqref>
            </x14:sparkline>
            <x14:sparkline>
              <xm:f>'RESUMO - licitante'!$QMB7:$QMB7</xm:f>
              <xm:sqref>QMB7</xm:sqref>
            </x14:sparkline>
            <x14:sparkline>
              <xm:f>'RESUMO - licitante'!$QMC6:$QMC6</xm:f>
              <xm:sqref>QMC6</xm:sqref>
            </x14:sparkline>
            <x14:sparkline>
              <xm:f>'RESUMO - licitante'!$QMC7:$QMC7</xm:f>
              <xm:sqref>QMC7</xm:sqref>
            </x14:sparkline>
            <x14:sparkline>
              <xm:f>'RESUMO - licitante'!$QMD6:$QMD6</xm:f>
              <xm:sqref>QMD6</xm:sqref>
            </x14:sparkline>
            <x14:sparkline>
              <xm:f>'RESUMO - licitante'!$QMD7:$QMD7</xm:f>
              <xm:sqref>QMD7</xm:sqref>
            </x14:sparkline>
            <x14:sparkline>
              <xm:f>'RESUMO - licitante'!$QME6:$QME6</xm:f>
              <xm:sqref>QME6</xm:sqref>
            </x14:sparkline>
            <x14:sparkline>
              <xm:f>'RESUMO - licitante'!$QME7:$QME7</xm:f>
              <xm:sqref>QME7</xm:sqref>
            </x14:sparkline>
            <x14:sparkline>
              <xm:f>'RESUMO - licitante'!$QMF6:$QMF6</xm:f>
              <xm:sqref>QMF6</xm:sqref>
            </x14:sparkline>
            <x14:sparkline>
              <xm:f>'RESUMO - licitante'!$QMF7:$QMF7</xm:f>
              <xm:sqref>QMF7</xm:sqref>
            </x14:sparkline>
            <x14:sparkline>
              <xm:f>'RESUMO - licitante'!$QMG6:$QMG6</xm:f>
              <xm:sqref>QMG6</xm:sqref>
            </x14:sparkline>
            <x14:sparkline>
              <xm:f>'RESUMO - licitante'!$QMG7:$QMG7</xm:f>
              <xm:sqref>QMG7</xm:sqref>
            </x14:sparkline>
            <x14:sparkline>
              <xm:f>'RESUMO - licitante'!$QMH6:$QMH6</xm:f>
              <xm:sqref>QMH6</xm:sqref>
            </x14:sparkline>
            <x14:sparkline>
              <xm:f>'RESUMO - licitante'!$QMH7:$QMH7</xm:f>
              <xm:sqref>QMH7</xm:sqref>
            </x14:sparkline>
            <x14:sparkline>
              <xm:f>'RESUMO - licitante'!$QMI6:$QMI6</xm:f>
              <xm:sqref>QMI6</xm:sqref>
            </x14:sparkline>
            <x14:sparkline>
              <xm:f>'RESUMO - licitante'!$QMI7:$QMI7</xm:f>
              <xm:sqref>QMI7</xm:sqref>
            </x14:sparkline>
            <x14:sparkline>
              <xm:f>'RESUMO - licitante'!$QMJ6:$QMJ6</xm:f>
              <xm:sqref>QMJ6</xm:sqref>
            </x14:sparkline>
            <x14:sparkline>
              <xm:f>'RESUMO - licitante'!$QMJ7:$QMJ7</xm:f>
              <xm:sqref>QMJ7</xm:sqref>
            </x14:sparkline>
            <x14:sparkline>
              <xm:f>'RESUMO - licitante'!$QMK6:$QMK6</xm:f>
              <xm:sqref>QMK6</xm:sqref>
            </x14:sparkline>
            <x14:sparkline>
              <xm:f>'RESUMO - licitante'!$QMK7:$QMK7</xm:f>
              <xm:sqref>QMK7</xm:sqref>
            </x14:sparkline>
            <x14:sparkline>
              <xm:f>'RESUMO - licitante'!$QML6:$QML6</xm:f>
              <xm:sqref>QML6</xm:sqref>
            </x14:sparkline>
            <x14:sparkline>
              <xm:f>'RESUMO - licitante'!$QML7:$QML7</xm:f>
              <xm:sqref>QML7</xm:sqref>
            </x14:sparkline>
            <x14:sparkline>
              <xm:f>'RESUMO - licitante'!$QMM6:$QMM6</xm:f>
              <xm:sqref>QMM6</xm:sqref>
            </x14:sparkline>
            <x14:sparkline>
              <xm:f>'RESUMO - licitante'!$QMM7:$QMM7</xm:f>
              <xm:sqref>QMM7</xm:sqref>
            </x14:sparkline>
            <x14:sparkline>
              <xm:f>'RESUMO - licitante'!$QMN6:$QMN6</xm:f>
              <xm:sqref>QMN6</xm:sqref>
            </x14:sparkline>
            <x14:sparkline>
              <xm:f>'RESUMO - licitante'!$QMN7:$QMN7</xm:f>
              <xm:sqref>QMN7</xm:sqref>
            </x14:sparkline>
            <x14:sparkline>
              <xm:f>'RESUMO - licitante'!$QMO6:$QMO6</xm:f>
              <xm:sqref>QMO6</xm:sqref>
            </x14:sparkline>
            <x14:sparkline>
              <xm:f>'RESUMO - licitante'!$QMO7:$QMO7</xm:f>
              <xm:sqref>QMO7</xm:sqref>
            </x14:sparkline>
            <x14:sparkline>
              <xm:f>'RESUMO - licitante'!$QMP6:$QMP6</xm:f>
              <xm:sqref>QMP6</xm:sqref>
            </x14:sparkline>
            <x14:sparkline>
              <xm:f>'RESUMO - licitante'!$QMP7:$QMP7</xm:f>
              <xm:sqref>QMP7</xm:sqref>
            </x14:sparkline>
            <x14:sparkline>
              <xm:f>'RESUMO - licitante'!$QMQ6:$QMQ6</xm:f>
              <xm:sqref>QMQ6</xm:sqref>
            </x14:sparkline>
            <x14:sparkline>
              <xm:f>'RESUMO - licitante'!$QMQ7:$QMQ7</xm:f>
              <xm:sqref>QMQ7</xm:sqref>
            </x14:sparkline>
            <x14:sparkline>
              <xm:f>'RESUMO - licitante'!$QMR6:$QMR6</xm:f>
              <xm:sqref>QMR6</xm:sqref>
            </x14:sparkline>
            <x14:sparkline>
              <xm:f>'RESUMO - licitante'!$QMR7:$QMR7</xm:f>
              <xm:sqref>QMR7</xm:sqref>
            </x14:sparkline>
            <x14:sparkline>
              <xm:f>'RESUMO - licitante'!$QMS6:$QMS6</xm:f>
              <xm:sqref>QMS6</xm:sqref>
            </x14:sparkline>
            <x14:sparkline>
              <xm:f>'RESUMO - licitante'!$QMS7:$QMS7</xm:f>
              <xm:sqref>QMS7</xm:sqref>
            </x14:sparkline>
            <x14:sparkline>
              <xm:f>'RESUMO - licitante'!$QMT6:$QMT6</xm:f>
              <xm:sqref>QMT6</xm:sqref>
            </x14:sparkline>
            <x14:sparkline>
              <xm:f>'RESUMO - licitante'!$QMT7:$QMT7</xm:f>
              <xm:sqref>QMT7</xm:sqref>
            </x14:sparkline>
            <x14:sparkline>
              <xm:f>'RESUMO - licitante'!$QMU6:$QMU6</xm:f>
              <xm:sqref>QMU6</xm:sqref>
            </x14:sparkline>
            <x14:sparkline>
              <xm:f>'RESUMO - licitante'!$QMU7:$QMU7</xm:f>
              <xm:sqref>QMU7</xm:sqref>
            </x14:sparkline>
            <x14:sparkline>
              <xm:f>'RESUMO - licitante'!$QMV6:$QMV6</xm:f>
              <xm:sqref>QMV6</xm:sqref>
            </x14:sparkline>
            <x14:sparkline>
              <xm:f>'RESUMO - licitante'!$QMV7:$QMV7</xm:f>
              <xm:sqref>QMV7</xm:sqref>
            </x14:sparkline>
            <x14:sparkline>
              <xm:f>'RESUMO - licitante'!$QMW6:$QMW6</xm:f>
              <xm:sqref>QMW6</xm:sqref>
            </x14:sparkline>
            <x14:sparkline>
              <xm:f>'RESUMO - licitante'!$QMW7:$QMW7</xm:f>
              <xm:sqref>QMW7</xm:sqref>
            </x14:sparkline>
            <x14:sparkline>
              <xm:f>'RESUMO - licitante'!$QMX6:$QMX6</xm:f>
              <xm:sqref>QMX6</xm:sqref>
            </x14:sparkline>
            <x14:sparkline>
              <xm:f>'RESUMO - licitante'!$QMX7:$QMX7</xm:f>
              <xm:sqref>QMX7</xm:sqref>
            </x14:sparkline>
            <x14:sparkline>
              <xm:f>'RESUMO - licitante'!$QMY6:$QMY6</xm:f>
              <xm:sqref>QMY6</xm:sqref>
            </x14:sparkline>
            <x14:sparkline>
              <xm:f>'RESUMO - licitante'!$QMY7:$QMY7</xm:f>
              <xm:sqref>QMY7</xm:sqref>
            </x14:sparkline>
            <x14:sparkline>
              <xm:f>'RESUMO - licitante'!$QMZ6:$QMZ6</xm:f>
              <xm:sqref>QMZ6</xm:sqref>
            </x14:sparkline>
            <x14:sparkline>
              <xm:f>'RESUMO - licitante'!$QMZ7:$QMZ7</xm:f>
              <xm:sqref>QMZ7</xm:sqref>
            </x14:sparkline>
            <x14:sparkline>
              <xm:f>'RESUMO - licitante'!$QNA6:$QNA6</xm:f>
              <xm:sqref>QNA6</xm:sqref>
            </x14:sparkline>
            <x14:sparkline>
              <xm:f>'RESUMO - licitante'!$QNA7:$QNA7</xm:f>
              <xm:sqref>QNA7</xm:sqref>
            </x14:sparkline>
            <x14:sparkline>
              <xm:f>'RESUMO - licitante'!$QNB6:$QNB6</xm:f>
              <xm:sqref>QNB6</xm:sqref>
            </x14:sparkline>
            <x14:sparkline>
              <xm:f>'RESUMO - licitante'!$QNB7:$QNB7</xm:f>
              <xm:sqref>QNB7</xm:sqref>
            </x14:sparkline>
            <x14:sparkline>
              <xm:f>'RESUMO - licitante'!$QNC6:$QNC6</xm:f>
              <xm:sqref>QNC6</xm:sqref>
            </x14:sparkline>
            <x14:sparkline>
              <xm:f>'RESUMO - licitante'!$QNC7:$QNC7</xm:f>
              <xm:sqref>QNC7</xm:sqref>
            </x14:sparkline>
            <x14:sparkline>
              <xm:f>'RESUMO - licitante'!$QND6:$QND6</xm:f>
              <xm:sqref>QND6</xm:sqref>
            </x14:sparkline>
            <x14:sparkline>
              <xm:f>'RESUMO - licitante'!$QND7:$QND7</xm:f>
              <xm:sqref>QND7</xm:sqref>
            </x14:sparkline>
            <x14:sparkline>
              <xm:f>'RESUMO - licitante'!$QNE6:$QNE6</xm:f>
              <xm:sqref>QNE6</xm:sqref>
            </x14:sparkline>
            <x14:sparkline>
              <xm:f>'RESUMO - licitante'!$QNE7:$QNE7</xm:f>
              <xm:sqref>QNE7</xm:sqref>
            </x14:sparkline>
            <x14:sparkline>
              <xm:f>'RESUMO - licitante'!$QNF6:$QNF6</xm:f>
              <xm:sqref>QNF6</xm:sqref>
            </x14:sparkline>
            <x14:sparkline>
              <xm:f>'RESUMO - licitante'!$QNF7:$QNF7</xm:f>
              <xm:sqref>QNF7</xm:sqref>
            </x14:sparkline>
            <x14:sparkline>
              <xm:f>'RESUMO - licitante'!$QNG6:$QNG6</xm:f>
              <xm:sqref>QNG6</xm:sqref>
            </x14:sparkline>
            <x14:sparkline>
              <xm:f>'RESUMO - licitante'!$QNG7:$QNG7</xm:f>
              <xm:sqref>QNG7</xm:sqref>
            </x14:sparkline>
            <x14:sparkline>
              <xm:f>'RESUMO - licitante'!$QNH6:$QNH6</xm:f>
              <xm:sqref>QNH6</xm:sqref>
            </x14:sparkline>
            <x14:sparkline>
              <xm:f>'RESUMO - licitante'!$QNH7:$QNH7</xm:f>
              <xm:sqref>QNH7</xm:sqref>
            </x14:sparkline>
            <x14:sparkline>
              <xm:f>'RESUMO - licitante'!$QNI6:$QNI6</xm:f>
              <xm:sqref>QNI6</xm:sqref>
            </x14:sparkline>
            <x14:sparkline>
              <xm:f>'RESUMO - licitante'!$QNI7:$QNI7</xm:f>
              <xm:sqref>QNI7</xm:sqref>
            </x14:sparkline>
            <x14:sparkline>
              <xm:f>'RESUMO - licitante'!$QNJ6:$QNJ6</xm:f>
              <xm:sqref>QNJ6</xm:sqref>
            </x14:sparkline>
            <x14:sparkline>
              <xm:f>'RESUMO - licitante'!$QNJ7:$QNJ7</xm:f>
              <xm:sqref>QNJ7</xm:sqref>
            </x14:sparkline>
            <x14:sparkline>
              <xm:f>'RESUMO - licitante'!$QNK6:$QNK6</xm:f>
              <xm:sqref>QNK6</xm:sqref>
            </x14:sparkline>
            <x14:sparkline>
              <xm:f>'RESUMO - licitante'!$QNK7:$QNK7</xm:f>
              <xm:sqref>QNK7</xm:sqref>
            </x14:sparkline>
            <x14:sparkline>
              <xm:f>'RESUMO - licitante'!$QNL6:$QNL6</xm:f>
              <xm:sqref>QNL6</xm:sqref>
            </x14:sparkline>
            <x14:sparkline>
              <xm:f>'RESUMO - licitante'!$QNL7:$QNL7</xm:f>
              <xm:sqref>QNL7</xm:sqref>
            </x14:sparkline>
            <x14:sparkline>
              <xm:f>'RESUMO - licitante'!$QNM6:$QNM6</xm:f>
              <xm:sqref>QNM6</xm:sqref>
            </x14:sparkline>
            <x14:sparkline>
              <xm:f>'RESUMO - licitante'!$QNM7:$QNM7</xm:f>
              <xm:sqref>QNM7</xm:sqref>
            </x14:sparkline>
            <x14:sparkline>
              <xm:f>'RESUMO - licitante'!$QNN6:$QNN6</xm:f>
              <xm:sqref>QNN6</xm:sqref>
            </x14:sparkline>
            <x14:sparkline>
              <xm:f>'RESUMO - licitante'!$QNN7:$QNN7</xm:f>
              <xm:sqref>QNN7</xm:sqref>
            </x14:sparkline>
            <x14:sparkline>
              <xm:f>'RESUMO - licitante'!$QNO6:$QNO6</xm:f>
              <xm:sqref>QNO6</xm:sqref>
            </x14:sparkline>
            <x14:sparkline>
              <xm:f>'RESUMO - licitante'!$QNO7:$QNO7</xm:f>
              <xm:sqref>QNO7</xm:sqref>
            </x14:sparkline>
            <x14:sparkline>
              <xm:f>'RESUMO - licitante'!$QNP6:$QNP6</xm:f>
              <xm:sqref>QNP6</xm:sqref>
            </x14:sparkline>
            <x14:sparkline>
              <xm:f>'RESUMO - licitante'!$QNP7:$QNP7</xm:f>
              <xm:sqref>QNP7</xm:sqref>
            </x14:sparkline>
            <x14:sparkline>
              <xm:f>'RESUMO - licitante'!$QNQ6:$QNQ6</xm:f>
              <xm:sqref>QNQ6</xm:sqref>
            </x14:sparkline>
            <x14:sparkline>
              <xm:f>'RESUMO - licitante'!$QNQ7:$QNQ7</xm:f>
              <xm:sqref>QNQ7</xm:sqref>
            </x14:sparkline>
            <x14:sparkline>
              <xm:f>'RESUMO - licitante'!$QNR6:$QNR6</xm:f>
              <xm:sqref>QNR6</xm:sqref>
            </x14:sparkline>
            <x14:sparkline>
              <xm:f>'RESUMO - licitante'!$QNR7:$QNR7</xm:f>
              <xm:sqref>QNR7</xm:sqref>
            </x14:sparkline>
            <x14:sparkline>
              <xm:f>'RESUMO - licitante'!$QNS6:$QNS6</xm:f>
              <xm:sqref>QNS6</xm:sqref>
            </x14:sparkline>
            <x14:sparkline>
              <xm:f>'RESUMO - licitante'!$QNS7:$QNS7</xm:f>
              <xm:sqref>QNS7</xm:sqref>
            </x14:sparkline>
            <x14:sparkline>
              <xm:f>'RESUMO - licitante'!$QNT6:$QNT6</xm:f>
              <xm:sqref>QNT6</xm:sqref>
            </x14:sparkline>
            <x14:sparkline>
              <xm:f>'RESUMO - licitante'!$QNT7:$QNT7</xm:f>
              <xm:sqref>QNT7</xm:sqref>
            </x14:sparkline>
            <x14:sparkline>
              <xm:f>'RESUMO - licitante'!$QNU6:$QNU6</xm:f>
              <xm:sqref>QNU6</xm:sqref>
            </x14:sparkline>
            <x14:sparkline>
              <xm:f>'RESUMO - licitante'!$QNU7:$QNU7</xm:f>
              <xm:sqref>QNU7</xm:sqref>
            </x14:sparkline>
            <x14:sparkline>
              <xm:f>'RESUMO - licitante'!$QNV6:$QNV6</xm:f>
              <xm:sqref>QNV6</xm:sqref>
            </x14:sparkline>
            <x14:sparkline>
              <xm:f>'RESUMO - licitante'!$QNV7:$QNV7</xm:f>
              <xm:sqref>QNV7</xm:sqref>
            </x14:sparkline>
            <x14:sparkline>
              <xm:f>'RESUMO - licitante'!$QNW6:$QNW6</xm:f>
              <xm:sqref>QNW6</xm:sqref>
            </x14:sparkline>
            <x14:sparkline>
              <xm:f>'RESUMO - licitante'!$QNW7:$QNW7</xm:f>
              <xm:sqref>QNW7</xm:sqref>
            </x14:sparkline>
            <x14:sparkline>
              <xm:f>'RESUMO - licitante'!$QNX6:$QNX6</xm:f>
              <xm:sqref>QNX6</xm:sqref>
            </x14:sparkline>
            <x14:sparkline>
              <xm:f>'RESUMO - licitante'!$QNX7:$QNX7</xm:f>
              <xm:sqref>QNX7</xm:sqref>
            </x14:sparkline>
            <x14:sparkline>
              <xm:f>'RESUMO - licitante'!$QNY6:$QNY6</xm:f>
              <xm:sqref>QNY6</xm:sqref>
            </x14:sparkline>
            <x14:sparkline>
              <xm:f>'RESUMO - licitante'!$QNY7:$QNY7</xm:f>
              <xm:sqref>QNY7</xm:sqref>
            </x14:sparkline>
            <x14:sparkline>
              <xm:f>'RESUMO - licitante'!$QNZ6:$QNZ6</xm:f>
              <xm:sqref>QNZ6</xm:sqref>
            </x14:sparkline>
            <x14:sparkline>
              <xm:f>'RESUMO - licitante'!$QNZ7:$QNZ7</xm:f>
              <xm:sqref>QNZ7</xm:sqref>
            </x14:sparkline>
            <x14:sparkline>
              <xm:f>'RESUMO - licitante'!$QOA6:$QOA6</xm:f>
              <xm:sqref>QOA6</xm:sqref>
            </x14:sparkline>
            <x14:sparkline>
              <xm:f>'RESUMO - licitante'!$QOA7:$QOA7</xm:f>
              <xm:sqref>QOA7</xm:sqref>
            </x14:sparkline>
            <x14:sparkline>
              <xm:f>'RESUMO - licitante'!$QOB6:$QOB6</xm:f>
              <xm:sqref>QOB6</xm:sqref>
            </x14:sparkline>
            <x14:sparkline>
              <xm:f>'RESUMO - licitante'!$QOB7:$QOB7</xm:f>
              <xm:sqref>QOB7</xm:sqref>
            </x14:sparkline>
            <x14:sparkline>
              <xm:f>'RESUMO - licitante'!$QOC6:$QOC6</xm:f>
              <xm:sqref>QOC6</xm:sqref>
            </x14:sparkline>
            <x14:sparkline>
              <xm:f>'RESUMO - licitante'!$QOC7:$QOC7</xm:f>
              <xm:sqref>QOC7</xm:sqref>
            </x14:sparkline>
            <x14:sparkline>
              <xm:f>'RESUMO - licitante'!$QOD6:$QOD6</xm:f>
              <xm:sqref>QOD6</xm:sqref>
            </x14:sparkline>
            <x14:sparkline>
              <xm:f>'RESUMO - licitante'!$QOD7:$QOD7</xm:f>
              <xm:sqref>QOD7</xm:sqref>
            </x14:sparkline>
            <x14:sparkline>
              <xm:f>'RESUMO - licitante'!$QOE6:$QOE6</xm:f>
              <xm:sqref>QOE6</xm:sqref>
            </x14:sparkline>
            <x14:sparkline>
              <xm:f>'RESUMO - licitante'!$QOE7:$QOE7</xm:f>
              <xm:sqref>QOE7</xm:sqref>
            </x14:sparkline>
            <x14:sparkline>
              <xm:f>'RESUMO - licitante'!$QOF6:$QOF6</xm:f>
              <xm:sqref>QOF6</xm:sqref>
            </x14:sparkline>
            <x14:sparkline>
              <xm:f>'RESUMO - licitante'!$QOF7:$QOF7</xm:f>
              <xm:sqref>QOF7</xm:sqref>
            </x14:sparkline>
            <x14:sparkline>
              <xm:f>'RESUMO - licitante'!$QOG6:$QOG6</xm:f>
              <xm:sqref>QOG6</xm:sqref>
            </x14:sparkline>
            <x14:sparkline>
              <xm:f>'RESUMO - licitante'!$QOG7:$QOG7</xm:f>
              <xm:sqref>QOG7</xm:sqref>
            </x14:sparkline>
            <x14:sparkline>
              <xm:f>'RESUMO - licitante'!$QOH6:$QOH6</xm:f>
              <xm:sqref>QOH6</xm:sqref>
            </x14:sparkline>
            <x14:sparkline>
              <xm:f>'RESUMO - licitante'!$QOH7:$QOH7</xm:f>
              <xm:sqref>QOH7</xm:sqref>
            </x14:sparkline>
            <x14:sparkline>
              <xm:f>'RESUMO - licitante'!$QOI6:$QOI6</xm:f>
              <xm:sqref>QOI6</xm:sqref>
            </x14:sparkline>
            <x14:sparkline>
              <xm:f>'RESUMO - licitante'!$QOI7:$QOI7</xm:f>
              <xm:sqref>QOI7</xm:sqref>
            </x14:sparkline>
            <x14:sparkline>
              <xm:f>'RESUMO - licitante'!$QOJ6:$QOJ6</xm:f>
              <xm:sqref>QOJ6</xm:sqref>
            </x14:sparkline>
            <x14:sparkline>
              <xm:f>'RESUMO - licitante'!$QOJ7:$QOJ7</xm:f>
              <xm:sqref>QOJ7</xm:sqref>
            </x14:sparkline>
            <x14:sparkline>
              <xm:f>'RESUMO - licitante'!$QOK6:$QOK6</xm:f>
              <xm:sqref>QOK6</xm:sqref>
            </x14:sparkline>
            <x14:sparkline>
              <xm:f>'RESUMO - licitante'!$QOK7:$QOK7</xm:f>
              <xm:sqref>QOK7</xm:sqref>
            </x14:sparkline>
            <x14:sparkline>
              <xm:f>'RESUMO - licitante'!$QOL6:$QOL6</xm:f>
              <xm:sqref>QOL6</xm:sqref>
            </x14:sparkline>
            <x14:sparkline>
              <xm:f>'RESUMO - licitante'!$QOL7:$QOL7</xm:f>
              <xm:sqref>QOL7</xm:sqref>
            </x14:sparkline>
            <x14:sparkline>
              <xm:f>'RESUMO - licitante'!$QOM6:$QOM6</xm:f>
              <xm:sqref>QOM6</xm:sqref>
            </x14:sparkline>
            <x14:sparkline>
              <xm:f>'RESUMO - licitante'!$QOM7:$QOM7</xm:f>
              <xm:sqref>QOM7</xm:sqref>
            </x14:sparkline>
            <x14:sparkline>
              <xm:f>'RESUMO - licitante'!$QON6:$QON6</xm:f>
              <xm:sqref>QON6</xm:sqref>
            </x14:sparkline>
            <x14:sparkline>
              <xm:f>'RESUMO - licitante'!$QON7:$QON7</xm:f>
              <xm:sqref>QON7</xm:sqref>
            </x14:sparkline>
            <x14:sparkline>
              <xm:f>'RESUMO - licitante'!$QOO6:$QOO6</xm:f>
              <xm:sqref>QOO6</xm:sqref>
            </x14:sparkline>
            <x14:sparkline>
              <xm:f>'RESUMO - licitante'!$QOO7:$QOO7</xm:f>
              <xm:sqref>QOO7</xm:sqref>
            </x14:sparkline>
            <x14:sparkline>
              <xm:f>'RESUMO - licitante'!$QOP6:$QOP6</xm:f>
              <xm:sqref>QOP6</xm:sqref>
            </x14:sparkline>
            <x14:sparkline>
              <xm:f>'RESUMO - licitante'!$QOP7:$QOP7</xm:f>
              <xm:sqref>QOP7</xm:sqref>
            </x14:sparkline>
            <x14:sparkline>
              <xm:f>'RESUMO - licitante'!$QOQ6:$QOQ6</xm:f>
              <xm:sqref>QOQ6</xm:sqref>
            </x14:sparkline>
            <x14:sparkline>
              <xm:f>'RESUMO - licitante'!$QOQ7:$QOQ7</xm:f>
              <xm:sqref>QOQ7</xm:sqref>
            </x14:sparkline>
            <x14:sparkline>
              <xm:f>'RESUMO - licitante'!$QOR6:$QOR6</xm:f>
              <xm:sqref>QOR6</xm:sqref>
            </x14:sparkline>
            <x14:sparkline>
              <xm:f>'RESUMO - licitante'!$QOR7:$QOR7</xm:f>
              <xm:sqref>QOR7</xm:sqref>
            </x14:sparkline>
            <x14:sparkline>
              <xm:f>'RESUMO - licitante'!$QOS6:$QOS6</xm:f>
              <xm:sqref>QOS6</xm:sqref>
            </x14:sparkline>
            <x14:sparkline>
              <xm:f>'RESUMO - licitante'!$QOS7:$QOS7</xm:f>
              <xm:sqref>QOS7</xm:sqref>
            </x14:sparkline>
            <x14:sparkline>
              <xm:f>'RESUMO - licitante'!$QOT6:$QOT6</xm:f>
              <xm:sqref>QOT6</xm:sqref>
            </x14:sparkline>
            <x14:sparkline>
              <xm:f>'RESUMO - licitante'!$QOT7:$QOT7</xm:f>
              <xm:sqref>QOT7</xm:sqref>
            </x14:sparkline>
            <x14:sparkline>
              <xm:f>'RESUMO - licitante'!$QOU6:$QOU6</xm:f>
              <xm:sqref>QOU6</xm:sqref>
            </x14:sparkline>
            <x14:sparkline>
              <xm:f>'RESUMO - licitante'!$QOU7:$QOU7</xm:f>
              <xm:sqref>QOU7</xm:sqref>
            </x14:sparkline>
            <x14:sparkline>
              <xm:f>'RESUMO - licitante'!$QOV6:$QOV6</xm:f>
              <xm:sqref>QOV6</xm:sqref>
            </x14:sparkline>
            <x14:sparkline>
              <xm:f>'RESUMO - licitante'!$QOV7:$QOV7</xm:f>
              <xm:sqref>QOV7</xm:sqref>
            </x14:sparkline>
            <x14:sparkline>
              <xm:f>'RESUMO - licitante'!$QOW6:$QOW6</xm:f>
              <xm:sqref>QOW6</xm:sqref>
            </x14:sparkline>
            <x14:sparkline>
              <xm:f>'RESUMO - licitante'!$QOW7:$QOW7</xm:f>
              <xm:sqref>QOW7</xm:sqref>
            </x14:sparkline>
            <x14:sparkline>
              <xm:f>'RESUMO - licitante'!$QOX6:$QOX6</xm:f>
              <xm:sqref>QOX6</xm:sqref>
            </x14:sparkline>
            <x14:sparkline>
              <xm:f>'RESUMO - licitante'!$QOX7:$QOX7</xm:f>
              <xm:sqref>QOX7</xm:sqref>
            </x14:sparkline>
            <x14:sparkline>
              <xm:f>'RESUMO - licitante'!$QOY6:$QOY6</xm:f>
              <xm:sqref>QOY6</xm:sqref>
            </x14:sparkline>
            <x14:sparkline>
              <xm:f>'RESUMO - licitante'!$QOY7:$QOY7</xm:f>
              <xm:sqref>QOY7</xm:sqref>
            </x14:sparkline>
            <x14:sparkline>
              <xm:f>'RESUMO - licitante'!$QOZ6:$QOZ6</xm:f>
              <xm:sqref>QOZ6</xm:sqref>
            </x14:sparkline>
            <x14:sparkline>
              <xm:f>'RESUMO - licitante'!$QOZ7:$QOZ7</xm:f>
              <xm:sqref>QOZ7</xm:sqref>
            </x14:sparkline>
            <x14:sparkline>
              <xm:f>'RESUMO - licitante'!$QPA6:$QPA6</xm:f>
              <xm:sqref>QPA6</xm:sqref>
            </x14:sparkline>
            <x14:sparkline>
              <xm:f>'RESUMO - licitante'!$QPA7:$QPA7</xm:f>
              <xm:sqref>QPA7</xm:sqref>
            </x14:sparkline>
            <x14:sparkline>
              <xm:f>'RESUMO - licitante'!$QPB6:$QPB6</xm:f>
              <xm:sqref>QPB6</xm:sqref>
            </x14:sparkline>
            <x14:sparkline>
              <xm:f>'RESUMO - licitante'!$QPB7:$QPB7</xm:f>
              <xm:sqref>QPB7</xm:sqref>
            </x14:sparkline>
            <x14:sparkline>
              <xm:f>'RESUMO - licitante'!$QPC6:$QPC6</xm:f>
              <xm:sqref>QPC6</xm:sqref>
            </x14:sparkline>
            <x14:sparkline>
              <xm:f>'RESUMO - licitante'!$QPC7:$QPC7</xm:f>
              <xm:sqref>QPC7</xm:sqref>
            </x14:sparkline>
            <x14:sparkline>
              <xm:f>'RESUMO - licitante'!$QPD6:$QPD6</xm:f>
              <xm:sqref>QPD6</xm:sqref>
            </x14:sparkline>
            <x14:sparkline>
              <xm:f>'RESUMO - licitante'!$QPD7:$QPD7</xm:f>
              <xm:sqref>QPD7</xm:sqref>
            </x14:sparkline>
            <x14:sparkline>
              <xm:f>'RESUMO - licitante'!$QPE6:$QPE6</xm:f>
              <xm:sqref>QPE6</xm:sqref>
            </x14:sparkline>
            <x14:sparkline>
              <xm:f>'RESUMO - licitante'!$QPE7:$QPE7</xm:f>
              <xm:sqref>QPE7</xm:sqref>
            </x14:sparkline>
            <x14:sparkline>
              <xm:f>'RESUMO - licitante'!$QPF6:$QPF6</xm:f>
              <xm:sqref>QPF6</xm:sqref>
            </x14:sparkline>
            <x14:sparkline>
              <xm:f>'RESUMO - licitante'!$QPF7:$QPF7</xm:f>
              <xm:sqref>QPF7</xm:sqref>
            </x14:sparkline>
            <x14:sparkline>
              <xm:f>'RESUMO - licitante'!$QPG6:$QPG6</xm:f>
              <xm:sqref>QPG6</xm:sqref>
            </x14:sparkline>
            <x14:sparkline>
              <xm:f>'RESUMO - licitante'!$QPG7:$QPG7</xm:f>
              <xm:sqref>QPG7</xm:sqref>
            </x14:sparkline>
            <x14:sparkline>
              <xm:f>'RESUMO - licitante'!$QPH6:$QPH6</xm:f>
              <xm:sqref>QPH6</xm:sqref>
            </x14:sparkline>
            <x14:sparkline>
              <xm:f>'RESUMO - licitante'!$QPH7:$QPH7</xm:f>
              <xm:sqref>QPH7</xm:sqref>
            </x14:sparkline>
            <x14:sparkline>
              <xm:f>'RESUMO - licitante'!$QPI6:$QPI6</xm:f>
              <xm:sqref>QPI6</xm:sqref>
            </x14:sparkline>
            <x14:sparkline>
              <xm:f>'RESUMO - licitante'!$QPI7:$QPI7</xm:f>
              <xm:sqref>QPI7</xm:sqref>
            </x14:sparkline>
            <x14:sparkline>
              <xm:f>'RESUMO - licitante'!$QPJ6:$QPJ6</xm:f>
              <xm:sqref>QPJ6</xm:sqref>
            </x14:sparkline>
            <x14:sparkline>
              <xm:f>'RESUMO - licitante'!$QPJ7:$QPJ7</xm:f>
              <xm:sqref>QPJ7</xm:sqref>
            </x14:sparkline>
            <x14:sparkline>
              <xm:f>'RESUMO - licitante'!$QPK6:$QPK6</xm:f>
              <xm:sqref>QPK6</xm:sqref>
            </x14:sparkline>
            <x14:sparkline>
              <xm:f>'RESUMO - licitante'!$QPK7:$QPK7</xm:f>
              <xm:sqref>QPK7</xm:sqref>
            </x14:sparkline>
            <x14:sparkline>
              <xm:f>'RESUMO - licitante'!$QPL6:$QPL6</xm:f>
              <xm:sqref>QPL6</xm:sqref>
            </x14:sparkline>
            <x14:sparkline>
              <xm:f>'RESUMO - licitante'!$QPL7:$QPL7</xm:f>
              <xm:sqref>QPL7</xm:sqref>
            </x14:sparkline>
            <x14:sparkline>
              <xm:f>'RESUMO - licitante'!$QPM6:$QPM6</xm:f>
              <xm:sqref>QPM6</xm:sqref>
            </x14:sparkline>
            <x14:sparkline>
              <xm:f>'RESUMO - licitante'!$QPM7:$QPM7</xm:f>
              <xm:sqref>QPM7</xm:sqref>
            </x14:sparkline>
            <x14:sparkline>
              <xm:f>'RESUMO - licitante'!$QPN6:$QPN6</xm:f>
              <xm:sqref>QPN6</xm:sqref>
            </x14:sparkline>
            <x14:sparkline>
              <xm:f>'RESUMO - licitante'!$QPN7:$QPN7</xm:f>
              <xm:sqref>QPN7</xm:sqref>
            </x14:sparkline>
            <x14:sparkline>
              <xm:f>'RESUMO - licitante'!$QPO6:$QPO6</xm:f>
              <xm:sqref>QPO6</xm:sqref>
            </x14:sparkline>
            <x14:sparkline>
              <xm:f>'RESUMO - licitante'!$QPO7:$QPO7</xm:f>
              <xm:sqref>QPO7</xm:sqref>
            </x14:sparkline>
            <x14:sparkline>
              <xm:f>'RESUMO - licitante'!$QPP6:$QPP6</xm:f>
              <xm:sqref>QPP6</xm:sqref>
            </x14:sparkline>
            <x14:sparkline>
              <xm:f>'RESUMO - licitante'!$QPP7:$QPP7</xm:f>
              <xm:sqref>QPP7</xm:sqref>
            </x14:sparkline>
            <x14:sparkline>
              <xm:f>'RESUMO - licitante'!$QPQ6:$QPQ6</xm:f>
              <xm:sqref>QPQ6</xm:sqref>
            </x14:sparkline>
            <x14:sparkline>
              <xm:f>'RESUMO - licitante'!$QPQ7:$QPQ7</xm:f>
              <xm:sqref>QPQ7</xm:sqref>
            </x14:sparkline>
            <x14:sparkline>
              <xm:f>'RESUMO - licitante'!$QPR6:$QPR6</xm:f>
              <xm:sqref>QPR6</xm:sqref>
            </x14:sparkline>
            <x14:sparkline>
              <xm:f>'RESUMO - licitante'!$QPR7:$QPR7</xm:f>
              <xm:sqref>QPR7</xm:sqref>
            </x14:sparkline>
            <x14:sparkline>
              <xm:f>'RESUMO - licitante'!$QPS6:$QPS6</xm:f>
              <xm:sqref>QPS6</xm:sqref>
            </x14:sparkline>
            <x14:sparkline>
              <xm:f>'RESUMO - licitante'!$QPS7:$QPS7</xm:f>
              <xm:sqref>QPS7</xm:sqref>
            </x14:sparkline>
            <x14:sparkline>
              <xm:f>'RESUMO - licitante'!$QPT6:$QPT6</xm:f>
              <xm:sqref>QPT6</xm:sqref>
            </x14:sparkline>
            <x14:sparkline>
              <xm:f>'RESUMO - licitante'!$QPT7:$QPT7</xm:f>
              <xm:sqref>QPT7</xm:sqref>
            </x14:sparkline>
            <x14:sparkline>
              <xm:f>'RESUMO - licitante'!$QPU6:$QPU6</xm:f>
              <xm:sqref>QPU6</xm:sqref>
            </x14:sparkline>
            <x14:sparkline>
              <xm:f>'RESUMO - licitante'!$QPU7:$QPU7</xm:f>
              <xm:sqref>QPU7</xm:sqref>
            </x14:sparkline>
            <x14:sparkline>
              <xm:f>'RESUMO - licitante'!$QPV6:$QPV6</xm:f>
              <xm:sqref>QPV6</xm:sqref>
            </x14:sparkline>
            <x14:sparkline>
              <xm:f>'RESUMO - licitante'!$QPV7:$QPV7</xm:f>
              <xm:sqref>QPV7</xm:sqref>
            </x14:sparkline>
            <x14:sparkline>
              <xm:f>'RESUMO - licitante'!$QPW6:$QPW6</xm:f>
              <xm:sqref>QPW6</xm:sqref>
            </x14:sparkline>
            <x14:sparkline>
              <xm:f>'RESUMO - licitante'!$QPW7:$QPW7</xm:f>
              <xm:sqref>QPW7</xm:sqref>
            </x14:sparkline>
            <x14:sparkline>
              <xm:f>'RESUMO - licitante'!$QPX6:$QPX6</xm:f>
              <xm:sqref>QPX6</xm:sqref>
            </x14:sparkline>
            <x14:sparkline>
              <xm:f>'RESUMO - licitante'!$QPX7:$QPX7</xm:f>
              <xm:sqref>QPX7</xm:sqref>
            </x14:sparkline>
            <x14:sparkline>
              <xm:f>'RESUMO - licitante'!$QPY6:$QPY6</xm:f>
              <xm:sqref>QPY6</xm:sqref>
            </x14:sparkline>
            <x14:sparkline>
              <xm:f>'RESUMO - licitante'!$QPY7:$QPY7</xm:f>
              <xm:sqref>QPY7</xm:sqref>
            </x14:sparkline>
            <x14:sparkline>
              <xm:f>'RESUMO - licitante'!$QPZ6:$QPZ6</xm:f>
              <xm:sqref>QPZ6</xm:sqref>
            </x14:sparkline>
            <x14:sparkline>
              <xm:f>'RESUMO - licitante'!$QPZ7:$QPZ7</xm:f>
              <xm:sqref>QPZ7</xm:sqref>
            </x14:sparkline>
            <x14:sparkline>
              <xm:f>'RESUMO - licitante'!$QQA6:$QQA6</xm:f>
              <xm:sqref>QQA6</xm:sqref>
            </x14:sparkline>
            <x14:sparkline>
              <xm:f>'RESUMO - licitante'!$QQA7:$QQA7</xm:f>
              <xm:sqref>QQA7</xm:sqref>
            </x14:sparkline>
            <x14:sparkline>
              <xm:f>'RESUMO - licitante'!$QQB6:$QQB6</xm:f>
              <xm:sqref>QQB6</xm:sqref>
            </x14:sparkline>
            <x14:sparkline>
              <xm:f>'RESUMO - licitante'!$QQB7:$QQB7</xm:f>
              <xm:sqref>QQB7</xm:sqref>
            </x14:sparkline>
            <x14:sparkline>
              <xm:f>'RESUMO - licitante'!$QQC6:$QQC6</xm:f>
              <xm:sqref>QQC6</xm:sqref>
            </x14:sparkline>
            <x14:sparkline>
              <xm:f>'RESUMO - licitante'!$QQC7:$QQC7</xm:f>
              <xm:sqref>QQC7</xm:sqref>
            </x14:sparkline>
            <x14:sparkline>
              <xm:f>'RESUMO - licitante'!$QQD6:$QQD6</xm:f>
              <xm:sqref>QQD6</xm:sqref>
            </x14:sparkline>
            <x14:sparkline>
              <xm:f>'RESUMO - licitante'!$QQD7:$QQD7</xm:f>
              <xm:sqref>QQD7</xm:sqref>
            </x14:sparkline>
            <x14:sparkline>
              <xm:f>'RESUMO - licitante'!$QQE6:$QQE6</xm:f>
              <xm:sqref>QQE6</xm:sqref>
            </x14:sparkline>
            <x14:sparkline>
              <xm:f>'RESUMO - licitante'!$QQE7:$QQE7</xm:f>
              <xm:sqref>QQE7</xm:sqref>
            </x14:sparkline>
            <x14:sparkline>
              <xm:f>'RESUMO - licitante'!$QQF6:$QQF6</xm:f>
              <xm:sqref>QQF6</xm:sqref>
            </x14:sparkline>
            <x14:sparkline>
              <xm:f>'RESUMO - licitante'!$QQF7:$QQF7</xm:f>
              <xm:sqref>QQF7</xm:sqref>
            </x14:sparkline>
            <x14:sparkline>
              <xm:f>'RESUMO - licitante'!$QQG6:$QQG6</xm:f>
              <xm:sqref>QQG6</xm:sqref>
            </x14:sparkline>
            <x14:sparkline>
              <xm:f>'RESUMO - licitante'!$QQG7:$QQG7</xm:f>
              <xm:sqref>QQG7</xm:sqref>
            </x14:sparkline>
            <x14:sparkline>
              <xm:f>'RESUMO - licitante'!$QQH6:$QQH6</xm:f>
              <xm:sqref>QQH6</xm:sqref>
            </x14:sparkline>
            <x14:sparkline>
              <xm:f>'RESUMO - licitante'!$QQH7:$QQH7</xm:f>
              <xm:sqref>QQH7</xm:sqref>
            </x14:sparkline>
            <x14:sparkline>
              <xm:f>'RESUMO - licitante'!$QQI6:$QQI6</xm:f>
              <xm:sqref>QQI6</xm:sqref>
            </x14:sparkline>
            <x14:sparkline>
              <xm:f>'RESUMO - licitante'!$QQI7:$QQI7</xm:f>
              <xm:sqref>QQI7</xm:sqref>
            </x14:sparkline>
            <x14:sparkline>
              <xm:f>'RESUMO - licitante'!$QQJ6:$QQJ6</xm:f>
              <xm:sqref>QQJ6</xm:sqref>
            </x14:sparkline>
            <x14:sparkline>
              <xm:f>'RESUMO - licitante'!$QQJ7:$QQJ7</xm:f>
              <xm:sqref>QQJ7</xm:sqref>
            </x14:sparkline>
            <x14:sparkline>
              <xm:f>'RESUMO - licitante'!$QQK6:$QQK6</xm:f>
              <xm:sqref>QQK6</xm:sqref>
            </x14:sparkline>
            <x14:sparkline>
              <xm:f>'RESUMO - licitante'!$QQK7:$QQK7</xm:f>
              <xm:sqref>QQK7</xm:sqref>
            </x14:sparkline>
            <x14:sparkline>
              <xm:f>'RESUMO - licitante'!$QQL6:$QQL6</xm:f>
              <xm:sqref>QQL6</xm:sqref>
            </x14:sparkline>
            <x14:sparkline>
              <xm:f>'RESUMO - licitante'!$QQL7:$QQL7</xm:f>
              <xm:sqref>QQL7</xm:sqref>
            </x14:sparkline>
            <x14:sparkline>
              <xm:f>'RESUMO - licitante'!$QQM6:$QQM6</xm:f>
              <xm:sqref>QQM6</xm:sqref>
            </x14:sparkline>
            <x14:sparkline>
              <xm:f>'RESUMO - licitante'!$QQM7:$QQM7</xm:f>
              <xm:sqref>QQM7</xm:sqref>
            </x14:sparkline>
            <x14:sparkline>
              <xm:f>'RESUMO - licitante'!$QQN6:$QQN6</xm:f>
              <xm:sqref>QQN6</xm:sqref>
            </x14:sparkline>
            <x14:sparkline>
              <xm:f>'RESUMO - licitante'!$QQN7:$QQN7</xm:f>
              <xm:sqref>QQN7</xm:sqref>
            </x14:sparkline>
            <x14:sparkline>
              <xm:f>'RESUMO - licitante'!$QQO6:$QQO6</xm:f>
              <xm:sqref>QQO6</xm:sqref>
            </x14:sparkline>
            <x14:sparkline>
              <xm:f>'RESUMO - licitante'!$QQO7:$QQO7</xm:f>
              <xm:sqref>QQO7</xm:sqref>
            </x14:sparkline>
            <x14:sparkline>
              <xm:f>'RESUMO - licitante'!$QQP6:$QQP6</xm:f>
              <xm:sqref>QQP6</xm:sqref>
            </x14:sparkline>
            <x14:sparkline>
              <xm:f>'RESUMO - licitante'!$QQP7:$QQP7</xm:f>
              <xm:sqref>QQP7</xm:sqref>
            </x14:sparkline>
            <x14:sparkline>
              <xm:f>'RESUMO - licitante'!$QQQ6:$QQQ6</xm:f>
              <xm:sqref>QQQ6</xm:sqref>
            </x14:sparkline>
            <x14:sparkline>
              <xm:f>'RESUMO - licitante'!$QQQ7:$QQQ7</xm:f>
              <xm:sqref>QQQ7</xm:sqref>
            </x14:sparkline>
            <x14:sparkline>
              <xm:f>'RESUMO - licitante'!$QQR6:$QQR6</xm:f>
              <xm:sqref>QQR6</xm:sqref>
            </x14:sparkline>
            <x14:sparkline>
              <xm:f>'RESUMO - licitante'!$QQR7:$QQR7</xm:f>
              <xm:sqref>QQR7</xm:sqref>
            </x14:sparkline>
            <x14:sparkline>
              <xm:f>'RESUMO - licitante'!$QQS6:$QQS6</xm:f>
              <xm:sqref>QQS6</xm:sqref>
            </x14:sparkline>
            <x14:sparkline>
              <xm:f>'RESUMO - licitante'!$QQS7:$QQS7</xm:f>
              <xm:sqref>QQS7</xm:sqref>
            </x14:sparkline>
            <x14:sparkline>
              <xm:f>'RESUMO - licitante'!$QQT6:$QQT6</xm:f>
              <xm:sqref>QQT6</xm:sqref>
            </x14:sparkline>
            <x14:sparkline>
              <xm:f>'RESUMO - licitante'!$QQT7:$QQT7</xm:f>
              <xm:sqref>QQT7</xm:sqref>
            </x14:sparkline>
            <x14:sparkline>
              <xm:f>'RESUMO - licitante'!$QQU6:$QQU6</xm:f>
              <xm:sqref>QQU6</xm:sqref>
            </x14:sparkline>
            <x14:sparkline>
              <xm:f>'RESUMO - licitante'!$QQU7:$QQU7</xm:f>
              <xm:sqref>QQU7</xm:sqref>
            </x14:sparkline>
            <x14:sparkline>
              <xm:f>'RESUMO - licitante'!$QQV6:$QQV6</xm:f>
              <xm:sqref>QQV6</xm:sqref>
            </x14:sparkline>
            <x14:sparkline>
              <xm:f>'RESUMO - licitante'!$QQV7:$QQV7</xm:f>
              <xm:sqref>QQV7</xm:sqref>
            </x14:sparkline>
            <x14:sparkline>
              <xm:f>'RESUMO - licitante'!$QQW6:$QQW6</xm:f>
              <xm:sqref>QQW6</xm:sqref>
            </x14:sparkline>
            <x14:sparkline>
              <xm:f>'RESUMO - licitante'!$QQW7:$QQW7</xm:f>
              <xm:sqref>QQW7</xm:sqref>
            </x14:sparkline>
            <x14:sparkline>
              <xm:f>'RESUMO - licitante'!$QQX6:$QQX6</xm:f>
              <xm:sqref>QQX6</xm:sqref>
            </x14:sparkline>
            <x14:sparkline>
              <xm:f>'RESUMO - licitante'!$QQX7:$QQX7</xm:f>
              <xm:sqref>QQX7</xm:sqref>
            </x14:sparkline>
            <x14:sparkline>
              <xm:f>'RESUMO - licitante'!$QQY6:$QQY6</xm:f>
              <xm:sqref>QQY6</xm:sqref>
            </x14:sparkline>
            <x14:sparkline>
              <xm:f>'RESUMO - licitante'!$QQY7:$QQY7</xm:f>
              <xm:sqref>QQY7</xm:sqref>
            </x14:sparkline>
            <x14:sparkline>
              <xm:f>'RESUMO - licitante'!$QQZ6:$QQZ6</xm:f>
              <xm:sqref>QQZ6</xm:sqref>
            </x14:sparkline>
            <x14:sparkline>
              <xm:f>'RESUMO - licitante'!$QQZ7:$QQZ7</xm:f>
              <xm:sqref>QQZ7</xm:sqref>
            </x14:sparkline>
            <x14:sparkline>
              <xm:f>'RESUMO - licitante'!$QRA6:$QRA6</xm:f>
              <xm:sqref>QRA6</xm:sqref>
            </x14:sparkline>
            <x14:sparkline>
              <xm:f>'RESUMO - licitante'!$QRA7:$QRA7</xm:f>
              <xm:sqref>QRA7</xm:sqref>
            </x14:sparkline>
            <x14:sparkline>
              <xm:f>'RESUMO - licitante'!$QRB6:$QRB6</xm:f>
              <xm:sqref>QRB6</xm:sqref>
            </x14:sparkline>
            <x14:sparkline>
              <xm:f>'RESUMO - licitante'!$QRB7:$QRB7</xm:f>
              <xm:sqref>QRB7</xm:sqref>
            </x14:sparkline>
            <x14:sparkline>
              <xm:f>'RESUMO - licitante'!$QRC6:$QRC6</xm:f>
              <xm:sqref>QRC6</xm:sqref>
            </x14:sparkline>
            <x14:sparkline>
              <xm:f>'RESUMO - licitante'!$QRC7:$QRC7</xm:f>
              <xm:sqref>QRC7</xm:sqref>
            </x14:sparkline>
            <x14:sparkline>
              <xm:f>'RESUMO - licitante'!$QRD6:$QRD6</xm:f>
              <xm:sqref>QRD6</xm:sqref>
            </x14:sparkline>
            <x14:sparkline>
              <xm:f>'RESUMO - licitante'!$QRD7:$QRD7</xm:f>
              <xm:sqref>QRD7</xm:sqref>
            </x14:sparkline>
            <x14:sparkline>
              <xm:f>'RESUMO - licitante'!$QRE6:$QRE6</xm:f>
              <xm:sqref>QRE6</xm:sqref>
            </x14:sparkline>
            <x14:sparkline>
              <xm:f>'RESUMO - licitante'!$QRE7:$QRE7</xm:f>
              <xm:sqref>QRE7</xm:sqref>
            </x14:sparkline>
            <x14:sparkline>
              <xm:f>'RESUMO - licitante'!$QRF6:$QRF6</xm:f>
              <xm:sqref>QRF6</xm:sqref>
            </x14:sparkline>
            <x14:sparkline>
              <xm:f>'RESUMO - licitante'!$QRF7:$QRF7</xm:f>
              <xm:sqref>QRF7</xm:sqref>
            </x14:sparkline>
            <x14:sparkline>
              <xm:f>'RESUMO - licitante'!$QRG6:$QRG6</xm:f>
              <xm:sqref>QRG6</xm:sqref>
            </x14:sparkline>
            <x14:sparkline>
              <xm:f>'RESUMO - licitante'!$QRG7:$QRG7</xm:f>
              <xm:sqref>QRG7</xm:sqref>
            </x14:sparkline>
            <x14:sparkline>
              <xm:f>'RESUMO - licitante'!$QRH6:$QRH6</xm:f>
              <xm:sqref>QRH6</xm:sqref>
            </x14:sparkline>
            <x14:sparkline>
              <xm:f>'RESUMO - licitante'!$QRH7:$QRH7</xm:f>
              <xm:sqref>QRH7</xm:sqref>
            </x14:sparkline>
            <x14:sparkline>
              <xm:f>'RESUMO - licitante'!$QRI6:$QRI6</xm:f>
              <xm:sqref>QRI6</xm:sqref>
            </x14:sparkline>
            <x14:sparkline>
              <xm:f>'RESUMO - licitante'!$QRI7:$QRI7</xm:f>
              <xm:sqref>QRI7</xm:sqref>
            </x14:sparkline>
            <x14:sparkline>
              <xm:f>'RESUMO - licitante'!$QRJ6:$QRJ6</xm:f>
              <xm:sqref>QRJ6</xm:sqref>
            </x14:sparkline>
            <x14:sparkline>
              <xm:f>'RESUMO - licitante'!$QRJ7:$QRJ7</xm:f>
              <xm:sqref>QRJ7</xm:sqref>
            </x14:sparkline>
            <x14:sparkline>
              <xm:f>'RESUMO - licitante'!$QRK6:$QRK6</xm:f>
              <xm:sqref>QRK6</xm:sqref>
            </x14:sparkline>
            <x14:sparkline>
              <xm:f>'RESUMO - licitante'!$QRK7:$QRK7</xm:f>
              <xm:sqref>QRK7</xm:sqref>
            </x14:sparkline>
            <x14:sparkline>
              <xm:f>'RESUMO - licitante'!$QRL6:$QRL6</xm:f>
              <xm:sqref>QRL6</xm:sqref>
            </x14:sparkline>
            <x14:sparkline>
              <xm:f>'RESUMO - licitante'!$QRL7:$QRL7</xm:f>
              <xm:sqref>QRL7</xm:sqref>
            </x14:sparkline>
            <x14:sparkline>
              <xm:f>'RESUMO - licitante'!$QRM6:$QRM6</xm:f>
              <xm:sqref>QRM6</xm:sqref>
            </x14:sparkline>
            <x14:sparkline>
              <xm:f>'RESUMO - licitante'!$QRM7:$QRM7</xm:f>
              <xm:sqref>QRM7</xm:sqref>
            </x14:sparkline>
            <x14:sparkline>
              <xm:f>'RESUMO - licitante'!$QRN6:$QRN6</xm:f>
              <xm:sqref>QRN6</xm:sqref>
            </x14:sparkline>
            <x14:sparkline>
              <xm:f>'RESUMO - licitante'!$QRN7:$QRN7</xm:f>
              <xm:sqref>QRN7</xm:sqref>
            </x14:sparkline>
            <x14:sparkline>
              <xm:f>'RESUMO - licitante'!$QRO6:$QRO6</xm:f>
              <xm:sqref>QRO6</xm:sqref>
            </x14:sparkline>
            <x14:sparkline>
              <xm:f>'RESUMO - licitante'!$QRO7:$QRO7</xm:f>
              <xm:sqref>QRO7</xm:sqref>
            </x14:sparkline>
            <x14:sparkline>
              <xm:f>'RESUMO - licitante'!$QRP6:$QRP6</xm:f>
              <xm:sqref>QRP6</xm:sqref>
            </x14:sparkline>
            <x14:sparkline>
              <xm:f>'RESUMO - licitante'!$QRP7:$QRP7</xm:f>
              <xm:sqref>QRP7</xm:sqref>
            </x14:sparkline>
            <x14:sparkline>
              <xm:f>'RESUMO - licitante'!$QRQ6:$QRQ6</xm:f>
              <xm:sqref>QRQ6</xm:sqref>
            </x14:sparkline>
            <x14:sparkline>
              <xm:f>'RESUMO - licitante'!$QRQ7:$QRQ7</xm:f>
              <xm:sqref>QRQ7</xm:sqref>
            </x14:sparkline>
            <x14:sparkline>
              <xm:f>'RESUMO - licitante'!$QRR6:$QRR6</xm:f>
              <xm:sqref>QRR6</xm:sqref>
            </x14:sparkline>
            <x14:sparkline>
              <xm:f>'RESUMO - licitante'!$QRR7:$QRR7</xm:f>
              <xm:sqref>QRR7</xm:sqref>
            </x14:sparkline>
            <x14:sparkline>
              <xm:f>'RESUMO - licitante'!$QRS6:$QRS6</xm:f>
              <xm:sqref>QRS6</xm:sqref>
            </x14:sparkline>
            <x14:sparkline>
              <xm:f>'RESUMO - licitante'!$QRS7:$QRS7</xm:f>
              <xm:sqref>QRS7</xm:sqref>
            </x14:sparkline>
            <x14:sparkline>
              <xm:f>'RESUMO - licitante'!$QRT6:$QRT6</xm:f>
              <xm:sqref>QRT6</xm:sqref>
            </x14:sparkline>
            <x14:sparkline>
              <xm:f>'RESUMO - licitante'!$QRT7:$QRT7</xm:f>
              <xm:sqref>QRT7</xm:sqref>
            </x14:sparkline>
            <x14:sparkline>
              <xm:f>'RESUMO - licitante'!$QRU6:$QRU6</xm:f>
              <xm:sqref>QRU6</xm:sqref>
            </x14:sparkline>
            <x14:sparkline>
              <xm:f>'RESUMO - licitante'!$QRU7:$QRU7</xm:f>
              <xm:sqref>QRU7</xm:sqref>
            </x14:sparkline>
            <x14:sparkline>
              <xm:f>'RESUMO - licitante'!$QRV6:$QRV6</xm:f>
              <xm:sqref>QRV6</xm:sqref>
            </x14:sparkline>
            <x14:sparkline>
              <xm:f>'RESUMO - licitante'!$QRV7:$QRV7</xm:f>
              <xm:sqref>QRV7</xm:sqref>
            </x14:sparkline>
            <x14:sparkline>
              <xm:f>'RESUMO - licitante'!$QRW6:$QRW6</xm:f>
              <xm:sqref>QRW6</xm:sqref>
            </x14:sparkline>
            <x14:sparkline>
              <xm:f>'RESUMO - licitante'!$QRW7:$QRW7</xm:f>
              <xm:sqref>QRW7</xm:sqref>
            </x14:sparkline>
            <x14:sparkline>
              <xm:f>'RESUMO - licitante'!$QRX6:$QRX6</xm:f>
              <xm:sqref>QRX6</xm:sqref>
            </x14:sparkline>
            <x14:sparkline>
              <xm:f>'RESUMO - licitante'!$QRX7:$QRX7</xm:f>
              <xm:sqref>QRX7</xm:sqref>
            </x14:sparkline>
            <x14:sparkline>
              <xm:f>'RESUMO - licitante'!$QRY6:$QRY6</xm:f>
              <xm:sqref>QRY6</xm:sqref>
            </x14:sparkline>
            <x14:sparkline>
              <xm:f>'RESUMO - licitante'!$QRY7:$QRY7</xm:f>
              <xm:sqref>QRY7</xm:sqref>
            </x14:sparkline>
            <x14:sparkline>
              <xm:f>'RESUMO - licitante'!$QRZ6:$QRZ6</xm:f>
              <xm:sqref>QRZ6</xm:sqref>
            </x14:sparkline>
            <x14:sparkline>
              <xm:f>'RESUMO - licitante'!$QRZ7:$QRZ7</xm:f>
              <xm:sqref>QRZ7</xm:sqref>
            </x14:sparkline>
            <x14:sparkline>
              <xm:f>'RESUMO - licitante'!$QSA6:$QSA6</xm:f>
              <xm:sqref>QSA6</xm:sqref>
            </x14:sparkline>
            <x14:sparkline>
              <xm:f>'RESUMO - licitante'!$QSA7:$QSA7</xm:f>
              <xm:sqref>QSA7</xm:sqref>
            </x14:sparkline>
            <x14:sparkline>
              <xm:f>'RESUMO - licitante'!$QSB6:$QSB6</xm:f>
              <xm:sqref>QSB6</xm:sqref>
            </x14:sparkline>
            <x14:sparkline>
              <xm:f>'RESUMO - licitante'!$QSB7:$QSB7</xm:f>
              <xm:sqref>QSB7</xm:sqref>
            </x14:sparkline>
            <x14:sparkline>
              <xm:f>'RESUMO - licitante'!$QSC6:$QSC6</xm:f>
              <xm:sqref>QSC6</xm:sqref>
            </x14:sparkline>
            <x14:sparkline>
              <xm:f>'RESUMO - licitante'!$QSC7:$QSC7</xm:f>
              <xm:sqref>QSC7</xm:sqref>
            </x14:sparkline>
            <x14:sparkline>
              <xm:f>'RESUMO - licitante'!$QSD6:$QSD6</xm:f>
              <xm:sqref>QSD6</xm:sqref>
            </x14:sparkline>
            <x14:sparkline>
              <xm:f>'RESUMO - licitante'!$QSD7:$QSD7</xm:f>
              <xm:sqref>QSD7</xm:sqref>
            </x14:sparkline>
            <x14:sparkline>
              <xm:f>'RESUMO - licitante'!$QSE6:$QSE6</xm:f>
              <xm:sqref>QSE6</xm:sqref>
            </x14:sparkline>
            <x14:sparkline>
              <xm:f>'RESUMO - licitante'!$QSE7:$QSE7</xm:f>
              <xm:sqref>QSE7</xm:sqref>
            </x14:sparkline>
            <x14:sparkline>
              <xm:f>'RESUMO - licitante'!$QSF6:$QSF6</xm:f>
              <xm:sqref>QSF6</xm:sqref>
            </x14:sparkline>
            <x14:sparkline>
              <xm:f>'RESUMO - licitante'!$QSF7:$QSF7</xm:f>
              <xm:sqref>QSF7</xm:sqref>
            </x14:sparkline>
            <x14:sparkline>
              <xm:f>'RESUMO - licitante'!$QSG6:$QSG6</xm:f>
              <xm:sqref>QSG6</xm:sqref>
            </x14:sparkline>
            <x14:sparkline>
              <xm:f>'RESUMO - licitante'!$QSG7:$QSG7</xm:f>
              <xm:sqref>QSG7</xm:sqref>
            </x14:sparkline>
            <x14:sparkline>
              <xm:f>'RESUMO - licitante'!$QSH6:$QSH6</xm:f>
              <xm:sqref>QSH6</xm:sqref>
            </x14:sparkline>
            <x14:sparkline>
              <xm:f>'RESUMO - licitante'!$QSH7:$QSH7</xm:f>
              <xm:sqref>QSH7</xm:sqref>
            </x14:sparkline>
            <x14:sparkline>
              <xm:f>'RESUMO - licitante'!$QSI6:$QSI6</xm:f>
              <xm:sqref>QSI6</xm:sqref>
            </x14:sparkline>
            <x14:sparkline>
              <xm:f>'RESUMO - licitante'!$QSI7:$QSI7</xm:f>
              <xm:sqref>QSI7</xm:sqref>
            </x14:sparkline>
            <x14:sparkline>
              <xm:f>'RESUMO - licitante'!$QSJ6:$QSJ6</xm:f>
              <xm:sqref>QSJ6</xm:sqref>
            </x14:sparkline>
            <x14:sparkline>
              <xm:f>'RESUMO - licitante'!$QSJ7:$QSJ7</xm:f>
              <xm:sqref>QSJ7</xm:sqref>
            </x14:sparkline>
            <x14:sparkline>
              <xm:f>'RESUMO - licitante'!$QSK6:$QSK6</xm:f>
              <xm:sqref>QSK6</xm:sqref>
            </x14:sparkline>
            <x14:sparkline>
              <xm:f>'RESUMO - licitante'!$QSK7:$QSK7</xm:f>
              <xm:sqref>QSK7</xm:sqref>
            </x14:sparkline>
            <x14:sparkline>
              <xm:f>'RESUMO - licitante'!$QSL6:$QSL6</xm:f>
              <xm:sqref>QSL6</xm:sqref>
            </x14:sparkline>
            <x14:sparkline>
              <xm:f>'RESUMO - licitante'!$QSL7:$QSL7</xm:f>
              <xm:sqref>QSL7</xm:sqref>
            </x14:sparkline>
            <x14:sparkline>
              <xm:f>'RESUMO - licitante'!$QSM6:$QSM6</xm:f>
              <xm:sqref>QSM6</xm:sqref>
            </x14:sparkline>
            <x14:sparkline>
              <xm:f>'RESUMO - licitante'!$QSM7:$QSM7</xm:f>
              <xm:sqref>QSM7</xm:sqref>
            </x14:sparkline>
            <x14:sparkline>
              <xm:f>'RESUMO - licitante'!$QSN6:$QSN6</xm:f>
              <xm:sqref>QSN6</xm:sqref>
            </x14:sparkline>
            <x14:sparkline>
              <xm:f>'RESUMO - licitante'!$QSN7:$QSN7</xm:f>
              <xm:sqref>QSN7</xm:sqref>
            </x14:sparkline>
            <x14:sparkline>
              <xm:f>'RESUMO - licitante'!$QSO6:$QSO6</xm:f>
              <xm:sqref>QSO6</xm:sqref>
            </x14:sparkline>
            <x14:sparkline>
              <xm:f>'RESUMO - licitante'!$QSO7:$QSO7</xm:f>
              <xm:sqref>QSO7</xm:sqref>
            </x14:sparkline>
            <x14:sparkline>
              <xm:f>'RESUMO - licitante'!$QSP6:$QSP6</xm:f>
              <xm:sqref>QSP6</xm:sqref>
            </x14:sparkline>
            <x14:sparkline>
              <xm:f>'RESUMO - licitante'!$QSP7:$QSP7</xm:f>
              <xm:sqref>QSP7</xm:sqref>
            </x14:sparkline>
            <x14:sparkline>
              <xm:f>'RESUMO - licitante'!$QSQ6:$QSQ6</xm:f>
              <xm:sqref>QSQ6</xm:sqref>
            </x14:sparkline>
            <x14:sparkline>
              <xm:f>'RESUMO - licitante'!$QSQ7:$QSQ7</xm:f>
              <xm:sqref>QSQ7</xm:sqref>
            </x14:sparkline>
            <x14:sparkline>
              <xm:f>'RESUMO - licitante'!$QSR6:$QSR6</xm:f>
              <xm:sqref>QSR6</xm:sqref>
            </x14:sparkline>
            <x14:sparkline>
              <xm:f>'RESUMO - licitante'!$QSR7:$QSR7</xm:f>
              <xm:sqref>QSR7</xm:sqref>
            </x14:sparkline>
            <x14:sparkline>
              <xm:f>'RESUMO - licitante'!$QSS6:$QSS6</xm:f>
              <xm:sqref>QSS6</xm:sqref>
            </x14:sparkline>
            <x14:sparkline>
              <xm:f>'RESUMO - licitante'!$QSS7:$QSS7</xm:f>
              <xm:sqref>QSS7</xm:sqref>
            </x14:sparkline>
            <x14:sparkline>
              <xm:f>'RESUMO - licitante'!$QST6:$QST6</xm:f>
              <xm:sqref>QST6</xm:sqref>
            </x14:sparkline>
            <x14:sparkline>
              <xm:f>'RESUMO - licitante'!$QST7:$QST7</xm:f>
              <xm:sqref>QST7</xm:sqref>
            </x14:sparkline>
            <x14:sparkline>
              <xm:f>'RESUMO - licitante'!$QSU6:$QSU6</xm:f>
              <xm:sqref>QSU6</xm:sqref>
            </x14:sparkline>
            <x14:sparkline>
              <xm:f>'RESUMO - licitante'!$QSU7:$QSU7</xm:f>
              <xm:sqref>QSU7</xm:sqref>
            </x14:sparkline>
            <x14:sparkline>
              <xm:f>'RESUMO - licitante'!$QSV6:$QSV6</xm:f>
              <xm:sqref>QSV6</xm:sqref>
            </x14:sparkline>
            <x14:sparkline>
              <xm:f>'RESUMO - licitante'!$QSV7:$QSV7</xm:f>
              <xm:sqref>QSV7</xm:sqref>
            </x14:sparkline>
            <x14:sparkline>
              <xm:f>'RESUMO - licitante'!$QSW6:$QSW6</xm:f>
              <xm:sqref>QSW6</xm:sqref>
            </x14:sparkline>
            <x14:sparkline>
              <xm:f>'RESUMO - licitante'!$QSW7:$QSW7</xm:f>
              <xm:sqref>QSW7</xm:sqref>
            </x14:sparkline>
            <x14:sparkline>
              <xm:f>'RESUMO - licitante'!$QSX6:$QSX6</xm:f>
              <xm:sqref>QSX6</xm:sqref>
            </x14:sparkline>
            <x14:sparkline>
              <xm:f>'RESUMO - licitante'!$QSX7:$QSX7</xm:f>
              <xm:sqref>QSX7</xm:sqref>
            </x14:sparkline>
            <x14:sparkline>
              <xm:f>'RESUMO - licitante'!$QSY6:$QSY6</xm:f>
              <xm:sqref>QSY6</xm:sqref>
            </x14:sparkline>
            <x14:sparkline>
              <xm:f>'RESUMO - licitante'!$QSY7:$QSY7</xm:f>
              <xm:sqref>QSY7</xm:sqref>
            </x14:sparkline>
            <x14:sparkline>
              <xm:f>'RESUMO - licitante'!$QSZ6:$QSZ6</xm:f>
              <xm:sqref>QSZ6</xm:sqref>
            </x14:sparkline>
            <x14:sparkline>
              <xm:f>'RESUMO - licitante'!$QSZ7:$QSZ7</xm:f>
              <xm:sqref>QSZ7</xm:sqref>
            </x14:sparkline>
            <x14:sparkline>
              <xm:f>'RESUMO - licitante'!$QTA6:$QTA6</xm:f>
              <xm:sqref>QTA6</xm:sqref>
            </x14:sparkline>
            <x14:sparkline>
              <xm:f>'RESUMO - licitante'!$QTA7:$QTA7</xm:f>
              <xm:sqref>QTA7</xm:sqref>
            </x14:sparkline>
            <x14:sparkline>
              <xm:f>'RESUMO - licitante'!$QTB6:$QTB6</xm:f>
              <xm:sqref>QTB6</xm:sqref>
            </x14:sparkline>
            <x14:sparkline>
              <xm:f>'RESUMO - licitante'!$QTB7:$QTB7</xm:f>
              <xm:sqref>QTB7</xm:sqref>
            </x14:sparkline>
            <x14:sparkline>
              <xm:f>'RESUMO - licitante'!$QTC6:$QTC6</xm:f>
              <xm:sqref>QTC6</xm:sqref>
            </x14:sparkline>
            <x14:sparkline>
              <xm:f>'RESUMO - licitante'!$QTC7:$QTC7</xm:f>
              <xm:sqref>QTC7</xm:sqref>
            </x14:sparkline>
            <x14:sparkline>
              <xm:f>'RESUMO - licitante'!$QTD6:$QTD6</xm:f>
              <xm:sqref>QTD6</xm:sqref>
            </x14:sparkline>
            <x14:sparkline>
              <xm:f>'RESUMO - licitante'!$QTD7:$QTD7</xm:f>
              <xm:sqref>QTD7</xm:sqref>
            </x14:sparkline>
            <x14:sparkline>
              <xm:f>'RESUMO - licitante'!$QTE6:$QTE6</xm:f>
              <xm:sqref>QTE6</xm:sqref>
            </x14:sparkline>
            <x14:sparkline>
              <xm:f>'RESUMO - licitante'!$QTE7:$QTE7</xm:f>
              <xm:sqref>QTE7</xm:sqref>
            </x14:sparkline>
            <x14:sparkline>
              <xm:f>'RESUMO - licitante'!$QTF6:$QTF6</xm:f>
              <xm:sqref>QTF6</xm:sqref>
            </x14:sparkline>
            <x14:sparkline>
              <xm:f>'RESUMO - licitante'!$QTF7:$QTF7</xm:f>
              <xm:sqref>QTF7</xm:sqref>
            </x14:sparkline>
            <x14:sparkline>
              <xm:f>'RESUMO - licitante'!$QTG6:$QTG6</xm:f>
              <xm:sqref>QTG6</xm:sqref>
            </x14:sparkline>
            <x14:sparkline>
              <xm:f>'RESUMO - licitante'!$QTG7:$QTG7</xm:f>
              <xm:sqref>QTG7</xm:sqref>
            </x14:sparkline>
            <x14:sparkline>
              <xm:f>'RESUMO - licitante'!$QTH6:$QTH6</xm:f>
              <xm:sqref>QTH6</xm:sqref>
            </x14:sparkline>
            <x14:sparkline>
              <xm:f>'RESUMO - licitante'!$QTH7:$QTH7</xm:f>
              <xm:sqref>QTH7</xm:sqref>
            </x14:sparkline>
            <x14:sparkline>
              <xm:f>'RESUMO - licitante'!$QTI6:$QTI6</xm:f>
              <xm:sqref>QTI6</xm:sqref>
            </x14:sparkline>
            <x14:sparkline>
              <xm:f>'RESUMO - licitante'!$QTI7:$QTI7</xm:f>
              <xm:sqref>QTI7</xm:sqref>
            </x14:sparkline>
            <x14:sparkline>
              <xm:f>'RESUMO - licitante'!$QTJ6:$QTJ6</xm:f>
              <xm:sqref>QTJ6</xm:sqref>
            </x14:sparkline>
            <x14:sparkline>
              <xm:f>'RESUMO - licitante'!$QTJ7:$QTJ7</xm:f>
              <xm:sqref>QTJ7</xm:sqref>
            </x14:sparkline>
            <x14:sparkline>
              <xm:f>'RESUMO - licitante'!$QTK6:$QTK6</xm:f>
              <xm:sqref>QTK6</xm:sqref>
            </x14:sparkline>
            <x14:sparkline>
              <xm:f>'RESUMO - licitante'!$QTK7:$QTK7</xm:f>
              <xm:sqref>QTK7</xm:sqref>
            </x14:sparkline>
            <x14:sparkline>
              <xm:f>'RESUMO - licitante'!$QTL6:$QTL6</xm:f>
              <xm:sqref>QTL6</xm:sqref>
            </x14:sparkline>
            <x14:sparkline>
              <xm:f>'RESUMO - licitante'!$QTL7:$QTL7</xm:f>
              <xm:sqref>QTL7</xm:sqref>
            </x14:sparkline>
            <x14:sparkline>
              <xm:f>'RESUMO - licitante'!$QTM6:$QTM6</xm:f>
              <xm:sqref>QTM6</xm:sqref>
            </x14:sparkline>
            <x14:sparkline>
              <xm:f>'RESUMO - licitante'!$QTM7:$QTM7</xm:f>
              <xm:sqref>QTM7</xm:sqref>
            </x14:sparkline>
            <x14:sparkline>
              <xm:f>'RESUMO - licitante'!$QTN6:$QTN6</xm:f>
              <xm:sqref>QTN6</xm:sqref>
            </x14:sparkline>
            <x14:sparkline>
              <xm:f>'RESUMO - licitante'!$QTN7:$QTN7</xm:f>
              <xm:sqref>QTN7</xm:sqref>
            </x14:sparkline>
            <x14:sparkline>
              <xm:f>'RESUMO - licitante'!$QTO6:$QTO6</xm:f>
              <xm:sqref>QTO6</xm:sqref>
            </x14:sparkline>
            <x14:sparkline>
              <xm:f>'RESUMO - licitante'!$QTO7:$QTO7</xm:f>
              <xm:sqref>QTO7</xm:sqref>
            </x14:sparkline>
            <x14:sparkline>
              <xm:f>'RESUMO - licitante'!$QTP6:$QTP6</xm:f>
              <xm:sqref>QTP6</xm:sqref>
            </x14:sparkline>
            <x14:sparkline>
              <xm:f>'RESUMO - licitante'!$QTP7:$QTP7</xm:f>
              <xm:sqref>QTP7</xm:sqref>
            </x14:sparkline>
            <x14:sparkline>
              <xm:f>'RESUMO - licitante'!$QTQ6:$QTQ6</xm:f>
              <xm:sqref>QTQ6</xm:sqref>
            </x14:sparkline>
            <x14:sparkline>
              <xm:f>'RESUMO - licitante'!$QTQ7:$QTQ7</xm:f>
              <xm:sqref>QTQ7</xm:sqref>
            </x14:sparkline>
            <x14:sparkline>
              <xm:f>'RESUMO - licitante'!$QTR6:$QTR6</xm:f>
              <xm:sqref>QTR6</xm:sqref>
            </x14:sparkline>
            <x14:sparkline>
              <xm:f>'RESUMO - licitante'!$QTR7:$QTR7</xm:f>
              <xm:sqref>QTR7</xm:sqref>
            </x14:sparkline>
            <x14:sparkline>
              <xm:f>'RESUMO - licitante'!$QTS6:$QTS6</xm:f>
              <xm:sqref>QTS6</xm:sqref>
            </x14:sparkline>
            <x14:sparkline>
              <xm:f>'RESUMO - licitante'!$QTS7:$QTS7</xm:f>
              <xm:sqref>QTS7</xm:sqref>
            </x14:sparkline>
            <x14:sparkline>
              <xm:f>'RESUMO - licitante'!$QTT6:$QTT6</xm:f>
              <xm:sqref>QTT6</xm:sqref>
            </x14:sparkline>
            <x14:sparkline>
              <xm:f>'RESUMO - licitante'!$QTT7:$QTT7</xm:f>
              <xm:sqref>QTT7</xm:sqref>
            </x14:sparkline>
            <x14:sparkline>
              <xm:f>'RESUMO - licitante'!$QTU6:$QTU6</xm:f>
              <xm:sqref>QTU6</xm:sqref>
            </x14:sparkline>
            <x14:sparkline>
              <xm:f>'RESUMO - licitante'!$QTU7:$QTU7</xm:f>
              <xm:sqref>QTU7</xm:sqref>
            </x14:sparkline>
            <x14:sparkline>
              <xm:f>'RESUMO - licitante'!$QTV6:$QTV6</xm:f>
              <xm:sqref>QTV6</xm:sqref>
            </x14:sparkline>
            <x14:sparkline>
              <xm:f>'RESUMO - licitante'!$QTV7:$QTV7</xm:f>
              <xm:sqref>QTV7</xm:sqref>
            </x14:sparkline>
            <x14:sparkline>
              <xm:f>'RESUMO - licitante'!$QTW6:$QTW6</xm:f>
              <xm:sqref>QTW6</xm:sqref>
            </x14:sparkline>
            <x14:sparkline>
              <xm:f>'RESUMO - licitante'!$QTW7:$QTW7</xm:f>
              <xm:sqref>QTW7</xm:sqref>
            </x14:sparkline>
            <x14:sparkline>
              <xm:f>'RESUMO - licitante'!$QTX6:$QTX6</xm:f>
              <xm:sqref>QTX6</xm:sqref>
            </x14:sparkline>
            <x14:sparkline>
              <xm:f>'RESUMO - licitante'!$QTX7:$QTX7</xm:f>
              <xm:sqref>QTX7</xm:sqref>
            </x14:sparkline>
            <x14:sparkline>
              <xm:f>'RESUMO - licitante'!$QTY6:$QTY6</xm:f>
              <xm:sqref>QTY6</xm:sqref>
            </x14:sparkline>
            <x14:sparkline>
              <xm:f>'RESUMO - licitante'!$QTY7:$QTY7</xm:f>
              <xm:sqref>QTY7</xm:sqref>
            </x14:sparkline>
            <x14:sparkline>
              <xm:f>'RESUMO - licitante'!$QTZ6:$QTZ6</xm:f>
              <xm:sqref>QTZ6</xm:sqref>
            </x14:sparkline>
            <x14:sparkline>
              <xm:f>'RESUMO - licitante'!$QTZ7:$QTZ7</xm:f>
              <xm:sqref>QTZ7</xm:sqref>
            </x14:sparkline>
            <x14:sparkline>
              <xm:f>'RESUMO - licitante'!$QUA6:$QUA6</xm:f>
              <xm:sqref>QUA6</xm:sqref>
            </x14:sparkline>
            <x14:sparkline>
              <xm:f>'RESUMO - licitante'!$QUA7:$QUA7</xm:f>
              <xm:sqref>QUA7</xm:sqref>
            </x14:sparkline>
            <x14:sparkline>
              <xm:f>'RESUMO - licitante'!$QUB6:$QUB6</xm:f>
              <xm:sqref>QUB6</xm:sqref>
            </x14:sparkline>
            <x14:sparkline>
              <xm:f>'RESUMO - licitante'!$QUB7:$QUB7</xm:f>
              <xm:sqref>QUB7</xm:sqref>
            </x14:sparkline>
            <x14:sparkline>
              <xm:f>'RESUMO - licitante'!$QUC6:$QUC6</xm:f>
              <xm:sqref>QUC6</xm:sqref>
            </x14:sparkline>
            <x14:sparkline>
              <xm:f>'RESUMO - licitante'!$QUC7:$QUC7</xm:f>
              <xm:sqref>QUC7</xm:sqref>
            </x14:sparkline>
            <x14:sparkline>
              <xm:f>'RESUMO - licitante'!$QUD6:$QUD6</xm:f>
              <xm:sqref>QUD6</xm:sqref>
            </x14:sparkline>
            <x14:sparkline>
              <xm:f>'RESUMO - licitante'!$QUD7:$QUD7</xm:f>
              <xm:sqref>QUD7</xm:sqref>
            </x14:sparkline>
            <x14:sparkline>
              <xm:f>'RESUMO - licitante'!$QUE6:$QUE6</xm:f>
              <xm:sqref>QUE6</xm:sqref>
            </x14:sparkline>
            <x14:sparkline>
              <xm:f>'RESUMO - licitante'!$QUE7:$QUE7</xm:f>
              <xm:sqref>QUE7</xm:sqref>
            </x14:sparkline>
            <x14:sparkline>
              <xm:f>'RESUMO - licitante'!$QUF6:$QUF6</xm:f>
              <xm:sqref>QUF6</xm:sqref>
            </x14:sparkline>
            <x14:sparkline>
              <xm:f>'RESUMO - licitante'!$QUF7:$QUF7</xm:f>
              <xm:sqref>QUF7</xm:sqref>
            </x14:sparkline>
            <x14:sparkline>
              <xm:f>'RESUMO - licitante'!$QUG6:$QUG6</xm:f>
              <xm:sqref>QUG6</xm:sqref>
            </x14:sparkline>
            <x14:sparkline>
              <xm:f>'RESUMO - licitante'!$QUG7:$QUG7</xm:f>
              <xm:sqref>QUG7</xm:sqref>
            </x14:sparkline>
            <x14:sparkline>
              <xm:f>'RESUMO - licitante'!$QUH6:$QUH6</xm:f>
              <xm:sqref>QUH6</xm:sqref>
            </x14:sparkline>
            <x14:sparkline>
              <xm:f>'RESUMO - licitante'!$QUH7:$QUH7</xm:f>
              <xm:sqref>QUH7</xm:sqref>
            </x14:sparkline>
            <x14:sparkline>
              <xm:f>'RESUMO - licitante'!$QUI6:$QUI6</xm:f>
              <xm:sqref>QUI6</xm:sqref>
            </x14:sparkline>
            <x14:sparkline>
              <xm:f>'RESUMO - licitante'!$QUI7:$QUI7</xm:f>
              <xm:sqref>QUI7</xm:sqref>
            </x14:sparkline>
            <x14:sparkline>
              <xm:f>'RESUMO - licitante'!$QUJ6:$QUJ6</xm:f>
              <xm:sqref>QUJ6</xm:sqref>
            </x14:sparkline>
            <x14:sparkline>
              <xm:f>'RESUMO - licitante'!$QUJ7:$QUJ7</xm:f>
              <xm:sqref>QUJ7</xm:sqref>
            </x14:sparkline>
            <x14:sparkline>
              <xm:f>'RESUMO - licitante'!$QUK6:$QUK6</xm:f>
              <xm:sqref>QUK6</xm:sqref>
            </x14:sparkline>
            <x14:sparkline>
              <xm:f>'RESUMO - licitante'!$QUK7:$QUK7</xm:f>
              <xm:sqref>QUK7</xm:sqref>
            </x14:sparkline>
            <x14:sparkline>
              <xm:f>'RESUMO - licitante'!$QUL6:$QUL6</xm:f>
              <xm:sqref>QUL6</xm:sqref>
            </x14:sparkline>
            <x14:sparkline>
              <xm:f>'RESUMO - licitante'!$QUL7:$QUL7</xm:f>
              <xm:sqref>QUL7</xm:sqref>
            </x14:sparkline>
            <x14:sparkline>
              <xm:f>'RESUMO - licitante'!$QUM6:$QUM6</xm:f>
              <xm:sqref>QUM6</xm:sqref>
            </x14:sparkline>
            <x14:sparkline>
              <xm:f>'RESUMO - licitante'!$QUM7:$QUM7</xm:f>
              <xm:sqref>QUM7</xm:sqref>
            </x14:sparkline>
            <x14:sparkline>
              <xm:f>'RESUMO - licitante'!$QUN6:$QUN6</xm:f>
              <xm:sqref>QUN6</xm:sqref>
            </x14:sparkline>
            <x14:sparkline>
              <xm:f>'RESUMO - licitante'!$QUN7:$QUN7</xm:f>
              <xm:sqref>QUN7</xm:sqref>
            </x14:sparkline>
            <x14:sparkline>
              <xm:f>'RESUMO - licitante'!$QUO6:$QUO6</xm:f>
              <xm:sqref>QUO6</xm:sqref>
            </x14:sparkline>
            <x14:sparkline>
              <xm:f>'RESUMO - licitante'!$QUO7:$QUO7</xm:f>
              <xm:sqref>QUO7</xm:sqref>
            </x14:sparkline>
            <x14:sparkline>
              <xm:f>'RESUMO - licitante'!$QUP6:$QUP6</xm:f>
              <xm:sqref>QUP6</xm:sqref>
            </x14:sparkline>
            <x14:sparkline>
              <xm:f>'RESUMO - licitante'!$QUP7:$QUP7</xm:f>
              <xm:sqref>QUP7</xm:sqref>
            </x14:sparkline>
            <x14:sparkline>
              <xm:f>'RESUMO - licitante'!$QUQ6:$QUQ6</xm:f>
              <xm:sqref>QUQ6</xm:sqref>
            </x14:sparkline>
            <x14:sparkline>
              <xm:f>'RESUMO - licitante'!$QUQ7:$QUQ7</xm:f>
              <xm:sqref>QUQ7</xm:sqref>
            </x14:sparkline>
            <x14:sparkline>
              <xm:f>'RESUMO - licitante'!$QUR6:$QUR6</xm:f>
              <xm:sqref>QUR6</xm:sqref>
            </x14:sparkline>
            <x14:sparkline>
              <xm:f>'RESUMO - licitante'!$QUR7:$QUR7</xm:f>
              <xm:sqref>QUR7</xm:sqref>
            </x14:sparkline>
            <x14:sparkline>
              <xm:f>'RESUMO - licitante'!$QUS6:$QUS6</xm:f>
              <xm:sqref>QUS6</xm:sqref>
            </x14:sparkline>
            <x14:sparkline>
              <xm:f>'RESUMO - licitante'!$QUS7:$QUS7</xm:f>
              <xm:sqref>QUS7</xm:sqref>
            </x14:sparkline>
            <x14:sparkline>
              <xm:f>'RESUMO - licitante'!$QUT6:$QUT6</xm:f>
              <xm:sqref>QUT6</xm:sqref>
            </x14:sparkline>
            <x14:sparkline>
              <xm:f>'RESUMO - licitante'!$QUT7:$QUT7</xm:f>
              <xm:sqref>QUT7</xm:sqref>
            </x14:sparkline>
            <x14:sparkline>
              <xm:f>'RESUMO - licitante'!$QUU6:$QUU6</xm:f>
              <xm:sqref>QUU6</xm:sqref>
            </x14:sparkline>
            <x14:sparkline>
              <xm:f>'RESUMO - licitante'!$QUU7:$QUU7</xm:f>
              <xm:sqref>QUU7</xm:sqref>
            </x14:sparkline>
            <x14:sparkline>
              <xm:f>'RESUMO - licitante'!$QUV6:$QUV6</xm:f>
              <xm:sqref>QUV6</xm:sqref>
            </x14:sparkline>
            <x14:sparkline>
              <xm:f>'RESUMO - licitante'!$QUV7:$QUV7</xm:f>
              <xm:sqref>QUV7</xm:sqref>
            </x14:sparkline>
            <x14:sparkline>
              <xm:f>'RESUMO - licitante'!$QUW6:$QUW6</xm:f>
              <xm:sqref>QUW6</xm:sqref>
            </x14:sparkline>
            <x14:sparkline>
              <xm:f>'RESUMO - licitante'!$QUW7:$QUW7</xm:f>
              <xm:sqref>QUW7</xm:sqref>
            </x14:sparkline>
            <x14:sparkline>
              <xm:f>'RESUMO - licitante'!$QUX6:$QUX6</xm:f>
              <xm:sqref>QUX6</xm:sqref>
            </x14:sparkline>
            <x14:sparkline>
              <xm:f>'RESUMO - licitante'!$QUX7:$QUX7</xm:f>
              <xm:sqref>QUX7</xm:sqref>
            </x14:sparkline>
            <x14:sparkline>
              <xm:f>'RESUMO - licitante'!$QUY6:$QUY6</xm:f>
              <xm:sqref>QUY6</xm:sqref>
            </x14:sparkline>
            <x14:sparkline>
              <xm:f>'RESUMO - licitante'!$QUY7:$QUY7</xm:f>
              <xm:sqref>QUY7</xm:sqref>
            </x14:sparkline>
            <x14:sparkline>
              <xm:f>'RESUMO - licitante'!$QUZ6:$QUZ6</xm:f>
              <xm:sqref>QUZ6</xm:sqref>
            </x14:sparkline>
            <x14:sparkline>
              <xm:f>'RESUMO - licitante'!$QUZ7:$QUZ7</xm:f>
              <xm:sqref>QUZ7</xm:sqref>
            </x14:sparkline>
            <x14:sparkline>
              <xm:f>'RESUMO - licitante'!$QVA6:$QVA6</xm:f>
              <xm:sqref>QVA6</xm:sqref>
            </x14:sparkline>
            <x14:sparkline>
              <xm:f>'RESUMO - licitante'!$QVA7:$QVA7</xm:f>
              <xm:sqref>QVA7</xm:sqref>
            </x14:sparkline>
            <x14:sparkline>
              <xm:f>'RESUMO - licitante'!$QVB6:$QVB6</xm:f>
              <xm:sqref>QVB6</xm:sqref>
            </x14:sparkline>
            <x14:sparkline>
              <xm:f>'RESUMO - licitante'!$QVB7:$QVB7</xm:f>
              <xm:sqref>QVB7</xm:sqref>
            </x14:sparkline>
            <x14:sparkline>
              <xm:f>'RESUMO - licitante'!$QVC6:$QVC6</xm:f>
              <xm:sqref>QVC6</xm:sqref>
            </x14:sparkline>
            <x14:sparkline>
              <xm:f>'RESUMO - licitante'!$QVC7:$QVC7</xm:f>
              <xm:sqref>QVC7</xm:sqref>
            </x14:sparkline>
            <x14:sparkline>
              <xm:f>'RESUMO - licitante'!$QVD6:$QVD6</xm:f>
              <xm:sqref>QVD6</xm:sqref>
            </x14:sparkline>
            <x14:sparkline>
              <xm:f>'RESUMO - licitante'!$QVD7:$QVD7</xm:f>
              <xm:sqref>QVD7</xm:sqref>
            </x14:sparkline>
            <x14:sparkline>
              <xm:f>'RESUMO - licitante'!$QVE6:$QVE6</xm:f>
              <xm:sqref>QVE6</xm:sqref>
            </x14:sparkline>
            <x14:sparkline>
              <xm:f>'RESUMO - licitante'!$QVE7:$QVE7</xm:f>
              <xm:sqref>QVE7</xm:sqref>
            </x14:sparkline>
            <x14:sparkline>
              <xm:f>'RESUMO - licitante'!$QVF6:$QVF6</xm:f>
              <xm:sqref>QVF6</xm:sqref>
            </x14:sparkline>
            <x14:sparkline>
              <xm:f>'RESUMO - licitante'!$QVF7:$QVF7</xm:f>
              <xm:sqref>QVF7</xm:sqref>
            </x14:sparkline>
            <x14:sparkline>
              <xm:f>'RESUMO - licitante'!$QVG6:$QVG6</xm:f>
              <xm:sqref>QVG6</xm:sqref>
            </x14:sparkline>
            <x14:sparkline>
              <xm:f>'RESUMO - licitante'!$QVG7:$QVG7</xm:f>
              <xm:sqref>QVG7</xm:sqref>
            </x14:sparkline>
            <x14:sparkline>
              <xm:f>'RESUMO - licitante'!$QVH6:$QVH6</xm:f>
              <xm:sqref>QVH6</xm:sqref>
            </x14:sparkline>
            <x14:sparkline>
              <xm:f>'RESUMO - licitante'!$QVH7:$QVH7</xm:f>
              <xm:sqref>QVH7</xm:sqref>
            </x14:sparkline>
            <x14:sparkline>
              <xm:f>'RESUMO - licitante'!$QVI6:$QVI6</xm:f>
              <xm:sqref>QVI6</xm:sqref>
            </x14:sparkline>
            <x14:sparkline>
              <xm:f>'RESUMO - licitante'!$QVI7:$QVI7</xm:f>
              <xm:sqref>QVI7</xm:sqref>
            </x14:sparkline>
            <x14:sparkline>
              <xm:f>'RESUMO - licitante'!$QVJ6:$QVJ6</xm:f>
              <xm:sqref>QVJ6</xm:sqref>
            </x14:sparkline>
            <x14:sparkline>
              <xm:f>'RESUMO - licitante'!$QVJ7:$QVJ7</xm:f>
              <xm:sqref>QVJ7</xm:sqref>
            </x14:sparkline>
            <x14:sparkline>
              <xm:f>'RESUMO - licitante'!$QVK6:$QVK6</xm:f>
              <xm:sqref>QVK6</xm:sqref>
            </x14:sparkline>
            <x14:sparkline>
              <xm:f>'RESUMO - licitante'!$QVK7:$QVK7</xm:f>
              <xm:sqref>QVK7</xm:sqref>
            </x14:sparkline>
            <x14:sparkline>
              <xm:f>'RESUMO - licitante'!$QVL6:$QVL6</xm:f>
              <xm:sqref>QVL6</xm:sqref>
            </x14:sparkline>
            <x14:sparkline>
              <xm:f>'RESUMO - licitante'!$QVL7:$QVL7</xm:f>
              <xm:sqref>QVL7</xm:sqref>
            </x14:sparkline>
            <x14:sparkline>
              <xm:f>'RESUMO - licitante'!$QVM6:$QVM6</xm:f>
              <xm:sqref>QVM6</xm:sqref>
            </x14:sparkline>
            <x14:sparkline>
              <xm:f>'RESUMO - licitante'!$QVM7:$QVM7</xm:f>
              <xm:sqref>QVM7</xm:sqref>
            </x14:sparkline>
            <x14:sparkline>
              <xm:f>'RESUMO - licitante'!$QVN6:$QVN6</xm:f>
              <xm:sqref>QVN6</xm:sqref>
            </x14:sparkline>
            <x14:sparkline>
              <xm:f>'RESUMO - licitante'!$QVN7:$QVN7</xm:f>
              <xm:sqref>QVN7</xm:sqref>
            </x14:sparkline>
            <x14:sparkline>
              <xm:f>'RESUMO - licitante'!$QVO6:$QVO6</xm:f>
              <xm:sqref>QVO6</xm:sqref>
            </x14:sparkline>
            <x14:sparkline>
              <xm:f>'RESUMO - licitante'!$QVO7:$QVO7</xm:f>
              <xm:sqref>QVO7</xm:sqref>
            </x14:sparkline>
            <x14:sparkline>
              <xm:f>'RESUMO - licitante'!$QVP6:$QVP6</xm:f>
              <xm:sqref>QVP6</xm:sqref>
            </x14:sparkline>
            <x14:sparkline>
              <xm:f>'RESUMO - licitante'!$QVP7:$QVP7</xm:f>
              <xm:sqref>QVP7</xm:sqref>
            </x14:sparkline>
            <x14:sparkline>
              <xm:f>'RESUMO - licitante'!$QVQ6:$QVQ6</xm:f>
              <xm:sqref>QVQ6</xm:sqref>
            </x14:sparkline>
            <x14:sparkline>
              <xm:f>'RESUMO - licitante'!$QVQ7:$QVQ7</xm:f>
              <xm:sqref>QVQ7</xm:sqref>
            </x14:sparkline>
            <x14:sparkline>
              <xm:f>'RESUMO - licitante'!$QVR6:$QVR6</xm:f>
              <xm:sqref>QVR6</xm:sqref>
            </x14:sparkline>
            <x14:sparkline>
              <xm:f>'RESUMO - licitante'!$QVR7:$QVR7</xm:f>
              <xm:sqref>QVR7</xm:sqref>
            </x14:sparkline>
            <x14:sparkline>
              <xm:f>'RESUMO - licitante'!$QVS6:$QVS6</xm:f>
              <xm:sqref>QVS6</xm:sqref>
            </x14:sparkline>
            <x14:sparkline>
              <xm:f>'RESUMO - licitante'!$QVS7:$QVS7</xm:f>
              <xm:sqref>QVS7</xm:sqref>
            </x14:sparkline>
            <x14:sparkline>
              <xm:f>'RESUMO - licitante'!$QVT6:$QVT6</xm:f>
              <xm:sqref>QVT6</xm:sqref>
            </x14:sparkline>
            <x14:sparkline>
              <xm:f>'RESUMO - licitante'!$QVT7:$QVT7</xm:f>
              <xm:sqref>QVT7</xm:sqref>
            </x14:sparkline>
            <x14:sparkline>
              <xm:f>'RESUMO - licitante'!$QVU6:$QVU6</xm:f>
              <xm:sqref>QVU6</xm:sqref>
            </x14:sparkline>
            <x14:sparkline>
              <xm:f>'RESUMO - licitante'!$QVU7:$QVU7</xm:f>
              <xm:sqref>QVU7</xm:sqref>
            </x14:sparkline>
            <x14:sparkline>
              <xm:f>'RESUMO - licitante'!$QVV6:$QVV6</xm:f>
              <xm:sqref>QVV6</xm:sqref>
            </x14:sparkline>
            <x14:sparkline>
              <xm:f>'RESUMO - licitante'!$QVV7:$QVV7</xm:f>
              <xm:sqref>QVV7</xm:sqref>
            </x14:sparkline>
            <x14:sparkline>
              <xm:f>'RESUMO - licitante'!$QVW6:$QVW6</xm:f>
              <xm:sqref>QVW6</xm:sqref>
            </x14:sparkline>
            <x14:sparkline>
              <xm:f>'RESUMO - licitante'!$QVW7:$QVW7</xm:f>
              <xm:sqref>QVW7</xm:sqref>
            </x14:sparkline>
            <x14:sparkline>
              <xm:f>'RESUMO - licitante'!$QVX6:$QVX6</xm:f>
              <xm:sqref>QVX6</xm:sqref>
            </x14:sparkline>
            <x14:sparkline>
              <xm:f>'RESUMO - licitante'!$QVX7:$QVX7</xm:f>
              <xm:sqref>QVX7</xm:sqref>
            </x14:sparkline>
            <x14:sparkline>
              <xm:f>'RESUMO - licitante'!$QVY6:$QVY6</xm:f>
              <xm:sqref>QVY6</xm:sqref>
            </x14:sparkline>
            <x14:sparkline>
              <xm:f>'RESUMO - licitante'!$QVY7:$QVY7</xm:f>
              <xm:sqref>QVY7</xm:sqref>
            </x14:sparkline>
            <x14:sparkline>
              <xm:f>'RESUMO - licitante'!$QVZ6:$QVZ6</xm:f>
              <xm:sqref>QVZ6</xm:sqref>
            </x14:sparkline>
            <x14:sparkline>
              <xm:f>'RESUMO - licitante'!$QVZ7:$QVZ7</xm:f>
              <xm:sqref>QVZ7</xm:sqref>
            </x14:sparkline>
            <x14:sparkline>
              <xm:f>'RESUMO - licitante'!$QWA6:$QWA6</xm:f>
              <xm:sqref>QWA6</xm:sqref>
            </x14:sparkline>
            <x14:sparkline>
              <xm:f>'RESUMO - licitante'!$QWA7:$QWA7</xm:f>
              <xm:sqref>QWA7</xm:sqref>
            </x14:sparkline>
            <x14:sparkline>
              <xm:f>'RESUMO - licitante'!$QWB6:$QWB6</xm:f>
              <xm:sqref>QWB6</xm:sqref>
            </x14:sparkline>
            <x14:sparkline>
              <xm:f>'RESUMO - licitante'!$QWB7:$QWB7</xm:f>
              <xm:sqref>QWB7</xm:sqref>
            </x14:sparkline>
            <x14:sparkline>
              <xm:f>'RESUMO - licitante'!$QWC6:$QWC6</xm:f>
              <xm:sqref>QWC6</xm:sqref>
            </x14:sparkline>
            <x14:sparkline>
              <xm:f>'RESUMO - licitante'!$QWC7:$QWC7</xm:f>
              <xm:sqref>QWC7</xm:sqref>
            </x14:sparkline>
            <x14:sparkline>
              <xm:f>'RESUMO - licitante'!$QWD6:$QWD6</xm:f>
              <xm:sqref>QWD6</xm:sqref>
            </x14:sparkline>
            <x14:sparkline>
              <xm:f>'RESUMO - licitante'!$QWD7:$QWD7</xm:f>
              <xm:sqref>QWD7</xm:sqref>
            </x14:sparkline>
            <x14:sparkline>
              <xm:f>'RESUMO - licitante'!$QWE6:$QWE6</xm:f>
              <xm:sqref>QWE6</xm:sqref>
            </x14:sparkline>
            <x14:sparkline>
              <xm:f>'RESUMO - licitante'!$QWE7:$QWE7</xm:f>
              <xm:sqref>QWE7</xm:sqref>
            </x14:sparkline>
            <x14:sparkline>
              <xm:f>'RESUMO - licitante'!$QWF6:$QWF6</xm:f>
              <xm:sqref>QWF6</xm:sqref>
            </x14:sparkline>
            <x14:sparkline>
              <xm:f>'RESUMO - licitante'!$QWF7:$QWF7</xm:f>
              <xm:sqref>QWF7</xm:sqref>
            </x14:sparkline>
            <x14:sparkline>
              <xm:f>'RESUMO - licitante'!$QWG6:$QWG6</xm:f>
              <xm:sqref>QWG6</xm:sqref>
            </x14:sparkline>
            <x14:sparkline>
              <xm:f>'RESUMO - licitante'!$QWG7:$QWG7</xm:f>
              <xm:sqref>QWG7</xm:sqref>
            </x14:sparkline>
            <x14:sparkline>
              <xm:f>'RESUMO - licitante'!$QWH6:$QWH6</xm:f>
              <xm:sqref>QWH6</xm:sqref>
            </x14:sparkline>
            <x14:sparkline>
              <xm:f>'RESUMO - licitante'!$QWH7:$QWH7</xm:f>
              <xm:sqref>QWH7</xm:sqref>
            </x14:sparkline>
            <x14:sparkline>
              <xm:f>'RESUMO - licitante'!$QWI6:$QWI6</xm:f>
              <xm:sqref>QWI6</xm:sqref>
            </x14:sparkline>
            <x14:sparkline>
              <xm:f>'RESUMO - licitante'!$QWI7:$QWI7</xm:f>
              <xm:sqref>QWI7</xm:sqref>
            </x14:sparkline>
            <x14:sparkline>
              <xm:f>'RESUMO - licitante'!$QWJ6:$QWJ6</xm:f>
              <xm:sqref>QWJ6</xm:sqref>
            </x14:sparkline>
            <x14:sparkline>
              <xm:f>'RESUMO - licitante'!$QWJ7:$QWJ7</xm:f>
              <xm:sqref>QWJ7</xm:sqref>
            </x14:sparkline>
            <x14:sparkline>
              <xm:f>'RESUMO - licitante'!$QWK6:$QWK6</xm:f>
              <xm:sqref>QWK6</xm:sqref>
            </x14:sparkline>
            <x14:sparkline>
              <xm:f>'RESUMO - licitante'!$QWK7:$QWK7</xm:f>
              <xm:sqref>QWK7</xm:sqref>
            </x14:sparkline>
            <x14:sparkline>
              <xm:f>'RESUMO - licitante'!$QWL6:$QWL6</xm:f>
              <xm:sqref>QWL6</xm:sqref>
            </x14:sparkline>
            <x14:sparkline>
              <xm:f>'RESUMO - licitante'!$QWL7:$QWL7</xm:f>
              <xm:sqref>QWL7</xm:sqref>
            </x14:sparkline>
            <x14:sparkline>
              <xm:f>'RESUMO - licitante'!$QWM6:$QWM6</xm:f>
              <xm:sqref>QWM6</xm:sqref>
            </x14:sparkline>
            <x14:sparkline>
              <xm:f>'RESUMO - licitante'!$QWM7:$QWM7</xm:f>
              <xm:sqref>QWM7</xm:sqref>
            </x14:sparkline>
            <x14:sparkline>
              <xm:f>'RESUMO - licitante'!$QWN6:$QWN6</xm:f>
              <xm:sqref>QWN6</xm:sqref>
            </x14:sparkline>
            <x14:sparkline>
              <xm:f>'RESUMO - licitante'!$QWN7:$QWN7</xm:f>
              <xm:sqref>QWN7</xm:sqref>
            </x14:sparkline>
            <x14:sparkline>
              <xm:f>'RESUMO - licitante'!$QWO6:$QWO6</xm:f>
              <xm:sqref>QWO6</xm:sqref>
            </x14:sparkline>
            <x14:sparkline>
              <xm:f>'RESUMO - licitante'!$QWO7:$QWO7</xm:f>
              <xm:sqref>QWO7</xm:sqref>
            </x14:sparkline>
            <x14:sparkline>
              <xm:f>'RESUMO - licitante'!$QWP6:$QWP6</xm:f>
              <xm:sqref>QWP6</xm:sqref>
            </x14:sparkline>
            <x14:sparkline>
              <xm:f>'RESUMO - licitante'!$QWP7:$QWP7</xm:f>
              <xm:sqref>QWP7</xm:sqref>
            </x14:sparkline>
            <x14:sparkline>
              <xm:f>'RESUMO - licitante'!$QWQ6:$QWQ6</xm:f>
              <xm:sqref>QWQ6</xm:sqref>
            </x14:sparkline>
            <x14:sparkline>
              <xm:f>'RESUMO - licitante'!$QWQ7:$QWQ7</xm:f>
              <xm:sqref>QWQ7</xm:sqref>
            </x14:sparkline>
            <x14:sparkline>
              <xm:f>'RESUMO - licitante'!$QWR6:$QWR6</xm:f>
              <xm:sqref>QWR6</xm:sqref>
            </x14:sparkline>
            <x14:sparkline>
              <xm:f>'RESUMO - licitante'!$QWR7:$QWR7</xm:f>
              <xm:sqref>QWR7</xm:sqref>
            </x14:sparkline>
            <x14:sparkline>
              <xm:f>'RESUMO - licitante'!$QWS6:$QWS6</xm:f>
              <xm:sqref>QWS6</xm:sqref>
            </x14:sparkline>
            <x14:sparkline>
              <xm:f>'RESUMO - licitante'!$QWS7:$QWS7</xm:f>
              <xm:sqref>QWS7</xm:sqref>
            </x14:sparkline>
            <x14:sparkline>
              <xm:f>'RESUMO - licitante'!$QWT6:$QWT6</xm:f>
              <xm:sqref>QWT6</xm:sqref>
            </x14:sparkline>
            <x14:sparkline>
              <xm:f>'RESUMO - licitante'!$QWT7:$QWT7</xm:f>
              <xm:sqref>QWT7</xm:sqref>
            </x14:sparkline>
            <x14:sparkline>
              <xm:f>'RESUMO - licitante'!$QWU6:$QWU6</xm:f>
              <xm:sqref>QWU6</xm:sqref>
            </x14:sparkline>
            <x14:sparkline>
              <xm:f>'RESUMO - licitante'!$QWU7:$QWU7</xm:f>
              <xm:sqref>QWU7</xm:sqref>
            </x14:sparkline>
            <x14:sparkline>
              <xm:f>'RESUMO - licitante'!$QWV6:$QWV6</xm:f>
              <xm:sqref>QWV6</xm:sqref>
            </x14:sparkline>
            <x14:sparkline>
              <xm:f>'RESUMO - licitante'!$QWV7:$QWV7</xm:f>
              <xm:sqref>QWV7</xm:sqref>
            </x14:sparkline>
            <x14:sparkline>
              <xm:f>'RESUMO - licitante'!$QWW6:$QWW6</xm:f>
              <xm:sqref>QWW6</xm:sqref>
            </x14:sparkline>
            <x14:sparkline>
              <xm:f>'RESUMO - licitante'!$QWW7:$QWW7</xm:f>
              <xm:sqref>QWW7</xm:sqref>
            </x14:sparkline>
            <x14:sparkline>
              <xm:f>'RESUMO - licitante'!$QWX6:$QWX6</xm:f>
              <xm:sqref>QWX6</xm:sqref>
            </x14:sparkline>
            <x14:sparkline>
              <xm:f>'RESUMO - licitante'!$QWX7:$QWX7</xm:f>
              <xm:sqref>QWX7</xm:sqref>
            </x14:sparkline>
            <x14:sparkline>
              <xm:f>'RESUMO - licitante'!$QWY6:$QWY6</xm:f>
              <xm:sqref>QWY6</xm:sqref>
            </x14:sparkline>
            <x14:sparkline>
              <xm:f>'RESUMO - licitante'!$QWY7:$QWY7</xm:f>
              <xm:sqref>QWY7</xm:sqref>
            </x14:sparkline>
            <x14:sparkline>
              <xm:f>'RESUMO - licitante'!$QWZ6:$QWZ6</xm:f>
              <xm:sqref>QWZ6</xm:sqref>
            </x14:sparkline>
            <x14:sparkline>
              <xm:f>'RESUMO - licitante'!$QWZ7:$QWZ7</xm:f>
              <xm:sqref>QWZ7</xm:sqref>
            </x14:sparkline>
            <x14:sparkline>
              <xm:f>'RESUMO - licitante'!$QXA6:$QXA6</xm:f>
              <xm:sqref>QXA6</xm:sqref>
            </x14:sparkline>
            <x14:sparkline>
              <xm:f>'RESUMO - licitante'!$QXA7:$QXA7</xm:f>
              <xm:sqref>QXA7</xm:sqref>
            </x14:sparkline>
            <x14:sparkline>
              <xm:f>'RESUMO - licitante'!$QXB6:$QXB6</xm:f>
              <xm:sqref>QXB6</xm:sqref>
            </x14:sparkline>
            <x14:sparkline>
              <xm:f>'RESUMO - licitante'!$QXB7:$QXB7</xm:f>
              <xm:sqref>QXB7</xm:sqref>
            </x14:sparkline>
            <x14:sparkline>
              <xm:f>'RESUMO - licitante'!$QXC6:$QXC6</xm:f>
              <xm:sqref>QXC6</xm:sqref>
            </x14:sparkline>
            <x14:sparkline>
              <xm:f>'RESUMO - licitante'!$QXC7:$QXC7</xm:f>
              <xm:sqref>QXC7</xm:sqref>
            </x14:sparkline>
            <x14:sparkline>
              <xm:f>'RESUMO - licitante'!$QXD6:$QXD6</xm:f>
              <xm:sqref>QXD6</xm:sqref>
            </x14:sparkline>
            <x14:sparkline>
              <xm:f>'RESUMO - licitante'!$QXD7:$QXD7</xm:f>
              <xm:sqref>QXD7</xm:sqref>
            </x14:sparkline>
            <x14:sparkline>
              <xm:f>'RESUMO - licitante'!$QXE6:$QXE6</xm:f>
              <xm:sqref>QXE6</xm:sqref>
            </x14:sparkline>
            <x14:sparkline>
              <xm:f>'RESUMO - licitante'!$QXE7:$QXE7</xm:f>
              <xm:sqref>QXE7</xm:sqref>
            </x14:sparkline>
            <x14:sparkline>
              <xm:f>'RESUMO - licitante'!$QXF6:$QXF6</xm:f>
              <xm:sqref>QXF6</xm:sqref>
            </x14:sparkline>
            <x14:sparkline>
              <xm:f>'RESUMO - licitante'!$QXF7:$QXF7</xm:f>
              <xm:sqref>QXF7</xm:sqref>
            </x14:sparkline>
            <x14:sparkline>
              <xm:f>'RESUMO - licitante'!$QXG6:$QXG6</xm:f>
              <xm:sqref>QXG6</xm:sqref>
            </x14:sparkline>
            <x14:sparkline>
              <xm:f>'RESUMO - licitante'!$QXG7:$QXG7</xm:f>
              <xm:sqref>QXG7</xm:sqref>
            </x14:sparkline>
            <x14:sparkline>
              <xm:f>'RESUMO - licitante'!$QXH6:$QXH6</xm:f>
              <xm:sqref>QXH6</xm:sqref>
            </x14:sparkline>
            <x14:sparkline>
              <xm:f>'RESUMO - licitante'!$QXH7:$QXH7</xm:f>
              <xm:sqref>QXH7</xm:sqref>
            </x14:sparkline>
            <x14:sparkline>
              <xm:f>'RESUMO - licitante'!$QXI6:$QXI6</xm:f>
              <xm:sqref>QXI6</xm:sqref>
            </x14:sparkline>
            <x14:sparkline>
              <xm:f>'RESUMO - licitante'!$QXI7:$QXI7</xm:f>
              <xm:sqref>QXI7</xm:sqref>
            </x14:sparkline>
            <x14:sparkline>
              <xm:f>'RESUMO - licitante'!$QXJ6:$QXJ6</xm:f>
              <xm:sqref>QXJ6</xm:sqref>
            </x14:sparkline>
            <x14:sparkline>
              <xm:f>'RESUMO - licitante'!$QXJ7:$QXJ7</xm:f>
              <xm:sqref>QXJ7</xm:sqref>
            </x14:sparkline>
            <x14:sparkline>
              <xm:f>'RESUMO - licitante'!$QXK6:$QXK6</xm:f>
              <xm:sqref>QXK6</xm:sqref>
            </x14:sparkline>
            <x14:sparkline>
              <xm:f>'RESUMO - licitante'!$QXK7:$QXK7</xm:f>
              <xm:sqref>QXK7</xm:sqref>
            </x14:sparkline>
            <x14:sparkline>
              <xm:f>'RESUMO - licitante'!$QXL6:$QXL6</xm:f>
              <xm:sqref>QXL6</xm:sqref>
            </x14:sparkline>
            <x14:sparkline>
              <xm:f>'RESUMO - licitante'!$QXL7:$QXL7</xm:f>
              <xm:sqref>QXL7</xm:sqref>
            </x14:sparkline>
            <x14:sparkline>
              <xm:f>'RESUMO - licitante'!$QXM6:$QXM6</xm:f>
              <xm:sqref>QXM6</xm:sqref>
            </x14:sparkline>
            <x14:sparkline>
              <xm:f>'RESUMO - licitante'!$QXM7:$QXM7</xm:f>
              <xm:sqref>QXM7</xm:sqref>
            </x14:sparkline>
            <x14:sparkline>
              <xm:f>'RESUMO - licitante'!$QXN6:$QXN6</xm:f>
              <xm:sqref>QXN6</xm:sqref>
            </x14:sparkline>
            <x14:sparkline>
              <xm:f>'RESUMO - licitante'!$QXN7:$QXN7</xm:f>
              <xm:sqref>QXN7</xm:sqref>
            </x14:sparkline>
            <x14:sparkline>
              <xm:f>'RESUMO - licitante'!$QXO6:$QXO6</xm:f>
              <xm:sqref>QXO6</xm:sqref>
            </x14:sparkline>
            <x14:sparkline>
              <xm:f>'RESUMO - licitante'!$QXO7:$QXO7</xm:f>
              <xm:sqref>QXO7</xm:sqref>
            </x14:sparkline>
            <x14:sparkline>
              <xm:f>'RESUMO - licitante'!$QXP6:$QXP6</xm:f>
              <xm:sqref>QXP6</xm:sqref>
            </x14:sparkline>
            <x14:sparkline>
              <xm:f>'RESUMO - licitante'!$QXP7:$QXP7</xm:f>
              <xm:sqref>QXP7</xm:sqref>
            </x14:sparkline>
            <x14:sparkline>
              <xm:f>'RESUMO - licitante'!$QXQ6:$QXQ6</xm:f>
              <xm:sqref>QXQ6</xm:sqref>
            </x14:sparkline>
            <x14:sparkline>
              <xm:f>'RESUMO - licitante'!$QXQ7:$QXQ7</xm:f>
              <xm:sqref>QXQ7</xm:sqref>
            </x14:sparkline>
            <x14:sparkline>
              <xm:f>'RESUMO - licitante'!$QXR6:$QXR6</xm:f>
              <xm:sqref>QXR6</xm:sqref>
            </x14:sparkline>
            <x14:sparkline>
              <xm:f>'RESUMO - licitante'!$QXR7:$QXR7</xm:f>
              <xm:sqref>QXR7</xm:sqref>
            </x14:sparkline>
            <x14:sparkline>
              <xm:f>'RESUMO - licitante'!$QXS6:$QXS6</xm:f>
              <xm:sqref>QXS6</xm:sqref>
            </x14:sparkline>
            <x14:sparkline>
              <xm:f>'RESUMO - licitante'!$QXS7:$QXS7</xm:f>
              <xm:sqref>QXS7</xm:sqref>
            </x14:sparkline>
            <x14:sparkline>
              <xm:f>'RESUMO - licitante'!$QXT6:$QXT6</xm:f>
              <xm:sqref>QXT6</xm:sqref>
            </x14:sparkline>
            <x14:sparkline>
              <xm:f>'RESUMO - licitante'!$QXT7:$QXT7</xm:f>
              <xm:sqref>QXT7</xm:sqref>
            </x14:sparkline>
            <x14:sparkline>
              <xm:f>'RESUMO - licitante'!$QXU6:$QXU6</xm:f>
              <xm:sqref>QXU6</xm:sqref>
            </x14:sparkline>
            <x14:sparkline>
              <xm:f>'RESUMO - licitante'!$QXU7:$QXU7</xm:f>
              <xm:sqref>QXU7</xm:sqref>
            </x14:sparkline>
            <x14:sparkline>
              <xm:f>'RESUMO - licitante'!$QXV6:$QXV6</xm:f>
              <xm:sqref>QXV6</xm:sqref>
            </x14:sparkline>
            <x14:sparkline>
              <xm:f>'RESUMO - licitante'!$QXV7:$QXV7</xm:f>
              <xm:sqref>QXV7</xm:sqref>
            </x14:sparkline>
            <x14:sparkline>
              <xm:f>'RESUMO - licitante'!$QXW6:$QXW6</xm:f>
              <xm:sqref>QXW6</xm:sqref>
            </x14:sparkline>
            <x14:sparkline>
              <xm:f>'RESUMO - licitante'!$QXW7:$QXW7</xm:f>
              <xm:sqref>QXW7</xm:sqref>
            </x14:sparkline>
            <x14:sparkline>
              <xm:f>'RESUMO - licitante'!$QXX6:$QXX6</xm:f>
              <xm:sqref>QXX6</xm:sqref>
            </x14:sparkline>
            <x14:sparkline>
              <xm:f>'RESUMO - licitante'!$QXX7:$QXX7</xm:f>
              <xm:sqref>QXX7</xm:sqref>
            </x14:sparkline>
            <x14:sparkline>
              <xm:f>'RESUMO - licitante'!$QXY6:$QXY6</xm:f>
              <xm:sqref>QXY6</xm:sqref>
            </x14:sparkline>
            <x14:sparkline>
              <xm:f>'RESUMO - licitante'!$QXY7:$QXY7</xm:f>
              <xm:sqref>QXY7</xm:sqref>
            </x14:sparkline>
            <x14:sparkline>
              <xm:f>'RESUMO - licitante'!$QXZ6:$QXZ6</xm:f>
              <xm:sqref>QXZ6</xm:sqref>
            </x14:sparkline>
            <x14:sparkline>
              <xm:f>'RESUMO - licitante'!$QXZ7:$QXZ7</xm:f>
              <xm:sqref>QXZ7</xm:sqref>
            </x14:sparkline>
            <x14:sparkline>
              <xm:f>'RESUMO - licitante'!$QYA6:$QYA6</xm:f>
              <xm:sqref>QYA6</xm:sqref>
            </x14:sparkline>
            <x14:sparkline>
              <xm:f>'RESUMO - licitante'!$QYA7:$QYA7</xm:f>
              <xm:sqref>QYA7</xm:sqref>
            </x14:sparkline>
            <x14:sparkline>
              <xm:f>'RESUMO - licitante'!$QYB6:$QYB6</xm:f>
              <xm:sqref>QYB6</xm:sqref>
            </x14:sparkline>
            <x14:sparkline>
              <xm:f>'RESUMO - licitante'!$QYB7:$QYB7</xm:f>
              <xm:sqref>QYB7</xm:sqref>
            </x14:sparkline>
            <x14:sparkline>
              <xm:f>'RESUMO - licitante'!$QYC6:$QYC6</xm:f>
              <xm:sqref>QYC6</xm:sqref>
            </x14:sparkline>
            <x14:sparkline>
              <xm:f>'RESUMO - licitante'!$QYC7:$QYC7</xm:f>
              <xm:sqref>QYC7</xm:sqref>
            </x14:sparkline>
            <x14:sparkline>
              <xm:f>'RESUMO - licitante'!$QYD6:$QYD6</xm:f>
              <xm:sqref>QYD6</xm:sqref>
            </x14:sparkline>
            <x14:sparkline>
              <xm:f>'RESUMO - licitante'!$QYD7:$QYD7</xm:f>
              <xm:sqref>QYD7</xm:sqref>
            </x14:sparkline>
            <x14:sparkline>
              <xm:f>'RESUMO - licitante'!$QYE6:$QYE6</xm:f>
              <xm:sqref>QYE6</xm:sqref>
            </x14:sparkline>
            <x14:sparkline>
              <xm:f>'RESUMO - licitante'!$QYE7:$QYE7</xm:f>
              <xm:sqref>QYE7</xm:sqref>
            </x14:sparkline>
            <x14:sparkline>
              <xm:f>'RESUMO - licitante'!$QYF6:$QYF6</xm:f>
              <xm:sqref>QYF6</xm:sqref>
            </x14:sparkline>
            <x14:sparkline>
              <xm:f>'RESUMO - licitante'!$QYF7:$QYF7</xm:f>
              <xm:sqref>QYF7</xm:sqref>
            </x14:sparkline>
            <x14:sparkline>
              <xm:f>'RESUMO - licitante'!$QYG6:$QYG6</xm:f>
              <xm:sqref>QYG6</xm:sqref>
            </x14:sparkline>
            <x14:sparkline>
              <xm:f>'RESUMO - licitante'!$QYG7:$QYG7</xm:f>
              <xm:sqref>QYG7</xm:sqref>
            </x14:sparkline>
            <x14:sparkline>
              <xm:f>'RESUMO - licitante'!$QYH6:$QYH6</xm:f>
              <xm:sqref>QYH6</xm:sqref>
            </x14:sparkline>
            <x14:sparkline>
              <xm:f>'RESUMO - licitante'!$QYH7:$QYH7</xm:f>
              <xm:sqref>QYH7</xm:sqref>
            </x14:sparkline>
            <x14:sparkline>
              <xm:f>'RESUMO - licitante'!$QYI6:$QYI6</xm:f>
              <xm:sqref>QYI6</xm:sqref>
            </x14:sparkline>
            <x14:sparkline>
              <xm:f>'RESUMO - licitante'!$QYI7:$QYI7</xm:f>
              <xm:sqref>QYI7</xm:sqref>
            </x14:sparkline>
            <x14:sparkline>
              <xm:f>'RESUMO - licitante'!$QYJ6:$QYJ6</xm:f>
              <xm:sqref>QYJ6</xm:sqref>
            </x14:sparkline>
            <x14:sparkline>
              <xm:f>'RESUMO - licitante'!$QYJ7:$QYJ7</xm:f>
              <xm:sqref>QYJ7</xm:sqref>
            </x14:sparkline>
            <x14:sparkline>
              <xm:f>'RESUMO - licitante'!$QYK6:$QYK6</xm:f>
              <xm:sqref>QYK6</xm:sqref>
            </x14:sparkline>
            <x14:sparkline>
              <xm:f>'RESUMO - licitante'!$QYK7:$QYK7</xm:f>
              <xm:sqref>QYK7</xm:sqref>
            </x14:sparkline>
            <x14:sparkline>
              <xm:f>'RESUMO - licitante'!$QYL6:$QYL6</xm:f>
              <xm:sqref>QYL6</xm:sqref>
            </x14:sparkline>
            <x14:sparkline>
              <xm:f>'RESUMO - licitante'!$QYL7:$QYL7</xm:f>
              <xm:sqref>QYL7</xm:sqref>
            </x14:sparkline>
            <x14:sparkline>
              <xm:f>'RESUMO - licitante'!$QYM6:$QYM6</xm:f>
              <xm:sqref>QYM6</xm:sqref>
            </x14:sparkline>
            <x14:sparkline>
              <xm:f>'RESUMO - licitante'!$QYM7:$QYM7</xm:f>
              <xm:sqref>QYM7</xm:sqref>
            </x14:sparkline>
            <x14:sparkline>
              <xm:f>'RESUMO - licitante'!$QYN6:$QYN6</xm:f>
              <xm:sqref>QYN6</xm:sqref>
            </x14:sparkline>
            <x14:sparkline>
              <xm:f>'RESUMO - licitante'!$QYN7:$QYN7</xm:f>
              <xm:sqref>QYN7</xm:sqref>
            </x14:sparkline>
            <x14:sparkline>
              <xm:f>'RESUMO - licitante'!$QYO6:$QYO6</xm:f>
              <xm:sqref>QYO6</xm:sqref>
            </x14:sparkline>
            <x14:sparkline>
              <xm:f>'RESUMO - licitante'!$QYO7:$QYO7</xm:f>
              <xm:sqref>QYO7</xm:sqref>
            </x14:sparkline>
            <x14:sparkline>
              <xm:f>'RESUMO - licitante'!$QYP6:$QYP6</xm:f>
              <xm:sqref>QYP6</xm:sqref>
            </x14:sparkline>
            <x14:sparkline>
              <xm:f>'RESUMO - licitante'!$QYP7:$QYP7</xm:f>
              <xm:sqref>QYP7</xm:sqref>
            </x14:sparkline>
            <x14:sparkline>
              <xm:f>'RESUMO - licitante'!$QYQ6:$QYQ6</xm:f>
              <xm:sqref>QYQ6</xm:sqref>
            </x14:sparkline>
            <x14:sparkline>
              <xm:f>'RESUMO - licitante'!$QYQ7:$QYQ7</xm:f>
              <xm:sqref>QYQ7</xm:sqref>
            </x14:sparkline>
            <x14:sparkline>
              <xm:f>'RESUMO - licitante'!$QYR6:$QYR6</xm:f>
              <xm:sqref>QYR6</xm:sqref>
            </x14:sparkline>
            <x14:sparkline>
              <xm:f>'RESUMO - licitante'!$QYR7:$QYR7</xm:f>
              <xm:sqref>QYR7</xm:sqref>
            </x14:sparkline>
            <x14:sparkline>
              <xm:f>'RESUMO - licitante'!$QYS6:$QYS6</xm:f>
              <xm:sqref>QYS6</xm:sqref>
            </x14:sparkline>
            <x14:sparkline>
              <xm:f>'RESUMO - licitante'!$QYS7:$QYS7</xm:f>
              <xm:sqref>QYS7</xm:sqref>
            </x14:sparkline>
            <x14:sparkline>
              <xm:f>'RESUMO - licitante'!$QYT6:$QYT6</xm:f>
              <xm:sqref>QYT6</xm:sqref>
            </x14:sparkline>
            <x14:sparkline>
              <xm:f>'RESUMO - licitante'!$QYT7:$QYT7</xm:f>
              <xm:sqref>QYT7</xm:sqref>
            </x14:sparkline>
            <x14:sparkline>
              <xm:f>'RESUMO - licitante'!$QYU6:$QYU6</xm:f>
              <xm:sqref>QYU6</xm:sqref>
            </x14:sparkline>
            <x14:sparkline>
              <xm:f>'RESUMO - licitante'!$QYU7:$QYU7</xm:f>
              <xm:sqref>QYU7</xm:sqref>
            </x14:sparkline>
            <x14:sparkline>
              <xm:f>'RESUMO - licitante'!$QYV6:$QYV6</xm:f>
              <xm:sqref>QYV6</xm:sqref>
            </x14:sparkline>
            <x14:sparkline>
              <xm:f>'RESUMO - licitante'!$QYV7:$QYV7</xm:f>
              <xm:sqref>QYV7</xm:sqref>
            </x14:sparkline>
            <x14:sparkline>
              <xm:f>'RESUMO - licitante'!$QYW6:$QYW6</xm:f>
              <xm:sqref>QYW6</xm:sqref>
            </x14:sparkline>
            <x14:sparkline>
              <xm:f>'RESUMO - licitante'!$QYW7:$QYW7</xm:f>
              <xm:sqref>QYW7</xm:sqref>
            </x14:sparkline>
            <x14:sparkline>
              <xm:f>'RESUMO - licitante'!$QYX6:$QYX6</xm:f>
              <xm:sqref>QYX6</xm:sqref>
            </x14:sparkline>
            <x14:sparkline>
              <xm:f>'RESUMO - licitante'!$QYX7:$QYX7</xm:f>
              <xm:sqref>QYX7</xm:sqref>
            </x14:sparkline>
            <x14:sparkline>
              <xm:f>'RESUMO - licitante'!$QYY6:$QYY6</xm:f>
              <xm:sqref>QYY6</xm:sqref>
            </x14:sparkline>
            <x14:sparkline>
              <xm:f>'RESUMO - licitante'!$QYY7:$QYY7</xm:f>
              <xm:sqref>QYY7</xm:sqref>
            </x14:sparkline>
            <x14:sparkline>
              <xm:f>'RESUMO - licitante'!$QYZ6:$QYZ6</xm:f>
              <xm:sqref>QYZ6</xm:sqref>
            </x14:sparkline>
            <x14:sparkline>
              <xm:f>'RESUMO - licitante'!$QYZ7:$QYZ7</xm:f>
              <xm:sqref>QYZ7</xm:sqref>
            </x14:sparkline>
            <x14:sparkline>
              <xm:f>'RESUMO - licitante'!$QZA6:$QZA6</xm:f>
              <xm:sqref>QZA6</xm:sqref>
            </x14:sparkline>
            <x14:sparkline>
              <xm:f>'RESUMO - licitante'!$QZA7:$QZA7</xm:f>
              <xm:sqref>QZA7</xm:sqref>
            </x14:sparkline>
            <x14:sparkline>
              <xm:f>'RESUMO - licitante'!$QZB6:$QZB6</xm:f>
              <xm:sqref>QZB6</xm:sqref>
            </x14:sparkline>
            <x14:sparkline>
              <xm:f>'RESUMO - licitante'!$QZB7:$QZB7</xm:f>
              <xm:sqref>QZB7</xm:sqref>
            </x14:sparkline>
            <x14:sparkline>
              <xm:f>'RESUMO - licitante'!$QZC6:$QZC6</xm:f>
              <xm:sqref>QZC6</xm:sqref>
            </x14:sparkline>
            <x14:sparkline>
              <xm:f>'RESUMO - licitante'!$QZC7:$QZC7</xm:f>
              <xm:sqref>QZC7</xm:sqref>
            </x14:sparkline>
            <x14:sparkline>
              <xm:f>'RESUMO - licitante'!$QZD6:$QZD6</xm:f>
              <xm:sqref>QZD6</xm:sqref>
            </x14:sparkline>
            <x14:sparkline>
              <xm:f>'RESUMO - licitante'!$QZD7:$QZD7</xm:f>
              <xm:sqref>QZD7</xm:sqref>
            </x14:sparkline>
            <x14:sparkline>
              <xm:f>'RESUMO - licitante'!$QZE6:$QZE6</xm:f>
              <xm:sqref>QZE6</xm:sqref>
            </x14:sparkline>
            <x14:sparkline>
              <xm:f>'RESUMO - licitante'!$QZE7:$QZE7</xm:f>
              <xm:sqref>QZE7</xm:sqref>
            </x14:sparkline>
            <x14:sparkline>
              <xm:f>'RESUMO - licitante'!$QZF6:$QZF6</xm:f>
              <xm:sqref>QZF6</xm:sqref>
            </x14:sparkline>
            <x14:sparkline>
              <xm:f>'RESUMO - licitante'!$QZF7:$QZF7</xm:f>
              <xm:sqref>QZF7</xm:sqref>
            </x14:sparkline>
            <x14:sparkline>
              <xm:f>'RESUMO - licitante'!$QZG6:$QZG6</xm:f>
              <xm:sqref>QZG6</xm:sqref>
            </x14:sparkline>
            <x14:sparkline>
              <xm:f>'RESUMO - licitante'!$QZG7:$QZG7</xm:f>
              <xm:sqref>QZG7</xm:sqref>
            </x14:sparkline>
            <x14:sparkline>
              <xm:f>'RESUMO - licitante'!$QZH6:$QZH6</xm:f>
              <xm:sqref>QZH6</xm:sqref>
            </x14:sparkline>
            <x14:sparkline>
              <xm:f>'RESUMO - licitante'!$QZH7:$QZH7</xm:f>
              <xm:sqref>QZH7</xm:sqref>
            </x14:sparkline>
            <x14:sparkline>
              <xm:f>'RESUMO - licitante'!$QZI6:$QZI6</xm:f>
              <xm:sqref>QZI6</xm:sqref>
            </x14:sparkline>
            <x14:sparkline>
              <xm:f>'RESUMO - licitante'!$QZI7:$QZI7</xm:f>
              <xm:sqref>QZI7</xm:sqref>
            </x14:sparkline>
            <x14:sparkline>
              <xm:f>'RESUMO - licitante'!$QZJ6:$QZJ6</xm:f>
              <xm:sqref>QZJ6</xm:sqref>
            </x14:sparkline>
            <x14:sparkline>
              <xm:f>'RESUMO - licitante'!$QZJ7:$QZJ7</xm:f>
              <xm:sqref>QZJ7</xm:sqref>
            </x14:sparkline>
            <x14:sparkline>
              <xm:f>'RESUMO - licitante'!$QZK6:$QZK6</xm:f>
              <xm:sqref>QZK6</xm:sqref>
            </x14:sparkline>
            <x14:sparkline>
              <xm:f>'RESUMO - licitante'!$QZK7:$QZK7</xm:f>
              <xm:sqref>QZK7</xm:sqref>
            </x14:sparkline>
            <x14:sparkline>
              <xm:f>'RESUMO - licitante'!$QZL6:$QZL6</xm:f>
              <xm:sqref>QZL6</xm:sqref>
            </x14:sparkline>
            <x14:sparkline>
              <xm:f>'RESUMO - licitante'!$QZL7:$QZL7</xm:f>
              <xm:sqref>QZL7</xm:sqref>
            </x14:sparkline>
            <x14:sparkline>
              <xm:f>'RESUMO - licitante'!$QZM6:$QZM6</xm:f>
              <xm:sqref>QZM6</xm:sqref>
            </x14:sparkline>
            <x14:sparkline>
              <xm:f>'RESUMO - licitante'!$QZM7:$QZM7</xm:f>
              <xm:sqref>QZM7</xm:sqref>
            </x14:sparkline>
            <x14:sparkline>
              <xm:f>'RESUMO - licitante'!$QZN6:$QZN6</xm:f>
              <xm:sqref>QZN6</xm:sqref>
            </x14:sparkline>
            <x14:sparkline>
              <xm:f>'RESUMO - licitante'!$QZN7:$QZN7</xm:f>
              <xm:sqref>QZN7</xm:sqref>
            </x14:sparkline>
            <x14:sparkline>
              <xm:f>'RESUMO - licitante'!$QZO6:$QZO6</xm:f>
              <xm:sqref>QZO6</xm:sqref>
            </x14:sparkline>
            <x14:sparkline>
              <xm:f>'RESUMO - licitante'!$QZO7:$QZO7</xm:f>
              <xm:sqref>QZO7</xm:sqref>
            </x14:sparkline>
            <x14:sparkline>
              <xm:f>'RESUMO - licitante'!$QZP6:$QZP6</xm:f>
              <xm:sqref>QZP6</xm:sqref>
            </x14:sparkline>
            <x14:sparkline>
              <xm:f>'RESUMO - licitante'!$QZP7:$QZP7</xm:f>
              <xm:sqref>QZP7</xm:sqref>
            </x14:sparkline>
            <x14:sparkline>
              <xm:f>'RESUMO - licitante'!$QZQ6:$QZQ6</xm:f>
              <xm:sqref>QZQ6</xm:sqref>
            </x14:sparkline>
            <x14:sparkline>
              <xm:f>'RESUMO - licitante'!$QZQ7:$QZQ7</xm:f>
              <xm:sqref>QZQ7</xm:sqref>
            </x14:sparkline>
            <x14:sparkline>
              <xm:f>'RESUMO - licitante'!$QZR6:$QZR6</xm:f>
              <xm:sqref>QZR6</xm:sqref>
            </x14:sparkline>
            <x14:sparkline>
              <xm:f>'RESUMO - licitante'!$QZR7:$QZR7</xm:f>
              <xm:sqref>QZR7</xm:sqref>
            </x14:sparkline>
            <x14:sparkline>
              <xm:f>'RESUMO - licitante'!$QZS6:$QZS6</xm:f>
              <xm:sqref>QZS6</xm:sqref>
            </x14:sparkline>
            <x14:sparkline>
              <xm:f>'RESUMO - licitante'!$QZS7:$QZS7</xm:f>
              <xm:sqref>QZS7</xm:sqref>
            </x14:sparkline>
            <x14:sparkline>
              <xm:f>'RESUMO - licitante'!$QZT6:$QZT6</xm:f>
              <xm:sqref>QZT6</xm:sqref>
            </x14:sparkline>
            <x14:sparkline>
              <xm:f>'RESUMO - licitante'!$QZT7:$QZT7</xm:f>
              <xm:sqref>QZT7</xm:sqref>
            </x14:sparkline>
            <x14:sparkline>
              <xm:f>'RESUMO - licitante'!$QZU6:$QZU6</xm:f>
              <xm:sqref>QZU6</xm:sqref>
            </x14:sparkline>
            <x14:sparkline>
              <xm:f>'RESUMO - licitante'!$QZU7:$QZU7</xm:f>
              <xm:sqref>QZU7</xm:sqref>
            </x14:sparkline>
            <x14:sparkline>
              <xm:f>'RESUMO - licitante'!$QZV6:$QZV6</xm:f>
              <xm:sqref>QZV6</xm:sqref>
            </x14:sparkline>
            <x14:sparkline>
              <xm:f>'RESUMO - licitante'!$QZV7:$QZV7</xm:f>
              <xm:sqref>QZV7</xm:sqref>
            </x14:sparkline>
            <x14:sparkline>
              <xm:f>'RESUMO - licitante'!$QZW6:$QZW6</xm:f>
              <xm:sqref>QZW6</xm:sqref>
            </x14:sparkline>
            <x14:sparkline>
              <xm:f>'RESUMO - licitante'!$QZW7:$QZW7</xm:f>
              <xm:sqref>QZW7</xm:sqref>
            </x14:sparkline>
            <x14:sparkline>
              <xm:f>'RESUMO - licitante'!$QZX6:$QZX6</xm:f>
              <xm:sqref>QZX6</xm:sqref>
            </x14:sparkline>
            <x14:sparkline>
              <xm:f>'RESUMO - licitante'!$QZX7:$QZX7</xm:f>
              <xm:sqref>QZX7</xm:sqref>
            </x14:sparkline>
            <x14:sparkline>
              <xm:f>'RESUMO - licitante'!$QZY6:$QZY6</xm:f>
              <xm:sqref>QZY6</xm:sqref>
            </x14:sparkline>
            <x14:sparkline>
              <xm:f>'RESUMO - licitante'!$QZY7:$QZY7</xm:f>
              <xm:sqref>QZY7</xm:sqref>
            </x14:sparkline>
            <x14:sparkline>
              <xm:f>'RESUMO - licitante'!$QZZ6:$QZZ6</xm:f>
              <xm:sqref>QZZ6</xm:sqref>
            </x14:sparkline>
            <x14:sparkline>
              <xm:f>'RESUMO - licitante'!$QZZ7:$QZZ7</xm:f>
              <xm:sqref>QZZ7</xm:sqref>
            </x14:sparkline>
            <x14:sparkline>
              <xm:f>'RESUMO - licitante'!$RAA6:$RAA6</xm:f>
              <xm:sqref>RAA6</xm:sqref>
            </x14:sparkline>
            <x14:sparkline>
              <xm:f>'RESUMO - licitante'!$RAA7:$RAA7</xm:f>
              <xm:sqref>RAA7</xm:sqref>
            </x14:sparkline>
            <x14:sparkline>
              <xm:f>'RESUMO - licitante'!$RAB6:$RAB6</xm:f>
              <xm:sqref>RAB6</xm:sqref>
            </x14:sparkline>
            <x14:sparkline>
              <xm:f>'RESUMO - licitante'!$RAB7:$RAB7</xm:f>
              <xm:sqref>RAB7</xm:sqref>
            </x14:sparkline>
            <x14:sparkline>
              <xm:f>'RESUMO - licitante'!$RAC6:$RAC6</xm:f>
              <xm:sqref>RAC6</xm:sqref>
            </x14:sparkline>
            <x14:sparkline>
              <xm:f>'RESUMO - licitante'!$RAC7:$RAC7</xm:f>
              <xm:sqref>RAC7</xm:sqref>
            </x14:sparkline>
            <x14:sparkline>
              <xm:f>'RESUMO - licitante'!$RAD6:$RAD6</xm:f>
              <xm:sqref>RAD6</xm:sqref>
            </x14:sparkline>
            <x14:sparkline>
              <xm:f>'RESUMO - licitante'!$RAD7:$RAD7</xm:f>
              <xm:sqref>RAD7</xm:sqref>
            </x14:sparkline>
            <x14:sparkline>
              <xm:f>'RESUMO - licitante'!$RAE6:$RAE6</xm:f>
              <xm:sqref>RAE6</xm:sqref>
            </x14:sparkline>
            <x14:sparkline>
              <xm:f>'RESUMO - licitante'!$RAE7:$RAE7</xm:f>
              <xm:sqref>RAE7</xm:sqref>
            </x14:sparkline>
            <x14:sparkline>
              <xm:f>'RESUMO - licitante'!$RAF6:$RAF6</xm:f>
              <xm:sqref>RAF6</xm:sqref>
            </x14:sparkline>
            <x14:sparkline>
              <xm:f>'RESUMO - licitante'!$RAF7:$RAF7</xm:f>
              <xm:sqref>RAF7</xm:sqref>
            </x14:sparkline>
            <x14:sparkline>
              <xm:f>'RESUMO - licitante'!$RAG6:$RAG6</xm:f>
              <xm:sqref>RAG6</xm:sqref>
            </x14:sparkline>
            <x14:sparkline>
              <xm:f>'RESUMO - licitante'!$RAG7:$RAG7</xm:f>
              <xm:sqref>RAG7</xm:sqref>
            </x14:sparkline>
            <x14:sparkline>
              <xm:f>'RESUMO - licitante'!$RAH6:$RAH6</xm:f>
              <xm:sqref>RAH6</xm:sqref>
            </x14:sparkline>
            <x14:sparkline>
              <xm:f>'RESUMO - licitante'!$RAH7:$RAH7</xm:f>
              <xm:sqref>RAH7</xm:sqref>
            </x14:sparkline>
            <x14:sparkline>
              <xm:f>'RESUMO - licitante'!$RAI6:$RAI6</xm:f>
              <xm:sqref>RAI6</xm:sqref>
            </x14:sparkline>
            <x14:sparkline>
              <xm:f>'RESUMO - licitante'!$RAI7:$RAI7</xm:f>
              <xm:sqref>RAI7</xm:sqref>
            </x14:sparkline>
            <x14:sparkline>
              <xm:f>'RESUMO - licitante'!$RAJ6:$RAJ6</xm:f>
              <xm:sqref>RAJ6</xm:sqref>
            </x14:sparkline>
            <x14:sparkline>
              <xm:f>'RESUMO - licitante'!$RAJ7:$RAJ7</xm:f>
              <xm:sqref>RAJ7</xm:sqref>
            </x14:sparkline>
            <x14:sparkline>
              <xm:f>'RESUMO - licitante'!$RAK6:$RAK6</xm:f>
              <xm:sqref>RAK6</xm:sqref>
            </x14:sparkline>
            <x14:sparkline>
              <xm:f>'RESUMO - licitante'!$RAK7:$RAK7</xm:f>
              <xm:sqref>RAK7</xm:sqref>
            </x14:sparkline>
            <x14:sparkline>
              <xm:f>'RESUMO - licitante'!$RAL6:$RAL6</xm:f>
              <xm:sqref>RAL6</xm:sqref>
            </x14:sparkline>
            <x14:sparkline>
              <xm:f>'RESUMO - licitante'!$RAL7:$RAL7</xm:f>
              <xm:sqref>RAL7</xm:sqref>
            </x14:sparkline>
            <x14:sparkline>
              <xm:f>'RESUMO - licitante'!$RAM6:$RAM6</xm:f>
              <xm:sqref>RAM6</xm:sqref>
            </x14:sparkline>
            <x14:sparkline>
              <xm:f>'RESUMO - licitante'!$RAM7:$RAM7</xm:f>
              <xm:sqref>RAM7</xm:sqref>
            </x14:sparkline>
            <x14:sparkline>
              <xm:f>'RESUMO - licitante'!$RAN6:$RAN6</xm:f>
              <xm:sqref>RAN6</xm:sqref>
            </x14:sparkline>
            <x14:sparkline>
              <xm:f>'RESUMO - licitante'!$RAN7:$RAN7</xm:f>
              <xm:sqref>RAN7</xm:sqref>
            </x14:sparkline>
            <x14:sparkline>
              <xm:f>'RESUMO - licitante'!$RAO6:$RAO6</xm:f>
              <xm:sqref>RAO6</xm:sqref>
            </x14:sparkline>
            <x14:sparkline>
              <xm:f>'RESUMO - licitante'!$RAO7:$RAO7</xm:f>
              <xm:sqref>RAO7</xm:sqref>
            </x14:sparkline>
            <x14:sparkline>
              <xm:f>'RESUMO - licitante'!$RAP6:$RAP6</xm:f>
              <xm:sqref>RAP6</xm:sqref>
            </x14:sparkline>
            <x14:sparkline>
              <xm:f>'RESUMO - licitante'!$RAP7:$RAP7</xm:f>
              <xm:sqref>RAP7</xm:sqref>
            </x14:sparkline>
            <x14:sparkline>
              <xm:f>'RESUMO - licitante'!$RAQ6:$RAQ6</xm:f>
              <xm:sqref>RAQ6</xm:sqref>
            </x14:sparkline>
            <x14:sparkline>
              <xm:f>'RESUMO - licitante'!$RAQ7:$RAQ7</xm:f>
              <xm:sqref>RAQ7</xm:sqref>
            </x14:sparkline>
            <x14:sparkline>
              <xm:f>'RESUMO - licitante'!$RAR6:$RAR6</xm:f>
              <xm:sqref>RAR6</xm:sqref>
            </x14:sparkline>
            <x14:sparkline>
              <xm:f>'RESUMO - licitante'!$RAR7:$RAR7</xm:f>
              <xm:sqref>RAR7</xm:sqref>
            </x14:sparkline>
            <x14:sparkline>
              <xm:f>'RESUMO - licitante'!$RAS6:$RAS6</xm:f>
              <xm:sqref>RAS6</xm:sqref>
            </x14:sparkline>
            <x14:sparkline>
              <xm:f>'RESUMO - licitante'!$RAS7:$RAS7</xm:f>
              <xm:sqref>RAS7</xm:sqref>
            </x14:sparkline>
            <x14:sparkline>
              <xm:f>'RESUMO - licitante'!$RAT6:$RAT6</xm:f>
              <xm:sqref>RAT6</xm:sqref>
            </x14:sparkline>
            <x14:sparkline>
              <xm:f>'RESUMO - licitante'!$RAT7:$RAT7</xm:f>
              <xm:sqref>RAT7</xm:sqref>
            </x14:sparkline>
            <x14:sparkline>
              <xm:f>'RESUMO - licitante'!$RAU6:$RAU6</xm:f>
              <xm:sqref>RAU6</xm:sqref>
            </x14:sparkline>
            <x14:sparkline>
              <xm:f>'RESUMO - licitante'!$RAU7:$RAU7</xm:f>
              <xm:sqref>RAU7</xm:sqref>
            </x14:sparkline>
            <x14:sparkline>
              <xm:f>'RESUMO - licitante'!$RAV6:$RAV6</xm:f>
              <xm:sqref>RAV6</xm:sqref>
            </x14:sparkline>
            <x14:sparkline>
              <xm:f>'RESUMO - licitante'!$RAV7:$RAV7</xm:f>
              <xm:sqref>RAV7</xm:sqref>
            </x14:sparkline>
            <x14:sparkline>
              <xm:f>'RESUMO - licitante'!$RAW6:$RAW6</xm:f>
              <xm:sqref>RAW6</xm:sqref>
            </x14:sparkline>
            <x14:sparkline>
              <xm:f>'RESUMO - licitante'!$RAW7:$RAW7</xm:f>
              <xm:sqref>RAW7</xm:sqref>
            </x14:sparkline>
            <x14:sparkline>
              <xm:f>'RESUMO - licitante'!$RAX6:$RAX6</xm:f>
              <xm:sqref>RAX6</xm:sqref>
            </x14:sparkline>
            <x14:sparkline>
              <xm:f>'RESUMO - licitante'!$RAX7:$RAX7</xm:f>
              <xm:sqref>RAX7</xm:sqref>
            </x14:sparkline>
            <x14:sparkline>
              <xm:f>'RESUMO - licitante'!$RAY6:$RAY6</xm:f>
              <xm:sqref>RAY6</xm:sqref>
            </x14:sparkline>
            <x14:sparkline>
              <xm:f>'RESUMO - licitante'!$RAY7:$RAY7</xm:f>
              <xm:sqref>RAY7</xm:sqref>
            </x14:sparkline>
            <x14:sparkline>
              <xm:f>'RESUMO - licitante'!$RAZ6:$RAZ6</xm:f>
              <xm:sqref>RAZ6</xm:sqref>
            </x14:sparkline>
            <x14:sparkline>
              <xm:f>'RESUMO - licitante'!$RAZ7:$RAZ7</xm:f>
              <xm:sqref>RAZ7</xm:sqref>
            </x14:sparkline>
            <x14:sparkline>
              <xm:f>'RESUMO - licitante'!$RBA6:$RBA6</xm:f>
              <xm:sqref>RBA6</xm:sqref>
            </x14:sparkline>
            <x14:sparkline>
              <xm:f>'RESUMO - licitante'!$RBA7:$RBA7</xm:f>
              <xm:sqref>RBA7</xm:sqref>
            </x14:sparkline>
            <x14:sparkline>
              <xm:f>'RESUMO - licitante'!$RBB6:$RBB6</xm:f>
              <xm:sqref>RBB6</xm:sqref>
            </x14:sparkline>
            <x14:sparkline>
              <xm:f>'RESUMO - licitante'!$RBB7:$RBB7</xm:f>
              <xm:sqref>RBB7</xm:sqref>
            </x14:sparkline>
            <x14:sparkline>
              <xm:f>'RESUMO - licitante'!$RBC6:$RBC6</xm:f>
              <xm:sqref>RBC6</xm:sqref>
            </x14:sparkline>
            <x14:sparkline>
              <xm:f>'RESUMO - licitante'!$RBC7:$RBC7</xm:f>
              <xm:sqref>RBC7</xm:sqref>
            </x14:sparkline>
            <x14:sparkline>
              <xm:f>'RESUMO - licitante'!$RBD6:$RBD6</xm:f>
              <xm:sqref>RBD6</xm:sqref>
            </x14:sparkline>
            <x14:sparkline>
              <xm:f>'RESUMO - licitante'!$RBD7:$RBD7</xm:f>
              <xm:sqref>RBD7</xm:sqref>
            </x14:sparkline>
            <x14:sparkline>
              <xm:f>'RESUMO - licitante'!$RBE6:$RBE6</xm:f>
              <xm:sqref>RBE6</xm:sqref>
            </x14:sparkline>
            <x14:sparkline>
              <xm:f>'RESUMO - licitante'!$RBE7:$RBE7</xm:f>
              <xm:sqref>RBE7</xm:sqref>
            </x14:sparkline>
            <x14:sparkline>
              <xm:f>'RESUMO - licitante'!$RBF6:$RBF6</xm:f>
              <xm:sqref>RBF6</xm:sqref>
            </x14:sparkline>
            <x14:sparkline>
              <xm:f>'RESUMO - licitante'!$RBF7:$RBF7</xm:f>
              <xm:sqref>RBF7</xm:sqref>
            </x14:sparkline>
            <x14:sparkline>
              <xm:f>'RESUMO - licitante'!$RBG6:$RBG6</xm:f>
              <xm:sqref>RBG6</xm:sqref>
            </x14:sparkline>
            <x14:sparkline>
              <xm:f>'RESUMO - licitante'!$RBG7:$RBG7</xm:f>
              <xm:sqref>RBG7</xm:sqref>
            </x14:sparkline>
            <x14:sparkline>
              <xm:f>'RESUMO - licitante'!$RBH6:$RBH6</xm:f>
              <xm:sqref>RBH6</xm:sqref>
            </x14:sparkline>
            <x14:sparkline>
              <xm:f>'RESUMO - licitante'!$RBH7:$RBH7</xm:f>
              <xm:sqref>RBH7</xm:sqref>
            </x14:sparkline>
            <x14:sparkline>
              <xm:f>'RESUMO - licitante'!$RBI6:$RBI6</xm:f>
              <xm:sqref>RBI6</xm:sqref>
            </x14:sparkline>
            <x14:sparkline>
              <xm:f>'RESUMO - licitante'!$RBI7:$RBI7</xm:f>
              <xm:sqref>RBI7</xm:sqref>
            </x14:sparkline>
            <x14:sparkline>
              <xm:f>'RESUMO - licitante'!$RBJ6:$RBJ6</xm:f>
              <xm:sqref>RBJ6</xm:sqref>
            </x14:sparkline>
            <x14:sparkline>
              <xm:f>'RESUMO - licitante'!$RBJ7:$RBJ7</xm:f>
              <xm:sqref>RBJ7</xm:sqref>
            </x14:sparkline>
            <x14:sparkline>
              <xm:f>'RESUMO - licitante'!$RBK6:$RBK6</xm:f>
              <xm:sqref>RBK6</xm:sqref>
            </x14:sparkline>
            <x14:sparkline>
              <xm:f>'RESUMO - licitante'!$RBK7:$RBK7</xm:f>
              <xm:sqref>RBK7</xm:sqref>
            </x14:sparkline>
            <x14:sparkline>
              <xm:f>'RESUMO - licitante'!$RBL6:$RBL6</xm:f>
              <xm:sqref>RBL6</xm:sqref>
            </x14:sparkline>
            <x14:sparkline>
              <xm:f>'RESUMO - licitante'!$RBL7:$RBL7</xm:f>
              <xm:sqref>RBL7</xm:sqref>
            </x14:sparkline>
            <x14:sparkline>
              <xm:f>'RESUMO - licitante'!$RBM6:$RBM6</xm:f>
              <xm:sqref>RBM6</xm:sqref>
            </x14:sparkline>
            <x14:sparkline>
              <xm:f>'RESUMO - licitante'!$RBM7:$RBM7</xm:f>
              <xm:sqref>RBM7</xm:sqref>
            </x14:sparkline>
            <x14:sparkline>
              <xm:f>'RESUMO - licitante'!$RBN6:$RBN6</xm:f>
              <xm:sqref>RBN6</xm:sqref>
            </x14:sparkline>
            <x14:sparkline>
              <xm:f>'RESUMO - licitante'!$RBN7:$RBN7</xm:f>
              <xm:sqref>RBN7</xm:sqref>
            </x14:sparkline>
            <x14:sparkline>
              <xm:f>'RESUMO - licitante'!$RBO6:$RBO6</xm:f>
              <xm:sqref>RBO6</xm:sqref>
            </x14:sparkline>
            <x14:sparkline>
              <xm:f>'RESUMO - licitante'!$RBO7:$RBO7</xm:f>
              <xm:sqref>RBO7</xm:sqref>
            </x14:sparkline>
            <x14:sparkline>
              <xm:f>'RESUMO - licitante'!$RBP6:$RBP6</xm:f>
              <xm:sqref>RBP6</xm:sqref>
            </x14:sparkline>
            <x14:sparkline>
              <xm:f>'RESUMO - licitante'!$RBP7:$RBP7</xm:f>
              <xm:sqref>RBP7</xm:sqref>
            </x14:sparkline>
            <x14:sparkline>
              <xm:f>'RESUMO - licitante'!$RBQ6:$RBQ6</xm:f>
              <xm:sqref>RBQ6</xm:sqref>
            </x14:sparkline>
            <x14:sparkline>
              <xm:f>'RESUMO - licitante'!$RBQ7:$RBQ7</xm:f>
              <xm:sqref>RBQ7</xm:sqref>
            </x14:sparkline>
            <x14:sparkline>
              <xm:f>'RESUMO - licitante'!$RBR6:$RBR6</xm:f>
              <xm:sqref>RBR6</xm:sqref>
            </x14:sparkline>
            <x14:sparkline>
              <xm:f>'RESUMO - licitante'!$RBR7:$RBR7</xm:f>
              <xm:sqref>RBR7</xm:sqref>
            </x14:sparkline>
            <x14:sparkline>
              <xm:f>'RESUMO - licitante'!$RBS6:$RBS6</xm:f>
              <xm:sqref>RBS6</xm:sqref>
            </x14:sparkline>
            <x14:sparkline>
              <xm:f>'RESUMO - licitante'!$RBS7:$RBS7</xm:f>
              <xm:sqref>RBS7</xm:sqref>
            </x14:sparkline>
            <x14:sparkline>
              <xm:f>'RESUMO - licitante'!$RBT6:$RBT6</xm:f>
              <xm:sqref>RBT6</xm:sqref>
            </x14:sparkline>
            <x14:sparkline>
              <xm:f>'RESUMO - licitante'!$RBT7:$RBT7</xm:f>
              <xm:sqref>RBT7</xm:sqref>
            </x14:sparkline>
            <x14:sparkline>
              <xm:f>'RESUMO - licitante'!$RBU6:$RBU6</xm:f>
              <xm:sqref>RBU6</xm:sqref>
            </x14:sparkline>
            <x14:sparkline>
              <xm:f>'RESUMO - licitante'!$RBU7:$RBU7</xm:f>
              <xm:sqref>RBU7</xm:sqref>
            </x14:sparkline>
            <x14:sparkline>
              <xm:f>'RESUMO - licitante'!$RBV6:$RBV6</xm:f>
              <xm:sqref>RBV6</xm:sqref>
            </x14:sparkline>
            <x14:sparkline>
              <xm:f>'RESUMO - licitante'!$RBV7:$RBV7</xm:f>
              <xm:sqref>RBV7</xm:sqref>
            </x14:sparkline>
            <x14:sparkline>
              <xm:f>'RESUMO - licitante'!$RBW6:$RBW6</xm:f>
              <xm:sqref>RBW6</xm:sqref>
            </x14:sparkline>
            <x14:sparkline>
              <xm:f>'RESUMO - licitante'!$RBW7:$RBW7</xm:f>
              <xm:sqref>RBW7</xm:sqref>
            </x14:sparkline>
            <x14:sparkline>
              <xm:f>'RESUMO - licitante'!$RBX6:$RBX6</xm:f>
              <xm:sqref>RBX6</xm:sqref>
            </x14:sparkline>
            <x14:sparkline>
              <xm:f>'RESUMO - licitante'!$RBX7:$RBX7</xm:f>
              <xm:sqref>RBX7</xm:sqref>
            </x14:sparkline>
            <x14:sparkline>
              <xm:f>'RESUMO - licitante'!$RBY6:$RBY6</xm:f>
              <xm:sqref>RBY6</xm:sqref>
            </x14:sparkline>
            <x14:sparkline>
              <xm:f>'RESUMO - licitante'!$RBY7:$RBY7</xm:f>
              <xm:sqref>RBY7</xm:sqref>
            </x14:sparkline>
            <x14:sparkline>
              <xm:f>'RESUMO - licitante'!$RBZ6:$RBZ6</xm:f>
              <xm:sqref>RBZ6</xm:sqref>
            </x14:sparkline>
            <x14:sparkline>
              <xm:f>'RESUMO - licitante'!$RBZ7:$RBZ7</xm:f>
              <xm:sqref>RBZ7</xm:sqref>
            </x14:sparkline>
            <x14:sparkline>
              <xm:f>'RESUMO - licitante'!$RCA6:$RCA6</xm:f>
              <xm:sqref>RCA6</xm:sqref>
            </x14:sparkline>
            <x14:sparkline>
              <xm:f>'RESUMO - licitante'!$RCA7:$RCA7</xm:f>
              <xm:sqref>RCA7</xm:sqref>
            </x14:sparkline>
            <x14:sparkline>
              <xm:f>'RESUMO - licitante'!$RCB6:$RCB6</xm:f>
              <xm:sqref>RCB6</xm:sqref>
            </x14:sparkline>
            <x14:sparkline>
              <xm:f>'RESUMO - licitante'!$RCB7:$RCB7</xm:f>
              <xm:sqref>RCB7</xm:sqref>
            </x14:sparkline>
            <x14:sparkline>
              <xm:f>'RESUMO - licitante'!$RCC6:$RCC6</xm:f>
              <xm:sqref>RCC6</xm:sqref>
            </x14:sparkline>
            <x14:sparkline>
              <xm:f>'RESUMO - licitante'!$RCC7:$RCC7</xm:f>
              <xm:sqref>RCC7</xm:sqref>
            </x14:sparkline>
            <x14:sparkline>
              <xm:f>'RESUMO - licitante'!$RCD6:$RCD6</xm:f>
              <xm:sqref>RCD6</xm:sqref>
            </x14:sparkline>
            <x14:sparkline>
              <xm:f>'RESUMO - licitante'!$RCD7:$RCD7</xm:f>
              <xm:sqref>RCD7</xm:sqref>
            </x14:sparkline>
            <x14:sparkline>
              <xm:f>'RESUMO - licitante'!$RCE6:$RCE6</xm:f>
              <xm:sqref>RCE6</xm:sqref>
            </x14:sparkline>
            <x14:sparkline>
              <xm:f>'RESUMO - licitante'!$RCE7:$RCE7</xm:f>
              <xm:sqref>RCE7</xm:sqref>
            </x14:sparkline>
            <x14:sparkline>
              <xm:f>'RESUMO - licitante'!$RCF6:$RCF6</xm:f>
              <xm:sqref>RCF6</xm:sqref>
            </x14:sparkline>
            <x14:sparkline>
              <xm:f>'RESUMO - licitante'!$RCF7:$RCF7</xm:f>
              <xm:sqref>RCF7</xm:sqref>
            </x14:sparkline>
            <x14:sparkline>
              <xm:f>'RESUMO - licitante'!$RCG6:$RCG6</xm:f>
              <xm:sqref>RCG6</xm:sqref>
            </x14:sparkline>
            <x14:sparkline>
              <xm:f>'RESUMO - licitante'!$RCG7:$RCG7</xm:f>
              <xm:sqref>RCG7</xm:sqref>
            </x14:sparkline>
            <x14:sparkline>
              <xm:f>'RESUMO - licitante'!$RCH6:$RCH6</xm:f>
              <xm:sqref>RCH6</xm:sqref>
            </x14:sparkline>
            <x14:sparkline>
              <xm:f>'RESUMO - licitante'!$RCH7:$RCH7</xm:f>
              <xm:sqref>RCH7</xm:sqref>
            </x14:sparkline>
            <x14:sparkline>
              <xm:f>'RESUMO - licitante'!$RCI6:$RCI6</xm:f>
              <xm:sqref>RCI6</xm:sqref>
            </x14:sparkline>
            <x14:sparkline>
              <xm:f>'RESUMO - licitante'!$RCI7:$RCI7</xm:f>
              <xm:sqref>RCI7</xm:sqref>
            </x14:sparkline>
            <x14:sparkline>
              <xm:f>'RESUMO - licitante'!$RCJ6:$RCJ6</xm:f>
              <xm:sqref>RCJ6</xm:sqref>
            </x14:sparkline>
            <x14:sparkline>
              <xm:f>'RESUMO - licitante'!$RCJ7:$RCJ7</xm:f>
              <xm:sqref>RCJ7</xm:sqref>
            </x14:sparkline>
            <x14:sparkline>
              <xm:f>'RESUMO - licitante'!$RCK6:$RCK6</xm:f>
              <xm:sqref>RCK6</xm:sqref>
            </x14:sparkline>
            <x14:sparkline>
              <xm:f>'RESUMO - licitante'!$RCK7:$RCK7</xm:f>
              <xm:sqref>RCK7</xm:sqref>
            </x14:sparkline>
            <x14:sparkline>
              <xm:f>'RESUMO - licitante'!$RCL6:$RCL6</xm:f>
              <xm:sqref>RCL6</xm:sqref>
            </x14:sparkline>
            <x14:sparkline>
              <xm:f>'RESUMO - licitante'!$RCL7:$RCL7</xm:f>
              <xm:sqref>RCL7</xm:sqref>
            </x14:sparkline>
            <x14:sparkline>
              <xm:f>'RESUMO - licitante'!$RCM6:$RCM6</xm:f>
              <xm:sqref>RCM6</xm:sqref>
            </x14:sparkline>
            <x14:sparkline>
              <xm:f>'RESUMO - licitante'!$RCM7:$RCM7</xm:f>
              <xm:sqref>RCM7</xm:sqref>
            </x14:sparkline>
            <x14:sparkline>
              <xm:f>'RESUMO - licitante'!$RCN6:$RCN6</xm:f>
              <xm:sqref>RCN6</xm:sqref>
            </x14:sparkline>
            <x14:sparkline>
              <xm:f>'RESUMO - licitante'!$RCN7:$RCN7</xm:f>
              <xm:sqref>RCN7</xm:sqref>
            </x14:sparkline>
            <x14:sparkline>
              <xm:f>'RESUMO - licitante'!$RCO6:$RCO6</xm:f>
              <xm:sqref>RCO6</xm:sqref>
            </x14:sparkline>
            <x14:sparkline>
              <xm:f>'RESUMO - licitante'!$RCO7:$RCO7</xm:f>
              <xm:sqref>RCO7</xm:sqref>
            </x14:sparkline>
            <x14:sparkline>
              <xm:f>'RESUMO - licitante'!$RCP6:$RCP6</xm:f>
              <xm:sqref>RCP6</xm:sqref>
            </x14:sparkline>
            <x14:sparkline>
              <xm:f>'RESUMO - licitante'!$RCP7:$RCP7</xm:f>
              <xm:sqref>RCP7</xm:sqref>
            </x14:sparkline>
            <x14:sparkline>
              <xm:f>'RESUMO - licitante'!$RCQ6:$RCQ6</xm:f>
              <xm:sqref>RCQ6</xm:sqref>
            </x14:sparkline>
            <x14:sparkline>
              <xm:f>'RESUMO - licitante'!$RCQ7:$RCQ7</xm:f>
              <xm:sqref>RCQ7</xm:sqref>
            </x14:sparkline>
            <x14:sparkline>
              <xm:f>'RESUMO - licitante'!$RCR6:$RCR6</xm:f>
              <xm:sqref>RCR6</xm:sqref>
            </x14:sparkline>
            <x14:sparkline>
              <xm:f>'RESUMO - licitante'!$RCR7:$RCR7</xm:f>
              <xm:sqref>RCR7</xm:sqref>
            </x14:sparkline>
            <x14:sparkline>
              <xm:f>'RESUMO - licitante'!$RCS6:$RCS6</xm:f>
              <xm:sqref>RCS6</xm:sqref>
            </x14:sparkline>
            <x14:sparkline>
              <xm:f>'RESUMO - licitante'!$RCS7:$RCS7</xm:f>
              <xm:sqref>RCS7</xm:sqref>
            </x14:sparkline>
            <x14:sparkline>
              <xm:f>'RESUMO - licitante'!$RCT6:$RCT6</xm:f>
              <xm:sqref>RCT6</xm:sqref>
            </x14:sparkline>
            <x14:sparkline>
              <xm:f>'RESUMO - licitante'!$RCT7:$RCT7</xm:f>
              <xm:sqref>RCT7</xm:sqref>
            </x14:sparkline>
            <x14:sparkline>
              <xm:f>'RESUMO - licitante'!$RCU6:$RCU6</xm:f>
              <xm:sqref>RCU6</xm:sqref>
            </x14:sparkline>
            <x14:sparkline>
              <xm:f>'RESUMO - licitante'!$RCU7:$RCU7</xm:f>
              <xm:sqref>RCU7</xm:sqref>
            </x14:sparkline>
            <x14:sparkline>
              <xm:f>'RESUMO - licitante'!$RCV6:$RCV6</xm:f>
              <xm:sqref>RCV6</xm:sqref>
            </x14:sparkline>
            <x14:sparkline>
              <xm:f>'RESUMO - licitante'!$RCV7:$RCV7</xm:f>
              <xm:sqref>RCV7</xm:sqref>
            </x14:sparkline>
            <x14:sparkline>
              <xm:f>'RESUMO - licitante'!$RCW6:$RCW6</xm:f>
              <xm:sqref>RCW6</xm:sqref>
            </x14:sparkline>
            <x14:sparkline>
              <xm:f>'RESUMO - licitante'!$RCW7:$RCW7</xm:f>
              <xm:sqref>RCW7</xm:sqref>
            </x14:sparkline>
            <x14:sparkline>
              <xm:f>'RESUMO - licitante'!$RCX6:$RCX6</xm:f>
              <xm:sqref>RCX6</xm:sqref>
            </x14:sparkline>
            <x14:sparkline>
              <xm:f>'RESUMO - licitante'!$RCX7:$RCX7</xm:f>
              <xm:sqref>RCX7</xm:sqref>
            </x14:sparkline>
            <x14:sparkline>
              <xm:f>'RESUMO - licitante'!$RCY6:$RCY6</xm:f>
              <xm:sqref>RCY6</xm:sqref>
            </x14:sparkline>
            <x14:sparkline>
              <xm:f>'RESUMO - licitante'!$RCY7:$RCY7</xm:f>
              <xm:sqref>RCY7</xm:sqref>
            </x14:sparkline>
            <x14:sparkline>
              <xm:f>'RESUMO - licitante'!$RCZ6:$RCZ6</xm:f>
              <xm:sqref>RCZ6</xm:sqref>
            </x14:sparkline>
            <x14:sparkline>
              <xm:f>'RESUMO - licitante'!$RCZ7:$RCZ7</xm:f>
              <xm:sqref>RCZ7</xm:sqref>
            </x14:sparkline>
            <x14:sparkline>
              <xm:f>'RESUMO - licitante'!$RDA6:$RDA6</xm:f>
              <xm:sqref>RDA6</xm:sqref>
            </x14:sparkline>
            <x14:sparkline>
              <xm:f>'RESUMO - licitante'!$RDA7:$RDA7</xm:f>
              <xm:sqref>RDA7</xm:sqref>
            </x14:sparkline>
            <x14:sparkline>
              <xm:f>'RESUMO - licitante'!$RDB6:$RDB6</xm:f>
              <xm:sqref>RDB6</xm:sqref>
            </x14:sparkline>
            <x14:sparkline>
              <xm:f>'RESUMO - licitante'!$RDB7:$RDB7</xm:f>
              <xm:sqref>RDB7</xm:sqref>
            </x14:sparkline>
            <x14:sparkline>
              <xm:f>'RESUMO - licitante'!$RDC6:$RDC6</xm:f>
              <xm:sqref>RDC6</xm:sqref>
            </x14:sparkline>
            <x14:sparkline>
              <xm:f>'RESUMO - licitante'!$RDC7:$RDC7</xm:f>
              <xm:sqref>RDC7</xm:sqref>
            </x14:sparkline>
            <x14:sparkline>
              <xm:f>'RESUMO - licitante'!$RDD6:$RDD6</xm:f>
              <xm:sqref>RDD6</xm:sqref>
            </x14:sparkline>
            <x14:sparkline>
              <xm:f>'RESUMO - licitante'!$RDD7:$RDD7</xm:f>
              <xm:sqref>RDD7</xm:sqref>
            </x14:sparkline>
            <x14:sparkline>
              <xm:f>'RESUMO - licitante'!$RDE6:$RDE6</xm:f>
              <xm:sqref>RDE6</xm:sqref>
            </x14:sparkline>
            <x14:sparkline>
              <xm:f>'RESUMO - licitante'!$RDE7:$RDE7</xm:f>
              <xm:sqref>RDE7</xm:sqref>
            </x14:sparkline>
            <x14:sparkline>
              <xm:f>'RESUMO - licitante'!$RDF6:$RDF6</xm:f>
              <xm:sqref>RDF6</xm:sqref>
            </x14:sparkline>
            <x14:sparkline>
              <xm:f>'RESUMO - licitante'!$RDF7:$RDF7</xm:f>
              <xm:sqref>RDF7</xm:sqref>
            </x14:sparkline>
            <x14:sparkline>
              <xm:f>'RESUMO - licitante'!$RDG6:$RDG6</xm:f>
              <xm:sqref>RDG6</xm:sqref>
            </x14:sparkline>
            <x14:sparkline>
              <xm:f>'RESUMO - licitante'!$RDG7:$RDG7</xm:f>
              <xm:sqref>RDG7</xm:sqref>
            </x14:sparkline>
            <x14:sparkline>
              <xm:f>'RESUMO - licitante'!$RDH6:$RDH6</xm:f>
              <xm:sqref>RDH6</xm:sqref>
            </x14:sparkline>
            <x14:sparkline>
              <xm:f>'RESUMO - licitante'!$RDH7:$RDH7</xm:f>
              <xm:sqref>RDH7</xm:sqref>
            </x14:sparkline>
            <x14:sparkline>
              <xm:f>'RESUMO - licitante'!$RDI6:$RDI6</xm:f>
              <xm:sqref>RDI6</xm:sqref>
            </x14:sparkline>
            <x14:sparkline>
              <xm:f>'RESUMO - licitante'!$RDI7:$RDI7</xm:f>
              <xm:sqref>RDI7</xm:sqref>
            </x14:sparkline>
            <x14:sparkline>
              <xm:f>'RESUMO - licitante'!$RDJ6:$RDJ6</xm:f>
              <xm:sqref>RDJ6</xm:sqref>
            </x14:sparkline>
            <x14:sparkline>
              <xm:f>'RESUMO - licitante'!$RDJ7:$RDJ7</xm:f>
              <xm:sqref>RDJ7</xm:sqref>
            </x14:sparkline>
            <x14:sparkline>
              <xm:f>'RESUMO - licitante'!$RDK6:$RDK6</xm:f>
              <xm:sqref>RDK6</xm:sqref>
            </x14:sparkline>
            <x14:sparkline>
              <xm:f>'RESUMO - licitante'!$RDK7:$RDK7</xm:f>
              <xm:sqref>RDK7</xm:sqref>
            </x14:sparkline>
            <x14:sparkline>
              <xm:f>'RESUMO - licitante'!$RDL6:$RDL6</xm:f>
              <xm:sqref>RDL6</xm:sqref>
            </x14:sparkline>
            <x14:sparkline>
              <xm:f>'RESUMO - licitante'!$RDL7:$RDL7</xm:f>
              <xm:sqref>RDL7</xm:sqref>
            </x14:sparkline>
            <x14:sparkline>
              <xm:f>'RESUMO - licitante'!$RDM6:$RDM6</xm:f>
              <xm:sqref>RDM6</xm:sqref>
            </x14:sparkline>
            <x14:sparkline>
              <xm:f>'RESUMO - licitante'!$RDM7:$RDM7</xm:f>
              <xm:sqref>RDM7</xm:sqref>
            </x14:sparkline>
            <x14:sparkline>
              <xm:f>'RESUMO - licitante'!$RDN6:$RDN6</xm:f>
              <xm:sqref>RDN6</xm:sqref>
            </x14:sparkline>
            <x14:sparkline>
              <xm:f>'RESUMO - licitante'!$RDN7:$RDN7</xm:f>
              <xm:sqref>RDN7</xm:sqref>
            </x14:sparkline>
            <x14:sparkline>
              <xm:f>'RESUMO - licitante'!$RDO6:$RDO6</xm:f>
              <xm:sqref>RDO6</xm:sqref>
            </x14:sparkline>
            <x14:sparkline>
              <xm:f>'RESUMO - licitante'!$RDO7:$RDO7</xm:f>
              <xm:sqref>RDO7</xm:sqref>
            </x14:sparkline>
            <x14:sparkline>
              <xm:f>'RESUMO - licitante'!$RDP6:$RDP6</xm:f>
              <xm:sqref>RDP6</xm:sqref>
            </x14:sparkline>
            <x14:sparkline>
              <xm:f>'RESUMO - licitante'!$RDP7:$RDP7</xm:f>
              <xm:sqref>RDP7</xm:sqref>
            </x14:sparkline>
            <x14:sparkline>
              <xm:f>'RESUMO - licitante'!$RDQ6:$RDQ6</xm:f>
              <xm:sqref>RDQ6</xm:sqref>
            </x14:sparkline>
            <x14:sparkline>
              <xm:f>'RESUMO - licitante'!$RDQ7:$RDQ7</xm:f>
              <xm:sqref>RDQ7</xm:sqref>
            </x14:sparkline>
            <x14:sparkline>
              <xm:f>'RESUMO - licitante'!$RDR6:$RDR6</xm:f>
              <xm:sqref>RDR6</xm:sqref>
            </x14:sparkline>
            <x14:sparkline>
              <xm:f>'RESUMO - licitante'!$RDR7:$RDR7</xm:f>
              <xm:sqref>RDR7</xm:sqref>
            </x14:sparkline>
            <x14:sparkline>
              <xm:f>'RESUMO - licitante'!$RDS6:$RDS6</xm:f>
              <xm:sqref>RDS6</xm:sqref>
            </x14:sparkline>
            <x14:sparkline>
              <xm:f>'RESUMO - licitante'!$RDS7:$RDS7</xm:f>
              <xm:sqref>RDS7</xm:sqref>
            </x14:sparkline>
            <x14:sparkline>
              <xm:f>'RESUMO - licitante'!$RDT6:$RDT6</xm:f>
              <xm:sqref>RDT6</xm:sqref>
            </x14:sparkline>
            <x14:sparkline>
              <xm:f>'RESUMO - licitante'!$RDT7:$RDT7</xm:f>
              <xm:sqref>RDT7</xm:sqref>
            </x14:sparkline>
            <x14:sparkline>
              <xm:f>'RESUMO - licitante'!$RDU6:$RDU6</xm:f>
              <xm:sqref>RDU6</xm:sqref>
            </x14:sparkline>
            <x14:sparkline>
              <xm:f>'RESUMO - licitante'!$RDU7:$RDU7</xm:f>
              <xm:sqref>RDU7</xm:sqref>
            </x14:sparkline>
            <x14:sparkline>
              <xm:f>'RESUMO - licitante'!$RDV6:$RDV6</xm:f>
              <xm:sqref>RDV6</xm:sqref>
            </x14:sparkline>
            <x14:sparkline>
              <xm:f>'RESUMO - licitante'!$RDV7:$RDV7</xm:f>
              <xm:sqref>RDV7</xm:sqref>
            </x14:sparkline>
            <x14:sparkline>
              <xm:f>'RESUMO - licitante'!$RDW6:$RDW6</xm:f>
              <xm:sqref>RDW6</xm:sqref>
            </x14:sparkline>
            <x14:sparkline>
              <xm:f>'RESUMO - licitante'!$RDW7:$RDW7</xm:f>
              <xm:sqref>RDW7</xm:sqref>
            </x14:sparkline>
            <x14:sparkline>
              <xm:f>'RESUMO - licitante'!$RDX6:$RDX6</xm:f>
              <xm:sqref>RDX6</xm:sqref>
            </x14:sparkline>
            <x14:sparkline>
              <xm:f>'RESUMO - licitante'!$RDX7:$RDX7</xm:f>
              <xm:sqref>RDX7</xm:sqref>
            </x14:sparkline>
            <x14:sparkline>
              <xm:f>'RESUMO - licitante'!$RDY6:$RDY6</xm:f>
              <xm:sqref>RDY6</xm:sqref>
            </x14:sparkline>
            <x14:sparkline>
              <xm:f>'RESUMO - licitante'!$RDY7:$RDY7</xm:f>
              <xm:sqref>RDY7</xm:sqref>
            </x14:sparkline>
            <x14:sparkline>
              <xm:f>'RESUMO - licitante'!$RDZ6:$RDZ6</xm:f>
              <xm:sqref>RDZ6</xm:sqref>
            </x14:sparkline>
            <x14:sparkline>
              <xm:f>'RESUMO - licitante'!$RDZ7:$RDZ7</xm:f>
              <xm:sqref>RDZ7</xm:sqref>
            </x14:sparkline>
            <x14:sparkline>
              <xm:f>'RESUMO - licitante'!$REA6:$REA6</xm:f>
              <xm:sqref>REA6</xm:sqref>
            </x14:sparkline>
            <x14:sparkline>
              <xm:f>'RESUMO - licitante'!$REA7:$REA7</xm:f>
              <xm:sqref>REA7</xm:sqref>
            </x14:sparkline>
            <x14:sparkline>
              <xm:f>'RESUMO - licitante'!$REB6:$REB6</xm:f>
              <xm:sqref>REB6</xm:sqref>
            </x14:sparkline>
            <x14:sparkline>
              <xm:f>'RESUMO - licitante'!$REB7:$REB7</xm:f>
              <xm:sqref>REB7</xm:sqref>
            </x14:sparkline>
            <x14:sparkline>
              <xm:f>'RESUMO - licitante'!$REC6:$REC6</xm:f>
              <xm:sqref>REC6</xm:sqref>
            </x14:sparkline>
            <x14:sparkline>
              <xm:f>'RESUMO - licitante'!$REC7:$REC7</xm:f>
              <xm:sqref>REC7</xm:sqref>
            </x14:sparkline>
            <x14:sparkline>
              <xm:f>'RESUMO - licitante'!$RED6:$RED6</xm:f>
              <xm:sqref>RED6</xm:sqref>
            </x14:sparkline>
            <x14:sparkline>
              <xm:f>'RESUMO - licitante'!$RED7:$RED7</xm:f>
              <xm:sqref>RED7</xm:sqref>
            </x14:sparkline>
            <x14:sparkline>
              <xm:f>'RESUMO - licitante'!$REE6:$REE6</xm:f>
              <xm:sqref>REE6</xm:sqref>
            </x14:sparkline>
            <x14:sparkline>
              <xm:f>'RESUMO - licitante'!$REE7:$REE7</xm:f>
              <xm:sqref>REE7</xm:sqref>
            </x14:sparkline>
            <x14:sparkline>
              <xm:f>'RESUMO - licitante'!$REF6:$REF6</xm:f>
              <xm:sqref>REF6</xm:sqref>
            </x14:sparkline>
            <x14:sparkline>
              <xm:f>'RESUMO - licitante'!$REF7:$REF7</xm:f>
              <xm:sqref>REF7</xm:sqref>
            </x14:sparkline>
            <x14:sparkline>
              <xm:f>'RESUMO - licitante'!$REG6:$REG6</xm:f>
              <xm:sqref>REG6</xm:sqref>
            </x14:sparkline>
            <x14:sparkline>
              <xm:f>'RESUMO - licitante'!$REG7:$REG7</xm:f>
              <xm:sqref>REG7</xm:sqref>
            </x14:sparkline>
            <x14:sparkline>
              <xm:f>'RESUMO - licitante'!$REH6:$REH6</xm:f>
              <xm:sqref>REH6</xm:sqref>
            </x14:sparkline>
            <x14:sparkline>
              <xm:f>'RESUMO - licitante'!$REH7:$REH7</xm:f>
              <xm:sqref>REH7</xm:sqref>
            </x14:sparkline>
            <x14:sparkline>
              <xm:f>'RESUMO - licitante'!$REI6:$REI6</xm:f>
              <xm:sqref>REI6</xm:sqref>
            </x14:sparkline>
            <x14:sparkline>
              <xm:f>'RESUMO - licitante'!$REI7:$REI7</xm:f>
              <xm:sqref>REI7</xm:sqref>
            </x14:sparkline>
            <x14:sparkline>
              <xm:f>'RESUMO - licitante'!$REJ6:$REJ6</xm:f>
              <xm:sqref>REJ6</xm:sqref>
            </x14:sparkline>
            <x14:sparkline>
              <xm:f>'RESUMO - licitante'!$REJ7:$REJ7</xm:f>
              <xm:sqref>REJ7</xm:sqref>
            </x14:sparkline>
            <x14:sparkline>
              <xm:f>'RESUMO - licitante'!$REK6:$REK6</xm:f>
              <xm:sqref>REK6</xm:sqref>
            </x14:sparkline>
            <x14:sparkline>
              <xm:f>'RESUMO - licitante'!$REK7:$REK7</xm:f>
              <xm:sqref>REK7</xm:sqref>
            </x14:sparkline>
            <x14:sparkline>
              <xm:f>'RESUMO - licitante'!$REL6:$REL6</xm:f>
              <xm:sqref>REL6</xm:sqref>
            </x14:sparkline>
            <x14:sparkline>
              <xm:f>'RESUMO - licitante'!$REL7:$REL7</xm:f>
              <xm:sqref>REL7</xm:sqref>
            </x14:sparkline>
            <x14:sparkline>
              <xm:f>'RESUMO - licitante'!$REM6:$REM6</xm:f>
              <xm:sqref>REM6</xm:sqref>
            </x14:sparkline>
            <x14:sparkline>
              <xm:f>'RESUMO - licitante'!$REM7:$REM7</xm:f>
              <xm:sqref>REM7</xm:sqref>
            </x14:sparkline>
            <x14:sparkline>
              <xm:f>'RESUMO - licitante'!$REN6:$REN6</xm:f>
              <xm:sqref>REN6</xm:sqref>
            </x14:sparkline>
            <x14:sparkline>
              <xm:f>'RESUMO - licitante'!$REN7:$REN7</xm:f>
              <xm:sqref>REN7</xm:sqref>
            </x14:sparkline>
            <x14:sparkline>
              <xm:f>'RESUMO - licitante'!$REO6:$REO6</xm:f>
              <xm:sqref>REO6</xm:sqref>
            </x14:sparkline>
            <x14:sparkline>
              <xm:f>'RESUMO - licitante'!$REO7:$REO7</xm:f>
              <xm:sqref>REO7</xm:sqref>
            </x14:sparkline>
            <x14:sparkline>
              <xm:f>'RESUMO - licitante'!$REP6:$REP6</xm:f>
              <xm:sqref>REP6</xm:sqref>
            </x14:sparkline>
            <x14:sparkline>
              <xm:f>'RESUMO - licitante'!$REP7:$REP7</xm:f>
              <xm:sqref>REP7</xm:sqref>
            </x14:sparkline>
            <x14:sparkline>
              <xm:f>'RESUMO - licitante'!$REQ6:$REQ6</xm:f>
              <xm:sqref>REQ6</xm:sqref>
            </x14:sparkline>
            <x14:sparkline>
              <xm:f>'RESUMO - licitante'!$REQ7:$REQ7</xm:f>
              <xm:sqref>REQ7</xm:sqref>
            </x14:sparkline>
            <x14:sparkline>
              <xm:f>'RESUMO - licitante'!$RER6:$RER6</xm:f>
              <xm:sqref>RER6</xm:sqref>
            </x14:sparkline>
            <x14:sparkline>
              <xm:f>'RESUMO - licitante'!$RER7:$RER7</xm:f>
              <xm:sqref>RER7</xm:sqref>
            </x14:sparkline>
            <x14:sparkline>
              <xm:f>'RESUMO - licitante'!$RES6:$RES6</xm:f>
              <xm:sqref>RES6</xm:sqref>
            </x14:sparkline>
            <x14:sparkline>
              <xm:f>'RESUMO - licitante'!$RES7:$RES7</xm:f>
              <xm:sqref>RES7</xm:sqref>
            </x14:sparkline>
            <x14:sparkline>
              <xm:f>'RESUMO - licitante'!$RET6:$RET6</xm:f>
              <xm:sqref>RET6</xm:sqref>
            </x14:sparkline>
            <x14:sparkline>
              <xm:f>'RESUMO - licitante'!$RET7:$RET7</xm:f>
              <xm:sqref>RET7</xm:sqref>
            </x14:sparkline>
            <x14:sparkline>
              <xm:f>'RESUMO - licitante'!$REU6:$REU6</xm:f>
              <xm:sqref>REU6</xm:sqref>
            </x14:sparkline>
            <x14:sparkline>
              <xm:f>'RESUMO - licitante'!$REU7:$REU7</xm:f>
              <xm:sqref>REU7</xm:sqref>
            </x14:sparkline>
            <x14:sparkline>
              <xm:f>'RESUMO - licitante'!$REV6:$REV6</xm:f>
              <xm:sqref>REV6</xm:sqref>
            </x14:sparkline>
            <x14:sparkline>
              <xm:f>'RESUMO - licitante'!$REV7:$REV7</xm:f>
              <xm:sqref>REV7</xm:sqref>
            </x14:sparkline>
            <x14:sparkline>
              <xm:f>'RESUMO - licitante'!$REW6:$REW6</xm:f>
              <xm:sqref>REW6</xm:sqref>
            </x14:sparkline>
            <x14:sparkline>
              <xm:f>'RESUMO - licitante'!$REW7:$REW7</xm:f>
              <xm:sqref>REW7</xm:sqref>
            </x14:sparkline>
            <x14:sparkline>
              <xm:f>'RESUMO - licitante'!$REX6:$REX6</xm:f>
              <xm:sqref>REX6</xm:sqref>
            </x14:sparkline>
            <x14:sparkline>
              <xm:f>'RESUMO - licitante'!$REX7:$REX7</xm:f>
              <xm:sqref>REX7</xm:sqref>
            </x14:sparkline>
            <x14:sparkline>
              <xm:f>'RESUMO - licitante'!$REY6:$REY6</xm:f>
              <xm:sqref>REY6</xm:sqref>
            </x14:sparkline>
            <x14:sparkline>
              <xm:f>'RESUMO - licitante'!$REY7:$REY7</xm:f>
              <xm:sqref>REY7</xm:sqref>
            </x14:sparkline>
            <x14:sparkline>
              <xm:f>'RESUMO - licitante'!$REZ6:$REZ6</xm:f>
              <xm:sqref>REZ6</xm:sqref>
            </x14:sparkline>
            <x14:sparkline>
              <xm:f>'RESUMO - licitante'!$REZ7:$REZ7</xm:f>
              <xm:sqref>REZ7</xm:sqref>
            </x14:sparkline>
            <x14:sparkline>
              <xm:f>'RESUMO - licitante'!$RFA6:$RFA6</xm:f>
              <xm:sqref>RFA6</xm:sqref>
            </x14:sparkline>
            <x14:sparkline>
              <xm:f>'RESUMO - licitante'!$RFA7:$RFA7</xm:f>
              <xm:sqref>RFA7</xm:sqref>
            </x14:sparkline>
            <x14:sparkline>
              <xm:f>'RESUMO - licitante'!$RFB6:$RFB6</xm:f>
              <xm:sqref>RFB6</xm:sqref>
            </x14:sparkline>
            <x14:sparkline>
              <xm:f>'RESUMO - licitante'!$RFB7:$RFB7</xm:f>
              <xm:sqref>RFB7</xm:sqref>
            </x14:sparkline>
            <x14:sparkline>
              <xm:f>'RESUMO - licitante'!$RFC6:$RFC6</xm:f>
              <xm:sqref>RFC6</xm:sqref>
            </x14:sparkline>
            <x14:sparkline>
              <xm:f>'RESUMO - licitante'!$RFC7:$RFC7</xm:f>
              <xm:sqref>RFC7</xm:sqref>
            </x14:sparkline>
            <x14:sparkline>
              <xm:f>'RESUMO - licitante'!$RFD6:$RFD6</xm:f>
              <xm:sqref>RFD6</xm:sqref>
            </x14:sparkline>
            <x14:sparkline>
              <xm:f>'RESUMO - licitante'!$RFD7:$RFD7</xm:f>
              <xm:sqref>RFD7</xm:sqref>
            </x14:sparkline>
            <x14:sparkline>
              <xm:f>'RESUMO - licitante'!$RFE6:$RFE6</xm:f>
              <xm:sqref>RFE6</xm:sqref>
            </x14:sparkline>
            <x14:sparkline>
              <xm:f>'RESUMO - licitante'!$RFE7:$RFE7</xm:f>
              <xm:sqref>RFE7</xm:sqref>
            </x14:sparkline>
            <x14:sparkline>
              <xm:f>'RESUMO - licitante'!$RFF6:$RFF6</xm:f>
              <xm:sqref>RFF6</xm:sqref>
            </x14:sparkline>
            <x14:sparkline>
              <xm:f>'RESUMO - licitante'!$RFF7:$RFF7</xm:f>
              <xm:sqref>RFF7</xm:sqref>
            </x14:sparkline>
            <x14:sparkline>
              <xm:f>'RESUMO - licitante'!$RFG6:$RFG6</xm:f>
              <xm:sqref>RFG6</xm:sqref>
            </x14:sparkline>
            <x14:sparkline>
              <xm:f>'RESUMO - licitante'!$RFG7:$RFG7</xm:f>
              <xm:sqref>RFG7</xm:sqref>
            </x14:sparkline>
            <x14:sparkline>
              <xm:f>'RESUMO - licitante'!$RFH6:$RFH6</xm:f>
              <xm:sqref>RFH6</xm:sqref>
            </x14:sparkline>
            <x14:sparkline>
              <xm:f>'RESUMO - licitante'!$RFH7:$RFH7</xm:f>
              <xm:sqref>RFH7</xm:sqref>
            </x14:sparkline>
            <x14:sparkline>
              <xm:f>'RESUMO - licitante'!$RFI6:$RFI6</xm:f>
              <xm:sqref>RFI6</xm:sqref>
            </x14:sparkline>
            <x14:sparkline>
              <xm:f>'RESUMO - licitante'!$RFI7:$RFI7</xm:f>
              <xm:sqref>RFI7</xm:sqref>
            </x14:sparkline>
            <x14:sparkline>
              <xm:f>'RESUMO - licitante'!$RFJ6:$RFJ6</xm:f>
              <xm:sqref>RFJ6</xm:sqref>
            </x14:sparkline>
            <x14:sparkline>
              <xm:f>'RESUMO - licitante'!$RFJ7:$RFJ7</xm:f>
              <xm:sqref>RFJ7</xm:sqref>
            </x14:sparkline>
            <x14:sparkline>
              <xm:f>'RESUMO - licitante'!$RFK6:$RFK6</xm:f>
              <xm:sqref>RFK6</xm:sqref>
            </x14:sparkline>
            <x14:sparkline>
              <xm:f>'RESUMO - licitante'!$RFK7:$RFK7</xm:f>
              <xm:sqref>RFK7</xm:sqref>
            </x14:sparkline>
            <x14:sparkline>
              <xm:f>'RESUMO - licitante'!$RFL6:$RFL6</xm:f>
              <xm:sqref>RFL6</xm:sqref>
            </x14:sparkline>
            <x14:sparkline>
              <xm:f>'RESUMO - licitante'!$RFL7:$RFL7</xm:f>
              <xm:sqref>RFL7</xm:sqref>
            </x14:sparkline>
            <x14:sparkline>
              <xm:f>'RESUMO - licitante'!$RFM6:$RFM6</xm:f>
              <xm:sqref>RFM6</xm:sqref>
            </x14:sparkline>
            <x14:sparkline>
              <xm:f>'RESUMO - licitante'!$RFM7:$RFM7</xm:f>
              <xm:sqref>RFM7</xm:sqref>
            </x14:sparkline>
            <x14:sparkline>
              <xm:f>'RESUMO - licitante'!$RFN6:$RFN6</xm:f>
              <xm:sqref>RFN6</xm:sqref>
            </x14:sparkline>
            <x14:sparkline>
              <xm:f>'RESUMO - licitante'!$RFN7:$RFN7</xm:f>
              <xm:sqref>RFN7</xm:sqref>
            </x14:sparkline>
            <x14:sparkline>
              <xm:f>'RESUMO - licitante'!$RFO6:$RFO6</xm:f>
              <xm:sqref>RFO6</xm:sqref>
            </x14:sparkline>
            <x14:sparkline>
              <xm:f>'RESUMO - licitante'!$RFO7:$RFO7</xm:f>
              <xm:sqref>RFO7</xm:sqref>
            </x14:sparkline>
            <x14:sparkline>
              <xm:f>'RESUMO - licitante'!$RFP6:$RFP6</xm:f>
              <xm:sqref>RFP6</xm:sqref>
            </x14:sparkline>
            <x14:sparkline>
              <xm:f>'RESUMO - licitante'!$RFP7:$RFP7</xm:f>
              <xm:sqref>RFP7</xm:sqref>
            </x14:sparkline>
            <x14:sparkline>
              <xm:f>'RESUMO - licitante'!$RFQ6:$RFQ6</xm:f>
              <xm:sqref>RFQ6</xm:sqref>
            </x14:sparkline>
            <x14:sparkline>
              <xm:f>'RESUMO - licitante'!$RFQ7:$RFQ7</xm:f>
              <xm:sqref>RFQ7</xm:sqref>
            </x14:sparkline>
            <x14:sparkline>
              <xm:f>'RESUMO - licitante'!$RFR6:$RFR6</xm:f>
              <xm:sqref>RFR6</xm:sqref>
            </x14:sparkline>
            <x14:sparkline>
              <xm:f>'RESUMO - licitante'!$RFR7:$RFR7</xm:f>
              <xm:sqref>RFR7</xm:sqref>
            </x14:sparkline>
            <x14:sparkline>
              <xm:f>'RESUMO - licitante'!$RFS6:$RFS6</xm:f>
              <xm:sqref>RFS6</xm:sqref>
            </x14:sparkline>
            <x14:sparkline>
              <xm:f>'RESUMO - licitante'!$RFS7:$RFS7</xm:f>
              <xm:sqref>RFS7</xm:sqref>
            </x14:sparkline>
            <x14:sparkline>
              <xm:f>'RESUMO - licitante'!$RFT6:$RFT6</xm:f>
              <xm:sqref>RFT6</xm:sqref>
            </x14:sparkline>
            <x14:sparkline>
              <xm:f>'RESUMO - licitante'!$RFT7:$RFT7</xm:f>
              <xm:sqref>RFT7</xm:sqref>
            </x14:sparkline>
            <x14:sparkline>
              <xm:f>'RESUMO - licitante'!$RFU6:$RFU6</xm:f>
              <xm:sqref>RFU6</xm:sqref>
            </x14:sparkline>
            <x14:sparkline>
              <xm:f>'RESUMO - licitante'!$RFU7:$RFU7</xm:f>
              <xm:sqref>RFU7</xm:sqref>
            </x14:sparkline>
            <x14:sparkline>
              <xm:f>'RESUMO - licitante'!$RFV6:$RFV6</xm:f>
              <xm:sqref>RFV6</xm:sqref>
            </x14:sparkline>
            <x14:sparkline>
              <xm:f>'RESUMO - licitante'!$RFV7:$RFV7</xm:f>
              <xm:sqref>RFV7</xm:sqref>
            </x14:sparkline>
            <x14:sparkline>
              <xm:f>'RESUMO - licitante'!$RFW6:$RFW6</xm:f>
              <xm:sqref>RFW6</xm:sqref>
            </x14:sparkline>
            <x14:sparkline>
              <xm:f>'RESUMO - licitante'!$RFW7:$RFW7</xm:f>
              <xm:sqref>RFW7</xm:sqref>
            </x14:sparkline>
            <x14:sparkline>
              <xm:f>'RESUMO - licitante'!$RFX6:$RFX6</xm:f>
              <xm:sqref>RFX6</xm:sqref>
            </x14:sparkline>
            <x14:sparkline>
              <xm:f>'RESUMO - licitante'!$RFX7:$RFX7</xm:f>
              <xm:sqref>RFX7</xm:sqref>
            </x14:sparkline>
            <x14:sparkline>
              <xm:f>'RESUMO - licitante'!$RFY6:$RFY6</xm:f>
              <xm:sqref>RFY6</xm:sqref>
            </x14:sparkline>
            <x14:sparkline>
              <xm:f>'RESUMO - licitante'!$RFY7:$RFY7</xm:f>
              <xm:sqref>RFY7</xm:sqref>
            </x14:sparkline>
            <x14:sparkline>
              <xm:f>'RESUMO - licitante'!$RFZ6:$RFZ6</xm:f>
              <xm:sqref>RFZ6</xm:sqref>
            </x14:sparkline>
            <x14:sparkline>
              <xm:f>'RESUMO - licitante'!$RFZ7:$RFZ7</xm:f>
              <xm:sqref>RFZ7</xm:sqref>
            </x14:sparkline>
            <x14:sparkline>
              <xm:f>'RESUMO - licitante'!$RGA6:$RGA6</xm:f>
              <xm:sqref>RGA6</xm:sqref>
            </x14:sparkline>
            <x14:sparkline>
              <xm:f>'RESUMO - licitante'!$RGA7:$RGA7</xm:f>
              <xm:sqref>RGA7</xm:sqref>
            </x14:sparkline>
            <x14:sparkline>
              <xm:f>'RESUMO - licitante'!$RGB6:$RGB6</xm:f>
              <xm:sqref>RGB6</xm:sqref>
            </x14:sparkline>
            <x14:sparkline>
              <xm:f>'RESUMO - licitante'!$RGB7:$RGB7</xm:f>
              <xm:sqref>RGB7</xm:sqref>
            </x14:sparkline>
            <x14:sparkline>
              <xm:f>'RESUMO - licitante'!$RGC6:$RGC6</xm:f>
              <xm:sqref>RGC6</xm:sqref>
            </x14:sparkline>
            <x14:sparkline>
              <xm:f>'RESUMO - licitante'!$RGC7:$RGC7</xm:f>
              <xm:sqref>RGC7</xm:sqref>
            </x14:sparkline>
            <x14:sparkline>
              <xm:f>'RESUMO - licitante'!$RGD6:$RGD6</xm:f>
              <xm:sqref>RGD6</xm:sqref>
            </x14:sparkline>
            <x14:sparkline>
              <xm:f>'RESUMO - licitante'!$RGD7:$RGD7</xm:f>
              <xm:sqref>RGD7</xm:sqref>
            </x14:sparkline>
            <x14:sparkline>
              <xm:f>'RESUMO - licitante'!$RGE6:$RGE6</xm:f>
              <xm:sqref>RGE6</xm:sqref>
            </x14:sparkline>
            <x14:sparkline>
              <xm:f>'RESUMO - licitante'!$RGE7:$RGE7</xm:f>
              <xm:sqref>RGE7</xm:sqref>
            </x14:sparkline>
            <x14:sparkline>
              <xm:f>'RESUMO - licitante'!$RGF6:$RGF6</xm:f>
              <xm:sqref>RGF6</xm:sqref>
            </x14:sparkline>
            <x14:sparkline>
              <xm:f>'RESUMO - licitante'!$RGF7:$RGF7</xm:f>
              <xm:sqref>RGF7</xm:sqref>
            </x14:sparkline>
            <x14:sparkline>
              <xm:f>'RESUMO - licitante'!$RGG6:$RGG6</xm:f>
              <xm:sqref>RGG6</xm:sqref>
            </x14:sparkline>
            <x14:sparkline>
              <xm:f>'RESUMO - licitante'!$RGG7:$RGG7</xm:f>
              <xm:sqref>RGG7</xm:sqref>
            </x14:sparkline>
            <x14:sparkline>
              <xm:f>'RESUMO - licitante'!$RGH6:$RGH6</xm:f>
              <xm:sqref>RGH6</xm:sqref>
            </x14:sparkline>
            <x14:sparkline>
              <xm:f>'RESUMO - licitante'!$RGH7:$RGH7</xm:f>
              <xm:sqref>RGH7</xm:sqref>
            </x14:sparkline>
            <x14:sparkline>
              <xm:f>'RESUMO - licitante'!$RGI6:$RGI6</xm:f>
              <xm:sqref>RGI6</xm:sqref>
            </x14:sparkline>
            <x14:sparkline>
              <xm:f>'RESUMO - licitante'!$RGI7:$RGI7</xm:f>
              <xm:sqref>RGI7</xm:sqref>
            </x14:sparkline>
            <x14:sparkline>
              <xm:f>'RESUMO - licitante'!$RGJ6:$RGJ6</xm:f>
              <xm:sqref>RGJ6</xm:sqref>
            </x14:sparkline>
            <x14:sparkline>
              <xm:f>'RESUMO - licitante'!$RGJ7:$RGJ7</xm:f>
              <xm:sqref>RGJ7</xm:sqref>
            </x14:sparkline>
            <x14:sparkline>
              <xm:f>'RESUMO - licitante'!$RGK6:$RGK6</xm:f>
              <xm:sqref>RGK6</xm:sqref>
            </x14:sparkline>
            <x14:sparkline>
              <xm:f>'RESUMO - licitante'!$RGK7:$RGK7</xm:f>
              <xm:sqref>RGK7</xm:sqref>
            </x14:sparkline>
            <x14:sparkline>
              <xm:f>'RESUMO - licitante'!$RGL6:$RGL6</xm:f>
              <xm:sqref>RGL6</xm:sqref>
            </x14:sparkline>
            <x14:sparkline>
              <xm:f>'RESUMO - licitante'!$RGL7:$RGL7</xm:f>
              <xm:sqref>RGL7</xm:sqref>
            </x14:sparkline>
            <x14:sparkline>
              <xm:f>'RESUMO - licitante'!$RGM6:$RGM6</xm:f>
              <xm:sqref>RGM6</xm:sqref>
            </x14:sparkline>
            <x14:sparkline>
              <xm:f>'RESUMO - licitante'!$RGM7:$RGM7</xm:f>
              <xm:sqref>RGM7</xm:sqref>
            </x14:sparkline>
            <x14:sparkline>
              <xm:f>'RESUMO - licitante'!$RGN6:$RGN6</xm:f>
              <xm:sqref>RGN6</xm:sqref>
            </x14:sparkline>
            <x14:sparkline>
              <xm:f>'RESUMO - licitante'!$RGN7:$RGN7</xm:f>
              <xm:sqref>RGN7</xm:sqref>
            </x14:sparkline>
            <x14:sparkline>
              <xm:f>'RESUMO - licitante'!$RGO6:$RGO6</xm:f>
              <xm:sqref>RGO6</xm:sqref>
            </x14:sparkline>
            <x14:sparkline>
              <xm:f>'RESUMO - licitante'!$RGO7:$RGO7</xm:f>
              <xm:sqref>RGO7</xm:sqref>
            </x14:sparkline>
            <x14:sparkline>
              <xm:f>'RESUMO - licitante'!$RGP6:$RGP6</xm:f>
              <xm:sqref>RGP6</xm:sqref>
            </x14:sparkline>
            <x14:sparkline>
              <xm:f>'RESUMO - licitante'!$RGP7:$RGP7</xm:f>
              <xm:sqref>RGP7</xm:sqref>
            </x14:sparkline>
            <x14:sparkline>
              <xm:f>'RESUMO - licitante'!$RGQ6:$RGQ6</xm:f>
              <xm:sqref>RGQ6</xm:sqref>
            </x14:sparkline>
            <x14:sparkline>
              <xm:f>'RESUMO - licitante'!$RGQ7:$RGQ7</xm:f>
              <xm:sqref>RGQ7</xm:sqref>
            </x14:sparkline>
            <x14:sparkline>
              <xm:f>'RESUMO - licitante'!$RGR6:$RGR6</xm:f>
              <xm:sqref>RGR6</xm:sqref>
            </x14:sparkline>
            <x14:sparkline>
              <xm:f>'RESUMO - licitante'!$RGR7:$RGR7</xm:f>
              <xm:sqref>RGR7</xm:sqref>
            </x14:sparkline>
            <x14:sparkline>
              <xm:f>'RESUMO - licitante'!$RGS6:$RGS6</xm:f>
              <xm:sqref>RGS6</xm:sqref>
            </x14:sparkline>
            <x14:sparkline>
              <xm:f>'RESUMO - licitante'!$RGS7:$RGS7</xm:f>
              <xm:sqref>RGS7</xm:sqref>
            </x14:sparkline>
            <x14:sparkline>
              <xm:f>'RESUMO - licitante'!$RGT6:$RGT6</xm:f>
              <xm:sqref>RGT6</xm:sqref>
            </x14:sparkline>
            <x14:sparkline>
              <xm:f>'RESUMO - licitante'!$RGT7:$RGT7</xm:f>
              <xm:sqref>RGT7</xm:sqref>
            </x14:sparkline>
            <x14:sparkline>
              <xm:f>'RESUMO - licitante'!$RGU6:$RGU6</xm:f>
              <xm:sqref>RGU6</xm:sqref>
            </x14:sparkline>
            <x14:sparkline>
              <xm:f>'RESUMO - licitante'!$RGU7:$RGU7</xm:f>
              <xm:sqref>RGU7</xm:sqref>
            </x14:sparkline>
            <x14:sparkline>
              <xm:f>'RESUMO - licitante'!$RGV6:$RGV6</xm:f>
              <xm:sqref>RGV6</xm:sqref>
            </x14:sparkline>
            <x14:sparkline>
              <xm:f>'RESUMO - licitante'!$RGV7:$RGV7</xm:f>
              <xm:sqref>RGV7</xm:sqref>
            </x14:sparkline>
            <x14:sparkline>
              <xm:f>'RESUMO - licitante'!$RGW6:$RGW6</xm:f>
              <xm:sqref>RGW6</xm:sqref>
            </x14:sparkline>
            <x14:sparkline>
              <xm:f>'RESUMO - licitante'!$RGW7:$RGW7</xm:f>
              <xm:sqref>RGW7</xm:sqref>
            </x14:sparkline>
            <x14:sparkline>
              <xm:f>'RESUMO - licitante'!$RGX6:$RGX6</xm:f>
              <xm:sqref>RGX6</xm:sqref>
            </x14:sparkline>
            <x14:sparkline>
              <xm:f>'RESUMO - licitante'!$RGX7:$RGX7</xm:f>
              <xm:sqref>RGX7</xm:sqref>
            </x14:sparkline>
            <x14:sparkline>
              <xm:f>'RESUMO - licitante'!$RGY6:$RGY6</xm:f>
              <xm:sqref>RGY6</xm:sqref>
            </x14:sparkline>
            <x14:sparkline>
              <xm:f>'RESUMO - licitante'!$RGY7:$RGY7</xm:f>
              <xm:sqref>RGY7</xm:sqref>
            </x14:sparkline>
            <x14:sparkline>
              <xm:f>'RESUMO - licitante'!$RGZ6:$RGZ6</xm:f>
              <xm:sqref>RGZ6</xm:sqref>
            </x14:sparkline>
            <x14:sparkline>
              <xm:f>'RESUMO - licitante'!$RGZ7:$RGZ7</xm:f>
              <xm:sqref>RGZ7</xm:sqref>
            </x14:sparkline>
            <x14:sparkline>
              <xm:f>'RESUMO - licitante'!$RHA6:$RHA6</xm:f>
              <xm:sqref>RHA6</xm:sqref>
            </x14:sparkline>
            <x14:sparkline>
              <xm:f>'RESUMO - licitante'!$RHA7:$RHA7</xm:f>
              <xm:sqref>RHA7</xm:sqref>
            </x14:sparkline>
            <x14:sparkline>
              <xm:f>'RESUMO - licitante'!$RHB6:$RHB6</xm:f>
              <xm:sqref>RHB6</xm:sqref>
            </x14:sparkline>
            <x14:sparkline>
              <xm:f>'RESUMO - licitante'!$RHB7:$RHB7</xm:f>
              <xm:sqref>RHB7</xm:sqref>
            </x14:sparkline>
            <x14:sparkline>
              <xm:f>'RESUMO - licitante'!$RHC6:$RHC6</xm:f>
              <xm:sqref>RHC6</xm:sqref>
            </x14:sparkline>
            <x14:sparkline>
              <xm:f>'RESUMO - licitante'!$RHC7:$RHC7</xm:f>
              <xm:sqref>RHC7</xm:sqref>
            </x14:sparkline>
            <x14:sparkline>
              <xm:f>'RESUMO - licitante'!$RHD6:$RHD6</xm:f>
              <xm:sqref>RHD6</xm:sqref>
            </x14:sparkline>
            <x14:sparkline>
              <xm:f>'RESUMO - licitante'!$RHD7:$RHD7</xm:f>
              <xm:sqref>RHD7</xm:sqref>
            </x14:sparkline>
            <x14:sparkline>
              <xm:f>'RESUMO - licitante'!$RHE6:$RHE6</xm:f>
              <xm:sqref>RHE6</xm:sqref>
            </x14:sparkline>
            <x14:sparkline>
              <xm:f>'RESUMO - licitante'!$RHE7:$RHE7</xm:f>
              <xm:sqref>RHE7</xm:sqref>
            </x14:sparkline>
            <x14:sparkline>
              <xm:f>'RESUMO - licitante'!$RHF6:$RHF6</xm:f>
              <xm:sqref>RHF6</xm:sqref>
            </x14:sparkline>
            <x14:sparkline>
              <xm:f>'RESUMO - licitante'!$RHF7:$RHF7</xm:f>
              <xm:sqref>RHF7</xm:sqref>
            </x14:sparkline>
            <x14:sparkline>
              <xm:f>'RESUMO - licitante'!$RHG6:$RHG6</xm:f>
              <xm:sqref>RHG6</xm:sqref>
            </x14:sparkline>
            <x14:sparkline>
              <xm:f>'RESUMO - licitante'!$RHG7:$RHG7</xm:f>
              <xm:sqref>RHG7</xm:sqref>
            </x14:sparkline>
            <x14:sparkline>
              <xm:f>'RESUMO - licitante'!$RHH6:$RHH6</xm:f>
              <xm:sqref>RHH6</xm:sqref>
            </x14:sparkline>
            <x14:sparkline>
              <xm:f>'RESUMO - licitante'!$RHH7:$RHH7</xm:f>
              <xm:sqref>RHH7</xm:sqref>
            </x14:sparkline>
            <x14:sparkline>
              <xm:f>'RESUMO - licitante'!$RHI6:$RHI6</xm:f>
              <xm:sqref>RHI6</xm:sqref>
            </x14:sparkline>
            <x14:sparkline>
              <xm:f>'RESUMO - licitante'!$RHI7:$RHI7</xm:f>
              <xm:sqref>RHI7</xm:sqref>
            </x14:sparkline>
            <x14:sparkline>
              <xm:f>'RESUMO - licitante'!$RHJ6:$RHJ6</xm:f>
              <xm:sqref>RHJ6</xm:sqref>
            </x14:sparkline>
            <x14:sparkline>
              <xm:f>'RESUMO - licitante'!$RHJ7:$RHJ7</xm:f>
              <xm:sqref>RHJ7</xm:sqref>
            </x14:sparkline>
            <x14:sparkline>
              <xm:f>'RESUMO - licitante'!$RHK6:$RHK6</xm:f>
              <xm:sqref>RHK6</xm:sqref>
            </x14:sparkline>
            <x14:sparkline>
              <xm:f>'RESUMO - licitante'!$RHK7:$RHK7</xm:f>
              <xm:sqref>RHK7</xm:sqref>
            </x14:sparkline>
            <x14:sparkline>
              <xm:f>'RESUMO - licitante'!$RHL6:$RHL6</xm:f>
              <xm:sqref>RHL6</xm:sqref>
            </x14:sparkline>
            <x14:sparkline>
              <xm:f>'RESUMO - licitante'!$RHL7:$RHL7</xm:f>
              <xm:sqref>RHL7</xm:sqref>
            </x14:sparkline>
            <x14:sparkline>
              <xm:f>'RESUMO - licitante'!$RHM6:$RHM6</xm:f>
              <xm:sqref>RHM6</xm:sqref>
            </x14:sparkline>
            <x14:sparkline>
              <xm:f>'RESUMO - licitante'!$RHM7:$RHM7</xm:f>
              <xm:sqref>RHM7</xm:sqref>
            </x14:sparkline>
            <x14:sparkline>
              <xm:f>'RESUMO - licitante'!$RHN6:$RHN6</xm:f>
              <xm:sqref>RHN6</xm:sqref>
            </x14:sparkline>
            <x14:sparkline>
              <xm:f>'RESUMO - licitante'!$RHN7:$RHN7</xm:f>
              <xm:sqref>RHN7</xm:sqref>
            </x14:sparkline>
            <x14:sparkline>
              <xm:f>'RESUMO - licitante'!$RHO6:$RHO6</xm:f>
              <xm:sqref>RHO6</xm:sqref>
            </x14:sparkline>
            <x14:sparkline>
              <xm:f>'RESUMO - licitante'!$RHO7:$RHO7</xm:f>
              <xm:sqref>RHO7</xm:sqref>
            </x14:sparkline>
            <x14:sparkline>
              <xm:f>'RESUMO - licitante'!$RHP6:$RHP6</xm:f>
              <xm:sqref>RHP6</xm:sqref>
            </x14:sparkline>
            <x14:sparkline>
              <xm:f>'RESUMO - licitante'!$RHP7:$RHP7</xm:f>
              <xm:sqref>RHP7</xm:sqref>
            </x14:sparkline>
            <x14:sparkline>
              <xm:f>'RESUMO - licitante'!$RHQ6:$RHQ6</xm:f>
              <xm:sqref>RHQ6</xm:sqref>
            </x14:sparkline>
            <x14:sparkline>
              <xm:f>'RESUMO - licitante'!$RHQ7:$RHQ7</xm:f>
              <xm:sqref>RHQ7</xm:sqref>
            </x14:sparkline>
            <x14:sparkline>
              <xm:f>'RESUMO - licitante'!$RHR6:$RHR6</xm:f>
              <xm:sqref>RHR6</xm:sqref>
            </x14:sparkline>
            <x14:sparkline>
              <xm:f>'RESUMO - licitante'!$RHR7:$RHR7</xm:f>
              <xm:sqref>RHR7</xm:sqref>
            </x14:sparkline>
            <x14:sparkline>
              <xm:f>'RESUMO - licitante'!$RHS6:$RHS6</xm:f>
              <xm:sqref>RHS6</xm:sqref>
            </x14:sparkline>
            <x14:sparkline>
              <xm:f>'RESUMO - licitante'!$RHS7:$RHS7</xm:f>
              <xm:sqref>RHS7</xm:sqref>
            </x14:sparkline>
            <x14:sparkline>
              <xm:f>'RESUMO - licitante'!$RHT6:$RHT6</xm:f>
              <xm:sqref>RHT6</xm:sqref>
            </x14:sparkline>
            <x14:sparkline>
              <xm:f>'RESUMO - licitante'!$RHT7:$RHT7</xm:f>
              <xm:sqref>RHT7</xm:sqref>
            </x14:sparkline>
            <x14:sparkline>
              <xm:f>'RESUMO - licitante'!$RHU6:$RHU6</xm:f>
              <xm:sqref>RHU6</xm:sqref>
            </x14:sparkline>
            <x14:sparkline>
              <xm:f>'RESUMO - licitante'!$RHU7:$RHU7</xm:f>
              <xm:sqref>RHU7</xm:sqref>
            </x14:sparkline>
            <x14:sparkline>
              <xm:f>'RESUMO - licitante'!$RHV6:$RHV6</xm:f>
              <xm:sqref>RHV6</xm:sqref>
            </x14:sparkline>
            <x14:sparkline>
              <xm:f>'RESUMO - licitante'!$RHV7:$RHV7</xm:f>
              <xm:sqref>RHV7</xm:sqref>
            </x14:sparkline>
            <x14:sparkline>
              <xm:f>'RESUMO - licitante'!$RHW6:$RHW6</xm:f>
              <xm:sqref>RHW6</xm:sqref>
            </x14:sparkline>
            <x14:sparkline>
              <xm:f>'RESUMO - licitante'!$RHW7:$RHW7</xm:f>
              <xm:sqref>RHW7</xm:sqref>
            </x14:sparkline>
            <x14:sparkline>
              <xm:f>'RESUMO - licitante'!$RHX6:$RHX6</xm:f>
              <xm:sqref>RHX6</xm:sqref>
            </x14:sparkline>
            <x14:sparkline>
              <xm:f>'RESUMO - licitante'!$RHX7:$RHX7</xm:f>
              <xm:sqref>RHX7</xm:sqref>
            </x14:sparkline>
            <x14:sparkline>
              <xm:f>'RESUMO - licitante'!$RHY6:$RHY6</xm:f>
              <xm:sqref>RHY6</xm:sqref>
            </x14:sparkline>
            <x14:sparkline>
              <xm:f>'RESUMO - licitante'!$RHY7:$RHY7</xm:f>
              <xm:sqref>RHY7</xm:sqref>
            </x14:sparkline>
            <x14:sparkline>
              <xm:f>'RESUMO - licitante'!$RHZ6:$RHZ6</xm:f>
              <xm:sqref>RHZ6</xm:sqref>
            </x14:sparkline>
            <x14:sparkline>
              <xm:f>'RESUMO - licitante'!$RHZ7:$RHZ7</xm:f>
              <xm:sqref>RHZ7</xm:sqref>
            </x14:sparkline>
            <x14:sparkline>
              <xm:f>'RESUMO - licitante'!$RIA6:$RIA6</xm:f>
              <xm:sqref>RIA6</xm:sqref>
            </x14:sparkline>
            <x14:sparkline>
              <xm:f>'RESUMO - licitante'!$RIA7:$RIA7</xm:f>
              <xm:sqref>RIA7</xm:sqref>
            </x14:sparkline>
            <x14:sparkline>
              <xm:f>'RESUMO - licitante'!$RIB6:$RIB6</xm:f>
              <xm:sqref>RIB6</xm:sqref>
            </x14:sparkline>
            <x14:sparkline>
              <xm:f>'RESUMO - licitante'!$RIB7:$RIB7</xm:f>
              <xm:sqref>RIB7</xm:sqref>
            </x14:sparkline>
            <x14:sparkline>
              <xm:f>'RESUMO - licitante'!$RIC6:$RIC6</xm:f>
              <xm:sqref>RIC6</xm:sqref>
            </x14:sparkline>
            <x14:sparkline>
              <xm:f>'RESUMO - licitante'!$RIC7:$RIC7</xm:f>
              <xm:sqref>RIC7</xm:sqref>
            </x14:sparkline>
            <x14:sparkline>
              <xm:f>'RESUMO - licitante'!$RID6:$RID6</xm:f>
              <xm:sqref>RID6</xm:sqref>
            </x14:sparkline>
            <x14:sparkline>
              <xm:f>'RESUMO - licitante'!$RID7:$RID7</xm:f>
              <xm:sqref>RID7</xm:sqref>
            </x14:sparkline>
            <x14:sparkline>
              <xm:f>'RESUMO - licitante'!$RIE6:$RIE6</xm:f>
              <xm:sqref>RIE6</xm:sqref>
            </x14:sparkline>
            <x14:sparkline>
              <xm:f>'RESUMO - licitante'!$RIE7:$RIE7</xm:f>
              <xm:sqref>RIE7</xm:sqref>
            </x14:sparkline>
            <x14:sparkline>
              <xm:f>'RESUMO - licitante'!$RIF6:$RIF6</xm:f>
              <xm:sqref>RIF6</xm:sqref>
            </x14:sparkline>
            <x14:sparkline>
              <xm:f>'RESUMO - licitante'!$RIF7:$RIF7</xm:f>
              <xm:sqref>RIF7</xm:sqref>
            </x14:sparkline>
            <x14:sparkline>
              <xm:f>'RESUMO - licitante'!$RIG6:$RIG6</xm:f>
              <xm:sqref>RIG6</xm:sqref>
            </x14:sparkline>
            <x14:sparkline>
              <xm:f>'RESUMO - licitante'!$RIG7:$RIG7</xm:f>
              <xm:sqref>RIG7</xm:sqref>
            </x14:sparkline>
            <x14:sparkline>
              <xm:f>'RESUMO - licitante'!$RIH6:$RIH6</xm:f>
              <xm:sqref>RIH6</xm:sqref>
            </x14:sparkline>
            <x14:sparkline>
              <xm:f>'RESUMO - licitante'!$RIH7:$RIH7</xm:f>
              <xm:sqref>RIH7</xm:sqref>
            </x14:sparkline>
            <x14:sparkline>
              <xm:f>'RESUMO - licitante'!$RII6:$RII6</xm:f>
              <xm:sqref>RII6</xm:sqref>
            </x14:sparkline>
            <x14:sparkline>
              <xm:f>'RESUMO - licitante'!$RII7:$RII7</xm:f>
              <xm:sqref>RII7</xm:sqref>
            </x14:sparkline>
            <x14:sparkline>
              <xm:f>'RESUMO - licitante'!$RIJ6:$RIJ6</xm:f>
              <xm:sqref>RIJ6</xm:sqref>
            </x14:sparkline>
            <x14:sparkline>
              <xm:f>'RESUMO - licitante'!$RIJ7:$RIJ7</xm:f>
              <xm:sqref>RIJ7</xm:sqref>
            </x14:sparkline>
            <x14:sparkline>
              <xm:f>'RESUMO - licitante'!$RIK6:$RIK6</xm:f>
              <xm:sqref>RIK6</xm:sqref>
            </x14:sparkline>
            <x14:sparkline>
              <xm:f>'RESUMO - licitante'!$RIK7:$RIK7</xm:f>
              <xm:sqref>RIK7</xm:sqref>
            </x14:sparkline>
            <x14:sparkline>
              <xm:f>'RESUMO - licitante'!$RIL6:$RIL6</xm:f>
              <xm:sqref>RIL6</xm:sqref>
            </x14:sparkline>
            <x14:sparkline>
              <xm:f>'RESUMO - licitante'!$RIL7:$RIL7</xm:f>
              <xm:sqref>RIL7</xm:sqref>
            </x14:sparkline>
            <x14:sparkline>
              <xm:f>'RESUMO - licitante'!$RIM6:$RIM6</xm:f>
              <xm:sqref>RIM6</xm:sqref>
            </x14:sparkline>
            <x14:sparkline>
              <xm:f>'RESUMO - licitante'!$RIM7:$RIM7</xm:f>
              <xm:sqref>RIM7</xm:sqref>
            </x14:sparkline>
            <x14:sparkline>
              <xm:f>'RESUMO - licitante'!$RIN6:$RIN6</xm:f>
              <xm:sqref>RIN6</xm:sqref>
            </x14:sparkline>
            <x14:sparkline>
              <xm:f>'RESUMO - licitante'!$RIN7:$RIN7</xm:f>
              <xm:sqref>RIN7</xm:sqref>
            </x14:sparkline>
            <x14:sparkline>
              <xm:f>'RESUMO - licitante'!$RIO6:$RIO6</xm:f>
              <xm:sqref>RIO6</xm:sqref>
            </x14:sparkline>
            <x14:sparkline>
              <xm:f>'RESUMO - licitante'!$RIO7:$RIO7</xm:f>
              <xm:sqref>RIO7</xm:sqref>
            </x14:sparkline>
            <x14:sparkline>
              <xm:f>'RESUMO - licitante'!$RIP6:$RIP6</xm:f>
              <xm:sqref>RIP6</xm:sqref>
            </x14:sparkline>
            <x14:sparkline>
              <xm:f>'RESUMO - licitante'!$RIP7:$RIP7</xm:f>
              <xm:sqref>RIP7</xm:sqref>
            </x14:sparkline>
            <x14:sparkline>
              <xm:f>'RESUMO - licitante'!$RIQ6:$RIQ6</xm:f>
              <xm:sqref>RIQ6</xm:sqref>
            </x14:sparkline>
            <x14:sparkline>
              <xm:f>'RESUMO - licitante'!$RIQ7:$RIQ7</xm:f>
              <xm:sqref>RIQ7</xm:sqref>
            </x14:sparkline>
            <x14:sparkline>
              <xm:f>'RESUMO - licitante'!$RIR6:$RIR6</xm:f>
              <xm:sqref>RIR6</xm:sqref>
            </x14:sparkline>
            <x14:sparkline>
              <xm:f>'RESUMO - licitante'!$RIR7:$RIR7</xm:f>
              <xm:sqref>RIR7</xm:sqref>
            </x14:sparkline>
            <x14:sparkline>
              <xm:f>'RESUMO - licitante'!$RIS6:$RIS6</xm:f>
              <xm:sqref>RIS6</xm:sqref>
            </x14:sparkline>
            <x14:sparkline>
              <xm:f>'RESUMO - licitante'!$RIS7:$RIS7</xm:f>
              <xm:sqref>RIS7</xm:sqref>
            </x14:sparkline>
            <x14:sparkline>
              <xm:f>'RESUMO - licitante'!$RIT6:$RIT6</xm:f>
              <xm:sqref>RIT6</xm:sqref>
            </x14:sparkline>
            <x14:sparkline>
              <xm:f>'RESUMO - licitante'!$RIT7:$RIT7</xm:f>
              <xm:sqref>RIT7</xm:sqref>
            </x14:sparkline>
            <x14:sparkline>
              <xm:f>'RESUMO - licitante'!$RIU6:$RIU6</xm:f>
              <xm:sqref>RIU6</xm:sqref>
            </x14:sparkline>
            <x14:sparkline>
              <xm:f>'RESUMO - licitante'!$RIU7:$RIU7</xm:f>
              <xm:sqref>RIU7</xm:sqref>
            </x14:sparkline>
            <x14:sparkline>
              <xm:f>'RESUMO - licitante'!$RIV6:$RIV6</xm:f>
              <xm:sqref>RIV6</xm:sqref>
            </x14:sparkline>
            <x14:sparkline>
              <xm:f>'RESUMO - licitante'!$RIV7:$RIV7</xm:f>
              <xm:sqref>RIV7</xm:sqref>
            </x14:sparkline>
            <x14:sparkline>
              <xm:f>'RESUMO - licitante'!$RIW6:$RIW6</xm:f>
              <xm:sqref>RIW6</xm:sqref>
            </x14:sparkline>
            <x14:sparkline>
              <xm:f>'RESUMO - licitante'!$RIW7:$RIW7</xm:f>
              <xm:sqref>RIW7</xm:sqref>
            </x14:sparkline>
            <x14:sparkline>
              <xm:f>'RESUMO - licitante'!$RIX6:$RIX6</xm:f>
              <xm:sqref>RIX6</xm:sqref>
            </x14:sparkline>
            <x14:sparkline>
              <xm:f>'RESUMO - licitante'!$RIX7:$RIX7</xm:f>
              <xm:sqref>RIX7</xm:sqref>
            </x14:sparkline>
            <x14:sparkline>
              <xm:f>'RESUMO - licitante'!$RIY6:$RIY6</xm:f>
              <xm:sqref>RIY6</xm:sqref>
            </x14:sparkline>
            <x14:sparkline>
              <xm:f>'RESUMO - licitante'!$RIY7:$RIY7</xm:f>
              <xm:sqref>RIY7</xm:sqref>
            </x14:sparkline>
            <x14:sparkline>
              <xm:f>'RESUMO - licitante'!$RIZ6:$RIZ6</xm:f>
              <xm:sqref>RIZ6</xm:sqref>
            </x14:sparkline>
            <x14:sparkline>
              <xm:f>'RESUMO - licitante'!$RIZ7:$RIZ7</xm:f>
              <xm:sqref>RIZ7</xm:sqref>
            </x14:sparkline>
            <x14:sparkline>
              <xm:f>'RESUMO - licitante'!$RJA6:$RJA6</xm:f>
              <xm:sqref>RJA6</xm:sqref>
            </x14:sparkline>
            <x14:sparkline>
              <xm:f>'RESUMO - licitante'!$RJA7:$RJA7</xm:f>
              <xm:sqref>RJA7</xm:sqref>
            </x14:sparkline>
            <x14:sparkline>
              <xm:f>'RESUMO - licitante'!$RJB6:$RJB6</xm:f>
              <xm:sqref>RJB6</xm:sqref>
            </x14:sparkline>
            <x14:sparkline>
              <xm:f>'RESUMO - licitante'!$RJB7:$RJB7</xm:f>
              <xm:sqref>RJB7</xm:sqref>
            </x14:sparkline>
            <x14:sparkline>
              <xm:f>'RESUMO - licitante'!$RJC6:$RJC6</xm:f>
              <xm:sqref>RJC6</xm:sqref>
            </x14:sparkline>
            <x14:sparkline>
              <xm:f>'RESUMO - licitante'!$RJC7:$RJC7</xm:f>
              <xm:sqref>RJC7</xm:sqref>
            </x14:sparkline>
            <x14:sparkline>
              <xm:f>'RESUMO - licitante'!$RJD6:$RJD6</xm:f>
              <xm:sqref>RJD6</xm:sqref>
            </x14:sparkline>
            <x14:sparkline>
              <xm:f>'RESUMO - licitante'!$RJD7:$RJD7</xm:f>
              <xm:sqref>RJD7</xm:sqref>
            </x14:sparkline>
            <x14:sparkline>
              <xm:f>'RESUMO - licitante'!$RJE6:$RJE6</xm:f>
              <xm:sqref>RJE6</xm:sqref>
            </x14:sparkline>
            <x14:sparkline>
              <xm:f>'RESUMO - licitante'!$RJE7:$RJE7</xm:f>
              <xm:sqref>RJE7</xm:sqref>
            </x14:sparkline>
            <x14:sparkline>
              <xm:f>'RESUMO - licitante'!$RJF6:$RJF6</xm:f>
              <xm:sqref>RJF6</xm:sqref>
            </x14:sparkline>
            <x14:sparkline>
              <xm:f>'RESUMO - licitante'!$RJF7:$RJF7</xm:f>
              <xm:sqref>RJF7</xm:sqref>
            </x14:sparkline>
            <x14:sparkline>
              <xm:f>'RESUMO - licitante'!$RJG6:$RJG6</xm:f>
              <xm:sqref>RJG6</xm:sqref>
            </x14:sparkline>
            <x14:sparkline>
              <xm:f>'RESUMO - licitante'!$RJG7:$RJG7</xm:f>
              <xm:sqref>RJG7</xm:sqref>
            </x14:sparkline>
            <x14:sparkline>
              <xm:f>'RESUMO - licitante'!$RJH6:$RJH6</xm:f>
              <xm:sqref>RJH6</xm:sqref>
            </x14:sparkline>
            <x14:sparkline>
              <xm:f>'RESUMO - licitante'!$RJH7:$RJH7</xm:f>
              <xm:sqref>RJH7</xm:sqref>
            </x14:sparkline>
            <x14:sparkline>
              <xm:f>'RESUMO - licitante'!$RJI6:$RJI6</xm:f>
              <xm:sqref>RJI6</xm:sqref>
            </x14:sparkline>
            <x14:sparkline>
              <xm:f>'RESUMO - licitante'!$RJI7:$RJI7</xm:f>
              <xm:sqref>RJI7</xm:sqref>
            </x14:sparkline>
            <x14:sparkline>
              <xm:f>'RESUMO - licitante'!$RJJ6:$RJJ6</xm:f>
              <xm:sqref>RJJ6</xm:sqref>
            </x14:sparkline>
            <x14:sparkline>
              <xm:f>'RESUMO - licitante'!$RJJ7:$RJJ7</xm:f>
              <xm:sqref>RJJ7</xm:sqref>
            </x14:sparkline>
            <x14:sparkline>
              <xm:f>'RESUMO - licitante'!$RJK6:$RJK6</xm:f>
              <xm:sqref>RJK6</xm:sqref>
            </x14:sparkline>
            <x14:sparkline>
              <xm:f>'RESUMO - licitante'!$RJK7:$RJK7</xm:f>
              <xm:sqref>RJK7</xm:sqref>
            </x14:sparkline>
            <x14:sparkline>
              <xm:f>'RESUMO - licitante'!$RJL6:$RJL6</xm:f>
              <xm:sqref>RJL6</xm:sqref>
            </x14:sparkline>
            <x14:sparkline>
              <xm:f>'RESUMO - licitante'!$RJL7:$RJL7</xm:f>
              <xm:sqref>RJL7</xm:sqref>
            </x14:sparkline>
            <x14:sparkline>
              <xm:f>'RESUMO - licitante'!$RJM6:$RJM6</xm:f>
              <xm:sqref>RJM6</xm:sqref>
            </x14:sparkline>
            <x14:sparkline>
              <xm:f>'RESUMO - licitante'!$RJM7:$RJM7</xm:f>
              <xm:sqref>RJM7</xm:sqref>
            </x14:sparkline>
            <x14:sparkline>
              <xm:f>'RESUMO - licitante'!$RJN6:$RJN6</xm:f>
              <xm:sqref>RJN6</xm:sqref>
            </x14:sparkline>
            <x14:sparkline>
              <xm:f>'RESUMO - licitante'!$RJN7:$RJN7</xm:f>
              <xm:sqref>RJN7</xm:sqref>
            </x14:sparkline>
            <x14:sparkline>
              <xm:f>'RESUMO - licitante'!$RJO6:$RJO6</xm:f>
              <xm:sqref>RJO6</xm:sqref>
            </x14:sparkline>
            <x14:sparkline>
              <xm:f>'RESUMO - licitante'!$RJO7:$RJO7</xm:f>
              <xm:sqref>RJO7</xm:sqref>
            </x14:sparkline>
            <x14:sparkline>
              <xm:f>'RESUMO - licitante'!$RJP6:$RJP6</xm:f>
              <xm:sqref>RJP6</xm:sqref>
            </x14:sparkline>
            <x14:sparkline>
              <xm:f>'RESUMO - licitante'!$RJP7:$RJP7</xm:f>
              <xm:sqref>RJP7</xm:sqref>
            </x14:sparkline>
            <x14:sparkline>
              <xm:f>'RESUMO - licitante'!$RJQ6:$RJQ6</xm:f>
              <xm:sqref>RJQ6</xm:sqref>
            </x14:sparkline>
            <x14:sparkline>
              <xm:f>'RESUMO - licitante'!$RJQ7:$RJQ7</xm:f>
              <xm:sqref>RJQ7</xm:sqref>
            </x14:sparkline>
            <x14:sparkline>
              <xm:f>'RESUMO - licitante'!$RJR6:$RJR6</xm:f>
              <xm:sqref>RJR6</xm:sqref>
            </x14:sparkline>
            <x14:sparkline>
              <xm:f>'RESUMO - licitante'!$RJR7:$RJR7</xm:f>
              <xm:sqref>RJR7</xm:sqref>
            </x14:sparkline>
            <x14:sparkline>
              <xm:f>'RESUMO - licitante'!$RJS6:$RJS6</xm:f>
              <xm:sqref>RJS6</xm:sqref>
            </x14:sparkline>
            <x14:sparkline>
              <xm:f>'RESUMO - licitante'!$RJS7:$RJS7</xm:f>
              <xm:sqref>RJS7</xm:sqref>
            </x14:sparkline>
            <x14:sparkline>
              <xm:f>'RESUMO - licitante'!$RJT6:$RJT6</xm:f>
              <xm:sqref>RJT6</xm:sqref>
            </x14:sparkline>
            <x14:sparkline>
              <xm:f>'RESUMO - licitante'!$RJT7:$RJT7</xm:f>
              <xm:sqref>RJT7</xm:sqref>
            </x14:sparkline>
            <x14:sparkline>
              <xm:f>'RESUMO - licitante'!$RJU6:$RJU6</xm:f>
              <xm:sqref>RJU6</xm:sqref>
            </x14:sparkline>
            <x14:sparkline>
              <xm:f>'RESUMO - licitante'!$RJU7:$RJU7</xm:f>
              <xm:sqref>RJU7</xm:sqref>
            </x14:sparkline>
            <x14:sparkline>
              <xm:f>'RESUMO - licitante'!$RJV6:$RJV6</xm:f>
              <xm:sqref>RJV6</xm:sqref>
            </x14:sparkline>
            <x14:sparkline>
              <xm:f>'RESUMO - licitante'!$RJV7:$RJV7</xm:f>
              <xm:sqref>RJV7</xm:sqref>
            </x14:sparkline>
            <x14:sparkline>
              <xm:f>'RESUMO - licitante'!$RJW6:$RJW6</xm:f>
              <xm:sqref>RJW6</xm:sqref>
            </x14:sparkline>
            <x14:sparkline>
              <xm:f>'RESUMO - licitante'!$RJW7:$RJW7</xm:f>
              <xm:sqref>RJW7</xm:sqref>
            </x14:sparkline>
            <x14:sparkline>
              <xm:f>'RESUMO - licitante'!$RJX6:$RJX6</xm:f>
              <xm:sqref>RJX6</xm:sqref>
            </x14:sparkline>
            <x14:sparkline>
              <xm:f>'RESUMO - licitante'!$RJX7:$RJX7</xm:f>
              <xm:sqref>RJX7</xm:sqref>
            </x14:sparkline>
            <x14:sparkline>
              <xm:f>'RESUMO - licitante'!$RJY6:$RJY6</xm:f>
              <xm:sqref>RJY6</xm:sqref>
            </x14:sparkline>
            <x14:sparkline>
              <xm:f>'RESUMO - licitante'!$RJY7:$RJY7</xm:f>
              <xm:sqref>RJY7</xm:sqref>
            </x14:sparkline>
            <x14:sparkline>
              <xm:f>'RESUMO - licitante'!$RJZ6:$RJZ6</xm:f>
              <xm:sqref>RJZ6</xm:sqref>
            </x14:sparkline>
            <x14:sparkline>
              <xm:f>'RESUMO - licitante'!$RJZ7:$RJZ7</xm:f>
              <xm:sqref>RJZ7</xm:sqref>
            </x14:sparkline>
            <x14:sparkline>
              <xm:f>'RESUMO - licitante'!$RKA6:$RKA6</xm:f>
              <xm:sqref>RKA6</xm:sqref>
            </x14:sparkline>
            <x14:sparkline>
              <xm:f>'RESUMO - licitante'!$RKA7:$RKA7</xm:f>
              <xm:sqref>RKA7</xm:sqref>
            </x14:sparkline>
            <x14:sparkline>
              <xm:f>'RESUMO - licitante'!$RKB6:$RKB6</xm:f>
              <xm:sqref>RKB6</xm:sqref>
            </x14:sparkline>
            <x14:sparkline>
              <xm:f>'RESUMO - licitante'!$RKB7:$RKB7</xm:f>
              <xm:sqref>RKB7</xm:sqref>
            </x14:sparkline>
            <x14:sparkline>
              <xm:f>'RESUMO - licitante'!$RKC6:$RKC6</xm:f>
              <xm:sqref>RKC6</xm:sqref>
            </x14:sparkline>
            <x14:sparkline>
              <xm:f>'RESUMO - licitante'!$RKC7:$RKC7</xm:f>
              <xm:sqref>RKC7</xm:sqref>
            </x14:sparkline>
            <x14:sparkline>
              <xm:f>'RESUMO - licitante'!$RKD6:$RKD6</xm:f>
              <xm:sqref>RKD6</xm:sqref>
            </x14:sparkline>
            <x14:sparkline>
              <xm:f>'RESUMO - licitante'!$RKD7:$RKD7</xm:f>
              <xm:sqref>RKD7</xm:sqref>
            </x14:sparkline>
            <x14:sparkline>
              <xm:f>'RESUMO - licitante'!$RKE6:$RKE6</xm:f>
              <xm:sqref>RKE6</xm:sqref>
            </x14:sparkline>
            <x14:sparkline>
              <xm:f>'RESUMO - licitante'!$RKE7:$RKE7</xm:f>
              <xm:sqref>RKE7</xm:sqref>
            </x14:sparkline>
            <x14:sparkline>
              <xm:f>'RESUMO - licitante'!$RKF6:$RKF6</xm:f>
              <xm:sqref>RKF6</xm:sqref>
            </x14:sparkline>
            <x14:sparkline>
              <xm:f>'RESUMO - licitante'!$RKF7:$RKF7</xm:f>
              <xm:sqref>RKF7</xm:sqref>
            </x14:sparkline>
            <x14:sparkline>
              <xm:f>'RESUMO - licitante'!$RKG6:$RKG6</xm:f>
              <xm:sqref>RKG6</xm:sqref>
            </x14:sparkline>
            <x14:sparkline>
              <xm:f>'RESUMO - licitante'!$RKG7:$RKG7</xm:f>
              <xm:sqref>RKG7</xm:sqref>
            </x14:sparkline>
            <x14:sparkline>
              <xm:f>'RESUMO - licitante'!$RKH6:$RKH6</xm:f>
              <xm:sqref>RKH6</xm:sqref>
            </x14:sparkline>
            <x14:sparkline>
              <xm:f>'RESUMO - licitante'!$RKH7:$RKH7</xm:f>
              <xm:sqref>RKH7</xm:sqref>
            </x14:sparkline>
            <x14:sparkline>
              <xm:f>'RESUMO - licitante'!$RKI6:$RKI6</xm:f>
              <xm:sqref>RKI6</xm:sqref>
            </x14:sparkline>
            <x14:sparkline>
              <xm:f>'RESUMO - licitante'!$RKI7:$RKI7</xm:f>
              <xm:sqref>RKI7</xm:sqref>
            </x14:sparkline>
            <x14:sparkline>
              <xm:f>'RESUMO - licitante'!$RKJ6:$RKJ6</xm:f>
              <xm:sqref>RKJ6</xm:sqref>
            </x14:sparkline>
            <x14:sparkline>
              <xm:f>'RESUMO - licitante'!$RKJ7:$RKJ7</xm:f>
              <xm:sqref>RKJ7</xm:sqref>
            </x14:sparkline>
            <x14:sparkline>
              <xm:f>'RESUMO - licitante'!$RKK6:$RKK6</xm:f>
              <xm:sqref>RKK6</xm:sqref>
            </x14:sparkline>
            <x14:sparkline>
              <xm:f>'RESUMO - licitante'!$RKK7:$RKK7</xm:f>
              <xm:sqref>RKK7</xm:sqref>
            </x14:sparkline>
            <x14:sparkline>
              <xm:f>'RESUMO - licitante'!$RKL6:$RKL6</xm:f>
              <xm:sqref>RKL6</xm:sqref>
            </x14:sparkline>
            <x14:sparkline>
              <xm:f>'RESUMO - licitante'!$RKL7:$RKL7</xm:f>
              <xm:sqref>RKL7</xm:sqref>
            </x14:sparkline>
            <x14:sparkline>
              <xm:f>'RESUMO - licitante'!$RKM6:$RKM6</xm:f>
              <xm:sqref>RKM6</xm:sqref>
            </x14:sparkline>
            <x14:sparkline>
              <xm:f>'RESUMO - licitante'!$RKM7:$RKM7</xm:f>
              <xm:sqref>RKM7</xm:sqref>
            </x14:sparkline>
            <x14:sparkline>
              <xm:f>'RESUMO - licitante'!$RKN6:$RKN6</xm:f>
              <xm:sqref>RKN6</xm:sqref>
            </x14:sparkline>
            <x14:sparkline>
              <xm:f>'RESUMO - licitante'!$RKN7:$RKN7</xm:f>
              <xm:sqref>RKN7</xm:sqref>
            </x14:sparkline>
            <x14:sparkline>
              <xm:f>'RESUMO - licitante'!$RKO6:$RKO6</xm:f>
              <xm:sqref>RKO6</xm:sqref>
            </x14:sparkline>
            <x14:sparkline>
              <xm:f>'RESUMO - licitante'!$RKO7:$RKO7</xm:f>
              <xm:sqref>RKO7</xm:sqref>
            </x14:sparkline>
            <x14:sparkline>
              <xm:f>'RESUMO - licitante'!$RKP6:$RKP6</xm:f>
              <xm:sqref>RKP6</xm:sqref>
            </x14:sparkline>
            <x14:sparkline>
              <xm:f>'RESUMO - licitante'!$RKP7:$RKP7</xm:f>
              <xm:sqref>RKP7</xm:sqref>
            </x14:sparkline>
            <x14:sparkline>
              <xm:f>'RESUMO - licitante'!$RKQ6:$RKQ6</xm:f>
              <xm:sqref>RKQ6</xm:sqref>
            </x14:sparkline>
            <x14:sparkline>
              <xm:f>'RESUMO - licitante'!$RKQ7:$RKQ7</xm:f>
              <xm:sqref>RKQ7</xm:sqref>
            </x14:sparkline>
            <x14:sparkline>
              <xm:f>'RESUMO - licitante'!$RKR6:$RKR6</xm:f>
              <xm:sqref>RKR6</xm:sqref>
            </x14:sparkline>
            <x14:sparkline>
              <xm:f>'RESUMO - licitante'!$RKR7:$RKR7</xm:f>
              <xm:sqref>RKR7</xm:sqref>
            </x14:sparkline>
            <x14:sparkline>
              <xm:f>'RESUMO - licitante'!$RKS6:$RKS6</xm:f>
              <xm:sqref>RKS6</xm:sqref>
            </x14:sparkline>
            <x14:sparkline>
              <xm:f>'RESUMO - licitante'!$RKS7:$RKS7</xm:f>
              <xm:sqref>RKS7</xm:sqref>
            </x14:sparkline>
            <x14:sparkline>
              <xm:f>'RESUMO - licitante'!$RKT6:$RKT6</xm:f>
              <xm:sqref>RKT6</xm:sqref>
            </x14:sparkline>
            <x14:sparkline>
              <xm:f>'RESUMO - licitante'!$RKT7:$RKT7</xm:f>
              <xm:sqref>RKT7</xm:sqref>
            </x14:sparkline>
            <x14:sparkline>
              <xm:f>'RESUMO - licitante'!$RKU6:$RKU6</xm:f>
              <xm:sqref>RKU6</xm:sqref>
            </x14:sparkline>
            <x14:sparkline>
              <xm:f>'RESUMO - licitante'!$RKU7:$RKU7</xm:f>
              <xm:sqref>RKU7</xm:sqref>
            </x14:sparkline>
            <x14:sparkline>
              <xm:f>'RESUMO - licitante'!$RKV6:$RKV6</xm:f>
              <xm:sqref>RKV6</xm:sqref>
            </x14:sparkline>
            <x14:sparkline>
              <xm:f>'RESUMO - licitante'!$RKV7:$RKV7</xm:f>
              <xm:sqref>RKV7</xm:sqref>
            </x14:sparkline>
            <x14:sparkline>
              <xm:f>'RESUMO - licitante'!$RKW6:$RKW6</xm:f>
              <xm:sqref>RKW6</xm:sqref>
            </x14:sparkline>
            <x14:sparkline>
              <xm:f>'RESUMO - licitante'!$RKW7:$RKW7</xm:f>
              <xm:sqref>RKW7</xm:sqref>
            </x14:sparkline>
            <x14:sparkline>
              <xm:f>'RESUMO - licitante'!$RKX6:$RKX6</xm:f>
              <xm:sqref>RKX6</xm:sqref>
            </x14:sparkline>
            <x14:sparkline>
              <xm:f>'RESUMO - licitante'!$RKX7:$RKX7</xm:f>
              <xm:sqref>RKX7</xm:sqref>
            </x14:sparkline>
            <x14:sparkline>
              <xm:f>'RESUMO - licitante'!$RKY6:$RKY6</xm:f>
              <xm:sqref>RKY6</xm:sqref>
            </x14:sparkline>
            <x14:sparkline>
              <xm:f>'RESUMO - licitante'!$RKY7:$RKY7</xm:f>
              <xm:sqref>RKY7</xm:sqref>
            </x14:sparkline>
            <x14:sparkline>
              <xm:f>'RESUMO - licitante'!$RKZ6:$RKZ6</xm:f>
              <xm:sqref>RKZ6</xm:sqref>
            </x14:sparkline>
            <x14:sparkline>
              <xm:f>'RESUMO - licitante'!$RKZ7:$RKZ7</xm:f>
              <xm:sqref>RKZ7</xm:sqref>
            </x14:sparkline>
            <x14:sparkline>
              <xm:f>'RESUMO - licitante'!$RLA6:$RLA6</xm:f>
              <xm:sqref>RLA6</xm:sqref>
            </x14:sparkline>
            <x14:sparkline>
              <xm:f>'RESUMO - licitante'!$RLA7:$RLA7</xm:f>
              <xm:sqref>RLA7</xm:sqref>
            </x14:sparkline>
            <x14:sparkline>
              <xm:f>'RESUMO - licitante'!$RLB6:$RLB6</xm:f>
              <xm:sqref>RLB6</xm:sqref>
            </x14:sparkline>
            <x14:sparkline>
              <xm:f>'RESUMO - licitante'!$RLB7:$RLB7</xm:f>
              <xm:sqref>RLB7</xm:sqref>
            </x14:sparkline>
            <x14:sparkline>
              <xm:f>'RESUMO - licitante'!$RLC6:$RLC6</xm:f>
              <xm:sqref>RLC6</xm:sqref>
            </x14:sparkline>
            <x14:sparkline>
              <xm:f>'RESUMO - licitante'!$RLC7:$RLC7</xm:f>
              <xm:sqref>RLC7</xm:sqref>
            </x14:sparkline>
            <x14:sparkline>
              <xm:f>'RESUMO - licitante'!$RLD6:$RLD6</xm:f>
              <xm:sqref>RLD6</xm:sqref>
            </x14:sparkline>
            <x14:sparkline>
              <xm:f>'RESUMO - licitante'!$RLD7:$RLD7</xm:f>
              <xm:sqref>RLD7</xm:sqref>
            </x14:sparkline>
            <x14:sparkline>
              <xm:f>'RESUMO - licitante'!$RLE6:$RLE6</xm:f>
              <xm:sqref>RLE6</xm:sqref>
            </x14:sparkline>
            <x14:sparkline>
              <xm:f>'RESUMO - licitante'!$RLE7:$RLE7</xm:f>
              <xm:sqref>RLE7</xm:sqref>
            </x14:sparkline>
            <x14:sparkline>
              <xm:f>'RESUMO - licitante'!$RLF6:$RLF6</xm:f>
              <xm:sqref>RLF6</xm:sqref>
            </x14:sparkline>
            <x14:sparkline>
              <xm:f>'RESUMO - licitante'!$RLF7:$RLF7</xm:f>
              <xm:sqref>RLF7</xm:sqref>
            </x14:sparkline>
            <x14:sparkline>
              <xm:f>'RESUMO - licitante'!$RLG6:$RLG6</xm:f>
              <xm:sqref>RLG6</xm:sqref>
            </x14:sparkline>
            <x14:sparkline>
              <xm:f>'RESUMO - licitante'!$RLG7:$RLG7</xm:f>
              <xm:sqref>RLG7</xm:sqref>
            </x14:sparkline>
            <x14:sparkline>
              <xm:f>'RESUMO - licitante'!$RLH6:$RLH6</xm:f>
              <xm:sqref>RLH6</xm:sqref>
            </x14:sparkline>
            <x14:sparkline>
              <xm:f>'RESUMO - licitante'!$RLH7:$RLH7</xm:f>
              <xm:sqref>RLH7</xm:sqref>
            </x14:sparkline>
            <x14:sparkline>
              <xm:f>'RESUMO - licitante'!$RLI6:$RLI6</xm:f>
              <xm:sqref>RLI6</xm:sqref>
            </x14:sparkline>
            <x14:sparkline>
              <xm:f>'RESUMO - licitante'!$RLI7:$RLI7</xm:f>
              <xm:sqref>RLI7</xm:sqref>
            </x14:sparkline>
            <x14:sparkline>
              <xm:f>'RESUMO - licitante'!$RLJ6:$RLJ6</xm:f>
              <xm:sqref>RLJ6</xm:sqref>
            </x14:sparkline>
            <x14:sparkline>
              <xm:f>'RESUMO - licitante'!$RLJ7:$RLJ7</xm:f>
              <xm:sqref>RLJ7</xm:sqref>
            </x14:sparkline>
            <x14:sparkline>
              <xm:f>'RESUMO - licitante'!$RLK6:$RLK6</xm:f>
              <xm:sqref>RLK6</xm:sqref>
            </x14:sparkline>
            <x14:sparkline>
              <xm:f>'RESUMO - licitante'!$RLK7:$RLK7</xm:f>
              <xm:sqref>RLK7</xm:sqref>
            </x14:sparkline>
            <x14:sparkline>
              <xm:f>'RESUMO - licitante'!$RLL6:$RLL6</xm:f>
              <xm:sqref>RLL6</xm:sqref>
            </x14:sparkline>
            <x14:sparkline>
              <xm:f>'RESUMO - licitante'!$RLL7:$RLL7</xm:f>
              <xm:sqref>RLL7</xm:sqref>
            </x14:sparkline>
            <x14:sparkline>
              <xm:f>'RESUMO - licitante'!$RLM6:$RLM6</xm:f>
              <xm:sqref>RLM6</xm:sqref>
            </x14:sparkline>
            <x14:sparkline>
              <xm:f>'RESUMO - licitante'!$RLM7:$RLM7</xm:f>
              <xm:sqref>RLM7</xm:sqref>
            </x14:sparkline>
            <x14:sparkline>
              <xm:f>'RESUMO - licitante'!$RLN6:$RLN6</xm:f>
              <xm:sqref>RLN6</xm:sqref>
            </x14:sparkline>
            <x14:sparkline>
              <xm:f>'RESUMO - licitante'!$RLN7:$RLN7</xm:f>
              <xm:sqref>RLN7</xm:sqref>
            </x14:sparkline>
            <x14:sparkline>
              <xm:f>'RESUMO - licitante'!$RLO6:$RLO6</xm:f>
              <xm:sqref>RLO6</xm:sqref>
            </x14:sparkline>
            <x14:sparkline>
              <xm:f>'RESUMO - licitante'!$RLO7:$RLO7</xm:f>
              <xm:sqref>RLO7</xm:sqref>
            </x14:sparkline>
            <x14:sparkline>
              <xm:f>'RESUMO - licitante'!$RLP6:$RLP6</xm:f>
              <xm:sqref>RLP6</xm:sqref>
            </x14:sparkline>
            <x14:sparkline>
              <xm:f>'RESUMO - licitante'!$RLP7:$RLP7</xm:f>
              <xm:sqref>RLP7</xm:sqref>
            </x14:sparkline>
            <x14:sparkline>
              <xm:f>'RESUMO - licitante'!$RLQ6:$RLQ6</xm:f>
              <xm:sqref>RLQ6</xm:sqref>
            </x14:sparkline>
            <x14:sparkline>
              <xm:f>'RESUMO - licitante'!$RLQ7:$RLQ7</xm:f>
              <xm:sqref>RLQ7</xm:sqref>
            </x14:sparkline>
            <x14:sparkline>
              <xm:f>'RESUMO - licitante'!$RLR6:$RLR6</xm:f>
              <xm:sqref>RLR6</xm:sqref>
            </x14:sparkline>
            <x14:sparkline>
              <xm:f>'RESUMO - licitante'!$RLR7:$RLR7</xm:f>
              <xm:sqref>RLR7</xm:sqref>
            </x14:sparkline>
            <x14:sparkline>
              <xm:f>'RESUMO - licitante'!$RLS6:$RLS6</xm:f>
              <xm:sqref>RLS6</xm:sqref>
            </x14:sparkline>
            <x14:sparkline>
              <xm:f>'RESUMO - licitante'!$RLS7:$RLS7</xm:f>
              <xm:sqref>RLS7</xm:sqref>
            </x14:sparkline>
            <x14:sparkline>
              <xm:f>'RESUMO - licitante'!$RLT6:$RLT6</xm:f>
              <xm:sqref>RLT6</xm:sqref>
            </x14:sparkline>
            <x14:sparkline>
              <xm:f>'RESUMO - licitante'!$RLT7:$RLT7</xm:f>
              <xm:sqref>RLT7</xm:sqref>
            </x14:sparkline>
            <x14:sparkline>
              <xm:f>'RESUMO - licitante'!$RLU6:$RLU6</xm:f>
              <xm:sqref>RLU6</xm:sqref>
            </x14:sparkline>
            <x14:sparkline>
              <xm:f>'RESUMO - licitante'!$RLU7:$RLU7</xm:f>
              <xm:sqref>RLU7</xm:sqref>
            </x14:sparkline>
            <x14:sparkline>
              <xm:f>'RESUMO - licitante'!$RLV6:$RLV6</xm:f>
              <xm:sqref>RLV6</xm:sqref>
            </x14:sparkline>
            <x14:sparkline>
              <xm:f>'RESUMO - licitante'!$RLV7:$RLV7</xm:f>
              <xm:sqref>RLV7</xm:sqref>
            </x14:sparkline>
            <x14:sparkline>
              <xm:f>'RESUMO - licitante'!$RLW6:$RLW6</xm:f>
              <xm:sqref>RLW6</xm:sqref>
            </x14:sparkline>
            <x14:sparkline>
              <xm:f>'RESUMO - licitante'!$RLW7:$RLW7</xm:f>
              <xm:sqref>RLW7</xm:sqref>
            </x14:sparkline>
            <x14:sparkline>
              <xm:f>'RESUMO - licitante'!$RLX6:$RLX6</xm:f>
              <xm:sqref>RLX6</xm:sqref>
            </x14:sparkline>
            <x14:sparkline>
              <xm:f>'RESUMO - licitante'!$RLX7:$RLX7</xm:f>
              <xm:sqref>RLX7</xm:sqref>
            </x14:sparkline>
            <x14:sparkline>
              <xm:f>'RESUMO - licitante'!$RLY6:$RLY6</xm:f>
              <xm:sqref>RLY6</xm:sqref>
            </x14:sparkline>
            <x14:sparkline>
              <xm:f>'RESUMO - licitante'!$RLY7:$RLY7</xm:f>
              <xm:sqref>RLY7</xm:sqref>
            </x14:sparkline>
            <x14:sparkline>
              <xm:f>'RESUMO - licitante'!$RLZ6:$RLZ6</xm:f>
              <xm:sqref>RLZ6</xm:sqref>
            </x14:sparkline>
            <x14:sparkline>
              <xm:f>'RESUMO - licitante'!$RLZ7:$RLZ7</xm:f>
              <xm:sqref>RLZ7</xm:sqref>
            </x14:sparkline>
            <x14:sparkline>
              <xm:f>'RESUMO - licitante'!$RMA6:$RMA6</xm:f>
              <xm:sqref>RMA6</xm:sqref>
            </x14:sparkline>
            <x14:sparkline>
              <xm:f>'RESUMO - licitante'!$RMA7:$RMA7</xm:f>
              <xm:sqref>RMA7</xm:sqref>
            </x14:sparkline>
            <x14:sparkline>
              <xm:f>'RESUMO - licitante'!$RMB6:$RMB6</xm:f>
              <xm:sqref>RMB6</xm:sqref>
            </x14:sparkline>
            <x14:sparkline>
              <xm:f>'RESUMO - licitante'!$RMB7:$RMB7</xm:f>
              <xm:sqref>RMB7</xm:sqref>
            </x14:sparkline>
            <x14:sparkline>
              <xm:f>'RESUMO - licitante'!$RMC6:$RMC6</xm:f>
              <xm:sqref>RMC6</xm:sqref>
            </x14:sparkline>
            <x14:sparkline>
              <xm:f>'RESUMO - licitante'!$RMC7:$RMC7</xm:f>
              <xm:sqref>RMC7</xm:sqref>
            </x14:sparkline>
            <x14:sparkline>
              <xm:f>'RESUMO - licitante'!$RMD6:$RMD6</xm:f>
              <xm:sqref>RMD6</xm:sqref>
            </x14:sparkline>
            <x14:sparkline>
              <xm:f>'RESUMO - licitante'!$RMD7:$RMD7</xm:f>
              <xm:sqref>RMD7</xm:sqref>
            </x14:sparkline>
            <x14:sparkline>
              <xm:f>'RESUMO - licitante'!$RME6:$RME6</xm:f>
              <xm:sqref>RME6</xm:sqref>
            </x14:sparkline>
            <x14:sparkline>
              <xm:f>'RESUMO - licitante'!$RME7:$RME7</xm:f>
              <xm:sqref>RME7</xm:sqref>
            </x14:sparkline>
            <x14:sparkline>
              <xm:f>'RESUMO - licitante'!$RMF6:$RMF6</xm:f>
              <xm:sqref>RMF6</xm:sqref>
            </x14:sparkline>
            <x14:sparkline>
              <xm:f>'RESUMO - licitante'!$RMF7:$RMF7</xm:f>
              <xm:sqref>RMF7</xm:sqref>
            </x14:sparkline>
            <x14:sparkline>
              <xm:f>'RESUMO - licitante'!$RMG6:$RMG6</xm:f>
              <xm:sqref>RMG6</xm:sqref>
            </x14:sparkline>
            <x14:sparkline>
              <xm:f>'RESUMO - licitante'!$RMG7:$RMG7</xm:f>
              <xm:sqref>RMG7</xm:sqref>
            </x14:sparkline>
            <x14:sparkline>
              <xm:f>'RESUMO - licitante'!$RMH6:$RMH6</xm:f>
              <xm:sqref>RMH6</xm:sqref>
            </x14:sparkline>
            <x14:sparkline>
              <xm:f>'RESUMO - licitante'!$RMH7:$RMH7</xm:f>
              <xm:sqref>RMH7</xm:sqref>
            </x14:sparkline>
            <x14:sparkline>
              <xm:f>'RESUMO - licitante'!$RMI6:$RMI6</xm:f>
              <xm:sqref>RMI6</xm:sqref>
            </x14:sparkline>
            <x14:sparkline>
              <xm:f>'RESUMO - licitante'!$RMI7:$RMI7</xm:f>
              <xm:sqref>RMI7</xm:sqref>
            </x14:sparkline>
            <x14:sparkline>
              <xm:f>'RESUMO - licitante'!$RMJ6:$RMJ6</xm:f>
              <xm:sqref>RMJ6</xm:sqref>
            </x14:sparkline>
            <x14:sparkline>
              <xm:f>'RESUMO - licitante'!$RMJ7:$RMJ7</xm:f>
              <xm:sqref>RMJ7</xm:sqref>
            </x14:sparkline>
            <x14:sparkline>
              <xm:f>'RESUMO - licitante'!$RMK6:$RMK6</xm:f>
              <xm:sqref>RMK6</xm:sqref>
            </x14:sparkline>
            <x14:sparkline>
              <xm:f>'RESUMO - licitante'!$RMK7:$RMK7</xm:f>
              <xm:sqref>RMK7</xm:sqref>
            </x14:sparkline>
            <x14:sparkline>
              <xm:f>'RESUMO - licitante'!$RML6:$RML6</xm:f>
              <xm:sqref>RML6</xm:sqref>
            </x14:sparkline>
            <x14:sparkline>
              <xm:f>'RESUMO - licitante'!$RML7:$RML7</xm:f>
              <xm:sqref>RML7</xm:sqref>
            </x14:sparkline>
            <x14:sparkline>
              <xm:f>'RESUMO - licitante'!$RMM6:$RMM6</xm:f>
              <xm:sqref>RMM6</xm:sqref>
            </x14:sparkline>
            <x14:sparkline>
              <xm:f>'RESUMO - licitante'!$RMM7:$RMM7</xm:f>
              <xm:sqref>RMM7</xm:sqref>
            </x14:sparkline>
            <x14:sparkline>
              <xm:f>'RESUMO - licitante'!$RMN6:$RMN6</xm:f>
              <xm:sqref>RMN6</xm:sqref>
            </x14:sparkline>
            <x14:sparkline>
              <xm:f>'RESUMO - licitante'!$RMN7:$RMN7</xm:f>
              <xm:sqref>RMN7</xm:sqref>
            </x14:sparkline>
            <x14:sparkline>
              <xm:f>'RESUMO - licitante'!$RMO6:$RMO6</xm:f>
              <xm:sqref>RMO6</xm:sqref>
            </x14:sparkline>
            <x14:sparkline>
              <xm:f>'RESUMO - licitante'!$RMO7:$RMO7</xm:f>
              <xm:sqref>RMO7</xm:sqref>
            </x14:sparkline>
            <x14:sparkline>
              <xm:f>'RESUMO - licitante'!$RMP6:$RMP6</xm:f>
              <xm:sqref>RMP6</xm:sqref>
            </x14:sparkline>
            <x14:sparkline>
              <xm:f>'RESUMO - licitante'!$RMP7:$RMP7</xm:f>
              <xm:sqref>RMP7</xm:sqref>
            </x14:sparkline>
            <x14:sparkline>
              <xm:f>'RESUMO - licitante'!$RMQ6:$RMQ6</xm:f>
              <xm:sqref>RMQ6</xm:sqref>
            </x14:sparkline>
            <x14:sparkline>
              <xm:f>'RESUMO - licitante'!$RMQ7:$RMQ7</xm:f>
              <xm:sqref>RMQ7</xm:sqref>
            </x14:sparkline>
            <x14:sparkline>
              <xm:f>'RESUMO - licitante'!$RMR6:$RMR6</xm:f>
              <xm:sqref>RMR6</xm:sqref>
            </x14:sparkline>
            <x14:sparkline>
              <xm:f>'RESUMO - licitante'!$RMR7:$RMR7</xm:f>
              <xm:sqref>RMR7</xm:sqref>
            </x14:sparkline>
            <x14:sparkline>
              <xm:f>'RESUMO - licitante'!$RMS6:$RMS6</xm:f>
              <xm:sqref>RMS6</xm:sqref>
            </x14:sparkline>
            <x14:sparkline>
              <xm:f>'RESUMO - licitante'!$RMS7:$RMS7</xm:f>
              <xm:sqref>RMS7</xm:sqref>
            </x14:sparkline>
            <x14:sparkline>
              <xm:f>'RESUMO - licitante'!$RMT6:$RMT6</xm:f>
              <xm:sqref>RMT6</xm:sqref>
            </x14:sparkline>
            <x14:sparkline>
              <xm:f>'RESUMO - licitante'!$RMT7:$RMT7</xm:f>
              <xm:sqref>RMT7</xm:sqref>
            </x14:sparkline>
            <x14:sparkline>
              <xm:f>'RESUMO - licitante'!$RMU6:$RMU6</xm:f>
              <xm:sqref>RMU6</xm:sqref>
            </x14:sparkline>
            <x14:sparkline>
              <xm:f>'RESUMO - licitante'!$RMU7:$RMU7</xm:f>
              <xm:sqref>RMU7</xm:sqref>
            </x14:sparkline>
            <x14:sparkline>
              <xm:f>'RESUMO - licitante'!$RMV6:$RMV6</xm:f>
              <xm:sqref>RMV6</xm:sqref>
            </x14:sparkline>
            <x14:sparkline>
              <xm:f>'RESUMO - licitante'!$RMV7:$RMV7</xm:f>
              <xm:sqref>RMV7</xm:sqref>
            </x14:sparkline>
            <x14:sparkline>
              <xm:f>'RESUMO - licitante'!$RMW6:$RMW6</xm:f>
              <xm:sqref>RMW6</xm:sqref>
            </x14:sparkline>
            <x14:sparkline>
              <xm:f>'RESUMO - licitante'!$RMW7:$RMW7</xm:f>
              <xm:sqref>RMW7</xm:sqref>
            </x14:sparkline>
            <x14:sparkline>
              <xm:f>'RESUMO - licitante'!$RMX6:$RMX6</xm:f>
              <xm:sqref>RMX6</xm:sqref>
            </x14:sparkline>
            <x14:sparkline>
              <xm:f>'RESUMO - licitante'!$RMX7:$RMX7</xm:f>
              <xm:sqref>RMX7</xm:sqref>
            </x14:sparkline>
            <x14:sparkline>
              <xm:f>'RESUMO - licitante'!$RMY6:$RMY6</xm:f>
              <xm:sqref>RMY6</xm:sqref>
            </x14:sparkline>
            <x14:sparkline>
              <xm:f>'RESUMO - licitante'!$RMY7:$RMY7</xm:f>
              <xm:sqref>RMY7</xm:sqref>
            </x14:sparkline>
            <x14:sparkline>
              <xm:f>'RESUMO - licitante'!$RMZ6:$RMZ6</xm:f>
              <xm:sqref>RMZ6</xm:sqref>
            </x14:sparkline>
            <x14:sparkline>
              <xm:f>'RESUMO - licitante'!$RMZ7:$RMZ7</xm:f>
              <xm:sqref>RMZ7</xm:sqref>
            </x14:sparkline>
            <x14:sparkline>
              <xm:f>'RESUMO - licitante'!$RNA6:$RNA6</xm:f>
              <xm:sqref>RNA6</xm:sqref>
            </x14:sparkline>
            <x14:sparkline>
              <xm:f>'RESUMO - licitante'!$RNA7:$RNA7</xm:f>
              <xm:sqref>RNA7</xm:sqref>
            </x14:sparkline>
            <x14:sparkline>
              <xm:f>'RESUMO - licitante'!$RNB6:$RNB6</xm:f>
              <xm:sqref>RNB6</xm:sqref>
            </x14:sparkline>
            <x14:sparkline>
              <xm:f>'RESUMO - licitante'!$RNB7:$RNB7</xm:f>
              <xm:sqref>RNB7</xm:sqref>
            </x14:sparkline>
            <x14:sparkline>
              <xm:f>'RESUMO - licitante'!$RNC6:$RNC6</xm:f>
              <xm:sqref>RNC6</xm:sqref>
            </x14:sparkline>
            <x14:sparkline>
              <xm:f>'RESUMO - licitante'!$RNC7:$RNC7</xm:f>
              <xm:sqref>RNC7</xm:sqref>
            </x14:sparkline>
            <x14:sparkline>
              <xm:f>'RESUMO - licitante'!$RND6:$RND6</xm:f>
              <xm:sqref>RND6</xm:sqref>
            </x14:sparkline>
            <x14:sparkline>
              <xm:f>'RESUMO - licitante'!$RND7:$RND7</xm:f>
              <xm:sqref>RND7</xm:sqref>
            </x14:sparkline>
            <x14:sparkline>
              <xm:f>'RESUMO - licitante'!$RNE6:$RNE6</xm:f>
              <xm:sqref>RNE6</xm:sqref>
            </x14:sparkline>
            <x14:sparkline>
              <xm:f>'RESUMO - licitante'!$RNE7:$RNE7</xm:f>
              <xm:sqref>RNE7</xm:sqref>
            </x14:sparkline>
            <x14:sparkline>
              <xm:f>'RESUMO - licitante'!$RNF6:$RNF6</xm:f>
              <xm:sqref>RNF6</xm:sqref>
            </x14:sparkline>
            <x14:sparkline>
              <xm:f>'RESUMO - licitante'!$RNF7:$RNF7</xm:f>
              <xm:sqref>RNF7</xm:sqref>
            </x14:sparkline>
            <x14:sparkline>
              <xm:f>'RESUMO - licitante'!$RNG6:$RNG6</xm:f>
              <xm:sqref>RNG6</xm:sqref>
            </x14:sparkline>
            <x14:sparkline>
              <xm:f>'RESUMO - licitante'!$RNG7:$RNG7</xm:f>
              <xm:sqref>RNG7</xm:sqref>
            </x14:sparkline>
            <x14:sparkline>
              <xm:f>'RESUMO - licitante'!$RNH6:$RNH6</xm:f>
              <xm:sqref>RNH6</xm:sqref>
            </x14:sparkline>
            <x14:sparkline>
              <xm:f>'RESUMO - licitante'!$RNH7:$RNH7</xm:f>
              <xm:sqref>RNH7</xm:sqref>
            </x14:sparkline>
            <x14:sparkline>
              <xm:f>'RESUMO - licitante'!$RNI6:$RNI6</xm:f>
              <xm:sqref>RNI6</xm:sqref>
            </x14:sparkline>
            <x14:sparkline>
              <xm:f>'RESUMO - licitante'!$RNI7:$RNI7</xm:f>
              <xm:sqref>RNI7</xm:sqref>
            </x14:sparkline>
            <x14:sparkline>
              <xm:f>'RESUMO - licitante'!$RNJ6:$RNJ6</xm:f>
              <xm:sqref>RNJ6</xm:sqref>
            </x14:sparkline>
            <x14:sparkline>
              <xm:f>'RESUMO - licitante'!$RNJ7:$RNJ7</xm:f>
              <xm:sqref>RNJ7</xm:sqref>
            </x14:sparkline>
            <x14:sparkline>
              <xm:f>'RESUMO - licitante'!$RNK6:$RNK6</xm:f>
              <xm:sqref>RNK6</xm:sqref>
            </x14:sparkline>
            <x14:sparkline>
              <xm:f>'RESUMO - licitante'!$RNK7:$RNK7</xm:f>
              <xm:sqref>RNK7</xm:sqref>
            </x14:sparkline>
            <x14:sparkline>
              <xm:f>'RESUMO - licitante'!$RNL6:$RNL6</xm:f>
              <xm:sqref>RNL6</xm:sqref>
            </x14:sparkline>
            <x14:sparkline>
              <xm:f>'RESUMO - licitante'!$RNL7:$RNL7</xm:f>
              <xm:sqref>RNL7</xm:sqref>
            </x14:sparkline>
            <x14:sparkline>
              <xm:f>'RESUMO - licitante'!$RNM6:$RNM6</xm:f>
              <xm:sqref>RNM6</xm:sqref>
            </x14:sparkline>
            <x14:sparkline>
              <xm:f>'RESUMO - licitante'!$RNM7:$RNM7</xm:f>
              <xm:sqref>RNM7</xm:sqref>
            </x14:sparkline>
            <x14:sparkline>
              <xm:f>'RESUMO - licitante'!$RNN6:$RNN6</xm:f>
              <xm:sqref>RNN6</xm:sqref>
            </x14:sparkline>
            <x14:sparkline>
              <xm:f>'RESUMO - licitante'!$RNN7:$RNN7</xm:f>
              <xm:sqref>RNN7</xm:sqref>
            </x14:sparkline>
            <x14:sparkline>
              <xm:f>'RESUMO - licitante'!$RNO6:$RNO6</xm:f>
              <xm:sqref>RNO6</xm:sqref>
            </x14:sparkline>
            <x14:sparkline>
              <xm:f>'RESUMO - licitante'!$RNO7:$RNO7</xm:f>
              <xm:sqref>RNO7</xm:sqref>
            </x14:sparkline>
            <x14:sparkline>
              <xm:f>'RESUMO - licitante'!$RNP6:$RNP6</xm:f>
              <xm:sqref>RNP6</xm:sqref>
            </x14:sparkline>
            <x14:sparkline>
              <xm:f>'RESUMO - licitante'!$RNP7:$RNP7</xm:f>
              <xm:sqref>RNP7</xm:sqref>
            </x14:sparkline>
            <x14:sparkline>
              <xm:f>'RESUMO - licitante'!$RNQ6:$RNQ6</xm:f>
              <xm:sqref>RNQ6</xm:sqref>
            </x14:sparkline>
            <x14:sparkline>
              <xm:f>'RESUMO - licitante'!$RNQ7:$RNQ7</xm:f>
              <xm:sqref>RNQ7</xm:sqref>
            </x14:sparkline>
            <x14:sparkline>
              <xm:f>'RESUMO - licitante'!$RNR6:$RNR6</xm:f>
              <xm:sqref>RNR6</xm:sqref>
            </x14:sparkline>
            <x14:sparkline>
              <xm:f>'RESUMO - licitante'!$RNR7:$RNR7</xm:f>
              <xm:sqref>RNR7</xm:sqref>
            </x14:sparkline>
            <x14:sparkline>
              <xm:f>'RESUMO - licitante'!$RNS6:$RNS6</xm:f>
              <xm:sqref>RNS6</xm:sqref>
            </x14:sparkline>
            <x14:sparkline>
              <xm:f>'RESUMO - licitante'!$RNS7:$RNS7</xm:f>
              <xm:sqref>RNS7</xm:sqref>
            </x14:sparkline>
            <x14:sparkline>
              <xm:f>'RESUMO - licitante'!$RNT6:$RNT6</xm:f>
              <xm:sqref>RNT6</xm:sqref>
            </x14:sparkline>
            <x14:sparkline>
              <xm:f>'RESUMO - licitante'!$RNT7:$RNT7</xm:f>
              <xm:sqref>RNT7</xm:sqref>
            </x14:sparkline>
            <x14:sparkline>
              <xm:f>'RESUMO - licitante'!$RNU6:$RNU6</xm:f>
              <xm:sqref>RNU6</xm:sqref>
            </x14:sparkline>
            <x14:sparkline>
              <xm:f>'RESUMO - licitante'!$RNU7:$RNU7</xm:f>
              <xm:sqref>RNU7</xm:sqref>
            </x14:sparkline>
            <x14:sparkline>
              <xm:f>'RESUMO - licitante'!$RNV6:$RNV6</xm:f>
              <xm:sqref>RNV6</xm:sqref>
            </x14:sparkline>
            <x14:sparkline>
              <xm:f>'RESUMO - licitante'!$RNV7:$RNV7</xm:f>
              <xm:sqref>RNV7</xm:sqref>
            </x14:sparkline>
            <x14:sparkline>
              <xm:f>'RESUMO - licitante'!$RNW6:$RNW6</xm:f>
              <xm:sqref>RNW6</xm:sqref>
            </x14:sparkline>
            <x14:sparkline>
              <xm:f>'RESUMO - licitante'!$RNW7:$RNW7</xm:f>
              <xm:sqref>RNW7</xm:sqref>
            </x14:sparkline>
            <x14:sparkline>
              <xm:f>'RESUMO - licitante'!$RNX6:$RNX6</xm:f>
              <xm:sqref>RNX6</xm:sqref>
            </x14:sparkline>
            <x14:sparkline>
              <xm:f>'RESUMO - licitante'!$RNX7:$RNX7</xm:f>
              <xm:sqref>RNX7</xm:sqref>
            </x14:sparkline>
            <x14:sparkline>
              <xm:f>'RESUMO - licitante'!$RNY6:$RNY6</xm:f>
              <xm:sqref>RNY6</xm:sqref>
            </x14:sparkline>
            <x14:sparkline>
              <xm:f>'RESUMO - licitante'!$RNY7:$RNY7</xm:f>
              <xm:sqref>RNY7</xm:sqref>
            </x14:sparkline>
            <x14:sparkline>
              <xm:f>'RESUMO - licitante'!$RNZ6:$RNZ6</xm:f>
              <xm:sqref>RNZ6</xm:sqref>
            </x14:sparkline>
            <x14:sparkline>
              <xm:f>'RESUMO - licitante'!$RNZ7:$RNZ7</xm:f>
              <xm:sqref>RNZ7</xm:sqref>
            </x14:sparkline>
            <x14:sparkline>
              <xm:f>'RESUMO - licitante'!$ROA6:$ROA6</xm:f>
              <xm:sqref>ROA6</xm:sqref>
            </x14:sparkline>
            <x14:sparkline>
              <xm:f>'RESUMO - licitante'!$ROA7:$ROA7</xm:f>
              <xm:sqref>ROA7</xm:sqref>
            </x14:sparkline>
            <x14:sparkline>
              <xm:f>'RESUMO - licitante'!$ROB6:$ROB6</xm:f>
              <xm:sqref>ROB6</xm:sqref>
            </x14:sparkline>
            <x14:sparkline>
              <xm:f>'RESUMO - licitante'!$ROB7:$ROB7</xm:f>
              <xm:sqref>ROB7</xm:sqref>
            </x14:sparkline>
            <x14:sparkline>
              <xm:f>'RESUMO - licitante'!$ROC6:$ROC6</xm:f>
              <xm:sqref>ROC6</xm:sqref>
            </x14:sparkline>
            <x14:sparkline>
              <xm:f>'RESUMO - licitante'!$ROC7:$ROC7</xm:f>
              <xm:sqref>ROC7</xm:sqref>
            </x14:sparkline>
            <x14:sparkline>
              <xm:f>'RESUMO - licitante'!$ROD6:$ROD6</xm:f>
              <xm:sqref>ROD6</xm:sqref>
            </x14:sparkline>
            <x14:sparkline>
              <xm:f>'RESUMO - licitante'!$ROD7:$ROD7</xm:f>
              <xm:sqref>ROD7</xm:sqref>
            </x14:sparkline>
            <x14:sparkline>
              <xm:f>'RESUMO - licitante'!$ROE6:$ROE6</xm:f>
              <xm:sqref>ROE6</xm:sqref>
            </x14:sparkline>
            <x14:sparkline>
              <xm:f>'RESUMO - licitante'!$ROE7:$ROE7</xm:f>
              <xm:sqref>ROE7</xm:sqref>
            </x14:sparkline>
            <x14:sparkline>
              <xm:f>'RESUMO - licitante'!$ROF6:$ROF6</xm:f>
              <xm:sqref>ROF6</xm:sqref>
            </x14:sparkline>
            <x14:sparkline>
              <xm:f>'RESUMO - licitante'!$ROF7:$ROF7</xm:f>
              <xm:sqref>ROF7</xm:sqref>
            </x14:sparkline>
            <x14:sparkline>
              <xm:f>'RESUMO - licitante'!$ROG6:$ROG6</xm:f>
              <xm:sqref>ROG6</xm:sqref>
            </x14:sparkline>
            <x14:sparkline>
              <xm:f>'RESUMO - licitante'!$ROG7:$ROG7</xm:f>
              <xm:sqref>ROG7</xm:sqref>
            </x14:sparkline>
            <x14:sparkline>
              <xm:f>'RESUMO - licitante'!$ROH6:$ROH6</xm:f>
              <xm:sqref>ROH6</xm:sqref>
            </x14:sparkline>
            <x14:sparkline>
              <xm:f>'RESUMO - licitante'!$ROH7:$ROH7</xm:f>
              <xm:sqref>ROH7</xm:sqref>
            </x14:sparkline>
            <x14:sparkline>
              <xm:f>'RESUMO - licitante'!$ROI6:$ROI6</xm:f>
              <xm:sqref>ROI6</xm:sqref>
            </x14:sparkline>
            <x14:sparkline>
              <xm:f>'RESUMO - licitante'!$ROI7:$ROI7</xm:f>
              <xm:sqref>ROI7</xm:sqref>
            </x14:sparkline>
            <x14:sparkline>
              <xm:f>'RESUMO - licitante'!$ROJ6:$ROJ6</xm:f>
              <xm:sqref>ROJ6</xm:sqref>
            </x14:sparkline>
            <x14:sparkline>
              <xm:f>'RESUMO - licitante'!$ROJ7:$ROJ7</xm:f>
              <xm:sqref>ROJ7</xm:sqref>
            </x14:sparkline>
            <x14:sparkline>
              <xm:f>'RESUMO - licitante'!$ROK6:$ROK6</xm:f>
              <xm:sqref>ROK6</xm:sqref>
            </x14:sparkline>
            <x14:sparkline>
              <xm:f>'RESUMO - licitante'!$ROK7:$ROK7</xm:f>
              <xm:sqref>ROK7</xm:sqref>
            </x14:sparkline>
            <x14:sparkline>
              <xm:f>'RESUMO - licitante'!$ROL6:$ROL6</xm:f>
              <xm:sqref>ROL6</xm:sqref>
            </x14:sparkline>
            <x14:sparkline>
              <xm:f>'RESUMO - licitante'!$ROL7:$ROL7</xm:f>
              <xm:sqref>ROL7</xm:sqref>
            </x14:sparkline>
            <x14:sparkline>
              <xm:f>'RESUMO - licitante'!$ROM6:$ROM6</xm:f>
              <xm:sqref>ROM6</xm:sqref>
            </x14:sparkline>
            <x14:sparkline>
              <xm:f>'RESUMO - licitante'!$ROM7:$ROM7</xm:f>
              <xm:sqref>ROM7</xm:sqref>
            </x14:sparkline>
            <x14:sparkline>
              <xm:f>'RESUMO - licitante'!$RON6:$RON6</xm:f>
              <xm:sqref>RON6</xm:sqref>
            </x14:sparkline>
            <x14:sparkline>
              <xm:f>'RESUMO - licitante'!$RON7:$RON7</xm:f>
              <xm:sqref>RON7</xm:sqref>
            </x14:sparkline>
            <x14:sparkline>
              <xm:f>'RESUMO - licitante'!$ROO6:$ROO6</xm:f>
              <xm:sqref>ROO6</xm:sqref>
            </x14:sparkline>
            <x14:sparkline>
              <xm:f>'RESUMO - licitante'!$ROO7:$ROO7</xm:f>
              <xm:sqref>ROO7</xm:sqref>
            </x14:sparkline>
            <x14:sparkline>
              <xm:f>'RESUMO - licitante'!$ROP6:$ROP6</xm:f>
              <xm:sqref>ROP6</xm:sqref>
            </x14:sparkline>
            <x14:sparkline>
              <xm:f>'RESUMO - licitante'!$ROP7:$ROP7</xm:f>
              <xm:sqref>ROP7</xm:sqref>
            </x14:sparkline>
            <x14:sparkline>
              <xm:f>'RESUMO - licitante'!$ROQ6:$ROQ6</xm:f>
              <xm:sqref>ROQ6</xm:sqref>
            </x14:sparkline>
            <x14:sparkline>
              <xm:f>'RESUMO - licitante'!$ROQ7:$ROQ7</xm:f>
              <xm:sqref>ROQ7</xm:sqref>
            </x14:sparkline>
            <x14:sparkline>
              <xm:f>'RESUMO - licitante'!$ROR6:$ROR6</xm:f>
              <xm:sqref>ROR6</xm:sqref>
            </x14:sparkline>
            <x14:sparkline>
              <xm:f>'RESUMO - licitante'!$ROR7:$ROR7</xm:f>
              <xm:sqref>ROR7</xm:sqref>
            </x14:sparkline>
            <x14:sparkline>
              <xm:f>'RESUMO - licitante'!$ROS6:$ROS6</xm:f>
              <xm:sqref>ROS6</xm:sqref>
            </x14:sparkline>
            <x14:sparkline>
              <xm:f>'RESUMO - licitante'!$ROS7:$ROS7</xm:f>
              <xm:sqref>ROS7</xm:sqref>
            </x14:sparkline>
            <x14:sparkline>
              <xm:f>'RESUMO - licitante'!$ROT6:$ROT6</xm:f>
              <xm:sqref>ROT6</xm:sqref>
            </x14:sparkline>
            <x14:sparkline>
              <xm:f>'RESUMO - licitante'!$ROT7:$ROT7</xm:f>
              <xm:sqref>ROT7</xm:sqref>
            </x14:sparkline>
            <x14:sparkline>
              <xm:f>'RESUMO - licitante'!$ROU6:$ROU6</xm:f>
              <xm:sqref>ROU6</xm:sqref>
            </x14:sparkline>
            <x14:sparkline>
              <xm:f>'RESUMO - licitante'!$ROU7:$ROU7</xm:f>
              <xm:sqref>ROU7</xm:sqref>
            </x14:sparkline>
            <x14:sparkline>
              <xm:f>'RESUMO - licitante'!$ROV6:$ROV6</xm:f>
              <xm:sqref>ROV6</xm:sqref>
            </x14:sparkline>
            <x14:sparkline>
              <xm:f>'RESUMO - licitante'!$ROV7:$ROV7</xm:f>
              <xm:sqref>ROV7</xm:sqref>
            </x14:sparkline>
            <x14:sparkline>
              <xm:f>'RESUMO - licitante'!$ROW6:$ROW6</xm:f>
              <xm:sqref>ROW6</xm:sqref>
            </x14:sparkline>
            <x14:sparkline>
              <xm:f>'RESUMO - licitante'!$ROW7:$ROW7</xm:f>
              <xm:sqref>ROW7</xm:sqref>
            </x14:sparkline>
            <x14:sparkline>
              <xm:f>'RESUMO - licitante'!$ROX6:$ROX6</xm:f>
              <xm:sqref>ROX6</xm:sqref>
            </x14:sparkline>
            <x14:sparkline>
              <xm:f>'RESUMO - licitante'!$ROX7:$ROX7</xm:f>
              <xm:sqref>ROX7</xm:sqref>
            </x14:sparkline>
            <x14:sparkline>
              <xm:f>'RESUMO - licitante'!$ROY6:$ROY6</xm:f>
              <xm:sqref>ROY6</xm:sqref>
            </x14:sparkline>
            <x14:sparkline>
              <xm:f>'RESUMO - licitante'!$ROY7:$ROY7</xm:f>
              <xm:sqref>ROY7</xm:sqref>
            </x14:sparkline>
            <x14:sparkline>
              <xm:f>'RESUMO - licitante'!$ROZ6:$ROZ6</xm:f>
              <xm:sqref>ROZ6</xm:sqref>
            </x14:sparkline>
            <x14:sparkline>
              <xm:f>'RESUMO - licitante'!$ROZ7:$ROZ7</xm:f>
              <xm:sqref>ROZ7</xm:sqref>
            </x14:sparkline>
            <x14:sparkline>
              <xm:f>'RESUMO - licitante'!$RPA6:$RPA6</xm:f>
              <xm:sqref>RPA6</xm:sqref>
            </x14:sparkline>
            <x14:sparkline>
              <xm:f>'RESUMO - licitante'!$RPA7:$RPA7</xm:f>
              <xm:sqref>RPA7</xm:sqref>
            </x14:sparkline>
            <x14:sparkline>
              <xm:f>'RESUMO - licitante'!$RPB6:$RPB6</xm:f>
              <xm:sqref>RPB6</xm:sqref>
            </x14:sparkline>
            <x14:sparkline>
              <xm:f>'RESUMO - licitante'!$RPB7:$RPB7</xm:f>
              <xm:sqref>RPB7</xm:sqref>
            </x14:sparkline>
            <x14:sparkline>
              <xm:f>'RESUMO - licitante'!$RPC6:$RPC6</xm:f>
              <xm:sqref>RPC6</xm:sqref>
            </x14:sparkline>
            <x14:sparkline>
              <xm:f>'RESUMO - licitante'!$RPC7:$RPC7</xm:f>
              <xm:sqref>RPC7</xm:sqref>
            </x14:sparkline>
            <x14:sparkline>
              <xm:f>'RESUMO - licitante'!$RPD6:$RPD6</xm:f>
              <xm:sqref>RPD6</xm:sqref>
            </x14:sparkline>
            <x14:sparkline>
              <xm:f>'RESUMO - licitante'!$RPD7:$RPD7</xm:f>
              <xm:sqref>RPD7</xm:sqref>
            </x14:sparkline>
            <x14:sparkline>
              <xm:f>'RESUMO - licitante'!$RPE6:$RPE6</xm:f>
              <xm:sqref>RPE6</xm:sqref>
            </x14:sparkline>
            <x14:sparkline>
              <xm:f>'RESUMO - licitante'!$RPE7:$RPE7</xm:f>
              <xm:sqref>RPE7</xm:sqref>
            </x14:sparkline>
            <x14:sparkline>
              <xm:f>'RESUMO - licitante'!$RPF6:$RPF6</xm:f>
              <xm:sqref>RPF6</xm:sqref>
            </x14:sparkline>
            <x14:sparkline>
              <xm:f>'RESUMO - licitante'!$RPF7:$RPF7</xm:f>
              <xm:sqref>RPF7</xm:sqref>
            </x14:sparkline>
            <x14:sparkline>
              <xm:f>'RESUMO - licitante'!$RPG6:$RPG6</xm:f>
              <xm:sqref>RPG6</xm:sqref>
            </x14:sparkline>
            <x14:sparkline>
              <xm:f>'RESUMO - licitante'!$RPG7:$RPG7</xm:f>
              <xm:sqref>RPG7</xm:sqref>
            </x14:sparkline>
            <x14:sparkline>
              <xm:f>'RESUMO - licitante'!$RPH6:$RPH6</xm:f>
              <xm:sqref>RPH6</xm:sqref>
            </x14:sparkline>
            <x14:sparkline>
              <xm:f>'RESUMO - licitante'!$RPH7:$RPH7</xm:f>
              <xm:sqref>RPH7</xm:sqref>
            </x14:sparkline>
            <x14:sparkline>
              <xm:f>'RESUMO - licitante'!$RPI6:$RPI6</xm:f>
              <xm:sqref>RPI6</xm:sqref>
            </x14:sparkline>
            <x14:sparkline>
              <xm:f>'RESUMO - licitante'!$RPI7:$RPI7</xm:f>
              <xm:sqref>RPI7</xm:sqref>
            </x14:sparkline>
            <x14:sparkline>
              <xm:f>'RESUMO - licitante'!$RPJ6:$RPJ6</xm:f>
              <xm:sqref>RPJ6</xm:sqref>
            </x14:sparkline>
            <x14:sparkline>
              <xm:f>'RESUMO - licitante'!$RPJ7:$RPJ7</xm:f>
              <xm:sqref>RPJ7</xm:sqref>
            </x14:sparkline>
            <x14:sparkline>
              <xm:f>'RESUMO - licitante'!$RPK6:$RPK6</xm:f>
              <xm:sqref>RPK6</xm:sqref>
            </x14:sparkline>
            <x14:sparkline>
              <xm:f>'RESUMO - licitante'!$RPK7:$RPK7</xm:f>
              <xm:sqref>RPK7</xm:sqref>
            </x14:sparkline>
            <x14:sparkline>
              <xm:f>'RESUMO - licitante'!$RPL6:$RPL6</xm:f>
              <xm:sqref>RPL6</xm:sqref>
            </x14:sparkline>
            <x14:sparkline>
              <xm:f>'RESUMO - licitante'!$RPL7:$RPL7</xm:f>
              <xm:sqref>RPL7</xm:sqref>
            </x14:sparkline>
            <x14:sparkline>
              <xm:f>'RESUMO - licitante'!$RPM6:$RPM6</xm:f>
              <xm:sqref>RPM6</xm:sqref>
            </x14:sparkline>
            <x14:sparkline>
              <xm:f>'RESUMO - licitante'!$RPM7:$RPM7</xm:f>
              <xm:sqref>RPM7</xm:sqref>
            </x14:sparkline>
            <x14:sparkline>
              <xm:f>'RESUMO - licitante'!$RPN6:$RPN6</xm:f>
              <xm:sqref>RPN6</xm:sqref>
            </x14:sparkline>
            <x14:sparkline>
              <xm:f>'RESUMO - licitante'!$RPN7:$RPN7</xm:f>
              <xm:sqref>RPN7</xm:sqref>
            </x14:sparkline>
            <x14:sparkline>
              <xm:f>'RESUMO - licitante'!$RPO6:$RPO6</xm:f>
              <xm:sqref>RPO6</xm:sqref>
            </x14:sparkline>
            <x14:sparkline>
              <xm:f>'RESUMO - licitante'!$RPO7:$RPO7</xm:f>
              <xm:sqref>RPO7</xm:sqref>
            </x14:sparkline>
            <x14:sparkline>
              <xm:f>'RESUMO - licitante'!$RPP6:$RPP6</xm:f>
              <xm:sqref>RPP6</xm:sqref>
            </x14:sparkline>
            <x14:sparkline>
              <xm:f>'RESUMO - licitante'!$RPP7:$RPP7</xm:f>
              <xm:sqref>RPP7</xm:sqref>
            </x14:sparkline>
            <x14:sparkline>
              <xm:f>'RESUMO - licitante'!$RPQ6:$RPQ6</xm:f>
              <xm:sqref>RPQ6</xm:sqref>
            </x14:sparkline>
            <x14:sparkline>
              <xm:f>'RESUMO - licitante'!$RPQ7:$RPQ7</xm:f>
              <xm:sqref>RPQ7</xm:sqref>
            </x14:sparkline>
            <x14:sparkline>
              <xm:f>'RESUMO - licitante'!$RPR6:$RPR6</xm:f>
              <xm:sqref>RPR6</xm:sqref>
            </x14:sparkline>
            <x14:sparkline>
              <xm:f>'RESUMO - licitante'!$RPR7:$RPR7</xm:f>
              <xm:sqref>RPR7</xm:sqref>
            </x14:sparkline>
            <x14:sparkline>
              <xm:f>'RESUMO - licitante'!$RPS6:$RPS6</xm:f>
              <xm:sqref>RPS6</xm:sqref>
            </x14:sparkline>
            <x14:sparkline>
              <xm:f>'RESUMO - licitante'!$RPS7:$RPS7</xm:f>
              <xm:sqref>RPS7</xm:sqref>
            </x14:sparkline>
            <x14:sparkline>
              <xm:f>'RESUMO - licitante'!$RPT6:$RPT6</xm:f>
              <xm:sqref>RPT6</xm:sqref>
            </x14:sparkline>
            <x14:sparkline>
              <xm:f>'RESUMO - licitante'!$RPT7:$RPT7</xm:f>
              <xm:sqref>RPT7</xm:sqref>
            </x14:sparkline>
            <x14:sparkline>
              <xm:f>'RESUMO - licitante'!$RPU6:$RPU6</xm:f>
              <xm:sqref>RPU6</xm:sqref>
            </x14:sparkline>
            <x14:sparkline>
              <xm:f>'RESUMO - licitante'!$RPU7:$RPU7</xm:f>
              <xm:sqref>RPU7</xm:sqref>
            </x14:sparkline>
            <x14:sparkline>
              <xm:f>'RESUMO - licitante'!$RPV6:$RPV6</xm:f>
              <xm:sqref>RPV6</xm:sqref>
            </x14:sparkline>
            <x14:sparkline>
              <xm:f>'RESUMO - licitante'!$RPV7:$RPV7</xm:f>
              <xm:sqref>RPV7</xm:sqref>
            </x14:sparkline>
            <x14:sparkline>
              <xm:f>'RESUMO - licitante'!$RPW6:$RPW6</xm:f>
              <xm:sqref>RPW6</xm:sqref>
            </x14:sparkline>
            <x14:sparkline>
              <xm:f>'RESUMO - licitante'!$RPW7:$RPW7</xm:f>
              <xm:sqref>RPW7</xm:sqref>
            </x14:sparkline>
            <x14:sparkline>
              <xm:f>'RESUMO - licitante'!$RPX6:$RPX6</xm:f>
              <xm:sqref>RPX6</xm:sqref>
            </x14:sparkline>
            <x14:sparkline>
              <xm:f>'RESUMO - licitante'!$RPX7:$RPX7</xm:f>
              <xm:sqref>RPX7</xm:sqref>
            </x14:sparkline>
            <x14:sparkline>
              <xm:f>'RESUMO - licitante'!$RPY6:$RPY6</xm:f>
              <xm:sqref>RPY6</xm:sqref>
            </x14:sparkline>
            <x14:sparkline>
              <xm:f>'RESUMO - licitante'!$RPY7:$RPY7</xm:f>
              <xm:sqref>RPY7</xm:sqref>
            </x14:sparkline>
            <x14:sparkline>
              <xm:f>'RESUMO - licitante'!$RPZ6:$RPZ6</xm:f>
              <xm:sqref>RPZ6</xm:sqref>
            </x14:sparkline>
            <x14:sparkline>
              <xm:f>'RESUMO - licitante'!$RPZ7:$RPZ7</xm:f>
              <xm:sqref>RPZ7</xm:sqref>
            </x14:sparkline>
            <x14:sparkline>
              <xm:f>'RESUMO - licitante'!$RQA6:$RQA6</xm:f>
              <xm:sqref>RQA6</xm:sqref>
            </x14:sparkline>
            <x14:sparkline>
              <xm:f>'RESUMO - licitante'!$RQA7:$RQA7</xm:f>
              <xm:sqref>RQA7</xm:sqref>
            </x14:sparkline>
            <x14:sparkline>
              <xm:f>'RESUMO - licitante'!$RQB6:$RQB6</xm:f>
              <xm:sqref>RQB6</xm:sqref>
            </x14:sparkline>
            <x14:sparkline>
              <xm:f>'RESUMO - licitante'!$RQB7:$RQB7</xm:f>
              <xm:sqref>RQB7</xm:sqref>
            </x14:sparkline>
            <x14:sparkline>
              <xm:f>'RESUMO - licitante'!$RQC6:$RQC6</xm:f>
              <xm:sqref>RQC6</xm:sqref>
            </x14:sparkline>
            <x14:sparkline>
              <xm:f>'RESUMO - licitante'!$RQC7:$RQC7</xm:f>
              <xm:sqref>RQC7</xm:sqref>
            </x14:sparkline>
            <x14:sparkline>
              <xm:f>'RESUMO - licitante'!$RQD6:$RQD6</xm:f>
              <xm:sqref>RQD6</xm:sqref>
            </x14:sparkline>
            <x14:sparkline>
              <xm:f>'RESUMO - licitante'!$RQD7:$RQD7</xm:f>
              <xm:sqref>RQD7</xm:sqref>
            </x14:sparkline>
            <x14:sparkline>
              <xm:f>'RESUMO - licitante'!$RQE6:$RQE6</xm:f>
              <xm:sqref>RQE6</xm:sqref>
            </x14:sparkline>
            <x14:sparkline>
              <xm:f>'RESUMO - licitante'!$RQE7:$RQE7</xm:f>
              <xm:sqref>RQE7</xm:sqref>
            </x14:sparkline>
            <x14:sparkline>
              <xm:f>'RESUMO - licitante'!$RQF6:$RQF6</xm:f>
              <xm:sqref>RQF6</xm:sqref>
            </x14:sparkline>
            <x14:sparkline>
              <xm:f>'RESUMO - licitante'!$RQF7:$RQF7</xm:f>
              <xm:sqref>RQF7</xm:sqref>
            </x14:sparkline>
            <x14:sparkline>
              <xm:f>'RESUMO - licitante'!$RQG6:$RQG6</xm:f>
              <xm:sqref>RQG6</xm:sqref>
            </x14:sparkline>
            <x14:sparkline>
              <xm:f>'RESUMO - licitante'!$RQG7:$RQG7</xm:f>
              <xm:sqref>RQG7</xm:sqref>
            </x14:sparkline>
            <x14:sparkline>
              <xm:f>'RESUMO - licitante'!$RQH6:$RQH6</xm:f>
              <xm:sqref>RQH6</xm:sqref>
            </x14:sparkline>
            <x14:sparkline>
              <xm:f>'RESUMO - licitante'!$RQH7:$RQH7</xm:f>
              <xm:sqref>RQH7</xm:sqref>
            </x14:sparkline>
            <x14:sparkline>
              <xm:f>'RESUMO - licitante'!$RQI6:$RQI6</xm:f>
              <xm:sqref>RQI6</xm:sqref>
            </x14:sparkline>
            <x14:sparkline>
              <xm:f>'RESUMO - licitante'!$RQI7:$RQI7</xm:f>
              <xm:sqref>RQI7</xm:sqref>
            </x14:sparkline>
            <x14:sparkline>
              <xm:f>'RESUMO - licitante'!$RQJ6:$RQJ6</xm:f>
              <xm:sqref>RQJ6</xm:sqref>
            </x14:sparkline>
            <x14:sparkline>
              <xm:f>'RESUMO - licitante'!$RQJ7:$RQJ7</xm:f>
              <xm:sqref>RQJ7</xm:sqref>
            </x14:sparkline>
            <x14:sparkline>
              <xm:f>'RESUMO - licitante'!$RQK6:$RQK6</xm:f>
              <xm:sqref>RQK6</xm:sqref>
            </x14:sparkline>
            <x14:sparkline>
              <xm:f>'RESUMO - licitante'!$RQK7:$RQK7</xm:f>
              <xm:sqref>RQK7</xm:sqref>
            </x14:sparkline>
            <x14:sparkline>
              <xm:f>'RESUMO - licitante'!$RQL6:$RQL6</xm:f>
              <xm:sqref>RQL6</xm:sqref>
            </x14:sparkline>
            <x14:sparkline>
              <xm:f>'RESUMO - licitante'!$RQL7:$RQL7</xm:f>
              <xm:sqref>RQL7</xm:sqref>
            </x14:sparkline>
            <x14:sparkline>
              <xm:f>'RESUMO - licitante'!$RQM6:$RQM6</xm:f>
              <xm:sqref>RQM6</xm:sqref>
            </x14:sparkline>
            <x14:sparkline>
              <xm:f>'RESUMO - licitante'!$RQM7:$RQM7</xm:f>
              <xm:sqref>RQM7</xm:sqref>
            </x14:sparkline>
            <x14:sparkline>
              <xm:f>'RESUMO - licitante'!$RQN6:$RQN6</xm:f>
              <xm:sqref>RQN6</xm:sqref>
            </x14:sparkline>
            <x14:sparkline>
              <xm:f>'RESUMO - licitante'!$RQN7:$RQN7</xm:f>
              <xm:sqref>RQN7</xm:sqref>
            </x14:sparkline>
            <x14:sparkline>
              <xm:f>'RESUMO - licitante'!$RQO6:$RQO6</xm:f>
              <xm:sqref>RQO6</xm:sqref>
            </x14:sparkline>
            <x14:sparkline>
              <xm:f>'RESUMO - licitante'!$RQO7:$RQO7</xm:f>
              <xm:sqref>RQO7</xm:sqref>
            </x14:sparkline>
            <x14:sparkline>
              <xm:f>'RESUMO - licitante'!$RQP6:$RQP6</xm:f>
              <xm:sqref>RQP6</xm:sqref>
            </x14:sparkline>
            <x14:sparkline>
              <xm:f>'RESUMO - licitante'!$RQP7:$RQP7</xm:f>
              <xm:sqref>RQP7</xm:sqref>
            </x14:sparkline>
            <x14:sparkline>
              <xm:f>'RESUMO - licitante'!$RQQ6:$RQQ6</xm:f>
              <xm:sqref>RQQ6</xm:sqref>
            </x14:sparkline>
            <x14:sparkline>
              <xm:f>'RESUMO - licitante'!$RQQ7:$RQQ7</xm:f>
              <xm:sqref>RQQ7</xm:sqref>
            </x14:sparkline>
            <x14:sparkline>
              <xm:f>'RESUMO - licitante'!$RQR6:$RQR6</xm:f>
              <xm:sqref>RQR6</xm:sqref>
            </x14:sparkline>
            <x14:sparkline>
              <xm:f>'RESUMO - licitante'!$RQR7:$RQR7</xm:f>
              <xm:sqref>RQR7</xm:sqref>
            </x14:sparkline>
            <x14:sparkline>
              <xm:f>'RESUMO - licitante'!$RQS6:$RQS6</xm:f>
              <xm:sqref>RQS6</xm:sqref>
            </x14:sparkline>
            <x14:sparkline>
              <xm:f>'RESUMO - licitante'!$RQS7:$RQS7</xm:f>
              <xm:sqref>RQS7</xm:sqref>
            </x14:sparkline>
            <x14:sparkline>
              <xm:f>'RESUMO - licitante'!$RQT6:$RQT6</xm:f>
              <xm:sqref>RQT6</xm:sqref>
            </x14:sparkline>
            <x14:sparkline>
              <xm:f>'RESUMO - licitante'!$RQT7:$RQT7</xm:f>
              <xm:sqref>RQT7</xm:sqref>
            </x14:sparkline>
            <x14:sparkline>
              <xm:f>'RESUMO - licitante'!$RQU6:$RQU6</xm:f>
              <xm:sqref>RQU6</xm:sqref>
            </x14:sparkline>
            <x14:sparkline>
              <xm:f>'RESUMO - licitante'!$RQU7:$RQU7</xm:f>
              <xm:sqref>RQU7</xm:sqref>
            </x14:sparkline>
            <x14:sparkline>
              <xm:f>'RESUMO - licitante'!$RQV6:$RQV6</xm:f>
              <xm:sqref>RQV6</xm:sqref>
            </x14:sparkline>
            <x14:sparkline>
              <xm:f>'RESUMO - licitante'!$RQV7:$RQV7</xm:f>
              <xm:sqref>RQV7</xm:sqref>
            </x14:sparkline>
            <x14:sparkline>
              <xm:f>'RESUMO - licitante'!$RQW6:$RQW6</xm:f>
              <xm:sqref>RQW6</xm:sqref>
            </x14:sparkline>
            <x14:sparkline>
              <xm:f>'RESUMO - licitante'!$RQW7:$RQW7</xm:f>
              <xm:sqref>RQW7</xm:sqref>
            </x14:sparkline>
            <x14:sparkline>
              <xm:f>'RESUMO - licitante'!$RQX6:$RQX6</xm:f>
              <xm:sqref>RQX6</xm:sqref>
            </x14:sparkline>
            <x14:sparkline>
              <xm:f>'RESUMO - licitante'!$RQX7:$RQX7</xm:f>
              <xm:sqref>RQX7</xm:sqref>
            </x14:sparkline>
            <x14:sparkline>
              <xm:f>'RESUMO - licitante'!$RQY6:$RQY6</xm:f>
              <xm:sqref>RQY6</xm:sqref>
            </x14:sparkline>
            <x14:sparkline>
              <xm:f>'RESUMO - licitante'!$RQY7:$RQY7</xm:f>
              <xm:sqref>RQY7</xm:sqref>
            </x14:sparkline>
            <x14:sparkline>
              <xm:f>'RESUMO - licitante'!$RQZ6:$RQZ6</xm:f>
              <xm:sqref>RQZ6</xm:sqref>
            </x14:sparkline>
            <x14:sparkline>
              <xm:f>'RESUMO - licitante'!$RQZ7:$RQZ7</xm:f>
              <xm:sqref>RQZ7</xm:sqref>
            </x14:sparkline>
            <x14:sparkline>
              <xm:f>'RESUMO - licitante'!$RRA6:$RRA6</xm:f>
              <xm:sqref>RRA6</xm:sqref>
            </x14:sparkline>
            <x14:sparkline>
              <xm:f>'RESUMO - licitante'!$RRA7:$RRA7</xm:f>
              <xm:sqref>RRA7</xm:sqref>
            </x14:sparkline>
            <x14:sparkline>
              <xm:f>'RESUMO - licitante'!$RRB6:$RRB6</xm:f>
              <xm:sqref>RRB6</xm:sqref>
            </x14:sparkline>
            <x14:sparkline>
              <xm:f>'RESUMO - licitante'!$RRB7:$RRB7</xm:f>
              <xm:sqref>RRB7</xm:sqref>
            </x14:sparkline>
            <x14:sparkline>
              <xm:f>'RESUMO - licitante'!$RRC6:$RRC6</xm:f>
              <xm:sqref>RRC6</xm:sqref>
            </x14:sparkline>
            <x14:sparkline>
              <xm:f>'RESUMO - licitante'!$RRC7:$RRC7</xm:f>
              <xm:sqref>RRC7</xm:sqref>
            </x14:sparkline>
            <x14:sparkline>
              <xm:f>'RESUMO - licitante'!$RRD6:$RRD6</xm:f>
              <xm:sqref>RRD6</xm:sqref>
            </x14:sparkline>
            <x14:sparkline>
              <xm:f>'RESUMO - licitante'!$RRD7:$RRD7</xm:f>
              <xm:sqref>RRD7</xm:sqref>
            </x14:sparkline>
            <x14:sparkline>
              <xm:f>'RESUMO - licitante'!$RRE6:$RRE6</xm:f>
              <xm:sqref>RRE6</xm:sqref>
            </x14:sparkline>
            <x14:sparkline>
              <xm:f>'RESUMO - licitante'!$RRE7:$RRE7</xm:f>
              <xm:sqref>RRE7</xm:sqref>
            </x14:sparkline>
            <x14:sparkline>
              <xm:f>'RESUMO - licitante'!$RRF6:$RRF6</xm:f>
              <xm:sqref>RRF6</xm:sqref>
            </x14:sparkline>
            <x14:sparkline>
              <xm:f>'RESUMO - licitante'!$RRF7:$RRF7</xm:f>
              <xm:sqref>RRF7</xm:sqref>
            </x14:sparkline>
            <x14:sparkline>
              <xm:f>'RESUMO - licitante'!$RRG6:$RRG6</xm:f>
              <xm:sqref>RRG6</xm:sqref>
            </x14:sparkline>
            <x14:sparkline>
              <xm:f>'RESUMO - licitante'!$RRG7:$RRG7</xm:f>
              <xm:sqref>RRG7</xm:sqref>
            </x14:sparkline>
            <x14:sparkline>
              <xm:f>'RESUMO - licitante'!$RRH6:$RRH6</xm:f>
              <xm:sqref>RRH6</xm:sqref>
            </x14:sparkline>
            <x14:sparkline>
              <xm:f>'RESUMO - licitante'!$RRH7:$RRH7</xm:f>
              <xm:sqref>RRH7</xm:sqref>
            </x14:sparkline>
            <x14:sparkline>
              <xm:f>'RESUMO - licitante'!$RRI6:$RRI6</xm:f>
              <xm:sqref>RRI6</xm:sqref>
            </x14:sparkline>
            <x14:sparkline>
              <xm:f>'RESUMO - licitante'!$RRI7:$RRI7</xm:f>
              <xm:sqref>RRI7</xm:sqref>
            </x14:sparkline>
            <x14:sparkline>
              <xm:f>'RESUMO - licitante'!$RRJ6:$RRJ6</xm:f>
              <xm:sqref>RRJ6</xm:sqref>
            </x14:sparkline>
            <x14:sparkline>
              <xm:f>'RESUMO - licitante'!$RRJ7:$RRJ7</xm:f>
              <xm:sqref>RRJ7</xm:sqref>
            </x14:sparkline>
            <x14:sparkline>
              <xm:f>'RESUMO - licitante'!$RRK6:$RRK6</xm:f>
              <xm:sqref>RRK6</xm:sqref>
            </x14:sparkline>
            <x14:sparkline>
              <xm:f>'RESUMO - licitante'!$RRK7:$RRK7</xm:f>
              <xm:sqref>RRK7</xm:sqref>
            </x14:sparkline>
            <x14:sparkline>
              <xm:f>'RESUMO - licitante'!$RRL6:$RRL6</xm:f>
              <xm:sqref>RRL6</xm:sqref>
            </x14:sparkline>
            <x14:sparkline>
              <xm:f>'RESUMO - licitante'!$RRL7:$RRL7</xm:f>
              <xm:sqref>RRL7</xm:sqref>
            </x14:sparkline>
            <x14:sparkline>
              <xm:f>'RESUMO - licitante'!$RRM6:$RRM6</xm:f>
              <xm:sqref>RRM6</xm:sqref>
            </x14:sparkline>
            <x14:sparkline>
              <xm:f>'RESUMO - licitante'!$RRM7:$RRM7</xm:f>
              <xm:sqref>RRM7</xm:sqref>
            </x14:sparkline>
            <x14:sparkline>
              <xm:f>'RESUMO - licitante'!$RRN6:$RRN6</xm:f>
              <xm:sqref>RRN6</xm:sqref>
            </x14:sparkline>
            <x14:sparkline>
              <xm:f>'RESUMO - licitante'!$RRN7:$RRN7</xm:f>
              <xm:sqref>RRN7</xm:sqref>
            </x14:sparkline>
            <x14:sparkline>
              <xm:f>'RESUMO - licitante'!$RRO6:$RRO6</xm:f>
              <xm:sqref>RRO6</xm:sqref>
            </x14:sparkline>
            <x14:sparkline>
              <xm:f>'RESUMO - licitante'!$RRO7:$RRO7</xm:f>
              <xm:sqref>RRO7</xm:sqref>
            </x14:sparkline>
            <x14:sparkline>
              <xm:f>'RESUMO - licitante'!$RRP6:$RRP6</xm:f>
              <xm:sqref>RRP6</xm:sqref>
            </x14:sparkline>
            <x14:sparkline>
              <xm:f>'RESUMO - licitante'!$RRP7:$RRP7</xm:f>
              <xm:sqref>RRP7</xm:sqref>
            </x14:sparkline>
            <x14:sparkline>
              <xm:f>'RESUMO - licitante'!$RRQ6:$RRQ6</xm:f>
              <xm:sqref>RRQ6</xm:sqref>
            </x14:sparkline>
            <x14:sparkline>
              <xm:f>'RESUMO - licitante'!$RRQ7:$RRQ7</xm:f>
              <xm:sqref>RRQ7</xm:sqref>
            </x14:sparkline>
            <x14:sparkline>
              <xm:f>'RESUMO - licitante'!$RRR6:$RRR6</xm:f>
              <xm:sqref>RRR6</xm:sqref>
            </x14:sparkline>
            <x14:sparkline>
              <xm:f>'RESUMO - licitante'!$RRR7:$RRR7</xm:f>
              <xm:sqref>RRR7</xm:sqref>
            </x14:sparkline>
            <x14:sparkline>
              <xm:f>'RESUMO - licitante'!$RRS6:$RRS6</xm:f>
              <xm:sqref>RRS6</xm:sqref>
            </x14:sparkline>
            <x14:sparkline>
              <xm:f>'RESUMO - licitante'!$RRS7:$RRS7</xm:f>
              <xm:sqref>RRS7</xm:sqref>
            </x14:sparkline>
            <x14:sparkline>
              <xm:f>'RESUMO - licitante'!$RRT6:$RRT6</xm:f>
              <xm:sqref>RRT6</xm:sqref>
            </x14:sparkline>
            <x14:sparkline>
              <xm:f>'RESUMO - licitante'!$RRT7:$RRT7</xm:f>
              <xm:sqref>RRT7</xm:sqref>
            </x14:sparkline>
            <x14:sparkline>
              <xm:f>'RESUMO - licitante'!$RRU6:$RRU6</xm:f>
              <xm:sqref>RRU6</xm:sqref>
            </x14:sparkline>
            <x14:sparkline>
              <xm:f>'RESUMO - licitante'!$RRU7:$RRU7</xm:f>
              <xm:sqref>RRU7</xm:sqref>
            </x14:sparkline>
            <x14:sparkline>
              <xm:f>'RESUMO - licitante'!$RRV6:$RRV6</xm:f>
              <xm:sqref>RRV6</xm:sqref>
            </x14:sparkline>
            <x14:sparkline>
              <xm:f>'RESUMO - licitante'!$RRV7:$RRV7</xm:f>
              <xm:sqref>RRV7</xm:sqref>
            </x14:sparkline>
            <x14:sparkline>
              <xm:f>'RESUMO - licitante'!$RRW6:$RRW6</xm:f>
              <xm:sqref>RRW6</xm:sqref>
            </x14:sparkline>
            <x14:sparkline>
              <xm:f>'RESUMO - licitante'!$RRW7:$RRW7</xm:f>
              <xm:sqref>RRW7</xm:sqref>
            </x14:sparkline>
            <x14:sparkline>
              <xm:f>'RESUMO - licitante'!$RRX6:$RRX6</xm:f>
              <xm:sqref>RRX6</xm:sqref>
            </x14:sparkline>
            <x14:sparkline>
              <xm:f>'RESUMO - licitante'!$RRX7:$RRX7</xm:f>
              <xm:sqref>RRX7</xm:sqref>
            </x14:sparkline>
            <x14:sparkline>
              <xm:f>'RESUMO - licitante'!$RRY6:$RRY6</xm:f>
              <xm:sqref>RRY6</xm:sqref>
            </x14:sparkline>
            <x14:sparkline>
              <xm:f>'RESUMO - licitante'!$RRY7:$RRY7</xm:f>
              <xm:sqref>RRY7</xm:sqref>
            </x14:sparkline>
            <x14:sparkline>
              <xm:f>'RESUMO - licitante'!$RRZ6:$RRZ6</xm:f>
              <xm:sqref>RRZ6</xm:sqref>
            </x14:sparkline>
            <x14:sparkline>
              <xm:f>'RESUMO - licitante'!$RRZ7:$RRZ7</xm:f>
              <xm:sqref>RRZ7</xm:sqref>
            </x14:sparkline>
            <x14:sparkline>
              <xm:f>'RESUMO - licitante'!$RSA6:$RSA6</xm:f>
              <xm:sqref>RSA6</xm:sqref>
            </x14:sparkline>
            <x14:sparkline>
              <xm:f>'RESUMO - licitante'!$RSA7:$RSA7</xm:f>
              <xm:sqref>RSA7</xm:sqref>
            </x14:sparkline>
            <x14:sparkline>
              <xm:f>'RESUMO - licitante'!$RSB6:$RSB6</xm:f>
              <xm:sqref>RSB6</xm:sqref>
            </x14:sparkline>
            <x14:sparkline>
              <xm:f>'RESUMO - licitante'!$RSB7:$RSB7</xm:f>
              <xm:sqref>RSB7</xm:sqref>
            </x14:sparkline>
            <x14:sparkline>
              <xm:f>'RESUMO - licitante'!$RSC6:$RSC6</xm:f>
              <xm:sqref>RSC6</xm:sqref>
            </x14:sparkline>
            <x14:sparkline>
              <xm:f>'RESUMO - licitante'!$RSC7:$RSC7</xm:f>
              <xm:sqref>RSC7</xm:sqref>
            </x14:sparkline>
            <x14:sparkline>
              <xm:f>'RESUMO - licitante'!$RSD6:$RSD6</xm:f>
              <xm:sqref>RSD6</xm:sqref>
            </x14:sparkline>
            <x14:sparkline>
              <xm:f>'RESUMO - licitante'!$RSD7:$RSD7</xm:f>
              <xm:sqref>RSD7</xm:sqref>
            </x14:sparkline>
            <x14:sparkline>
              <xm:f>'RESUMO - licitante'!$RSE6:$RSE6</xm:f>
              <xm:sqref>RSE6</xm:sqref>
            </x14:sparkline>
            <x14:sparkline>
              <xm:f>'RESUMO - licitante'!$RSE7:$RSE7</xm:f>
              <xm:sqref>RSE7</xm:sqref>
            </x14:sparkline>
            <x14:sparkline>
              <xm:f>'RESUMO - licitante'!$RSF6:$RSF6</xm:f>
              <xm:sqref>RSF6</xm:sqref>
            </x14:sparkline>
            <x14:sparkline>
              <xm:f>'RESUMO - licitante'!$RSF7:$RSF7</xm:f>
              <xm:sqref>RSF7</xm:sqref>
            </x14:sparkline>
            <x14:sparkline>
              <xm:f>'RESUMO - licitante'!$RSG6:$RSG6</xm:f>
              <xm:sqref>RSG6</xm:sqref>
            </x14:sparkline>
            <x14:sparkline>
              <xm:f>'RESUMO - licitante'!$RSG7:$RSG7</xm:f>
              <xm:sqref>RSG7</xm:sqref>
            </x14:sparkline>
            <x14:sparkline>
              <xm:f>'RESUMO - licitante'!$RSH6:$RSH6</xm:f>
              <xm:sqref>RSH6</xm:sqref>
            </x14:sparkline>
            <x14:sparkline>
              <xm:f>'RESUMO - licitante'!$RSH7:$RSH7</xm:f>
              <xm:sqref>RSH7</xm:sqref>
            </x14:sparkline>
            <x14:sparkline>
              <xm:f>'RESUMO - licitante'!$RSI6:$RSI6</xm:f>
              <xm:sqref>RSI6</xm:sqref>
            </x14:sparkline>
            <x14:sparkline>
              <xm:f>'RESUMO - licitante'!$RSI7:$RSI7</xm:f>
              <xm:sqref>RSI7</xm:sqref>
            </x14:sparkline>
            <x14:sparkline>
              <xm:f>'RESUMO - licitante'!$RSJ6:$RSJ6</xm:f>
              <xm:sqref>RSJ6</xm:sqref>
            </x14:sparkline>
            <x14:sparkline>
              <xm:f>'RESUMO - licitante'!$RSJ7:$RSJ7</xm:f>
              <xm:sqref>RSJ7</xm:sqref>
            </x14:sparkline>
            <x14:sparkline>
              <xm:f>'RESUMO - licitante'!$RSK6:$RSK6</xm:f>
              <xm:sqref>RSK6</xm:sqref>
            </x14:sparkline>
            <x14:sparkline>
              <xm:f>'RESUMO - licitante'!$RSK7:$RSK7</xm:f>
              <xm:sqref>RSK7</xm:sqref>
            </x14:sparkline>
            <x14:sparkline>
              <xm:f>'RESUMO - licitante'!$RSL6:$RSL6</xm:f>
              <xm:sqref>RSL6</xm:sqref>
            </x14:sparkline>
            <x14:sparkline>
              <xm:f>'RESUMO - licitante'!$RSL7:$RSL7</xm:f>
              <xm:sqref>RSL7</xm:sqref>
            </x14:sparkline>
            <x14:sparkline>
              <xm:f>'RESUMO - licitante'!$RSM6:$RSM6</xm:f>
              <xm:sqref>RSM6</xm:sqref>
            </x14:sparkline>
            <x14:sparkline>
              <xm:f>'RESUMO - licitante'!$RSM7:$RSM7</xm:f>
              <xm:sqref>RSM7</xm:sqref>
            </x14:sparkline>
            <x14:sparkline>
              <xm:f>'RESUMO - licitante'!$RSN6:$RSN6</xm:f>
              <xm:sqref>RSN6</xm:sqref>
            </x14:sparkline>
            <x14:sparkline>
              <xm:f>'RESUMO - licitante'!$RSN7:$RSN7</xm:f>
              <xm:sqref>RSN7</xm:sqref>
            </x14:sparkline>
            <x14:sparkline>
              <xm:f>'RESUMO - licitante'!$RSO6:$RSO6</xm:f>
              <xm:sqref>RSO6</xm:sqref>
            </x14:sparkline>
            <x14:sparkline>
              <xm:f>'RESUMO - licitante'!$RSO7:$RSO7</xm:f>
              <xm:sqref>RSO7</xm:sqref>
            </x14:sparkline>
            <x14:sparkline>
              <xm:f>'RESUMO - licitante'!$RSP6:$RSP6</xm:f>
              <xm:sqref>RSP6</xm:sqref>
            </x14:sparkline>
            <x14:sparkline>
              <xm:f>'RESUMO - licitante'!$RSP7:$RSP7</xm:f>
              <xm:sqref>RSP7</xm:sqref>
            </x14:sparkline>
            <x14:sparkline>
              <xm:f>'RESUMO - licitante'!$RSQ6:$RSQ6</xm:f>
              <xm:sqref>RSQ6</xm:sqref>
            </x14:sparkline>
            <x14:sparkline>
              <xm:f>'RESUMO - licitante'!$RSQ7:$RSQ7</xm:f>
              <xm:sqref>RSQ7</xm:sqref>
            </x14:sparkline>
            <x14:sparkline>
              <xm:f>'RESUMO - licitante'!$RSR6:$RSR6</xm:f>
              <xm:sqref>RSR6</xm:sqref>
            </x14:sparkline>
            <x14:sparkline>
              <xm:f>'RESUMO - licitante'!$RSR7:$RSR7</xm:f>
              <xm:sqref>RSR7</xm:sqref>
            </x14:sparkline>
            <x14:sparkline>
              <xm:f>'RESUMO - licitante'!$RSS6:$RSS6</xm:f>
              <xm:sqref>RSS6</xm:sqref>
            </x14:sparkline>
            <x14:sparkline>
              <xm:f>'RESUMO - licitante'!$RSS7:$RSS7</xm:f>
              <xm:sqref>RSS7</xm:sqref>
            </x14:sparkline>
            <x14:sparkline>
              <xm:f>'RESUMO - licitante'!$RST6:$RST6</xm:f>
              <xm:sqref>RST6</xm:sqref>
            </x14:sparkline>
            <x14:sparkline>
              <xm:f>'RESUMO - licitante'!$RST7:$RST7</xm:f>
              <xm:sqref>RST7</xm:sqref>
            </x14:sparkline>
            <x14:sparkline>
              <xm:f>'RESUMO - licitante'!$RSU6:$RSU6</xm:f>
              <xm:sqref>RSU6</xm:sqref>
            </x14:sparkline>
            <x14:sparkline>
              <xm:f>'RESUMO - licitante'!$RSU7:$RSU7</xm:f>
              <xm:sqref>RSU7</xm:sqref>
            </x14:sparkline>
            <x14:sparkline>
              <xm:f>'RESUMO - licitante'!$RSV6:$RSV6</xm:f>
              <xm:sqref>RSV6</xm:sqref>
            </x14:sparkline>
            <x14:sparkline>
              <xm:f>'RESUMO - licitante'!$RSV7:$RSV7</xm:f>
              <xm:sqref>RSV7</xm:sqref>
            </x14:sparkline>
            <x14:sparkline>
              <xm:f>'RESUMO - licitante'!$RSW6:$RSW6</xm:f>
              <xm:sqref>RSW6</xm:sqref>
            </x14:sparkline>
            <x14:sparkline>
              <xm:f>'RESUMO - licitante'!$RSW7:$RSW7</xm:f>
              <xm:sqref>RSW7</xm:sqref>
            </x14:sparkline>
            <x14:sparkline>
              <xm:f>'RESUMO - licitante'!$RSX6:$RSX6</xm:f>
              <xm:sqref>RSX6</xm:sqref>
            </x14:sparkline>
            <x14:sparkline>
              <xm:f>'RESUMO - licitante'!$RSX7:$RSX7</xm:f>
              <xm:sqref>RSX7</xm:sqref>
            </x14:sparkline>
            <x14:sparkline>
              <xm:f>'RESUMO - licitante'!$RSY6:$RSY6</xm:f>
              <xm:sqref>RSY6</xm:sqref>
            </x14:sparkline>
            <x14:sparkline>
              <xm:f>'RESUMO - licitante'!$RSY7:$RSY7</xm:f>
              <xm:sqref>RSY7</xm:sqref>
            </x14:sparkline>
            <x14:sparkline>
              <xm:f>'RESUMO - licitante'!$RSZ6:$RSZ6</xm:f>
              <xm:sqref>RSZ6</xm:sqref>
            </x14:sparkline>
            <x14:sparkline>
              <xm:f>'RESUMO - licitante'!$RSZ7:$RSZ7</xm:f>
              <xm:sqref>RSZ7</xm:sqref>
            </x14:sparkline>
            <x14:sparkline>
              <xm:f>'RESUMO - licitante'!$RTA6:$RTA6</xm:f>
              <xm:sqref>RTA6</xm:sqref>
            </x14:sparkline>
            <x14:sparkline>
              <xm:f>'RESUMO - licitante'!$RTA7:$RTA7</xm:f>
              <xm:sqref>RTA7</xm:sqref>
            </x14:sparkline>
            <x14:sparkline>
              <xm:f>'RESUMO - licitante'!$RTB6:$RTB6</xm:f>
              <xm:sqref>RTB6</xm:sqref>
            </x14:sparkline>
            <x14:sparkline>
              <xm:f>'RESUMO - licitante'!$RTB7:$RTB7</xm:f>
              <xm:sqref>RTB7</xm:sqref>
            </x14:sparkline>
            <x14:sparkline>
              <xm:f>'RESUMO - licitante'!$RTC6:$RTC6</xm:f>
              <xm:sqref>RTC6</xm:sqref>
            </x14:sparkline>
            <x14:sparkline>
              <xm:f>'RESUMO - licitante'!$RTC7:$RTC7</xm:f>
              <xm:sqref>RTC7</xm:sqref>
            </x14:sparkline>
            <x14:sparkline>
              <xm:f>'RESUMO - licitante'!$RTD6:$RTD6</xm:f>
              <xm:sqref>RTD6</xm:sqref>
            </x14:sparkline>
            <x14:sparkline>
              <xm:f>'RESUMO - licitante'!$RTD7:$RTD7</xm:f>
              <xm:sqref>RTD7</xm:sqref>
            </x14:sparkline>
            <x14:sparkline>
              <xm:f>'RESUMO - licitante'!$RTE6:$RTE6</xm:f>
              <xm:sqref>RTE6</xm:sqref>
            </x14:sparkline>
            <x14:sparkline>
              <xm:f>'RESUMO - licitante'!$RTE7:$RTE7</xm:f>
              <xm:sqref>RTE7</xm:sqref>
            </x14:sparkline>
            <x14:sparkline>
              <xm:f>'RESUMO - licitante'!$RTF6:$RTF6</xm:f>
              <xm:sqref>RTF6</xm:sqref>
            </x14:sparkline>
            <x14:sparkline>
              <xm:f>'RESUMO - licitante'!$RTF7:$RTF7</xm:f>
              <xm:sqref>RTF7</xm:sqref>
            </x14:sparkline>
            <x14:sparkline>
              <xm:f>'RESUMO - licitante'!$RTG6:$RTG6</xm:f>
              <xm:sqref>RTG6</xm:sqref>
            </x14:sparkline>
            <x14:sparkline>
              <xm:f>'RESUMO - licitante'!$RTG7:$RTG7</xm:f>
              <xm:sqref>RTG7</xm:sqref>
            </x14:sparkline>
            <x14:sparkline>
              <xm:f>'RESUMO - licitante'!$RTH6:$RTH6</xm:f>
              <xm:sqref>RTH6</xm:sqref>
            </x14:sparkline>
            <x14:sparkline>
              <xm:f>'RESUMO - licitante'!$RTH7:$RTH7</xm:f>
              <xm:sqref>RTH7</xm:sqref>
            </x14:sparkline>
            <x14:sparkline>
              <xm:f>'RESUMO - licitante'!$RTI6:$RTI6</xm:f>
              <xm:sqref>RTI6</xm:sqref>
            </x14:sparkline>
            <x14:sparkline>
              <xm:f>'RESUMO - licitante'!$RTI7:$RTI7</xm:f>
              <xm:sqref>RTI7</xm:sqref>
            </x14:sparkline>
            <x14:sparkline>
              <xm:f>'RESUMO - licitante'!$RTJ6:$RTJ6</xm:f>
              <xm:sqref>RTJ6</xm:sqref>
            </x14:sparkline>
            <x14:sparkline>
              <xm:f>'RESUMO - licitante'!$RTJ7:$RTJ7</xm:f>
              <xm:sqref>RTJ7</xm:sqref>
            </x14:sparkline>
            <x14:sparkline>
              <xm:f>'RESUMO - licitante'!$RTK6:$RTK6</xm:f>
              <xm:sqref>RTK6</xm:sqref>
            </x14:sparkline>
            <x14:sparkline>
              <xm:f>'RESUMO - licitante'!$RTK7:$RTK7</xm:f>
              <xm:sqref>RTK7</xm:sqref>
            </x14:sparkline>
            <x14:sparkline>
              <xm:f>'RESUMO - licitante'!$RTL6:$RTL6</xm:f>
              <xm:sqref>RTL6</xm:sqref>
            </x14:sparkline>
            <x14:sparkline>
              <xm:f>'RESUMO - licitante'!$RTL7:$RTL7</xm:f>
              <xm:sqref>RTL7</xm:sqref>
            </x14:sparkline>
            <x14:sparkline>
              <xm:f>'RESUMO - licitante'!$RTM6:$RTM6</xm:f>
              <xm:sqref>RTM6</xm:sqref>
            </x14:sparkline>
            <x14:sparkline>
              <xm:f>'RESUMO - licitante'!$RTM7:$RTM7</xm:f>
              <xm:sqref>RTM7</xm:sqref>
            </x14:sparkline>
            <x14:sparkline>
              <xm:f>'RESUMO - licitante'!$RTN6:$RTN6</xm:f>
              <xm:sqref>RTN6</xm:sqref>
            </x14:sparkline>
            <x14:sparkline>
              <xm:f>'RESUMO - licitante'!$RTN7:$RTN7</xm:f>
              <xm:sqref>RTN7</xm:sqref>
            </x14:sparkline>
            <x14:sparkline>
              <xm:f>'RESUMO - licitante'!$RTO6:$RTO6</xm:f>
              <xm:sqref>RTO6</xm:sqref>
            </x14:sparkline>
            <x14:sparkline>
              <xm:f>'RESUMO - licitante'!$RTO7:$RTO7</xm:f>
              <xm:sqref>RTO7</xm:sqref>
            </x14:sparkline>
            <x14:sparkline>
              <xm:f>'RESUMO - licitante'!$RTP6:$RTP6</xm:f>
              <xm:sqref>RTP6</xm:sqref>
            </x14:sparkline>
            <x14:sparkline>
              <xm:f>'RESUMO - licitante'!$RTP7:$RTP7</xm:f>
              <xm:sqref>RTP7</xm:sqref>
            </x14:sparkline>
            <x14:sparkline>
              <xm:f>'RESUMO - licitante'!$RTQ6:$RTQ6</xm:f>
              <xm:sqref>RTQ6</xm:sqref>
            </x14:sparkline>
            <x14:sparkline>
              <xm:f>'RESUMO - licitante'!$RTQ7:$RTQ7</xm:f>
              <xm:sqref>RTQ7</xm:sqref>
            </x14:sparkline>
            <x14:sparkline>
              <xm:f>'RESUMO - licitante'!$RTR6:$RTR6</xm:f>
              <xm:sqref>RTR6</xm:sqref>
            </x14:sparkline>
            <x14:sparkline>
              <xm:f>'RESUMO - licitante'!$RTR7:$RTR7</xm:f>
              <xm:sqref>RTR7</xm:sqref>
            </x14:sparkline>
            <x14:sparkline>
              <xm:f>'RESUMO - licitante'!$RTS6:$RTS6</xm:f>
              <xm:sqref>RTS6</xm:sqref>
            </x14:sparkline>
            <x14:sparkline>
              <xm:f>'RESUMO - licitante'!$RTS7:$RTS7</xm:f>
              <xm:sqref>RTS7</xm:sqref>
            </x14:sparkline>
            <x14:sparkline>
              <xm:f>'RESUMO - licitante'!$RTT6:$RTT6</xm:f>
              <xm:sqref>RTT6</xm:sqref>
            </x14:sparkline>
            <x14:sparkline>
              <xm:f>'RESUMO - licitante'!$RTT7:$RTT7</xm:f>
              <xm:sqref>RTT7</xm:sqref>
            </x14:sparkline>
            <x14:sparkline>
              <xm:f>'RESUMO - licitante'!$RTU6:$RTU6</xm:f>
              <xm:sqref>RTU6</xm:sqref>
            </x14:sparkline>
            <x14:sparkline>
              <xm:f>'RESUMO - licitante'!$RTU7:$RTU7</xm:f>
              <xm:sqref>RTU7</xm:sqref>
            </x14:sparkline>
            <x14:sparkline>
              <xm:f>'RESUMO - licitante'!$RTV6:$RTV6</xm:f>
              <xm:sqref>RTV6</xm:sqref>
            </x14:sparkline>
            <x14:sparkline>
              <xm:f>'RESUMO - licitante'!$RTV7:$RTV7</xm:f>
              <xm:sqref>RTV7</xm:sqref>
            </x14:sparkline>
            <x14:sparkline>
              <xm:f>'RESUMO - licitante'!$RTW6:$RTW6</xm:f>
              <xm:sqref>RTW6</xm:sqref>
            </x14:sparkline>
            <x14:sparkline>
              <xm:f>'RESUMO - licitante'!$RTW7:$RTW7</xm:f>
              <xm:sqref>RTW7</xm:sqref>
            </x14:sparkline>
            <x14:sparkline>
              <xm:f>'RESUMO - licitante'!$RTX6:$RTX6</xm:f>
              <xm:sqref>RTX6</xm:sqref>
            </x14:sparkline>
            <x14:sparkline>
              <xm:f>'RESUMO - licitante'!$RTX7:$RTX7</xm:f>
              <xm:sqref>RTX7</xm:sqref>
            </x14:sparkline>
            <x14:sparkline>
              <xm:f>'RESUMO - licitante'!$RTY6:$RTY6</xm:f>
              <xm:sqref>RTY6</xm:sqref>
            </x14:sparkline>
            <x14:sparkline>
              <xm:f>'RESUMO - licitante'!$RTY7:$RTY7</xm:f>
              <xm:sqref>RTY7</xm:sqref>
            </x14:sparkline>
            <x14:sparkline>
              <xm:f>'RESUMO - licitante'!$RTZ6:$RTZ6</xm:f>
              <xm:sqref>RTZ6</xm:sqref>
            </x14:sparkline>
            <x14:sparkline>
              <xm:f>'RESUMO - licitante'!$RTZ7:$RTZ7</xm:f>
              <xm:sqref>RTZ7</xm:sqref>
            </x14:sparkline>
            <x14:sparkline>
              <xm:f>'RESUMO - licitante'!$RUA6:$RUA6</xm:f>
              <xm:sqref>RUA6</xm:sqref>
            </x14:sparkline>
            <x14:sparkline>
              <xm:f>'RESUMO - licitante'!$RUA7:$RUA7</xm:f>
              <xm:sqref>RUA7</xm:sqref>
            </x14:sparkline>
            <x14:sparkline>
              <xm:f>'RESUMO - licitante'!$RUB6:$RUB6</xm:f>
              <xm:sqref>RUB6</xm:sqref>
            </x14:sparkline>
            <x14:sparkline>
              <xm:f>'RESUMO - licitante'!$RUB7:$RUB7</xm:f>
              <xm:sqref>RUB7</xm:sqref>
            </x14:sparkline>
            <x14:sparkline>
              <xm:f>'RESUMO - licitante'!$RUC6:$RUC6</xm:f>
              <xm:sqref>RUC6</xm:sqref>
            </x14:sparkline>
            <x14:sparkline>
              <xm:f>'RESUMO - licitante'!$RUC7:$RUC7</xm:f>
              <xm:sqref>RUC7</xm:sqref>
            </x14:sparkline>
            <x14:sparkline>
              <xm:f>'RESUMO - licitante'!$RUD6:$RUD6</xm:f>
              <xm:sqref>RUD6</xm:sqref>
            </x14:sparkline>
            <x14:sparkline>
              <xm:f>'RESUMO - licitante'!$RUD7:$RUD7</xm:f>
              <xm:sqref>RUD7</xm:sqref>
            </x14:sparkline>
            <x14:sparkline>
              <xm:f>'RESUMO - licitante'!$RUE6:$RUE6</xm:f>
              <xm:sqref>RUE6</xm:sqref>
            </x14:sparkline>
            <x14:sparkline>
              <xm:f>'RESUMO - licitante'!$RUE7:$RUE7</xm:f>
              <xm:sqref>RUE7</xm:sqref>
            </x14:sparkline>
            <x14:sparkline>
              <xm:f>'RESUMO - licitante'!$RUF6:$RUF6</xm:f>
              <xm:sqref>RUF6</xm:sqref>
            </x14:sparkline>
            <x14:sparkline>
              <xm:f>'RESUMO - licitante'!$RUF7:$RUF7</xm:f>
              <xm:sqref>RUF7</xm:sqref>
            </x14:sparkline>
            <x14:sparkline>
              <xm:f>'RESUMO - licitante'!$RUG6:$RUG6</xm:f>
              <xm:sqref>RUG6</xm:sqref>
            </x14:sparkline>
            <x14:sparkline>
              <xm:f>'RESUMO - licitante'!$RUG7:$RUG7</xm:f>
              <xm:sqref>RUG7</xm:sqref>
            </x14:sparkline>
            <x14:sparkline>
              <xm:f>'RESUMO - licitante'!$RUH6:$RUH6</xm:f>
              <xm:sqref>RUH6</xm:sqref>
            </x14:sparkline>
            <x14:sparkline>
              <xm:f>'RESUMO - licitante'!$RUH7:$RUH7</xm:f>
              <xm:sqref>RUH7</xm:sqref>
            </x14:sparkline>
            <x14:sparkline>
              <xm:f>'RESUMO - licitante'!$RUI6:$RUI6</xm:f>
              <xm:sqref>RUI6</xm:sqref>
            </x14:sparkline>
            <x14:sparkline>
              <xm:f>'RESUMO - licitante'!$RUI7:$RUI7</xm:f>
              <xm:sqref>RUI7</xm:sqref>
            </x14:sparkline>
            <x14:sparkline>
              <xm:f>'RESUMO - licitante'!$RUJ6:$RUJ6</xm:f>
              <xm:sqref>RUJ6</xm:sqref>
            </x14:sparkline>
            <x14:sparkline>
              <xm:f>'RESUMO - licitante'!$RUJ7:$RUJ7</xm:f>
              <xm:sqref>RUJ7</xm:sqref>
            </x14:sparkline>
            <x14:sparkline>
              <xm:f>'RESUMO - licitante'!$RUK6:$RUK6</xm:f>
              <xm:sqref>RUK6</xm:sqref>
            </x14:sparkline>
            <x14:sparkline>
              <xm:f>'RESUMO - licitante'!$RUK7:$RUK7</xm:f>
              <xm:sqref>RUK7</xm:sqref>
            </x14:sparkline>
            <x14:sparkline>
              <xm:f>'RESUMO - licitante'!$RUL6:$RUL6</xm:f>
              <xm:sqref>RUL6</xm:sqref>
            </x14:sparkline>
            <x14:sparkline>
              <xm:f>'RESUMO - licitante'!$RUL7:$RUL7</xm:f>
              <xm:sqref>RUL7</xm:sqref>
            </x14:sparkline>
            <x14:sparkline>
              <xm:f>'RESUMO - licitante'!$RUM6:$RUM6</xm:f>
              <xm:sqref>RUM6</xm:sqref>
            </x14:sparkline>
            <x14:sparkline>
              <xm:f>'RESUMO - licitante'!$RUM7:$RUM7</xm:f>
              <xm:sqref>RUM7</xm:sqref>
            </x14:sparkline>
            <x14:sparkline>
              <xm:f>'RESUMO - licitante'!$RUN6:$RUN6</xm:f>
              <xm:sqref>RUN6</xm:sqref>
            </x14:sparkline>
            <x14:sparkline>
              <xm:f>'RESUMO - licitante'!$RUN7:$RUN7</xm:f>
              <xm:sqref>RUN7</xm:sqref>
            </x14:sparkline>
            <x14:sparkline>
              <xm:f>'RESUMO - licitante'!$RUO6:$RUO6</xm:f>
              <xm:sqref>RUO6</xm:sqref>
            </x14:sparkline>
            <x14:sparkline>
              <xm:f>'RESUMO - licitante'!$RUO7:$RUO7</xm:f>
              <xm:sqref>RUO7</xm:sqref>
            </x14:sparkline>
            <x14:sparkline>
              <xm:f>'RESUMO - licitante'!$RUP6:$RUP6</xm:f>
              <xm:sqref>RUP6</xm:sqref>
            </x14:sparkline>
            <x14:sparkline>
              <xm:f>'RESUMO - licitante'!$RUP7:$RUP7</xm:f>
              <xm:sqref>RUP7</xm:sqref>
            </x14:sparkline>
            <x14:sparkline>
              <xm:f>'RESUMO - licitante'!$RUQ6:$RUQ6</xm:f>
              <xm:sqref>RUQ6</xm:sqref>
            </x14:sparkline>
            <x14:sparkline>
              <xm:f>'RESUMO - licitante'!$RUQ7:$RUQ7</xm:f>
              <xm:sqref>RUQ7</xm:sqref>
            </x14:sparkline>
            <x14:sparkline>
              <xm:f>'RESUMO - licitante'!$RUR6:$RUR6</xm:f>
              <xm:sqref>RUR6</xm:sqref>
            </x14:sparkline>
            <x14:sparkline>
              <xm:f>'RESUMO - licitante'!$RUR7:$RUR7</xm:f>
              <xm:sqref>RUR7</xm:sqref>
            </x14:sparkline>
            <x14:sparkline>
              <xm:f>'RESUMO - licitante'!$RUS6:$RUS6</xm:f>
              <xm:sqref>RUS6</xm:sqref>
            </x14:sparkline>
            <x14:sparkline>
              <xm:f>'RESUMO - licitante'!$RUS7:$RUS7</xm:f>
              <xm:sqref>RUS7</xm:sqref>
            </x14:sparkline>
            <x14:sparkline>
              <xm:f>'RESUMO - licitante'!$RUT6:$RUT6</xm:f>
              <xm:sqref>RUT6</xm:sqref>
            </x14:sparkline>
            <x14:sparkline>
              <xm:f>'RESUMO - licitante'!$RUT7:$RUT7</xm:f>
              <xm:sqref>RUT7</xm:sqref>
            </x14:sparkline>
            <x14:sparkline>
              <xm:f>'RESUMO - licitante'!$RUU6:$RUU6</xm:f>
              <xm:sqref>RUU6</xm:sqref>
            </x14:sparkline>
            <x14:sparkline>
              <xm:f>'RESUMO - licitante'!$RUU7:$RUU7</xm:f>
              <xm:sqref>RUU7</xm:sqref>
            </x14:sparkline>
            <x14:sparkline>
              <xm:f>'RESUMO - licitante'!$RUV6:$RUV6</xm:f>
              <xm:sqref>RUV6</xm:sqref>
            </x14:sparkline>
            <x14:sparkline>
              <xm:f>'RESUMO - licitante'!$RUV7:$RUV7</xm:f>
              <xm:sqref>RUV7</xm:sqref>
            </x14:sparkline>
            <x14:sparkline>
              <xm:f>'RESUMO - licitante'!$RUW6:$RUW6</xm:f>
              <xm:sqref>RUW6</xm:sqref>
            </x14:sparkline>
            <x14:sparkline>
              <xm:f>'RESUMO - licitante'!$RUW7:$RUW7</xm:f>
              <xm:sqref>RUW7</xm:sqref>
            </x14:sparkline>
            <x14:sparkline>
              <xm:f>'RESUMO - licitante'!$RUX6:$RUX6</xm:f>
              <xm:sqref>RUX6</xm:sqref>
            </x14:sparkline>
            <x14:sparkline>
              <xm:f>'RESUMO - licitante'!$RUX7:$RUX7</xm:f>
              <xm:sqref>RUX7</xm:sqref>
            </x14:sparkline>
            <x14:sparkline>
              <xm:f>'RESUMO - licitante'!$RUY6:$RUY6</xm:f>
              <xm:sqref>RUY6</xm:sqref>
            </x14:sparkline>
            <x14:sparkline>
              <xm:f>'RESUMO - licitante'!$RUY7:$RUY7</xm:f>
              <xm:sqref>RUY7</xm:sqref>
            </x14:sparkline>
            <x14:sparkline>
              <xm:f>'RESUMO - licitante'!$RUZ6:$RUZ6</xm:f>
              <xm:sqref>RUZ6</xm:sqref>
            </x14:sparkline>
            <x14:sparkline>
              <xm:f>'RESUMO - licitante'!$RUZ7:$RUZ7</xm:f>
              <xm:sqref>RUZ7</xm:sqref>
            </x14:sparkline>
            <x14:sparkline>
              <xm:f>'RESUMO - licitante'!$RVA6:$RVA6</xm:f>
              <xm:sqref>RVA6</xm:sqref>
            </x14:sparkline>
            <x14:sparkline>
              <xm:f>'RESUMO - licitante'!$RVA7:$RVA7</xm:f>
              <xm:sqref>RVA7</xm:sqref>
            </x14:sparkline>
            <x14:sparkline>
              <xm:f>'RESUMO - licitante'!$RVB6:$RVB6</xm:f>
              <xm:sqref>RVB6</xm:sqref>
            </x14:sparkline>
            <x14:sparkline>
              <xm:f>'RESUMO - licitante'!$RVB7:$RVB7</xm:f>
              <xm:sqref>RVB7</xm:sqref>
            </x14:sparkline>
            <x14:sparkline>
              <xm:f>'RESUMO - licitante'!$RVC6:$RVC6</xm:f>
              <xm:sqref>RVC6</xm:sqref>
            </x14:sparkline>
            <x14:sparkline>
              <xm:f>'RESUMO - licitante'!$RVC7:$RVC7</xm:f>
              <xm:sqref>RVC7</xm:sqref>
            </x14:sparkline>
            <x14:sparkline>
              <xm:f>'RESUMO - licitante'!$RVD6:$RVD6</xm:f>
              <xm:sqref>RVD6</xm:sqref>
            </x14:sparkline>
            <x14:sparkline>
              <xm:f>'RESUMO - licitante'!$RVD7:$RVD7</xm:f>
              <xm:sqref>RVD7</xm:sqref>
            </x14:sparkline>
            <x14:sparkline>
              <xm:f>'RESUMO - licitante'!$RVE6:$RVE6</xm:f>
              <xm:sqref>RVE6</xm:sqref>
            </x14:sparkline>
            <x14:sparkline>
              <xm:f>'RESUMO - licitante'!$RVE7:$RVE7</xm:f>
              <xm:sqref>RVE7</xm:sqref>
            </x14:sparkline>
            <x14:sparkline>
              <xm:f>'RESUMO - licitante'!$RVF6:$RVF6</xm:f>
              <xm:sqref>RVF6</xm:sqref>
            </x14:sparkline>
            <x14:sparkline>
              <xm:f>'RESUMO - licitante'!$RVF7:$RVF7</xm:f>
              <xm:sqref>RVF7</xm:sqref>
            </x14:sparkline>
            <x14:sparkline>
              <xm:f>'RESUMO - licitante'!$RVG6:$RVG6</xm:f>
              <xm:sqref>RVG6</xm:sqref>
            </x14:sparkline>
            <x14:sparkline>
              <xm:f>'RESUMO - licitante'!$RVG7:$RVG7</xm:f>
              <xm:sqref>RVG7</xm:sqref>
            </x14:sparkline>
            <x14:sparkline>
              <xm:f>'RESUMO - licitante'!$RVH6:$RVH6</xm:f>
              <xm:sqref>RVH6</xm:sqref>
            </x14:sparkline>
            <x14:sparkline>
              <xm:f>'RESUMO - licitante'!$RVH7:$RVH7</xm:f>
              <xm:sqref>RVH7</xm:sqref>
            </x14:sparkline>
            <x14:sparkline>
              <xm:f>'RESUMO - licitante'!$RVI6:$RVI6</xm:f>
              <xm:sqref>RVI6</xm:sqref>
            </x14:sparkline>
            <x14:sparkline>
              <xm:f>'RESUMO - licitante'!$RVI7:$RVI7</xm:f>
              <xm:sqref>RVI7</xm:sqref>
            </x14:sparkline>
            <x14:sparkline>
              <xm:f>'RESUMO - licitante'!$RVJ6:$RVJ6</xm:f>
              <xm:sqref>RVJ6</xm:sqref>
            </x14:sparkline>
            <x14:sparkline>
              <xm:f>'RESUMO - licitante'!$RVJ7:$RVJ7</xm:f>
              <xm:sqref>RVJ7</xm:sqref>
            </x14:sparkline>
            <x14:sparkline>
              <xm:f>'RESUMO - licitante'!$RVK6:$RVK6</xm:f>
              <xm:sqref>RVK6</xm:sqref>
            </x14:sparkline>
            <x14:sparkline>
              <xm:f>'RESUMO - licitante'!$RVK7:$RVK7</xm:f>
              <xm:sqref>RVK7</xm:sqref>
            </x14:sparkline>
            <x14:sparkline>
              <xm:f>'RESUMO - licitante'!$RVL6:$RVL6</xm:f>
              <xm:sqref>RVL6</xm:sqref>
            </x14:sparkline>
            <x14:sparkline>
              <xm:f>'RESUMO - licitante'!$RVL7:$RVL7</xm:f>
              <xm:sqref>RVL7</xm:sqref>
            </x14:sparkline>
            <x14:sparkline>
              <xm:f>'RESUMO - licitante'!$RVM6:$RVM6</xm:f>
              <xm:sqref>RVM6</xm:sqref>
            </x14:sparkline>
            <x14:sparkline>
              <xm:f>'RESUMO - licitante'!$RVM7:$RVM7</xm:f>
              <xm:sqref>RVM7</xm:sqref>
            </x14:sparkline>
            <x14:sparkline>
              <xm:f>'RESUMO - licitante'!$RVN6:$RVN6</xm:f>
              <xm:sqref>RVN6</xm:sqref>
            </x14:sparkline>
            <x14:sparkline>
              <xm:f>'RESUMO - licitante'!$RVN7:$RVN7</xm:f>
              <xm:sqref>RVN7</xm:sqref>
            </x14:sparkline>
            <x14:sparkline>
              <xm:f>'RESUMO - licitante'!$RVO6:$RVO6</xm:f>
              <xm:sqref>RVO6</xm:sqref>
            </x14:sparkline>
            <x14:sparkline>
              <xm:f>'RESUMO - licitante'!$RVO7:$RVO7</xm:f>
              <xm:sqref>RVO7</xm:sqref>
            </x14:sparkline>
            <x14:sparkline>
              <xm:f>'RESUMO - licitante'!$RVP6:$RVP6</xm:f>
              <xm:sqref>RVP6</xm:sqref>
            </x14:sparkline>
            <x14:sparkline>
              <xm:f>'RESUMO - licitante'!$RVP7:$RVP7</xm:f>
              <xm:sqref>RVP7</xm:sqref>
            </x14:sparkline>
            <x14:sparkline>
              <xm:f>'RESUMO - licitante'!$RVQ6:$RVQ6</xm:f>
              <xm:sqref>RVQ6</xm:sqref>
            </x14:sparkline>
            <x14:sparkline>
              <xm:f>'RESUMO - licitante'!$RVQ7:$RVQ7</xm:f>
              <xm:sqref>RVQ7</xm:sqref>
            </x14:sparkline>
            <x14:sparkline>
              <xm:f>'RESUMO - licitante'!$RVR6:$RVR6</xm:f>
              <xm:sqref>RVR6</xm:sqref>
            </x14:sparkline>
            <x14:sparkline>
              <xm:f>'RESUMO - licitante'!$RVR7:$RVR7</xm:f>
              <xm:sqref>RVR7</xm:sqref>
            </x14:sparkline>
            <x14:sparkline>
              <xm:f>'RESUMO - licitante'!$RVS6:$RVS6</xm:f>
              <xm:sqref>RVS6</xm:sqref>
            </x14:sparkline>
            <x14:sparkline>
              <xm:f>'RESUMO - licitante'!$RVS7:$RVS7</xm:f>
              <xm:sqref>RVS7</xm:sqref>
            </x14:sparkline>
            <x14:sparkline>
              <xm:f>'RESUMO - licitante'!$RVT6:$RVT6</xm:f>
              <xm:sqref>RVT6</xm:sqref>
            </x14:sparkline>
            <x14:sparkline>
              <xm:f>'RESUMO - licitante'!$RVT7:$RVT7</xm:f>
              <xm:sqref>RVT7</xm:sqref>
            </x14:sparkline>
            <x14:sparkline>
              <xm:f>'RESUMO - licitante'!$RVU6:$RVU6</xm:f>
              <xm:sqref>RVU6</xm:sqref>
            </x14:sparkline>
            <x14:sparkline>
              <xm:f>'RESUMO - licitante'!$RVU7:$RVU7</xm:f>
              <xm:sqref>RVU7</xm:sqref>
            </x14:sparkline>
            <x14:sparkline>
              <xm:f>'RESUMO - licitante'!$RVV6:$RVV6</xm:f>
              <xm:sqref>RVV6</xm:sqref>
            </x14:sparkline>
            <x14:sparkline>
              <xm:f>'RESUMO - licitante'!$RVV7:$RVV7</xm:f>
              <xm:sqref>RVV7</xm:sqref>
            </x14:sparkline>
            <x14:sparkline>
              <xm:f>'RESUMO - licitante'!$RVW6:$RVW6</xm:f>
              <xm:sqref>RVW6</xm:sqref>
            </x14:sparkline>
            <x14:sparkline>
              <xm:f>'RESUMO - licitante'!$RVW7:$RVW7</xm:f>
              <xm:sqref>RVW7</xm:sqref>
            </x14:sparkline>
            <x14:sparkline>
              <xm:f>'RESUMO - licitante'!$RVX6:$RVX6</xm:f>
              <xm:sqref>RVX6</xm:sqref>
            </x14:sparkline>
            <x14:sparkline>
              <xm:f>'RESUMO - licitante'!$RVX7:$RVX7</xm:f>
              <xm:sqref>RVX7</xm:sqref>
            </x14:sparkline>
            <x14:sparkline>
              <xm:f>'RESUMO - licitante'!$RVY6:$RVY6</xm:f>
              <xm:sqref>RVY6</xm:sqref>
            </x14:sparkline>
            <x14:sparkline>
              <xm:f>'RESUMO - licitante'!$RVY7:$RVY7</xm:f>
              <xm:sqref>RVY7</xm:sqref>
            </x14:sparkline>
            <x14:sparkline>
              <xm:f>'RESUMO - licitante'!$RVZ6:$RVZ6</xm:f>
              <xm:sqref>RVZ6</xm:sqref>
            </x14:sparkline>
            <x14:sparkline>
              <xm:f>'RESUMO - licitante'!$RVZ7:$RVZ7</xm:f>
              <xm:sqref>RVZ7</xm:sqref>
            </x14:sparkline>
            <x14:sparkline>
              <xm:f>'RESUMO - licitante'!$RWA6:$RWA6</xm:f>
              <xm:sqref>RWA6</xm:sqref>
            </x14:sparkline>
            <x14:sparkline>
              <xm:f>'RESUMO - licitante'!$RWA7:$RWA7</xm:f>
              <xm:sqref>RWA7</xm:sqref>
            </x14:sparkline>
            <x14:sparkline>
              <xm:f>'RESUMO - licitante'!$RWB6:$RWB6</xm:f>
              <xm:sqref>RWB6</xm:sqref>
            </x14:sparkline>
            <x14:sparkline>
              <xm:f>'RESUMO - licitante'!$RWB7:$RWB7</xm:f>
              <xm:sqref>RWB7</xm:sqref>
            </x14:sparkline>
            <x14:sparkline>
              <xm:f>'RESUMO - licitante'!$RWC6:$RWC6</xm:f>
              <xm:sqref>RWC6</xm:sqref>
            </x14:sparkline>
            <x14:sparkline>
              <xm:f>'RESUMO - licitante'!$RWC7:$RWC7</xm:f>
              <xm:sqref>RWC7</xm:sqref>
            </x14:sparkline>
            <x14:sparkline>
              <xm:f>'RESUMO - licitante'!$RWD6:$RWD6</xm:f>
              <xm:sqref>RWD6</xm:sqref>
            </x14:sparkline>
            <x14:sparkline>
              <xm:f>'RESUMO - licitante'!$RWD7:$RWD7</xm:f>
              <xm:sqref>RWD7</xm:sqref>
            </x14:sparkline>
            <x14:sparkline>
              <xm:f>'RESUMO - licitante'!$RWE6:$RWE6</xm:f>
              <xm:sqref>RWE6</xm:sqref>
            </x14:sparkline>
            <x14:sparkline>
              <xm:f>'RESUMO - licitante'!$RWE7:$RWE7</xm:f>
              <xm:sqref>RWE7</xm:sqref>
            </x14:sparkline>
            <x14:sparkline>
              <xm:f>'RESUMO - licitante'!$RWF6:$RWF6</xm:f>
              <xm:sqref>RWF6</xm:sqref>
            </x14:sparkline>
            <x14:sparkline>
              <xm:f>'RESUMO - licitante'!$RWF7:$RWF7</xm:f>
              <xm:sqref>RWF7</xm:sqref>
            </x14:sparkline>
            <x14:sparkline>
              <xm:f>'RESUMO - licitante'!$RWG6:$RWG6</xm:f>
              <xm:sqref>RWG6</xm:sqref>
            </x14:sparkline>
            <x14:sparkline>
              <xm:f>'RESUMO - licitante'!$RWG7:$RWG7</xm:f>
              <xm:sqref>RWG7</xm:sqref>
            </x14:sparkline>
            <x14:sparkline>
              <xm:f>'RESUMO - licitante'!$RWH6:$RWH6</xm:f>
              <xm:sqref>RWH6</xm:sqref>
            </x14:sparkline>
            <x14:sparkline>
              <xm:f>'RESUMO - licitante'!$RWH7:$RWH7</xm:f>
              <xm:sqref>RWH7</xm:sqref>
            </x14:sparkline>
            <x14:sparkline>
              <xm:f>'RESUMO - licitante'!$RWI6:$RWI6</xm:f>
              <xm:sqref>RWI6</xm:sqref>
            </x14:sparkline>
            <x14:sparkline>
              <xm:f>'RESUMO - licitante'!$RWI7:$RWI7</xm:f>
              <xm:sqref>RWI7</xm:sqref>
            </x14:sparkline>
            <x14:sparkline>
              <xm:f>'RESUMO - licitante'!$RWJ6:$RWJ6</xm:f>
              <xm:sqref>RWJ6</xm:sqref>
            </x14:sparkline>
            <x14:sparkline>
              <xm:f>'RESUMO - licitante'!$RWJ7:$RWJ7</xm:f>
              <xm:sqref>RWJ7</xm:sqref>
            </x14:sparkline>
            <x14:sparkline>
              <xm:f>'RESUMO - licitante'!$RWK6:$RWK6</xm:f>
              <xm:sqref>RWK6</xm:sqref>
            </x14:sparkline>
            <x14:sparkline>
              <xm:f>'RESUMO - licitante'!$RWK7:$RWK7</xm:f>
              <xm:sqref>RWK7</xm:sqref>
            </x14:sparkline>
            <x14:sparkline>
              <xm:f>'RESUMO - licitante'!$RWL6:$RWL6</xm:f>
              <xm:sqref>RWL6</xm:sqref>
            </x14:sparkline>
            <x14:sparkline>
              <xm:f>'RESUMO - licitante'!$RWL7:$RWL7</xm:f>
              <xm:sqref>RWL7</xm:sqref>
            </x14:sparkline>
            <x14:sparkline>
              <xm:f>'RESUMO - licitante'!$RWM6:$RWM6</xm:f>
              <xm:sqref>RWM6</xm:sqref>
            </x14:sparkline>
            <x14:sparkline>
              <xm:f>'RESUMO - licitante'!$RWM7:$RWM7</xm:f>
              <xm:sqref>RWM7</xm:sqref>
            </x14:sparkline>
            <x14:sparkline>
              <xm:f>'RESUMO - licitante'!$RWN6:$RWN6</xm:f>
              <xm:sqref>RWN6</xm:sqref>
            </x14:sparkline>
            <x14:sparkline>
              <xm:f>'RESUMO - licitante'!$RWN7:$RWN7</xm:f>
              <xm:sqref>RWN7</xm:sqref>
            </x14:sparkline>
            <x14:sparkline>
              <xm:f>'RESUMO - licitante'!$RWO6:$RWO6</xm:f>
              <xm:sqref>RWO6</xm:sqref>
            </x14:sparkline>
            <x14:sparkline>
              <xm:f>'RESUMO - licitante'!$RWO7:$RWO7</xm:f>
              <xm:sqref>RWO7</xm:sqref>
            </x14:sparkline>
            <x14:sparkline>
              <xm:f>'RESUMO - licitante'!$RWP6:$RWP6</xm:f>
              <xm:sqref>RWP6</xm:sqref>
            </x14:sparkline>
            <x14:sparkline>
              <xm:f>'RESUMO - licitante'!$RWP7:$RWP7</xm:f>
              <xm:sqref>RWP7</xm:sqref>
            </x14:sparkline>
            <x14:sparkline>
              <xm:f>'RESUMO - licitante'!$RWQ6:$RWQ6</xm:f>
              <xm:sqref>RWQ6</xm:sqref>
            </x14:sparkline>
            <x14:sparkline>
              <xm:f>'RESUMO - licitante'!$RWQ7:$RWQ7</xm:f>
              <xm:sqref>RWQ7</xm:sqref>
            </x14:sparkline>
            <x14:sparkline>
              <xm:f>'RESUMO - licitante'!$RWR6:$RWR6</xm:f>
              <xm:sqref>RWR6</xm:sqref>
            </x14:sparkline>
            <x14:sparkline>
              <xm:f>'RESUMO - licitante'!$RWR7:$RWR7</xm:f>
              <xm:sqref>RWR7</xm:sqref>
            </x14:sparkline>
            <x14:sparkline>
              <xm:f>'RESUMO - licitante'!$RWS6:$RWS6</xm:f>
              <xm:sqref>RWS6</xm:sqref>
            </x14:sparkline>
            <x14:sparkline>
              <xm:f>'RESUMO - licitante'!$RWS7:$RWS7</xm:f>
              <xm:sqref>RWS7</xm:sqref>
            </x14:sparkline>
            <x14:sparkline>
              <xm:f>'RESUMO - licitante'!$RWT6:$RWT6</xm:f>
              <xm:sqref>RWT6</xm:sqref>
            </x14:sparkline>
            <x14:sparkline>
              <xm:f>'RESUMO - licitante'!$RWT7:$RWT7</xm:f>
              <xm:sqref>RWT7</xm:sqref>
            </x14:sparkline>
            <x14:sparkline>
              <xm:f>'RESUMO - licitante'!$RWU6:$RWU6</xm:f>
              <xm:sqref>RWU6</xm:sqref>
            </x14:sparkline>
            <x14:sparkline>
              <xm:f>'RESUMO - licitante'!$RWU7:$RWU7</xm:f>
              <xm:sqref>RWU7</xm:sqref>
            </x14:sparkline>
            <x14:sparkline>
              <xm:f>'RESUMO - licitante'!$RWV6:$RWV6</xm:f>
              <xm:sqref>RWV6</xm:sqref>
            </x14:sparkline>
            <x14:sparkline>
              <xm:f>'RESUMO - licitante'!$RWV7:$RWV7</xm:f>
              <xm:sqref>RWV7</xm:sqref>
            </x14:sparkline>
            <x14:sparkline>
              <xm:f>'RESUMO - licitante'!$RWW6:$RWW6</xm:f>
              <xm:sqref>RWW6</xm:sqref>
            </x14:sparkline>
            <x14:sparkline>
              <xm:f>'RESUMO - licitante'!$RWW7:$RWW7</xm:f>
              <xm:sqref>RWW7</xm:sqref>
            </x14:sparkline>
            <x14:sparkline>
              <xm:f>'RESUMO - licitante'!$RWX6:$RWX6</xm:f>
              <xm:sqref>RWX6</xm:sqref>
            </x14:sparkline>
            <x14:sparkline>
              <xm:f>'RESUMO - licitante'!$RWX7:$RWX7</xm:f>
              <xm:sqref>RWX7</xm:sqref>
            </x14:sparkline>
            <x14:sparkline>
              <xm:f>'RESUMO - licitante'!$RWY6:$RWY6</xm:f>
              <xm:sqref>RWY6</xm:sqref>
            </x14:sparkline>
            <x14:sparkline>
              <xm:f>'RESUMO - licitante'!$RWY7:$RWY7</xm:f>
              <xm:sqref>RWY7</xm:sqref>
            </x14:sparkline>
            <x14:sparkline>
              <xm:f>'RESUMO - licitante'!$RWZ6:$RWZ6</xm:f>
              <xm:sqref>RWZ6</xm:sqref>
            </x14:sparkline>
            <x14:sparkline>
              <xm:f>'RESUMO - licitante'!$RWZ7:$RWZ7</xm:f>
              <xm:sqref>RWZ7</xm:sqref>
            </x14:sparkline>
            <x14:sparkline>
              <xm:f>'RESUMO - licitante'!$RXA6:$RXA6</xm:f>
              <xm:sqref>RXA6</xm:sqref>
            </x14:sparkline>
            <x14:sparkline>
              <xm:f>'RESUMO - licitante'!$RXA7:$RXA7</xm:f>
              <xm:sqref>RXA7</xm:sqref>
            </x14:sparkline>
            <x14:sparkline>
              <xm:f>'RESUMO - licitante'!$RXB6:$RXB6</xm:f>
              <xm:sqref>RXB6</xm:sqref>
            </x14:sparkline>
            <x14:sparkline>
              <xm:f>'RESUMO - licitante'!$RXB7:$RXB7</xm:f>
              <xm:sqref>RXB7</xm:sqref>
            </x14:sparkline>
            <x14:sparkline>
              <xm:f>'RESUMO - licitante'!$RXC6:$RXC6</xm:f>
              <xm:sqref>RXC6</xm:sqref>
            </x14:sparkline>
            <x14:sparkline>
              <xm:f>'RESUMO - licitante'!$RXC7:$RXC7</xm:f>
              <xm:sqref>RXC7</xm:sqref>
            </x14:sparkline>
            <x14:sparkline>
              <xm:f>'RESUMO - licitante'!$RXD6:$RXD6</xm:f>
              <xm:sqref>RXD6</xm:sqref>
            </x14:sparkline>
            <x14:sparkline>
              <xm:f>'RESUMO - licitante'!$RXD7:$RXD7</xm:f>
              <xm:sqref>RXD7</xm:sqref>
            </x14:sparkline>
            <x14:sparkline>
              <xm:f>'RESUMO - licitante'!$RXE6:$RXE6</xm:f>
              <xm:sqref>RXE6</xm:sqref>
            </x14:sparkline>
            <x14:sparkline>
              <xm:f>'RESUMO - licitante'!$RXE7:$RXE7</xm:f>
              <xm:sqref>RXE7</xm:sqref>
            </x14:sparkline>
            <x14:sparkline>
              <xm:f>'RESUMO - licitante'!$RXF6:$RXF6</xm:f>
              <xm:sqref>RXF6</xm:sqref>
            </x14:sparkline>
            <x14:sparkline>
              <xm:f>'RESUMO - licitante'!$RXF7:$RXF7</xm:f>
              <xm:sqref>RXF7</xm:sqref>
            </x14:sparkline>
            <x14:sparkline>
              <xm:f>'RESUMO - licitante'!$RXG6:$RXG6</xm:f>
              <xm:sqref>RXG6</xm:sqref>
            </x14:sparkline>
            <x14:sparkline>
              <xm:f>'RESUMO - licitante'!$RXG7:$RXG7</xm:f>
              <xm:sqref>RXG7</xm:sqref>
            </x14:sparkline>
            <x14:sparkline>
              <xm:f>'RESUMO - licitante'!$RXH6:$RXH6</xm:f>
              <xm:sqref>RXH6</xm:sqref>
            </x14:sparkline>
            <x14:sparkline>
              <xm:f>'RESUMO - licitante'!$RXH7:$RXH7</xm:f>
              <xm:sqref>RXH7</xm:sqref>
            </x14:sparkline>
            <x14:sparkline>
              <xm:f>'RESUMO - licitante'!$RXI6:$RXI6</xm:f>
              <xm:sqref>RXI6</xm:sqref>
            </x14:sparkline>
            <x14:sparkline>
              <xm:f>'RESUMO - licitante'!$RXI7:$RXI7</xm:f>
              <xm:sqref>RXI7</xm:sqref>
            </x14:sparkline>
            <x14:sparkline>
              <xm:f>'RESUMO - licitante'!$RXJ6:$RXJ6</xm:f>
              <xm:sqref>RXJ6</xm:sqref>
            </x14:sparkline>
            <x14:sparkline>
              <xm:f>'RESUMO - licitante'!$RXJ7:$RXJ7</xm:f>
              <xm:sqref>RXJ7</xm:sqref>
            </x14:sparkline>
            <x14:sparkline>
              <xm:f>'RESUMO - licitante'!$RXK6:$RXK6</xm:f>
              <xm:sqref>RXK6</xm:sqref>
            </x14:sparkline>
            <x14:sparkline>
              <xm:f>'RESUMO - licitante'!$RXK7:$RXK7</xm:f>
              <xm:sqref>RXK7</xm:sqref>
            </x14:sparkline>
            <x14:sparkline>
              <xm:f>'RESUMO - licitante'!$RXL6:$RXL6</xm:f>
              <xm:sqref>RXL6</xm:sqref>
            </x14:sparkline>
            <x14:sparkline>
              <xm:f>'RESUMO - licitante'!$RXL7:$RXL7</xm:f>
              <xm:sqref>RXL7</xm:sqref>
            </x14:sparkline>
            <x14:sparkline>
              <xm:f>'RESUMO - licitante'!$RXM6:$RXM6</xm:f>
              <xm:sqref>RXM6</xm:sqref>
            </x14:sparkline>
            <x14:sparkline>
              <xm:f>'RESUMO - licitante'!$RXM7:$RXM7</xm:f>
              <xm:sqref>RXM7</xm:sqref>
            </x14:sparkline>
            <x14:sparkline>
              <xm:f>'RESUMO - licitante'!$RXN6:$RXN6</xm:f>
              <xm:sqref>RXN6</xm:sqref>
            </x14:sparkline>
            <x14:sparkline>
              <xm:f>'RESUMO - licitante'!$RXN7:$RXN7</xm:f>
              <xm:sqref>RXN7</xm:sqref>
            </x14:sparkline>
            <x14:sparkline>
              <xm:f>'RESUMO - licitante'!$RXO6:$RXO6</xm:f>
              <xm:sqref>RXO6</xm:sqref>
            </x14:sparkline>
            <x14:sparkline>
              <xm:f>'RESUMO - licitante'!$RXO7:$RXO7</xm:f>
              <xm:sqref>RXO7</xm:sqref>
            </x14:sparkline>
            <x14:sparkline>
              <xm:f>'RESUMO - licitante'!$RXP6:$RXP6</xm:f>
              <xm:sqref>RXP6</xm:sqref>
            </x14:sparkline>
            <x14:sparkline>
              <xm:f>'RESUMO - licitante'!$RXP7:$RXP7</xm:f>
              <xm:sqref>RXP7</xm:sqref>
            </x14:sparkline>
            <x14:sparkline>
              <xm:f>'RESUMO - licitante'!$RXQ6:$RXQ6</xm:f>
              <xm:sqref>RXQ6</xm:sqref>
            </x14:sparkline>
            <x14:sparkline>
              <xm:f>'RESUMO - licitante'!$RXQ7:$RXQ7</xm:f>
              <xm:sqref>RXQ7</xm:sqref>
            </x14:sparkline>
            <x14:sparkline>
              <xm:f>'RESUMO - licitante'!$RXR6:$RXR6</xm:f>
              <xm:sqref>RXR6</xm:sqref>
            </x14:sparkline>
            <x14:sparkline>
              <xm:f>'RESUMO - licitante'!$RXR7:$RXR7</xm:f>
              <xm:sqref>RXR7</xm:sqref>
            </x14:sparkline>
            <x14:sparkline>
              <xm:f>'RESUMO - licitante'!$RXS6:$RXS6</xm:f>
              <xm:sqref>RXS6</xm:sqref>
            </x14:sparkline>
            <x14:sparkline>
              <xm:f>'RESUMO - licitante'!$RXS7:$RXS7</xm:f>
              <xm:sqref>RXS7</xm:sqref>
            </x14:sparkline>
            <x14:sparkline>
              <xm:f>'RESUMO - licitante'!$RXT6:$RXT6</xm:f>
              <xm:sqref>RXT6</xm:sqref>
            </x14:sparkline>
            <x14:sparkline>
              <xm:f>'RESUMO - licitante'!$RXT7:$RXT7</xm:f>
              <xm:sqref>RXT7</xm:sqref>
            </x14:sparkline>
            <x14:sparkline>
              <xm:f>'RESUMO - licitante'!$RXU6:$RXU6</xm:f>
              <xm:sqref>RXU6</xm:sqref>
            </x14:sparkline>
            <x14:sparkline>
              <xm:f>'RESUMO - licitante'!$RXU7:$RXU7</xm:f>
              <xm:sqref>RXU7</xm:sqref>
            </x14:sparkline>
            <x14:sparkline>
              <xm:f>'RESUMO - licitante'!$RXV6:$RXV6</xm:f>
              <xm:sqref>RXV6</xm:sqref>
            </x14:sparkline>
            <x14:sparkline>
              <xm:f>'RESUMO - licitante'!$RXV7:$RXV7</xm:f>
              <xm:sqref>RXV7</xm:sqref>
            </x14:sparkline>
            <x14:sparkline>
              <xm:f>'RESUMO - licitante'!$RXW6:$RXW6</xm:f>
              <xm:sqref>RXW6</xm:sqref>
            </x14:sparkline>
            <x14:sparkline>
              <xm:f>'RESUMO - licitante'!$RXW7:$RXW7</xm:f>
              <xm:sqref>RXW7</xm:sqref>
            </x14:sparkline>
            <x14:sparkline>
              <xm:f>'RESUMO - licitante'!$RXX6:$RXX6</xm:f>
              <xm:sqref>RXX6</xm:sqref>
            </x14:sparkline>
            <x14:sparkline>
              <xm:f>'RESUMO - licitante'!$RXX7:$RXX7</xm:f>
              <xm:sqref>RXX7</xm:sqref>
            </x14:sparkline>
            <x14:sparkline>
              <xm:f>'RESUMO - licitante'!$RXY6:$RXY6</xm:f>
              <xm:sqref>RXY6</xm:sqref>
            </x14:sparkline>
            <x14:sparkline>
              <xm:f>'RESUMO - licitante'!$RXY7:$RXY7</xm:f>
              <xm:sqref>RXY7</xm:sqref>
            </x14:sparkline>
            <x14:sparkline>
              <xm:f>'RESUMO - licitante'!$RXZ6:$RXZ6</xm:f>
              <xm:sqref>RXZ6</xm:sqref>
            </x14:sparkline>
            <x14:sparkline>
              <xm:f>'RESUMO - licitante'!$RXZ7:$RXZ7</xm:f>
              <xm:sqref>RXZ7</xm:sqref>
            </x14:sparkline>
            <x14:sparkline>
              <xm:f>'RESUMO - licitante'!$RYA6:$RYA6</xm:f>
              <xm:sqref>RYA6</xm:sqref>
            </x14:sparkline>
            <x14:sparkline>
              <xm:f>'RESUMO - licitante'!$RYA7:$RYA7</xm:f>
              <xm:sqref>RYA7</xm:sqref>
            </x14:sparkline>
            <x14:sparkline>
              <xm:f>'RESUMO - licitante'!$RYB6:$RYB6</xm:f>
              <xm:sqref>RYB6</xm:sqref>
            </x14:sparkline>
            <x14:sparkline>
              <xm:f>'RESUMO - licitante'!$RYB7:$RYB7</xm:f>
              <xm:sqref>RYB7</xm:sqref>
            </x14:sparkline>
            <x14:sparkline>
              <xm:f>'RESUMO - licitante'!$RYC6:$RYC6</xm:f>
              <xm:sqref>RYC6</xm:sqref>
            </x14:sparkline>
            <x14:sparkline>
              <xm:f>'RESUMO - licitante'!$RYC7:$RYC7</xm:f>
              <xm:sqref>RYC7</xm:sqref>
            </x14:sparkline>
            <x14:sparkline>
              <xm:f>'RESUMO - licitante'!$RYD6:$RYD6</xm:f>
              <xm:sqref>RYD6</xm:sqref>
            </x14:sparkline>
            <x14:sparkline>
              <xm:f>'RESUMO - licitante'!$RYD7:$RYD7</xm:f>
              <xm:sqref>RYD7</xm:sqref>
            </x14:sparkline>
            <x14:sparkline>
              <xm:f>'RESUMO - licitante'!$RYE6:$RYE6</xm:f>
              <xm:sqref>RYE6</xm:sqref>
            </x14:sparkline>
            <x14:sparkline>
              <xm:f>'RESUMO - licitante'!$RYE7:$RYE7</xm:f>
              <xm:sqref>RYE7</xm:sqref>
            </x14:sparkline>
            <x14:sparkline>
              <xm:f>'RESUMO - licitante'!$RYF6:$RYF6</xm:f>
              <xm:sqref>RYF6</xm:sqref>
            </x14:sparkline>
            <x14:sparkline>
              <xm:f>'RESUMO - licitante'!$RYF7:$RYF7</xm:f>
              <xm:sqref>RYF7</xm:sqref>
            </x14:sparkline>
            <x14:sparkline>
              <xm:f>'RESUMO - licitante'!$RYG6:$RYG6</xm:f>
              <xm:sqref>RYG6</xm:sqref>
            </x14:sparkline>
            <x14:sparkline>
              <xm:f>'RESUMO - licitante'!$RYG7:$RYG7</xm:f>
              <xm:sqref>RYG7</xm:sqref>
            </x14:sparkline>
            <x14:sparkline>
              <xm:f>'RESUMO - licitante'!$RYH6:$RYH6</xm:f>
              <xm:sqref>RYH6</xm:sqref>
            </x14:sparkline>
            <x14:sparkline>
              <xm:f>'RESUMO - licitante'!$RYH7:$RYH7</xm:f>
              <xm:sqref>RYH7</xm:sqref>
            </x14:sparkline>
            <x14:sparkline>
              <xm:f>'RESUMO - licitante'!$RYI6:$RYI6</xm:f>
              <xm:sqref>RYI6</xm:sqref>
            </x14:sparkline>
            <x14:sparkline>
              <xm:f>'RESUMO - licitante'!$RYI7:$RYI7</xm:f>
              <xm:sqref>RYI7</xm:sqref>
            </x14:sparkline>
            <x14:sparkline>
              <xm:f>'RESUMO - licitante'!$RYJ6:$RYJ6</xm:f>
              <xm:sqref>RYJ6</xm:sqref>
            </x14:sparkline>
            <x14:sparkline>
              <xm:f>'RESUMO - licitante'!$RYJ7:$RYJ7</xm:f>
              <xm:sqref>RYJ7</xm:sqref>
            </x14:sparkline>
            <x14:sparkline>
              <xm:f>'RESUMO - licitante'!$RYK6:$RYK6</xm:f>
              <xm:sqref>RYK6</xm:sqref>
            </x14:sparkline>
            <x14:sparkline>
              <xm:f>'RESUMO - licitante'!$RYK7:$RYK7</xm:f>
              <xm:sqref>RYK7</xm:sqref>
            </x14:sparkline>
            <x14:sparkline>
              <xm:f>'RESUMO - licitante'!$RYL6:$RYL6</xm:f>
              <xm:sqref>RYL6</xm:sqref>
            </x14:sparkline>
            <x14:sparkline>
              <xm:f>'RESUMO - licitante'!$RYL7:$RYL7</xm:f>
              <xm:sqref>RYL7</xm:sqref>
            </x14:sparkline>
            <x14:sparkline>
              <xm:f>'RESUMO - licitante'!$RYM6:$RYM6</xm:f>
              <xm:sqref>RYM6</xm:sqref>
            </x14:sparkline>
            <x14:sparkline>
              <xm:f>'RESUMO - licitante'!$RYM7:$RYM7</xm:f>
              <xm:sqref>RYM7</xm:sqref>
            </x14:sparkline>
            <x14:sparkline>
              <xm:f>'RESUMO - licitante'!$RYN6:$RYN6</xm:f>
              <xm:sqref>RYN6</xm:sqref>
            </x14:sparkline>
            <x14:sparkline>
              <xm:f>'RESUMO - licitante'!$RYN7:$RYN7</xm:f>
              <xm:sqref>RYN7</xm:sqref>
            </x14:sparkline>
            <x14:sparkline>
              <xm:f>'RESUMO - licitante'!$RYO6:$RYO6</xm:f>
              <xm:sqref>RYO6</xm:sqref>
            </x14:sparkline>
            <x14:sparkline>
              <xm:f>'RESUMO - licitante'!$RYO7:$RYO7</xm:f>
              <xm:sqref>RYO7</xm:sqref>
            </x14:sparkline>
            <x14:sparkline>
              <xm:f>'RESUMO - licitante'!$RYP6:$RYP6</xm:f>
              <xm:sqref>RYP6</xm:sqref>
            </x14:sparkline>
            <x14:sparkline>
              <xm:f>'RESUMO - licitante'!$RYP7:$RYP7</xm:f>
              <xm:sqref>RYP7</xm:sqref>
            </x14:sparkline>
            <x14:sparkline>
              <xm:f>'RESUMO - licitante'!$RYQ6:$RYQ6</xm:f>
              <xm:sqref>RYQ6</xm:sqref>
            </x14:sparkline>
            <x14:sparkline>
              <xm:f>'RESUMO - licitante'!$RYQ7:$RYQ7</xm:f>
              <xm:sqref>RYQ7</xm:sqref>
            </x14:sparkline>
            <x14:sparkline>
              <xm:f>'RESUMO - licitante'!$RYR6:$RYR6</xm:f>
              <xm:sqref>RYR6</xm:sqref>
            </x14:sparkline>
            <x14:sparkline>
              <xm:f>'RESUMO - licitante'!$RYR7:$RYR7</xm:f>
              <xm:sqref>RYR7</xm:sqref>
            </x14:sparkline>
            <x14:sparkline>
              <xm:f>'RESUMO - licitante'!$RYS6:$RYS6</xm:f>
              <xm:sqref>RYS6</xm:sqref>
            </x14:sparkline>
            <x14:sparkline>
              <xm:f>'RESUMO - licitante'!$RYS7:$RYS7</xm:f>
              <xm:sqref>RYS7</xm:sqref>
            </x14:sparkline>
            <x14:sparkline>
              <xm:f>'RESUMO - licitante'!$RYT6:$RYT6</xm:f>
              <xm:sqref>RYT6</xm:sqref>
            </x14:sparkline>
            <x14:sparkline>
              <xm:f>'RESUMO - licitante'!$RYT7:$RYT7</xm:f>
              <xm:sqref>RYT7</xm:sqref>
            </x14:sparkline>
            <x14:sparkline>
              <xm:f>'RESUMO - licitante'!$RYU6:$RYU6</xm:f>
              <xm:sqref>RYU6</xm:sqref>
            </x14:sparkline>
            <x14:sparkline>
              <xm:f>'RESUMO - licitante'!$RYU7:$RYU7</xm:f>
              <xm:sqref>RYU7</xm:sqref>
            </x14:sparkline>
            <x14:sparkline>
              <xm:f>'RESUMO - licitante'!$RYV6:$RYV6</xm:f>
              <xm:sqref>RYV6</xm:sqref>
            </x14:sparkline>
            <x14:sparkline>
              <xm:f>'RESUMO - licitante'!$RYV7:$RYV7</xm:f>
              <xm:sqref>RYV7</xm:sqref>
            </x14:sparkline>
            <x14:sparkline>
              <xm:f>'RESUMO - licitante'!$RYW6:$RYW6</xm:f>
              <xm:sqref>RYW6</xm:sqref>
            </x14:sparkline>
            <x14:sparkline>
              <xm:f>'RESUMO - licitante'!$RYW7:$RYW7</xm:f>
              <xm:sqref>RYW7</xm:sqref>
            </x14:sparkline>
            <x14:sparkline>
              <xm:f>'RESUMO - licitante'!$RYX6:$RYX6</xm:f>
              <xm:sqref>RYX6</xm:sqref>
            </x14:sparkline>
            <x14:sparkline>
              <xm:f>'RESUMO - licitante'!$RYX7:$RYX7</xm:f>
              <xm:sqref>RYX7</xm:sqref>
            </x14:sparkline>
            <x14:sparkline>
              <xm:f>'RESUMO - licitante'!$RYY6:$RYY6</xm:f>
              <xm:sqref>RYY6</xm:sqref>
            </x14:sparkline>
            <x14:sparkline>
              <xm:f>'RESUMO - licitante'!$RYY7:$RYY7</xm:f>
              <xm:sqref>RYY7</xm:sqref>
            </x14:sparkline>
            <x14:sparkline>
              <xm:f>'RESUMO - licitante'!$RYZ6:$RYZ6</xm:f>
              <xm:sqref>RYZ6</xm:sqref>
            </x14:sparkline>
            <x14:sparkline>
              <xm:f>'RESUMO - licitante'!$RYZ7:$RYZ7</xm:f>
              <xm:sqref>RYZ7</xm:sqref>
            </x14:sparkline>
            <x14:sparkline>
              <xm:f>'RESUMO - licitante'!$RZA6:$RZA6</xm:f>
              <xm:sqref>RZA6</xm:sqref>
            </x14:sparkline>
            <x14:sparkline>
              <xm:f>'RESUMO - licitante'!$RZA7:$RZA7</xm:f>
              <xm:sqref>RZA7</xm:sqref>
            </x14:sparkline>
            <x14:sparkline>
              <xm:f>'RESUMO - licitante'!$RZB6:$RZB6</xm:f>
              <xm:sqref>RZB6</xm:sqref>
            </x14:sparkline>
            <x14:sparkline>
              <xm:f>'RESUMO - licitante'!$RZB7:$RZB7</xm:f>
              <xm:sqref>RZB7</xm:sqref>
            </x14:sparkline>
            <x14:sparkline>
              <xm:f>'RESUMO - licitante'!$RZC6:$RZC6</xm:f>
              <xm:sqref>RZC6</xm:sqref>
            </x14:sparkline>
            <x14:sparkline>
              <xm:f>'RESUMO - licitante'!$RZC7:$RZC7</xm:f>
              <xm:sqref>RZC7</xm:sqref>
            </x14:sparkline>
            <x14:sparkline>
              <xm:f>'RESUMO - licitante'!$RZD6:$RZD6</xm:f>
              <xm:sqref>RZD6</xm:sqref>
            </x14:sparkline>
            <x14:sparkline>
              <xm:f>'RESUMO - licitante'!$RZD7:$RZD7</xm:f>
              <xm:sqref>RZD7</xm:sqref>
            </x14:sparkline>
            <x14:sparkline>
              <xm:f>'RESUMO - licitante'!$RZE6:$RZE6</xm:f>
              <xm:sqref>RZE6</xm:sqref>
            </x14:sparkline>
            <x14:sparkline>
              <xm:f>'RESUMO - licitante'!$RZE7:$RZE7</xm:f>
              <xm:sqref>RZE7</xm:sqref>
            </x14:sparkline>
            <x14:sparkline>
              <xm:f>'RESUMO - licitante'!$RZF6:$RZF6</xm:f>
              <xm:sqref>RZF6</xm:sqref>
            </x14:sparkline>
            <x14:sparkline>
              <xm:f>'RESUMO - licitante'!$RZF7:$RZF7</xm:f>
              <xm:sqref>RZF7</xm:sqref>
            </x14:sparkline>
            <x14:sparkline>
              <xm:f>'RESUMO - licitante'!$RZG6:$RZG6</xm:f>
              <xm:sqref>RZG6</xm:sqref>
            </x14:sparkline>
            <x14:sparkline>
              <xm:f>'RESUMO - licitante'!$RZG7:$RZG7</xm:f>
              <xm:sqref>RZG7</xm:sqref>
            </x14:sparkline>
            <x14:sparkline>
              <xm:f>'RESUMO - licitante'!$RZH6:$RZH6</xm:f>
              <xm:sqref>RZH6</xm:sqref>
            </x14:sparkline>
            <x14:sparkline>
              <xm:f>'RESUMO - licitante'!$RZH7:$RZH7</xm:f>
              <xm:sqref>RZH7</xm:sqref>
            </x14:sparkline>
            <x14:sparkline>
              <xm:f>'RESUMO - licitante'!$RZI6:$RZI6</xm:f>
              <xm:sqref>RZI6</xm:sqref>
            </x14:sparkline>
            <x14:sparkline>
              <xm:f>'RESUMO - licitante'!$RZI7:$RZI7</xm:f>
              <xm:sqref>RZI7</xm:sqref>
            </x14:sparkline>
            <x14:sparkline>
              <xm:f>'RESUMO - licitante'!$RZJ6:$RZJ6</xm:f>
              <xm:sqref>RZJ6</xm:sqref>
            </x14:sparkline>
            <x14:sparkline>
              <xm:f>'RESUMO - licitante'!$RZJ7:$RZJ7</xm:f>
              <xm:sqref>RZJ7</xm:sqref>
            </x14:sparkline>
            <x14:sparkline>
              <xm:f>'RESUMO - licitante'!$RZK6:$RZK6</xm:f>
              <xm:sqref>RZK6</xm:sqref>
            </x14:sparkline>
            <x14:sparkline>
              <xm:f>'RESUMO - licitante'!$RZK7:$RZK7</xm:f>
              <xm:sqref>RZK7</xm:sqref>
            </x14:sparkline>
            <x14:sparkline>
              <xm:f>'RESUMO - licitante'!$RZL6:$RZL6</xm:f>
              <xm:sqref>RZL6</xm:sqref>
            </x14:sparkline>
            <x14:sparkline>
              <xm:f>'RESUMO - licitante'!$RZL7:$RZL7</xm:f>
              <xm:sqref>RZL7</xm:sqref>
            </x14:sparkline>
            <x14:sparkline>
              <xm:f>'RESUMO - licitante'!$RZM6:$RZM6</xm:f>
              <xm:sqref>RZM6</xm:sqref>
            </x14:sparkline>
            <x14:sparkline>
              <xm:f>'RESUMO - licitante'!$RZM7:$RZM7</xm:f>
              <xm:sqref>RZM7</xm:sqref>
            </x14:sparkline>
            <x14:sparkline>
              <xm:f>'RESUMO - licitante'!$RZN6:$RZN6</xm:f>
              <xm:sqref>RZN6</xm:sqref>
            </x14:sparkline>
            <x14:sparkline>
              <xm:f>'RESUMO - licitante'!$RZN7:$RZN7</xm:f>
              <xm:sqref>RZN7</xm:sqref>
            </x14:sparkline>
            <x14:sparkline>
              <xm:f>'RESUMO - licitante'!$RZO6:$RZO6</xm:f>
              <xm:sqref>RZO6</xm:sqref>
            </x14:sparkline>
            <x14:sparkline>
              <xm:f>'RESUMO - licitante'!$RZO7:$RZO7</xm:f>
              <xm:sqref>RZO7</xm:sqref>
            </x14:sparkline>
            <x14:sparkline>
              <xm:f>'RESUMO - licitante'!$RZP6:$RZP6</xm:f>
              <xm:sqref>RZP6</xm:sqref>
            </x14:sparkline>
            <x14:sparkline>
              <xm:f>'RESUMO - licitante'!$RZP7:$RZP7</xm:f>
              <xm:sqref>RZP7</xm:sqref>
            </x14:sparkline>
            <x14:sparkline>
              <xm:f>'RESUMO - licitante'!$RZQ6:$RZQ6</xm:f>
              <xm:sqref>RZQ6</xm:sqref>
            </x14:sparkline>
            <x14:sparkline>
              <xm:f>'RESUMO - licitante'!$RZQ7:$RZQ7</xm:f>
              <xm:sqref>RZQ7</xm:sqref>
            </x14:sparkline>
            <x14:sparkline>
              <xm:f>'RESUMO - licitante'!$RZR6:$RZR6</xm:f>
              <xm:sqref>RZR6</xm:sqref>
            </x14:sparkline>
            <x14:sparkline>
              <xm:f>'RESUMO - licitante'!$RZR7:$RZR7</xm:f>
              <xm:sqref>RZR7</xm:sqref>
            </x14:sparkline>
            <x14:sparkline>
              <xm:f>'RESUMO - licitante'!$RZS6:$RZS6</xm:f>
              <xm:sqref>RZS6</xm:sqref>
            </x14:sparkline>
            <x14:sparkline>
              <xm:f>'RESUMO - licitante'!$RZS7:$RZS7</xm:f>
              <xm:sqref>RZS7</xm:sqref>
            </x14:sparkline>
            <x14:sparkline>
              <xm:f>'RESUMO - licitante'!$RZT6:$RZT6</xm:f>
              <xm:sqref>RZT6</xm:sqref>
            </x14:sparkline>
            <x14:sparkline>
              <xm:f>'RESUMO - licitante'!$RZT7:$RZT7</xm:f>
              <xm:sqref>RZT7</xm:sqref>
            </x14:sparkline>
            <x14:sparkline>
              <xm:f>'RESUMO - licitante'!$RZU6:$RZU6</xm:f>
              <xm:sqref>RZU6</xm:sqref>
            </x14:sparkline>
            <x14:sparkline>
              <xm:f>'RESUMO - licitante'!$RZU7:$RZU7</xm:f>
              <xm:sqref>RZU7</xm:sqref>
            </x14:sparkline>
            <x14:sparkline>
              <xm:f>'RESUMO - licitante'!$RZV6:$RZV6</xm:f>
              <xm:sqref>RZV6</xm:sqref>
            </x14:sparkline>
            <x14:sparkline>
              <xm:f>'RESUMO - licitante'!$RZV7:$RZV7</xm:f>
              <xm:sqref>RZV7</xm:sqref>
            </x14:sparkline>
            <x14:sparkline>
              <xm:f>'RESUMO - licitante'!$RZW6:$RZW6</xm:f>
              <xm:sqref>RZW6</xm:sqref>
            </x14:sparkline>
            <x14:sparkline>
              <xm:f>'RESUMO - licitante'!$RZW7:$RZW7</xm:f>
              <xm:sqref>RZW7</xm:sqref>
            </x14:sparkline>
            <x14:sparkline>
              <xm:f>'RESUMO - licitante'!$RZX6:$RZX6</xm:f>
              <xm:sqref>RZX6</xm:sqref>
            </x14:sparkline>
            <x14:sparkline>
              <xm:f>'RESUMO - licitante'!$RZX7:$RZX7</xm:f>
              <xm:sqref>RZX7</xm:sqref>
            </x14:sparkline>
            <x14:sparkline>
              <xm:f>'RESUMO - licitante'!$RZY6:$RZY6</xm:f>
              <xm:sqref>RZY6</xm:sqref>
            </x14:sparkline>
            <x14:sparkline>
              <xm:f>'RESUMO - licitante'!$RZY7:$RZY7</xm:f>
              <xm:sqref>RZY7</xm:sqref>
            </x14:sparkline>
            <x14:sparkline>
              <xm:f>'RESUMO - licitante'!$RZZ6:$RZZ6</xm:f>
              <xm:sqref>RZZ6</xm:sqref>
            </x14:sparkline>
            <x14:sparkline>
              <xm:f>'RESUMO - licitante'!$RZZ7:$RZZ7</xm:f>
              <xm:sqref>RZZ7</xm:sqref>
            </x14:sparkline>
            <x14:sparkline>
              <xm:f>'RESUMO - licitante'!$SAA6:$SAA6</xm:f>
              <xm:sqref>SAA6</xm:sqref>
            </x14:sparkline>
            <x14:sparkline>
              <xm:f>'RESUMO - licitante'!$SAA7:$SAA7</xm:f>
              <xm:sqref>SAA7</xm:sqref>
            </x14:sparkline>
            <x14:sparkline>
              <xm:f>'RESUMO - licitante'!$SAB6:$SAB6</xm:f>
              <xm:sqref>SAB6</xm:sqref>
            </x14:sparkline>
            <x14:sparkline>
              <xm:f>'RESUMO - licitante'!$SAB7:$SAB7</xm:f>
              <xm:sqref>SAB7</xm:sqref>
            </x14:sparkline>
            <x14:sparkline>
              <xm:f>'RESUMO - licitante'!$SAC6:$SAC6</xm:f>
              <xm:sqref>SAC6</xm:sqref>
            </x14:sparkline>
            <x14:sparkline>
              <xm:f>'RESUMO - licitante'!$SAC7:$SAC7</xm:f>
              <xm:sqref>SAC7</xm:sqref>
            </x14:sparkline>
            <x14:sparkline>
              <xm:f>'RESUMO - licitante'!$SAD6:$SAD6</xm:f>
              <xm:sqref>SAD6</xm:sqref>
            </x14:sparkline>
            <x14:sparkline>
              <xm:f>'RESUMO - licitante'!$SAD7:$SAD7</xm:f>
              <xm:sqref>SAD7</xm:sqref>
            </x14:sparkline>
            <x14:sparkline>
              <xm:f>'RESUMO - licitante'!$SAE6:$SAE6</xm:f>
              <xm:sqref>SAE6</xm:sqref>
            </x14:sparkline>
            <x14:sparkline>
              <xm:f>'RESUMO - licitante'!$SAE7:$SAE7</xm:f>
              <xm:sqref>SAE7</xm:sqref>
            </x14:sparkline>
            <x14:sparkline>
              <xm:f>'RESUMO - licitante'!$SAF6:$SAF6</xm:f>
              <xm:sqref>SAF6</xm:sqref>
            </x14:sparkline>
            <x14:sparkline>
              <xm:f>'RESUMO - licitante'!$SAF7:$SAF7</xm:f>
              <xm:sqref>SAF7</xm:sqref>
            </x14:sparkline>
            <x14:sparkline>
              <xm:f>'RESUMO - licitante'!$SAG6:$SAG6</xm:f>
              <xm:sqref>SAG6</xm:sqref>
            </x14:sparkline>
            <x14:sparkline>
              <xm:f>'RESUMO - licitante'!$SAG7:$SAG7</xm:f>
              <xm:sqref>SAG7</xm:sqref>
            </x14:sparkline>
            <x14:sparkline>
              <xm:f>'RESUMO - licitante'!$SAH6:$SAH6</xm:f>
              <xm:sqref>SAH6</xm:sqref>
            </x14:sparkline>
            <x14:sparkline>
              <xm:f>'RESUMO - licitante'!$SAH7:$SAH7</xm:f>
              <xm:sqref>SAH7</xm:sqref>
            </x14:sparkline>
            <x14:sparkline>
              <xm:f>'RESUMO - licitante'!$SAI6:$SAI6</xm:f>
              <xm:sqref>SAI6</xm:sqref>
            </x14:sparkline>
            <x14:sparkline>
              <xm:f>'RESUMO - licitante'!$SAI7:$SAI7</xm:f>
              <xm:sqref>SAI7</xm:sqref>
            </x14:sparkline>
            <x14:sparkline>
              <xm:f>'RESUMO - licitante'!$SAJ6:$SAJ6</xm:f>
              <xm:sqref>SAJ6</xm:sqref>
            </x14:sparkline>
            <x14:sparkline>
              <xm:f>'RESUMO - licitante'!$SAJ7:$SAJ7</xm:f>
              <xm:sqref>SAJ7</xm:sqref>
            </x14:sparkline>
            <x14:sparkline>
              <xm:f>'RESUMO - licitante'!$SAK6:$SAK6</xm:f>
              <xm:sqref>SAK6</xm:sqref>
            </x14:sparkline>
            <x14:sparkline>
              <xm:f>'RESUMO - licitante'!$SAK7:$SAK7</xm:f>
              <xm:sqref>SAK7</xm:sqref>
            </x14:sparkline>
            <x14:sparkline>
              <xm:f>'RESUMO - licitante'!$SAL6:$SAL6</xm:f>
              <xm:sqref>SAL6</xm:sqref>
            </x14:sparkline>
            <x14:sparkline>
              <xm:f>'RESUMO - licitante'!$SAL7:$SAL7</xm:f>
              <xm:sqref>SAL7</xm:sqref>
            </x14:sparkline>
            <x14:sparkline>
              <xm:f>'RESUMO - licitante'!$SAM6:$SAM6</xm:f>
              <xm:sqref>SAM6</xm:sqref>
            </x14:sparkline>
            <x14:sparkline>
              <xm:f>'RESUMO - licitante'!$SAM7:$SAM7</xm:f>
              <xm:sqref>SAM7</xm:sqref>
            </x14:sparkline>
            <x14:sparkline>
              <xm:f>'RESUMO - licitante'!$SAN6:$SAN6</xm:f>
              <xm:sqref>SAN6</xm:sqref>
            </x14:sparkline>
            <x14:sparkline>
              <xm:f>'RESUMO - licitante'!$SAN7:$SAN7</xm:f>
              <xm:sqref>SAN7</xm:sqref>
            </x14:sparkline>
            <x14:sparkline>
              <xm:f>'RESUMO - licitante'!$SAO6:$SAO6</xm:f>
              <xm:sqref>SAO6</xm:sqref>
            </x14:sparkline>
            <x14:sparkline>
              <xm:f>'RESUMO - licitante'!$SAO7:$SAO7</xm:f>
              <xm:sqref>SAO7</xm:sqref>
            </x14:sparkline>
            <x14:sparkline>
              <xm:f>'RESUMO - licitante'!$SAP6:$SAP6</xm:f>
              <xm:sqref>SAP6</xm:sqref>
            </x14:sparkline>
            <x14:sparkline>
              <xm:f>'RESUMO - licitante'!$SAP7:$SAP7</xm:f>
              <xm:sqref>SAP7</xm:sqref>
            </x14:sparkline>
            <x14:sparkline>
              <xm:f>'RESUMO - licitante'!$SAQ6:$SAQ6</xm:f>
              <xm:sqref>SAQ6</xm:sqref>
            </x14:sparkline>
            <x14:sparkline>
              <xm:f>'RESUMO - licitante'!$SAQ7:$SAQ7</xm:f>
              <xm:sqref>SAQ7</xm:sqref>
            </x14:sparkline>
            <x14:sparkline>
              <xm:f>'RESUMO - licitante'!$SAR6:$SAR6</xm:f>
              <xm:sqref>SAR6</xm:sqref>
            </x14:sparkline>
            <x14:sparkline>
              <xm:f>'RESUMO - licitante'!$SAR7:$SAR7</xm:f>
              <xm:sqref>SAR7</xm:sqref>
            </x14:sparkline>
            <x14:sparkline>
              <xm:f>'RESUMO - licitante'!$SAS6:$SAS6</xm:f>
              <xm:sqref>SAS6</xm:sqref>
            </x14:sparkline>
            <x14:sparkline>
              <xm:f>'RESUMO - licitante'!$SAS7:$SAS7</xm:f>
              <xm:sqref>SAS7</xm:sqref>
            </x14:sparkline>
            <x14:sparkline>
              <xm:f>'RESUMO - licitante'!$SAT6:$SAT6</xm:f>
              <xm:sqref>SAT6</xm:sqref>
            </x14:sparkline>
            <x14:sparkline>
              <xm:f>'RESUMO - licitante'!$SAT7:$SAT7</xm:f>
              <xm:sqref>SAT7</xm:sqref>
            </x14:sparkline>
            <x14:sparkline>
              <xm:f>'RESUMO - licitante'!$SAU6:$SAU6</xm:f>
              <xm:sqref>SAU6</xm:sqref>
            </x14:sparkline>
            <x14:sparkline>
              <xm:f>'RESUMO - licitante'!$SAU7:$SAU7</xm:f>
              <xm:sqref>SAU7</xm:sqref>
            </x14:sparkline>
            <x14:sparkline>
              <xm:f>'RESUMO - licitante'!$SAV6:$SAV6</xm:f>
              <xm:sqref>SAV6</xm:sqref>
            </x14:sparkline>
            <x14:sparkline>
              <xm:f>'RESUMO - licitante'!$SAV7:$SAV7</xm:f>
              <xm:sqref>SAV7</xm:sqref>
            </x14:sparkline>
            <x14:sparkline>
              <xm:f>'RESUMO - licitante'!$SAW6:$SAW6</xm:f>
              <xm:sqref>SAW6</xm:sqref>
            </x14:sparkline>
            <x14:sparkline>
              <xm:f>'RESUMO - licitante'!$SAW7:$SAW7</xm:f>
              <xm:sqref>SAW7</xm:sqref>
            </x14:sparkline>
            <x14:sparkline>
              <xm:f>'RESUMO - licitante'!$SAX6:$SAX6</xm:f>
              <xm:sqref>SAX6</xm:sqref>
            </x14:sparkline>
            <x14:sparkline>
              <xm:f>'RESUMO - licitante'!$SAX7:$SAX7</xm:f>
              <xm:sqref>SAX7</xm:sqref>
            </x14:sparkline>
            <x14:sparkline>
              <xm:f>'RESUMO - licitante'!$SAY6:$SAY6</xm:f>
              <xm:sqref>SAY6</xm:sqref>
            </x14:sparkline>
            <x14:sparkline>
              <xm:f>'RESUMO - licitante'!$SAY7:$SAY7</xm:f>
              <xm:sqref>SAY7</xm:sqref>
            </x14:sparkline>
            <x14:sparkline>
              <xm:f>'RESUMO - licitante'!$SAZ6:$SAZ6</xm:f>
              <xm:sqref>SAZ6</xm:sqref>
            </x14:sparkline>
            <x14:sparkline>
              <xm:f>'RESUMO - licitante'!$SAZ7:$SAZ7</xm:f>
              <xm:sqref>SAZ7</xm:sqref>
            </x14:sparkline>
            <x14:sparkline>
              <xm:f>'RESUMO - licitante'!$SBA6:$SBA6</xm:f>
              <xm:sqref>SBA6</xm:sqref>
            </x14:sparkline>
            <x14:sparkline>
              <xm:f>'RESUMO - licitante'!$SBA7:$SBA7</xm:f>
              <xm:sqref>SBA7</xm:sqref>
            </x14:sparkline>
            <x14:sparkline>
              <xm:f>'RESUMO - licitante'!$SBB6:$SBB6</xm:f>
              <xm:sqref>SBB6</xm:sqref>
            </x14:sparkline>
            <x14:sparkline>
              <xm:f>'RESUMO - licitante'!$SBB7:$SBB7</xm:f>
              <xm:sqref>SBB7</xm:sqref>
            </x14:sparkline>
            <x14:sparkline>
              <xm:f>'RESUMO - licitante'!$SBC6:$SBC6</xm:f>
              <xm:sqref>SBC6</xm:sqref>
            </x14:sparkline>
            <x14:sparkline>
              <xm:f>'RESUMO - licitante'!$SBC7:$SBC7</xm:f>
              <xm:sqref>SBC7</xm:sqref>
            </x14:sparkline>
            <x14:sparkline>
              <xm:f>'RESUMO - licitante'!$SBD6:$SBD6</xm:f>
              <xm:sqref>SBD6</xm:sqref>
            </x14:sparkline>
            <x14:sparkline>
              <xm:f>'RESUMO - licitante'!$SBD7:$SBD7</xm:f>
              <xm:sqref>SBD7</xm:sqref>
            </x14:sparkline>
            <x14:sparkline>
              <xm:f>'RESUMO - licitante'!$SBE6:$SBE6</xm:f>
              <xm:sqref>SBE6</xm:sqref>
            </x14:sparkline>
            <x14:sparkline>
              <xm:f>'RESUMO - licitante'!$SBE7:$SBE7</xm:f>
              <xm:sqref>SBE7</xm:sqref>
            </x14:sparkline>
            <x14:sparkline>
              <xm:f>'RESUMO - licitante'!$SBF6:$SBF6</xm:f>
              <xm:sqref>SBF6</xm:sqref>
            </x14:sparkline>
            <x14:sparkline>
              <xm:f>'RESUMO - licitante'!$SBF7:$SBF7</xm:f>
              <xm:sqref>SBF7</xm:sqref>
            </x14:sparkline>
            <x14:sparkline>
              <xm:f>'RESUMO - licitante'!$SBG6:$SBG6</xm:f>
              <xm:sqref>SBG6</xm:sqref>
            </x14:sparkline>
            <x14:sparkline>
              <xm:f>'RESUMO - licitante'!$SBG7:$SBG7</xm:f>
              <xm:sqref>SBG7</xm:sqref>
            </x14:sparkline>
            <x14:sparkline>
              <xm:f>'RESUMO - licitante'!$SBH6:$SBH6</xm:f>
              <xm:sqref>SBH6</xm:sqref>
            </x14:sparkline>
            <x14:sparkline>
              <xm:f>'RESUMO - licitante'!$SBH7:$SBH7</xm:f>
              <xm:sqref>SBH7</xm:sqref>
            </x14:sparkline>
            <x14:sparkline>
              <xm:f>'RESUMO - licitante'!$SBI6:$SBI6</xm:f>
              <xm:sqref>SBI6</xm:sqref>
            </x14:sparkline>
            <x14:sparkline>
              <xm:f>'RESUMO - licitante'!$SBI7:$SBI7</xm:f>
              <xm:sqref>SBI7</xm:sqref>
            </x14:sparkline>
            <x14:sparkline>
              <xm:f>'RESUMO - licitante'!$SBJ6:$SBJ6</xm:f>
              <xm:sqref>SBJ6</xm:sqref>
            </x14:sparkline>
            <x14:sparkline>
              <xm:f>'RESUMO - licitante'!$SBJ7:$SBJ7</xm:f>
              <xm:sqref>SBJ7</xm:sqref>
            </x14:sparkline>
            <x14:sparkline>
              <xm:f>'RESUMO - licitante'!$SBK6:$SBK6</xm:f>
              <xm:sqref>SBK6</xm:sqref>
            </x14:sparkline>
            <x14:sparkline>
              <xm:f>'RESUMO - licitante'!$SBK7:$SBK7</xm:f>
              <xm:sqref>SBK7</xm:sqref>
            </x14:sparkline>
            <x14:sparkline>
              <xm:f>'RESUMO - licitante'!$SBL6:$SBL6</xm:f>
              <xm:sqref>SBL6</xm:sqref>
            </x14:sparkline>
            <x14:sparkline>
              <xm:f>'RESUMO - licitante'!$SBL7:$SBL7</xm:f>
              <xm:sqref>SBL7</xm:sqref>
            </x14:sparkline>
            <x14:sparkline>
              <xm:f>'RESUMO - licitante'!$SBM6:$SBM6</xm:f>
              <xm:sqref>SBM6</xm:sqref>
            </x14:sparkline>
            <x14:sparkline>
              <xm:f>'RESUMO - licitante'!$SBM7:$SBM7</xm:f>
              <xm:sqref>SBM7</xm:sqref>
            </x14:sparkline>
            <x14:sparkline>
              <xm:f>'RESUMO - licitante'!$SBN6:$SBN6</xm:f>
              <xm:sqref>SBN6</xm:sqref>
            </x14:sparkline>
            <x14:sparkline>
              <xm:f>'RESUMO - licitante'!$SBN7:$SBN7</xm:f>
              <xm:sqref>SBN7</xm:sqref>
            </x14:sparkline>
            <x14:sparkline>
              <xm:f>'RESUMO - licitante'!$SBO6:$SBO6</xm:f>
              <xm:sqref>SBO6</xm:sqref>
            </x14:sparkline>
            <x14:sparkline>
              <xm:f>'RESUMO - licitante'!$SBO7:$SBO7</xm:f>
              <xm:sqref>SBO7</xm:sqref>
            </x14:sparkline>
            <x14:sparkline>
              <xm:f>'RESUMO - licitante'!$SBP6:$SBP6</xm:f>
              <xm:sqref>SBP6</xm:sqref>
            </x14:sparkline>
            <x14:sparkline>
              <xm:f>'RESUMO - licitante'!$SBP7:$SBP7</xm:f>
              <xm:sqref>SBP7</xm:sqref>
            </x14:sparkline>
            <x14:sparkline>
              <xm:f>'RESUMO - licitante'!$SBQ6:$SBQ6</xm:f>
              <xm:sqref>SBQ6</xm:sqref>
            </x14:sparkline>
            <x14:sparkline>
              <xm:f>'RESUMO - licitante'!$SBQ7:$SBQ7</xm:f>
              <xm:sqref>SBQ7</xm:sqref>
            </x14:sparkline>
            <x14:sparkline>
              <xm:f>'RESUMO - licitante'!$SBR6:$SBR6</xm:f>
              <xm:sqref>SBR6</xm:sqref>
            </x14:sparkline>
            <x14:sparkline>
              <xm:f>'RESUMO - licitante'!$SBR7:$SBR7</xm:f>
              <xm:sqref>SBR7</xm:sqref>
            </x14:sparkline>
            <x14:sparkline>
              <xm:f>'RESUMO - licitante'!$SBS6:$SBS6</xm:f>
              <xm:sqref>SBS6</xm:sqref>
            </x14:sparkline>
            <x14:sparkline>
              <xm:f>'RESUMO - licitante'!$SBS7:$SBS7</xm:f>
              <xm:sqref>SBS7</xm:sqref>
            </x14:sparkline>
            <x14:sparkline>
              <xm:f>'RESUMO - licitante'!$SBT6:$SBT6</xm:f>
              <xm:sqref>SBT6</xm:sqref>
            </x14:sparkline>
            <x14:sparkline>
              <xm:f>'RESUMO - licitante'!$SBT7:$SBT7</xm:f>
              <xm:sqref>SBT7</xm:sqref>
            </x14:sparkline>
            <x14:sparkline>
              <xm:f>'RESUMO - licitante'!$SBU6:$SBU6</xm:f>
              <xm:sqref>SBU6</xm:sqref>
            </x14:sparkline>
            <x14:sparkline>
              <xm:f>'RESUMO - licitante'!$SBU7:$SBU7</xm:f>
              <xm:sqref>SBU7</xm:sqref>
            </x14:sparkline>
            <x14:sparkline>
              <xm:f>'RESUMO - licitante'!$SBV6:$SBV6</xm:f>
              <xm:sqref>SBV6</xm:sqref>
            </x14:sparkline>
            <x14:sparkline>
              <xm:f>'RESUMO - licitante'!$SBV7:$SBV7</xm:f>
              <xm:sqref>SBV7</xm:sqref>
            </x14:sparkline>
            <x14:sparkline>
              <xm:f>'RESUMO - licitante'!$SBW6:$SBW6</xm:f>
              <xm:sqref>SBW6</xm:sqref>
            </x14:sparkline>
            <x14:sparkline>
              <xm:f>'RESUMO - licitante'!$SBW7:$SBW7</xm:f>
              <xm:sqref>SBW7</xm:sqref>
            </x14:sparkline>
            <x14:sparkline>
              <xm:f>'RESUMO - licitante'!$SBX6:$SBX6</xm:f>
              <xm:sqref>SBX6</xm:sqref>
            </x14:sparkline>
            <x14:sparkline>
              <xm:f>'RESUMO - licitante'!$SBX7:$SBX7</xm:f>
              <xm:sqref>SBX7</xm:sqref>
            </x14:sparkline>
            <x14:sparkline>
              <xm:f>'RESUMO - licitante'!$SBY6:$SBY6</xm:f>
              <xm:sqref>SBY6</xm:sqref>
            </x14:sparkline>
            <x14:sparkline>
              <xm:f>'RESUMO - licitante'!$SBY7:$SBY7</xm:f>
              <xm:sqref>SBY7</xm:sqref>
            </x14:sparkline>
            <x14:sparkline>
              <xm:f>'RESUMO - licitante'!$SBZ6:$SBZ6</xm:f>
              <xm:sqref>SBZ6</xm:sqref>
            </x14:sparkline>
            <x14:sparkline>
              <xm:f>'RESUMO - licitante'!$SBZ7:$SBZ7</xm:f>
              <xm:sqref>SBZ7</xm:sqref>
            </x14:sparkline>
            <x14:sparkline>
              <xm:f>'RESUMO - licitante'!$SCA6:$SCA6</xm:f>
              <xm:sqref>SCA6</xm:sqref>
            </x14:sparkline>
            <x14:sparkline>
              <xm:f>'RESUMO - licitante'!$SCA7:$SCA7</xm:f>
              <xm:sqref>SCA7</xm:sqref>
            </x14:sparkline>
            <x14:sparkline>
              <xm:f>'RESUMO - licitante'!$SCB6:$SCB6</xm:f>
              <xm:sqref>SCB6</xm:sqref>
            </x14:sparkline>
            <x14:sparkline>
              <xm:f>'RESUMO - licitante'!$SCB7:$SCB7</xm:f>
              <xm:sqref>SCB7</xm:sqref>
            </x14:sparkline>
            <x14:sparkline>
              <xm:f>'RESUMO - licitante'!$SCC6:$SCC6</xm:f>
              <xm:sqref>SCC6</xm:sqref>
            </x14:sparkline>
            <x14:sparkline>
              <xm:f>'RESUMO - licitante'!$SCC7:$SCC7</xm:f>
              <xm:sqref>SCC7</xm:sqref>
            </x14:sparkline>
            <x14:sparkline>
              <xm:f>'RESUMO - licitante'!$SCD6:$SCD6</xm:f>
              <xm:sqref>SCD6</xm:sqref>
            </x14:sparkline>
            <x14:sparkline>
              <xm:f>'RESUMO - licitante'!$SCD7:$SCD7</xm:f>
              <xm:sqref>SCD7</xm:sqref>
            </x14:sparkline>
            <x14:sparkline>
              <xm:f>'RESUMO - licitante'!$SCE6:$SCE6</xm:f>
              <xm:sqref>SCE6</xm:sqref>
            </x14:sparkline>
            <x14:sparkline>
              <xm:f>'RESUMO - licitante'!$SCE7:$SCE7</xm:f>
              <xm:sqref>SCE7</xm:sqref>
            </x14:sparkline>
            <x14:sparkline>
              <xm:f>'RESUMO - licitante'!$SCF6:$SCF6</xm:f>
              <xm:sqref>SCF6</xm:sqref>
            </x14:sparkline>
            <x14:sparkline>
              <xm:f>'RESUMO - licitante'!$SCF7:$SCF7</xm:f>
              <xm:sqref>SCF7</xm:sqref>
            </x14:sparkline>
            <x14:sparkline>
              <xm:f>'RESUMO - licitante'!$SCG6:$SCG6</xm:f>
              <xm:sqref>SCG6</xm:sqref>
            </x14:sparkline>
            <x14:sparkline>
              <xm:f>'RESUMO - licitante'!$SCG7:$SCG7</xm:f>
              <xm:sqref>SCG7</xm:sqref>
            </x14:sparkline>
            <x14:sparkline>
              <xm:f>'RESUMO - licitante'!$SCH6:$SCH6</xm:f>
              <xm:sqref>SCH6</xm:sqref>
            </x14:sparkline>
            <x14:sparkline>
              <xm:f>'RESUMO - licitante'!$SCH7:$SCH7</xm:f>
              <xm:sqref>SCH7</xm:sqref>
            </x14:sparkline>
            <x14:sparkline>
              <xm:f>'RESUMO - licitante'!$SCI6:$SCI6</xm:f>
              <xm:sqref>SCI6</xm:sqref>
            </x14:sparkline>
            <x14:sparkline>
              <xm:f>'RESUMO - licitante'!$SCI7:$SCI7</xm:f>
              <xm:sqref>SCI7</xm:sqref>
            </x14:sparkline>
            <x14:sparkline>
              <xm:f>'RESUMO - licitante'!$SCJ6:$SCJ6</xm:f>
              <xm:sqref>SCJ6</xm:sqref>
            </x14:sparkline>
            <x14:sparkline>
              <xm:f>'RESUMO - licitante'!$SCJ7:$SCJ7</xm:f>
              <xm:sqref>SCJ7</xm:sqref>
            </x14:sparkline>
            <x14:sparkline>
              <xm:f>'RESUMO - licitante'!$SCK6:$SCK6</xm:f>
              <xm:sqref>SCK6</xm:sqref>
            </x14:sparkline>
            <x14:sparkline>
              <xm:f>'RESUMO - licitante'!$SCK7:$SCK7</xm:f>
              <xm:sqref>SCK7</xm:sqref>
            </x14:sparkline>
            <x14:sparkline>
              <xm:f>'RESUMO - licitante'!$SCL6:$SCL6</xm:f>
              <xm:sqref>SCL6</xm:sqref>
            </x14:sparkline>
            <x14:sparkline>
              <xm:f>'RESUMO - licitante'!$SCL7:$SCL7</xm:f>
              <xm:sqref>SCL7</xm:sqref>
            </x14:sparkline>
            <x14:sparkline>
              <xm:f>'RESUMO - licitante'!$SCM6:$SCM6</xm:f>
              <xm:sqref>SCM6</xm:sqref>
            </x14:sparkline>
            <x14:sparkline>
              <xm:f>'RESUMO - licitante'!$SCM7:$SCM7</xm:f>
              <xm:sqref>SCM7</xm:sqref>
            </x14:sparkline>
            <x14:sparkline>
              <xm:f>'RESUMO - licitante'!$SCN6:$SCN6</xm:f>
              <xm:sqref>SCN6</xm:sqref>
            </x14:sparkline>
            <x14:sparkline>
              <xm:f>'RESUMO - licitante'!$SCN7:$SCN7</xm:f>
              <xm:sqref>SCN7</xm:sqref>
            </x14:sparkline>
            <x14:sparkline>
              <xm:f>'RESUMO - licitante'!$SCO6:$SCO6</xm:f>
              <xm:sqref>SCO6</xm:sqref>
            </x14:sparkline>
            <x14:sparkline>
              <xm:f>'RESUMO - licitante'!$SCO7:$SCO7</xm:f>
              <xm:sqref>SCO7</xm:sqref>
            </x14:sparkline>
            <x14:sparkline>
              <xm:f>'RESUMO - licitante'!$SCP6:$SCP6</xm:f>
              <xm:sqref>SCP6</xm:sqref>
            </x14:sparkline>
            <x14:sparkline>
              <xm:f>'RESUMO - licitante'!$SCP7:$SCP7</xm:f>
              <xm:sqref>SCP7</xm:sqref>
            </x14:sparkline>
            <x14:sparkline>
              <xm:f>'RESUMO - licitante'!$SCQ6:$SCQ6</xm:f>
              <xm:sqref>SCQ6</xm:sqref>
            </x14:sparkline>
            <x14:sparkline>
              <xm:f>'RESUMO - licitante'!$SCQ7:$SCQ7</xm:f>
              <xm:sqref>SCQ7</xm:sqref>
            </x14:sparkline>
            <x14:sparkline>
              <xm:f>'RESUMO - licitante'!$SCR6:$SCR6</xm:f>
              <xm:sqref>SCR6</xm:sqref>
            </x14:sparkline>
            <x14:sparkline>
              <xm:f>'RESUMO - licitante'!$SCR7:$SCR7</xm:f>
              <xm:sqref>SCR7</xm:sqref>
            </x14:sparkline>
            <x14:sparkline>
              <xm:f>'RESUMO - licitante'!$SCS6:$SCS6</xm:f>
              <xm:sqref>SCS6</xm:sqref>
            </x14:sparkline>
            <x14:sparkline>
              <xm:f>'RESUMO - licitante'!$SCS7:$SCS7</xm:f>
              <xm:sqref>SCS7</xm:sqref>
            </x14:sparkline>
            <x14:sparkline>
              <xm:f>'RESUMO - licitante'!$SCT6:$SCT6</xm:f>
              <xm:sqref>SCT6</xm:sqref>
            </x14:sparkline>
            <x14:sparkline>
              <xm:f>'RESUMO - licitante'!$SCT7:$SCT7</xm:f>
              <xm:sqref>SCT7</xm:sqref>
            </x14:sparkline>
            <x14:sparkline>
              <xm:f>'RESUMO - licitante'!$SCU6:$SCU6</xm:f>
              <xm:sqref>SCU6</xm:sqref>
            </x14:sparkline>
            <x14:sparkline>
              <xm:f>'RESUMO - licitante'!$SCU7:$SCU7</xm:f>
              <xm:sqref>SCU7</xm:sqref>
            </x14:sparkline>
            <x14:sparkline>
              <xm:f>'RESUMO - licitante'!$SCV6:$SCV6</xm:f>
              <xm:sqref>SCV6</xm:sqref>
            </x14:sparkline>
            <x14:sparkline>
              <xm:f>'RESUMO - licitante'!$SCV7:$SCV7</xm:f>
              <xm:sqref>SCV7</xm:sqref>
            </x14:sparkline>
            <x14:sparkline>
              <xm:f>'RESUMO - licitante'!$SCW6:$SCW6</xm:f>
              <xm:sqref>SCW6</xm:sqref>
            </x14:sparkline>
            <x14:sparkline>
              <xm:f>'RESUMO - licitante'!$SCW7:$SCW7</xm:f>
              <xm:sqref>SCW7</xm:sqref>
            </x14:sparkline>
            <x14:sparkline>
              <xm:f>'RESUMO - licitante'!$SCX6:$SCX6</xm:f>
              <xm:sqref>SCX6</xm:sqref>
            </x14:sparkline>
            <x14:sparkline>
              <xm:f>'RESUMO - licitante'!$SCX7:$SCX7</xm:f>
              <xm:sqref>SCX7</xm:sqref>
            </x14:sparkline>
            <x14:sparkline>
              <xm:f>'RESUMO - licitante'!$SCY6:$SCY6</xm:f>
              <xm:sqref>SCY6</xm:sqref>
            </x14:sparkline>
            <x14:sparkline>
              <xm:f>'RESUMO - licitante'!$SCY7:$SCY7</xm:f>
              <xm:sqref>SCY7</xm:sqref>
            </x14:sparkline>
            <x14:sparkline>
              <xm:f>'RESUMO - licitante'!$SCZ6:$SCZ6</xm:f>
              <xm:sqref>SCZ6</xm:sqref>
            </x14:sparkline>
            <x14:sparkline>
              <xm:f>'RESUMO - licitante'!$SCZ7:$SCZ7</xm:f>
              <xm:sqref>SCZ7</xm:sqref>
            </x14:sparkline>
            <x14:sparkline>
              <xm:f>'RESUMO - licitante'!$SDA6:$SDA6</xm:f>
              <xm:sqref>SDA6</xm:sqref>
            </x14:sparkline>
            <x14:sparkline>
              <xm:f>'RESUMO - licitante'!$SDA7:$SDA7</xm:f>
              <xm:sqref>SDA7</xm:sqref>
            </x14:sparkline>
            <x14:sparkline>
              <xm:f>'RESUMO - licitante'!$SDB6:$SDB6</xm:f>
              <xm:sqref>SDB6</xm:sqref>
            </x14:sparkline>
            <x14:sparkline>
              <xm:f>'RESUMO - licitante'!$SDB7:$SDB7</xm:f>
              <xm:sqref>SDB7</xm:sqref>
            </x14:sparkline>
            <x14:sparkline>
              <xm:f>'RESUMO - licitante'!$SDC6:$SDC6</xm:f>
              <xm:sqref>SDC6</xm:sqref>
            </x14:sparkline>
            <x14:sparkline>
              <xm:f>'RESUMO - licitante'!$SDC7:$SDC7</xm:f>
              <xm:sqref>SDC7</xm:sqref>
            </x14:sparkline>
            <x14:sparkline>
              <xm:f>'RESUMO - licitante'!$SDD6:$SDD6</xm:f>
              <xm:sqref>SDD6</xm:sqref>
            </x14:sparkline>
            <x14:sparkline>
              <xm:f>'RESUMO - licitante'!$SDD7:$SDD7</xm:f>
              <xm:sqref>SDD7</xm:sqref>
            </x14:sparkline>
            <x14:sparkline>
              <xm:f>'RESUMO - licitante'!$SDE6:$SDE6</xm:f>
              <xm:sqref>SDE6</xm:sqref>
            </x14:sparkline>
            <x14:sparkline>
              <xm:f>'RESUMO - licitante'!$SDE7:$SDE7</xm:f>
              <xm:sqref>SDE7</xm:sqref>
            </x14:sparkline>
            <x14:sparkline>
              <xm:f>'RESUMO - licitante'!$SDF6:$SDF6</xm:f>
              <xm:sqref>SDF6</xm:sqref>
            </x14:sparkline>
            <x14:sparkline>
              <xm:f>'RESUMO - licitante'!$SDF7:$SDF7</xm:f>
              <xm:sqref>SDF7</xm:sqref>
            </x14:sparkline>
            <x14:sparkline>
              <xm:f>'RESUMO - licitante'!$SDG6:$SDG6</xm:f>
              <xm:sqref>SDG6</xm:sqref>
            </x14:sparkline>
            <x14:sparkline>
              <xm:f>'RESUMO - licitante'!$SDG7:$SDG7</xm:f>
              <xm:sqref>SDG7</xm:sqref>
            </x14:sparkline>
            <x14:sparkline>
              <xm:f>'RESUMO - licitante'!$SDH6:$SDH6</xm:f>
              <xm:sqref>SDH6</xm:sqref>
            </x14:sparkline>
            <x14:sparkline>
              <xm:f>'RESUMO - licitante'!$SDH7:$SDH7</xm:f>
              <xm:sqref>SDH7</xm:sqref>
            </x14:sparkline>
            <x14:sparkline>
              <xm:f>'RESUMO - licitante'!$SDI6:$SDI6</xm:f>
              <xm:sqref>SDI6</xm:sqref>
            </x14:sparkline>
            <x14:sparkline>
              <xm:f>'RESUMO - licitante'!$SDI7:$SDI7</xm:f>
              <xm:sqref>SDI7</xm:sqref>
            </x14:sparkline>
            <x14:sparkline>
              <xm:f>'RESUMO - licitante'!$SDJ6:$SDJ6</xm:f>
              <xm:sqref>SDJ6</xm:sqref>
            </x14:sparkline>
            <x14:sparkline>
              <xm:f>'RESUMO - licitante'!$SDJ7:$SDJ7</xm:f>
              <xm:sqref>SDJ7</xm:sqref>
            </x14:sparkline>
            <x14:sparkline>
              <xm:f>'RESUMO - licitante'!$SDK6:$SDK6</xm:f>
              <xm:sqref>SDK6</xm:sqref>
            </x14:sparkline>
            <x14:sparkline>
              <xm:f>'RESUMO - licitante'!$SDK7:$SDK7</xm:f>
              <xm:sqref>SDK7</xm:sqref>
            </x14:sparkline>
            <x14:sparkline>
              <xm:f>'RESUMO - licitante'!$SDL6:$SDL6</xm:f>
              <xm:sqref>SDL6</xm:sqref>
            </x14:sparkline>
            <x14:sparkline>
              <xm:f>'RESUMO - licitante'!$SDL7:$SDL7</xm:f>
              <xm:sqref>SDL7</xm:sqref>
            </x14:sparkline>
            <x14:sparkline>
              <xm:f>'RESUMO - licitante'!$SDM6:$SDM6</xm:f>
              <xm:sqref>SDM6</xm:sqref>
            </x14:sparkline>
            <x14:sparkline>
              <xm:f>'RESUMO - licitante'!$SDM7:$SDM7</xm:f>
              <xm:sqref>SDM7</xm:sqref>
            </x14:sparkline>
            <x14:sparkline>
              <xm:f>'RESUMO - licitante'!$SDN6:$SDN6</xm:f>
              <xm:sqref>SDN6</xm:sqref>
            </x14:sparkline>
            <x14:sparkline>
              <xm:f>'RESUMO - licitante'!$SDN7:$SDN7</xm:f>
              <xm:sqref>SDN7</xm:sqref>
            </x14:sparkline>
            <x14:sparkline>
              <xm:f>'RESUMO - licitante'!$SDO6:$SDO6</xm:f>
              <xm:sqref>SDO6</xm:sqref>
            </x14:sparkline>
            <x14:sparkline>
              <xm:f>'RESUMO - licitante'!$SDO7:$SDO7</xm:f>
              <xm:sqref>SDO7</xm:sqref>
            </x14:sparkline>
            <x14:sparkline>
              <xm:f>'RESUMO - licitante'!$SDP6:$SDP6</xm:f>
              <xm:sqref>SDP6</xm:sqref>
            </x14:sparkline>
            <x14:sparkline>
              <xm:f>'RESUMO - licitante'!$SDP7:$SDP7</xm:f>
              <xm:sqref>SDP7</xm:sqref>
            </x14:sparkline>
            <x14:sparkline>
              <xm:f>'RESUMO - licitante'!$SDQ6:$SDQ6</xm:f>
              <xm:sqref>SDQ6</xm:sqref>
            </x14:sparkline>
            <x14:sparkline>
              <xm:f>'RESUMO - licitante'!$SDQ7:$SDQ7</xm:f>
              <xm:sqref>SDQ7</xm:sqref>
            </x14:sparkline>
            <x14:sparkline>
              <xm:f>'RESUMO - licitante'!$SDR6:$SDR6</xm:f>
              <xm:sqref>SDR6</xm:sqref>
            </x14:sparkline>
            <x14:sparkline>
              <xm:f>'RESUMO - licitante'!$SDR7:$SDR7</xm:f>
              <xm:sqref>SDR7</xm:sqref>
            </x14:sparkline>
            <x14:sparkline>
              <xm:f>'RESUMO - licitante'!$SDS6:$SDS6</xm:f>
              <xm:sqref>SDS6</xm:sqref>
            </x14:sparkline>
            <x14:sparkline>
              <xm:f>'RESUMO - licitante'!$SDS7:$SDS7</xm:f>
              <xm:sqref>SDS7</xm:sqref>
            </x14:sparkline>
            <x14:sparkline>
              <xm:f>'RESUMO - licitante'!$SDT6:$SDT6</xm:f>
              <xm:sqref>SDT6</xm:sqref>
            </x14:sparkline>
            <x14:sparkline>
              <xm:f>'RESUMO - licitante'!$SDT7:$SDT7</xm:f>
              <xm:sqref>SDT7</xm:sqref>
            </x14:sparkline>
            <x14:sparkline>
              <xm:f>'RESUMO - licitante'!$SDU6:$SDU6</xm:f>
              <xm:sqref>SDU6</xm:sqref>
            </x14:sparkline>
            <x14:sparkline>
              <xm:f>'RESUMO - licitante'!$SDU7:$SDU7</xm:f>
              <xm:sqref>SDU7</xm:sqref>
            </x14:sparkline>
            <x14:sparkline>
              <xm:f>'RESUMO - licitante'!$SDV6:$SDV6</xm:f>
              <xm:sqref>SDV6</xm:sqref>
            </x14:sparkline>
            <x14:sparkline>
              <xm:f>'RESUMO - licitante'!$SDV7:$SDV7</xm:f>
              <xm:sqref>SDV7</xm:sqref>
            </x14:sparkline>
            <x14:sparkline>
              <xm:f>'RESUMO - licitante'!$SDW6:$SDW6</xm:f>
              <xm:sqref>SDW6</xm:sqref>
            </x14:sparkline>
            <x14:sparkline>
              <xm:f>'RESUMO - licitante'!$SDW7:$SDW7</xm:f>
              <xm:sqref>SDW7</xm:sqref>
            </x14:sparkline>
            <x14:sparkline>
              <xm:f>'RESUMO - licitante'!$SDX6:$SDX6</xm:f>
              <xm:sqref>SDX6</xm:sqref>
            </x14:sparkline>
            <x14:sparkline>
              <xm:f>'RESUMO - licitante'!$SDX7:$SDX7</xm:f>
              <xm:sqref>SDX7</xm:sqref>
            </x14:sparkline>
            <x14:sparkline>
              <xm:f>'RESUMO - licitante'!$SDY6:$SDY6</xm:f>
              <xm:sqref>SDY6</xm:sqref>
            </x14:sparkline>
            <x14:sparkline>
              <xm:f>'RESUMO - licitante'!$SDY7:$SDY7</xm:f>
              <xm:sqref>SDY7</xm:sqref>
            </x14:sparkline>
            <x14:sparkline>
              <xm:f>'RESUMO - licitante'!$SDZ6:$SDZ6</xm:f>
              <xm:sqref>SDZ6</xm:sqref>
            </x14:sparkline>
            <x14:sparkline>
              <xm:f>'RESUMO - licitante'!$SDZ7:$SDZ7</xm:f>
              <xm:sqref>SDZ7</xm:sqref>
            </x14:sparkline>
            <x14:sparkline>
              <xm:f>'RESUMO - licitante'!$SEA6:$SEA6</xm:f>
              <xm:sqref>SEA6</xm:sqref>
            </x14:sparkline>
            <x14:sparkline>
              <xm:f>'RESUMO - licitante'!$SEA7:$SEA7</xm:f>
              <xm:sqref>SEA7</xm:sqref>
            </x14:sparkline>
            <x14:sparkline>
              <xm:f>'RESUMO - licitante'!$SEB6:$SEB6</xm:f>
              <xm:sqref>SEB6</xm:sqref>
            </x14:sparkline>
            <x14:sparkline>
              <xm:f>'RESUMO - licitante'!$SEB7:$SEB7</xm:f>
              <xm:sqref>SEB7</xm:sqref>
            </x14:sparkline>
            <x14:sparkline>
              <xm:f>'RESUMO - licitante'!$SEC6:$SEC6</xm:f>
              <xm:sqref>SEC6</xm:sqref>
            </x14:sparkline>
            <x14:sparkline>
              <xm:f>'RESUMO - licitante'!$SEC7:$SEC7</xm:f>
              <xm:sqref>SEC7</xm:sqref>
            </x14:sparkline>
            <x14:sparkline>
              <xm:f>'RESUMO - licitante'!$SED6:$SED6</xm:f>
              <xm:sqref>SED6</xm:sqref>
            </x14:sparkline>
            <x14:sparkline>
              <xm:f>'RESUMO - licitante'!$SED7:$SED7</xm:f>
              <xm:sqref>SED7</xm:sqref>
            </x14:sparkline>
            <x14:sparkline>
              <xm:f>'RESUMO - licitante'!$SEE6:$SEE6</xm:f>
              <xm:sqref>SEE6</xm:sqref>
            </x14:sparkline>
            <x14:sparkline>
              <xm:f>'RESUMO - licitante'!$SEE7:$SEE7</xm:f>
              <xm:sqref>SEE7</xm:sqref>
            </x14:sparkline>
            <x14:sparkline>
              <xm:f>'RESUMO - licitante'!$SEF6:$SEF6</xm:f>
              <xm:sqref>SEF6</xm:sqref>
            </x14:sparkline>
            <x14:sparkline>
              <xm:f>'RESUMO - licitante'!$SEF7:$SEF7</xm:f>
              <xm:sqref>SEF7</xm:sqref>
            </x14:sparkline>
            <x14:sparkline>
              <xm:f>'RESUMO - licitante'!$SEG6:$SEG6</xm:f>
              <xm:sqref>SEG6</xm:sqref>
            </x14:sparkline>
            <x14:sparkline>
              <xm:f>'RESUMO - licitante'!$SEG7:$SEG7</xm:f>
              <xm:sqref>SEG7</xm:sqref>
            </x14:sparkline>
            <x14:sparkline>
              <xm:f>'RESUMO - licitante'!$SEH6:$SEH6</xm:f>
              <xm:sqref>SEH6</xm:sqref>
            </x14:sparkline>
            <x14:sparkline>
              <xm:f>'RESUMO - licitante'!$SEH7:$SEH7</xm:f>
              <xm:sqref>SEH7</xm:sqref>
            </x14:sparkline>
            <x14:sparkline>
              <xm:f>'RESUMO - licitante'!$SEI6:$SEI6</xm:f>
              <xm:sqref>SEI6</xm:sqref>
            </x14:sparkline>
            <x14:sparkline>
              <xm:f>'RESUMO - licitante'!$SEI7:$SEI7</xm:f>
              <xm:sqref>SEI7</xm:sqref>
            </x14:sparkline>
            <x14:sparkline>
              <xm:f>'RESUMO - licitante'!$SEJ6:$SEJ6</xm:f>
              <xm:sqref>SEJ6</xm:sqref>
            </x14:sparkline>
            <x14:sparkline>
              <xm:f>'RESUMO - licitante'!$SEJ7:$SEJ7</xm:f>
              <xm:sqref>SEJ7</xm:sqref>
            </x14:sparkline>
            <x14:sparkline>
              <xm:f>'RESUMO - licitante'!$SEK6:$SEK6</xm:f>
              <xm:sqref>SEK6</xm:sqref>
            </x14:sparkline>
            <x14:sparkline>
              <xm:f>'RESUMO - licitante'!$SEK7:$SEK7</xm:f>
              <xm:sqref>SEK7</xm:sqref>
            </x14:sparkline>
            <x14:sparkline>
              <xm:f>'RESUMO - licitante'!$SEL6:$SEL6</xm:f>
              <xm:sqref>SEL6</xm:sqref>
            </x14:sparkline>
            <x14:sparkline>
              <xm:f>'RESUMO - licitante'!$SEL7:$SEL7</xm:f>
              <xm:sqref>SEL7</xm:sqref>
            </x14:sparkline>
            <x14:sparkline>
              <xm:f>'RESUMO - licitante'!$SEM6:$SEM6</xm:f>
              <xm:sqref>SEM6</xm:sqref>
            </x14:sparkline>
            <x14:sparkline>
              <xm:f>'RESUMO - licitante'!$SEM7:$SEM7</xm:f>
              <xm:sqref>SEM7</xm:sqref>
            </x14:sparkline>
            <x14:sparkline>
              <xm:f>'RESUMO - licitante'!$SEN6:$SEN6</xm:f>
              <xm:sqref>SEN6</xm:sqref>
            </x14:sparkline>
            <x14:sparkline>
              <xm:f>'RESUMO - licitante'!$SEN7:$SEN7</xm:f>
              <xm:sqref>SEN7</xm:sqref>
            </x14:sparkline>
            <x14:sparkline>
              <xm:f>'RESUMO - licitante'!$SEO6:$SEO6</xm:f>
              <xm:sqref>SEO6</xm:sqref>
            </x14:sparkline>
            <x14:sparkline>
              <xm:f>'RESUMO - licitante'!$SEO7:$SEO7</xm:f>
              <xm:sqref>SEO7</xm:sqref>
            </x14:sparkline>
            <x14:sparkline>
              <xm:f>'RESUMO - licitante'!$SEP6:$SEP6</xm:f>
              <xm:sqref>SEP6</xm:sqref>
            </x14:sparkline>
            <x14:sparkline>
              <xm:f>'RESUMO - licitante'!$SEP7:$SEP7</xm:f>
              <xm:sqref>SEP7</xm:sqref>
            </x14:sparkline>
            <x14:sparkline>
              <xm:f>'RESUMO - licitante'!$SEQ6:$SEQ6</xm:f>
              <xm:sqref>SEQ6</xm:sqref>
            </x14:sparkline>
            <x14:sparkline>
              <xm:f>'RESUMO - licitante'!$SEQ7:$SEQ7</xm:f>
              <xm:sqref>SEQ7</xm:sqref>
            </x14:sparkline>
            <x14:sparkline>
              <xm:f>'RESUMO - licitante'!$SER6:$SER6</xm:f>
              <xm:sqref>SER6</xm:sqref>
            </x14:sparkline>
            <x14:sparkline>
              <xm:f>'RESUMO - licitante'!$SER7:$SER7</xm:f>
              <xm:sqref>SER7</xm:sqref>
            </x14:sparkline>
            <x14:sparkline>
              <xm:f>'RESUMO - licitante'!$SES6:$SES6</xm:f>
              <xm:sqref>SES6</xm:sqref>
            </x14:sparkline>
            <x14:sparkline>
              <xm:f>'RESUMO - licitante'!$SES7:$SES7</xm:f>
              <xm:sqref>SES7</xm:sqref>
            </x14:sparkline>
            <x14:sparkline>
              <xm:f>'RESUMO - licitante'!$SET6:$SET6</xm:f>
              <xm:sqref>SET6</xm:sqref>
            </x14:sparkline>
            <x14:sparkline>
              <xm:f>'RESUMO - licitante'!$SET7:$SET7</xm:f>
              <xm:sqref>SET7</xm:sqref>
            </x14:sparkline>
            <x14:sparkline>
              <xm:f>'RESUMO - licitante'!$SEU6:$SEU6</xm:f>
              <xm:sqref>SEU6</xm:sqref>
            </x14:sparkline>
            <x14:sparkline>
              <xm:f>'RESUMO - licitante'!$SEU7:$SEU7</xm:f>
              <xm:sqref>SEU7</xm:sqref>
            </x14:sparkline>
            <x14:sparkline>
              <xm:f>'RESUMO - licitante'!$SEV6:$SEV6</xm:f>
              <xm:sqref>SEV6</xm:sqref>
            </x14:sparkline>
            <x14:sparkline>
              <xm:f>'RESUMO - licitante'!$SEV7:$SEV7</xm:f>
              <xm:sqref>SEV7</xm:sqref>
            </x14:sparkline>
            <x14:sparkline>
              <xm:f>'RESUMO - licitante'!$SEW6:$SEW6</xm:f>
              <xm:sqref>SEW6</xm:sqref>
            </x14:sparkline>
            <x14:sparkline>
              <xm:f>'RESUMO - licitante'!$SEW7:$SEW7</xm:f>
              <xm:sqref>SEW7</xm:sqref>
            </x14:sparkline>
            <x14:sparkline>
              <xm:f>'RESUMO - licitante'!$SEX6:$SEX6</xm:f>
              <xm:sqref>SEX6</xm:sqref>
            </x14:sparkline>
            <x14:sparkline>
              <xm:f>'RESUMO - licitante'!$SEX7:$SEX7</xm:f>
              <xm:sqref>SEX7</xm:sqref>
            </x14:sparkline>
            <x14:sparkline>
              <xm:f>'RESUMO - licitante'!$SEY6:$SEY6</xm:f>
              <xm:sqref>SEY6</xm:sqref>
            </x14:sparkline>
            <x14:sparkline>
              <xm:f>'RESUMO - licitante'!$SEY7:$SEY7</xm:f>
              <xm:sqref>SEY7</xm:sqref>
            </x14:sparkline>
            <x14:sparkline>
              <xm:f>'RESUMO - licitante'!$SEZ6:$SEZ6</xm:f>
              <xm:sqref>SEZ6</xm:sqref>
            </x14:sparkline>
            <x14:sparkline>
              <xm:f>'RESUMO - licitante'!$SEZ7:$SEZ7</xm:f>
              <xm:sqref>SEZ7</xm:sqref>
            </x14:sparkline>
            <x14:sparkline>
              <xm:f>'RESUMO - licitante'!$SFA6:$SFA6</xm:f>
              <xm:sqref>SFA6</xm:sqref>
            </x14:sparkline>
            <x14:sparkline>
              <xm:f>'RESUMO - licitante'!$SFA7:$SFA7</xm:f>
              <xm:sqref>SFA7</xm:sqref>
            </x14:sparkline>
            <x14:sparkline>
              <xm:f>'RESUMO - licitante'!$SFB6:$SFB6</xm:f>
              <xm:sqref>SFB6</xm:sqref>
            </x14:sparkline>
            <x14:sparkline>
              <xm:f>'RESUMO - licitante'!$SFB7:$SFB7</xm:f>
              <xm:sqref>SFB7</xm:sqref>
            </x14:sparkline>
            <x14:sparkline>
              <xm:f>'RESUMO - licitante'!$SFC6:$SFC6</xm:f>
              <xm:sqref>SFC6</xm:sqref>
            </x14:sparkline>
            <x14:sparkline>
              <xm:f>'RESUMO - licitante'!$SFC7:$SFC7</xm:f>
              <xm:sqref>SFC7</xm:sqref>
            </x14:sparkline>
            <x14:sparkline>
              <xm:f>'RESUMO - licitante'!$SFD6:$SFD6</xm:f>
              <xm:sqref>SFD6</xm:sqref>
            </x14:sparkline>
            <x14:sparkline>
              <xm:f>'RESUMO - licitante'!$SFD7:$SFD7</xm:f>
              <xm:sqref>SFD7</xm:sqref>
            </x14:sparkline>
            <x14:sparkline>
              <xm:f>'RESUMO - licitante'!$SFE6:$SFE6</xm:f>
              <xm:sqref>SFE6</xm:sqref>
            </x14:sparkline>
            <x14:sparkline>
              <xm:f>'RESUMO - licitante'!$SFE7:$SFE7</xm:f>
              <xm:sqref>SFE7</xm:sqref>
            </x14:sparkline>
            <x14:sparkline>
              <xm:f>'RESUMO - licitante'!$SFF6:$SFF6</xm:f>
              <xm:sqref>SFF6</xm:sqref>
            </x14:sparkline>
            <x14:sparkline>
              <xm:f>'RESUMO - licitante'!$SFF7:$SFF7</xm:f>
              <xm:sqref>SFF7</xm:sqref>
            </x14:sparkline>
            <x14:sparkline>
              <xm:f>'RESUMO - licitante'!$SFG6:$SFG6</xm:f>
              <xm:sqref>SFG6</xm:sqref>
            </x14:sparkline>
            <x14:sparkline>
              <xm:f>'RESUMO - licitante'!$SFG7:$SFG7</xm:f>
              <xm:sqref>SFG7</xm:sqref>
            </x14:sparkline>
            <x14:sparkline>
              <xm:f>'RESUMO - licitante'!$SFH6:$SFH6</xm:f>
              <xm:sqref>SFH6</xm:sqref>
            </x14:sparkline>
            <x14:sparkline>
              <xm:f>'RESUMO - licitante'!$SFH7:$SFH7</xm:f>
              <xm:sqref>SFH7</xm:sqref>
            </x14:sparkline>
            <x14:sparkline>
              <xm:f>'RESUMO - licitante'!$SFI6:$SFI6</xm:f>
              <xm:sqref>SFI6</xm:sqref>
            </x14:sparkline>
            <x14:sparkline>
              <xm:f>'RESUMO - licitante'!$SFI7:$SFI7</xm:f>
              <xm:sqref>SFI7</xm:sqref>
            </x14:sparkline>
            <x14:sparkline>
              <xm:f>'RESUMO - licitante'!$SFJ6:$SFJ6</xm:f>
              <xm:sqref>SFJ6</xm:sqref>
            </x14:sparkline>
            <x14:sparkline>
              <xm:f>'RESUMO - licitante'!$SFJ7:$SFJ7</xm:f>
              <xm:sqref>SFJ7</xm:sqref>
            </x14:sparkline>
            <x14:sparkline>
              <xm:f>'RESUMO - licitante'!$SFK6:$SFK6</xm:f>
              <xm:sqref>SFK6</xm:sqref>
            </x14:sparkline>
            <x14:sparkline>
              <xm:f>'RESUMO - licitante'!$SFK7:$SFK7</xm:f>
              <xm:sqref>SFK7</xm:sqref>
            </x14:sparkline>
            <x14:sparkline>
              <xm:f>'RESUMO - licitante'!$SFL6:$SFL6</xm:f>
              <xm:sqref>SFL6</xm:sqref>
            </x14:sparkline>
            <x14:sparkline>
              <xm:f>'RESUMO - licitante'!$SFL7:$SFL7</xm:f>
              <xm:sqref>SFL7</xm:sqref>
            </x14:sparkline>
            <x14:sparkline>
              <xm:f>'RESUMO - licitante'!$SFM6:$SFM6</xm:f>
              <xm:sqref>SFM6</xm:sqref>
            </x14:sparkline>
            <x14:sparkline>
              <xm:f>'RESUMO - licitante'!$SFM7:$SFM7</xm:f>
              <xm:sqref>SFM7</xm:sqref>
            </x14:sparkline>
            <x14:sparkline>
              <xm:f>'RESUMO - licitante'!$SFN6:$SFN6</xm:f>
              <xm:sqref>SFN6</xm:sqref>
            </x14:sparkline>
            <x14:sparkline>
              <xm:f>'RESUMO - licitante'!$SFN7:$SFN7</xm:f>
              <xm:sqref>SFN7</xm:sqref>
            </x14:sparkline>
            <x14:sparkline>
              <xm:f>'RESUMO - licitante'!$SFO6:$SFO6</xm:f>
              <xm:sqref>SFO6</xm:sqref>
            </x14:sparkline>
            <x14:sparkline>
              <xm:f>'RESUMO - licitante'!$SFO7:$SFO7</xm:f>
              <xm:sqref>SFO7</xm:sqref>
            </x14:sparkline>
            <x14:sparkline>
              <xm:f>'RESUMO - licitante'!$SFP6:$SFP6</xm:f>
              <xm:sqref>SFP6</xm:sqref>
            </x14:sparkline>
            <x14:sparkline>
              <xm:f>'RESUMO - licitante'!$SFP7:$SFP7</xm:f>
              <xm:sqref>SFP7</xm:sqref>
            </x14:sparkline>
            <x14:sparkline>
              <xm:f>'RESUMO - licitante'!$SFQ6:$SFQ6</xm:f>
              <xm:sqref>SFQ6</xm:sqref>
            </x14:sparkline>
            <x14:sparkline>
              <xm:f>'RESUMO - licitante'!$SFQ7:$SFQ7</xm:f>
              <xm:sqref>SFQ7</xm:sqref>
            </x14:sparkline>
            <x14:sparkline>
              <xm:f>'RESUMO - licitante'!$SFR6:$SFR6</xm:f>
              <xm:sqref>SFR6</xm:sqref>
            </x14:sparkline>
            <x14:sparkline>
              <xm:f>'RESUMO - licitante'!$SFR7:$SFR7</xm:f>
              <xm:sqref>SFR7</xm:sqref>
            </x14:sparkline>
            <x14:sparkline>
              <xm:f>'RESUMO - licitante'!$SFS6:$SFS6</xm:f>
              <xm:sqref>SFS6</xm:sqref>
            </x14:sparkline>
            <x14:sparkline>
              <xm:f>'RESUMO - licitante'!$SFS7:$SFS7</xm:f>
              <xm:sqref>SFS7</xm:sqref>
            </x14:sparkline>
            <x14:sparkline>
              <xm:f>'RESUMO - licitante'!$SFT6:$SFT6</xm:f>
              <xm:sqref>SFT6</xm:sqref>
            </x14:sparkline>
            <x14:sparkline>
              <xm:f>'RESUMO - licitante'!$SFT7:$SFT7</xm:f>
              <xm:sqref>SFT7</xm:sqref>
            </x14:sparkline>
            <x14:sparkline>
              <xm:f>'RESUMO - licitante'!$SFU6:$SFU6</xm:f>
              <xm:sqref>SFU6</xm:sqref>
            </x14:sparkline>
            <x14:sparkline>
              <xm:f>'RESUMO - licitante'!$SFU7:$SFU7</xm:f>
              <xm:sqref>SFU7</xm:sqref>
            </x14:sparkline>
            <x14:sparkline>
              <xm:f>'RESUMO - licitante'!$SFV6:$SFV6</xm:f>
              <xm:sqref>SFV6</xm:sqref>
            </x14:sparkline>
            <x14:sparkline>
              <xm:f>'RESUMO - licitante'!$SFV7:$SFV7</xm:f>
              <xm:sqref>SFV7</xm:sqref>
            </x14:sparkline>
            <x14:sparkline>
              <xm:f>'RESUMO - licitante'!$SFW6:$SFW6</xm:f>
              <xm:sqref>SFW6</xm:sqref>
            </x14:sparkline>
            <x14:sparkline>
              <xm:f>'RESUMO - licitante'!$SFW7:$SFW7</xm:f>
              <xm:sqref>SFW7</xm:sqref>
            </x14:sparkline>
            <x14:sparkline>
              <xm:f>'RESUMO - licitante'!$SFX6:$SFX6</xm:f>
              <xm:sqref>SFX6</xm:sqref>
            </x14:sparkline>
            <x14:sparkline>
              <xm:f>'RESUMO - licitante'!$SFX7:$SFX7</xm:f>
              <xm:sqref>SFX7</xm:sqref>
            </x14:sparkline>
            <x14:sparkline>
              <xm:f>'RESUMO - licitante'!$SFY6:$SFY6</xm:f>
              <xm:sqref>SFY6</xm:sqref>
            </x14:sparkline>
            <x14:sparkline>
              <xm:f>'RESUMO - licitante'!$SFY7:$SFY7</xm:f>
              <xm:sqref>SFY7</xm:sqref>
            </x14:sparkline>
            <x14:sparkline>
              <xm:f>'RESUMO - licitante'!$SFZ6:$SFZ6</xm:f>
              <xm:sqref>SFZ6</xm:sqref>
            </x14:sparkline>
            <x14:sparkline>
              <xm:f>'RESUMO - licitante'!$SFZ7:$SFZ7</xm:f>
              <xm:sqref>SFZ7</xm:sqref>
            </x14:sparkline>
            <x14:sparkline>
              <xm:f>'RESUMO - licitante'!$SGA6:$SGA6</xm:f>
              <xm:sqref>SGA6</xm:sqref>
            </x14:sparkline>
            <x14:sparkline>
              <xm:f>'RESUMO - licitante'!$SGA7:$SGA7</xm:f>
              <xm:sqref>SGA7</xm:sqref>
            </x14:sparkline>
            <x14:sparkline>
              <xm:f>'RESUMO - licitante'!$SGB6:$SGB6</xm:f>
              <xm:sqref>SGB6</xm:sqref>
            </x14:sparkline>
            <x14:sparkline>
              <xm:f>'RESUMO - licitante'!$SGB7:$SGB7</xm:f>
              <xm:sqref>SGB7</xm:sqref>
            </x14:sparkline>
            <x14:sparkline>
              <xm:f>'RESUMO - licitante'!$SGC6:$SGC6</xm:f>
              <xm:sqref>SGC6</xm:sqref>
            </x14:sparkline>
            <x14:sparkline>
              <xm:f>'RESUMO - licitante'!$SGC7:$SGC7</xm:f>
              <xm:sqref>SGC7</xm:sqref>
            </x14:sparkline>
            <x14:sparkline>
              <xm:f>'RESUMO - licitante'!$SGD6:$SGD6</xm:f>
              <xm:sqref>SGD6</xm:sqref>
            </x14:sparkline>
            <x14:sparkline>
              <xm:f>'RESUMO - licitante'!$SGD7:$SGD7</xm:f>
              <xm:sqref>SGD7</xm:sqref>
            </x14:sparkline>
            <x14:sparkline>
              <xm:f>'RESUMO - licitante'!$SGE6:$SGE6</xm:f>
              <xm:sqref>SGE6</xm:sqref>
            </x14:sparkline>
            <x14:sparkline>
              <xm:f>'RESUMO - licitante'!$SGE7:$SGE7</xm:f>
              <xm:sqref>SGE7</xm:sqref>
            </x14:sparkline>
            <x14:sparkline>
              <xm:f>'RESUMO - licitante'!$SGF6:$SGF6</xm:f>
              <xm:sqref>SGF6</xm:sqref>
            </x14:sparkline>
            <x14:sparkline>
              <xm:f>'RESUMO - licitante'!$SGF7:$SGF7</xm:f>
              <xm:sqref>SGF7</xm:sqref>
            </x14:sparkline>
            <x14:sparkline>
              <xm:f>'RESUMO - licitante'!$SGG6:$SGG6</xm:f>
              <xm:sqref>SGG6</xm:sqref>
            </x14:sparkline>
            <x14:sparkline>
              <xm:f>'RESUMO - licitante'!$SGG7:$SGG7</xm:f>
              <xm:sqref>SGG7</xm:sqref>
            </x14:sparkline>
            <x14:sparkline>
              <xm:f>'RESUMO - licitante'!$SGH6:$SGH6</xm:f>
              <xm:sqref>SGH6</xm:sqref>
            </x14:sparkline>
            <x14:sparkline>
              <xm:f>'RESUMO - licitante'!$SGH7:$SGH7</xm:f>
              <xm:sqref>SGH7</xm:sqref>
            </x14:sparkline>
            <x14:sparkline>
              <xm:f>'RESUMO - licitante'!$SGI6:$SGI6</xm:f>
              <xm:sqref>SGI6</xm:sqref>
            </x14:sparkline>
            <x14:sparkline>
              <xm:f>'RESUMO - licitante'!$SGI7:$SGI7</xm:f>
              <xm:sqref>SGI7</xm:sqref>
            </x14:sparkline>
            <x14:sparkline>
              <xm:f>'RESUMO - licitante'!$SGJ6:$SGJ6</xm:f>
              <xm:sqref>SGJ6</xm:sqref>
            </x14:sparkline>
            <x14:sparkline>
              <xm:f>'RESUMO - licitante'!$SGJ7:$SGJ7</xm:f>
              <xm:sqref>SGJ7</xm:sqref>
            </x14:sparkline>
            <x14:sparkline>
              <xm:f>'RESUMO - licitante'!$SGK6:$SGK6</xm:f>
              <xm:sqref>SGK6</xm:sqref>
            </x14:sparkline>
            <x14:sparkline>
              <xm:f>'RESUMO - licitante'!$SGK7:$SGK7</xm:f>
              <xm:sqref>SGK7</xm:sqref>
            </x14:sparkline>
            <x14:sparkline>
              <xm:f>'RESUMO - licitante'!$SGL6:$SGL6</xm:f>
              <xm:sqref>SGL6</xm:sqref>
            </x14:sparkline>
            <x14:sparkline>
              <xm:f>'RESUMO - licitante'!$SGL7:$SGL7</xm:f>
              <xm:sqref>SGL7</xm:sqref>
            </x14:sparkline>
            <x14:sparkline>
              <xm:f>'RESUMO - licitante'!$SGM6:$SGM6</xm:f>
              <xm:sqref>SGM6</xm:sqref>
            </x14:sparkline>
            <x14:sparkline>
              <xm:f>'RESUMO - licitante'!$SGM7:$SGM7</xm:f>
              <xm:sqref>SGM7</xm:sqref>
            </x14:sparkline>
            <x14:sparkline>
              <xm:f>'RESUMO - licitante'!$SGN6:$SGN6</xm:f>
              <xm:sqref>SGN6</xm:sqref>
            </x14:sparkline>
            <x14:sparkline>
              <xm:f>'RESUMO - licitante'!$SGN7:$SGN7</xm:f>
              <xm:sqref>SGN7</xm:sqref>
            </x14:sparkline>
            <x14:sparkline>
              <xm:f>'RESUMO - licitante'!$SGO6:$SGO6</xm:f>
              <xm:sqref>SGO6</xm:sqref>
            </x14:sparkline>
            <x14:sparkline>
              <xm:f>'RESUMO - licitante'!$SGO7:$SGO7</xm:f>
              <xm:sqref>SGO7</xm:sqref>
            </x14:sparkline>
            <x14:sparkline>
              <xm:f>'RESUMO - licitante'!$SGP6:$SGP6</xm:f>
              <xm:sqref>SGP6</xm:sqref>
            </x14:sparkline>
            <x14:sparkline>
              <xm:f>'RESUMO - licitante'!$SGP7:$SGP7</xm:f>
              <xm:sqref>SGP7</xm:sqref>
            </x14:sparkline>
            <x14:sparkline>
              <xm:f>'RESUMO - licitante'!$SGQ6:$SGQ6</xm:f>
              <xm:sqref>SGQ6</xm:sqref>
            </x14:sparkline>
            <x14:sparkline>
              <xm:f>'RESUMO - licitante'!$SGQ7:$SGQ7</xm:f>
              <xm:sqref>SGQ7</xm:sqref>
            </x14:sparkline>
            <x14:sparkline>
              <xm:f>'RESUMO - licitante'!$SGR6:$SGR6</xm:f>
              <xm:sqref>SGR6</xm:sqref>
            </x14:sparkline>
            <x14:sparkline>
              <xm:f>'RESUMO - licitante'!$SGR7:$SGR7</xm:f>
              <xm:sqref>SGR7</xm:sqref>
            </x14:sparkline>
            <x14:sparkline>
              <xm:f>'RESUMO - licitante'!$SGS6:$SGS6</xm:f>
              <xm:sqref>SGS6</xm:sqref>
            </x14:sparkline>
            <x14:sparkline>
              <xm:f>'RESUMO - licitante'!$SGS7:$SGS7</xm:f>
              <xm:sqref>SGS7</xm:sqref>
            </x14:sparkline>
            <x14:sparkline>
              <xm:f>'RESUMO - licitante'!$SGT6:$SGT6</xm:f>
              <xm:sqref>SGT6</xm:sqref>
            </x14:sparkline>
            <x14:sparkline>
              <xm:f>'RESUMO - licitante'!$SGT7:$SGT7</xm:f>
              <xm:sqref>SGT7</xm:sqref>
            </x14:sparkline>
            <x14:sparkline>
              <xm:f>'RESUMO - licitante'!$SGU6:$SGU6</xm:f>
              <xm:sqref>SGU6</xm:sqref>
            </x14:sparkline>
            <x14:sparkline>
              <xm:f>'RESUMO - licitante'!$SGU7:$SGU7</xm:f>
              <xm:sqref>SGU7</xm:sqref>
            </x14:sparkline>
            <x14:sparkline>
              <xm:f>'RESUMO - licitante'!$SGV6:$SGV6</xm:f>
              <xm:sqref>SGV6</xm:sqref>
            </x14:sparkline>
            <x14:sparkline>
              <xm:f>'RESUMO - licitante'!$SGV7:$SGV7</xm:f>
              <xm:sqref>SGV7</xm:sqref>
            </x14:sparkline>
            <x14:sparkline>
              <xm:f>'RESUMO - licitante'!$SGW6:$SGW6</xm:f>
              <xm:sqref>SGW6</xm:sqref>
            </x14:sparkline>
            <x14:sparkline>
              <xm:f>'RESUMO - licitante'!$SGW7:$SGW7</xm:f>
              <xm:sqref>SGW7</xm:sqref>
            </x14:sparkline>
            <x14:sparkline>
              <xm:f>'RESUMO - licitante'!$SGX6:$SGX6</xm:f>
              <xm:sqref>SGX6</xm:sqref>
            </x14:sparkline>
            <x14:sparkline>
              <xm:f>'RESUMO - licitante'!$SGX7:$SGX7</xm:f>
              <xm:sqref>SGX7</xm:sqref>
            </x14:sparkline>
            <x14:sparkline>
              <xm:f>'RESUMO - licitante'!$SGY6:$SGY6</xm:f>
              <xm:sqref>SGY6</xm:sqref>
            </x14:sparkline>
            <x14:sparkline>
              <xm:f>'RESUMO - licitante'!$SGY7:$SGY7</xm:f>
              <xm:sqref>SGY7</xm:sqref>
            </x14:sparkline>
            <x14:sparkline>
              <xm:f>'RESUMO - licitante'!$SGZ6:$SGZ6</xm:f>
              <xm:sqref>SGZ6</xm:sqref>
            </x14:sparkline>
            <x14:sparkline>
              <xm:f>'RESUMO - licitante'!$SGZ7:$SGZ7</xm:f>
              <xm:sqref>SGZ7</xm:sqref>
            </x14:sparkline>
            <x14:sparkline>
              <xm:f>'RESUMO - licitante'!$SHA6:$SHA6</xm:f>
              <xm:sqref>SHA6</xm:sqref>
            </x14:sparkline>
            <x14:sparkline>
              <xm:f>'RESUMO - licitante'!$SHA7:$SHA7</xm:f>
              <xm:sqref>SHA7</xm:sqref>
            </x14:sparkline>
            <x14:sparkline>
              <xm:f>'RESUMO - licitante'!$SHB6:$SHB6</xm:f>
              <xm:sqref>SHB6</xm:sqref>
            </x14:sparkline>
            <x14:sparkline>
              <xm:f>'RESUMO - licitante'!$SHB7:$SHB7</xm:f>
              <xm:sqref>SHB7</xm:sqref>
            </x14:sparkline>
            <x14:sparkline>
              <xm:f>'RESUMO - licitante'!$SHC6:$SHC6</xm:f>
              <xm:sqref>SHC6</xm:sqref>
            </x14:sparkline>
            <x14:sparkline>
              <xm:f>'RESUMO - licitante'!$SHC7:$SHC7</xm:f>
              <xm:sqref>SHC7</xm:sqref>
            </x14:sparkline>
            <x14:sparkline>
              <xm:f>'RESUMO - licitante'!$SHD6:$SHD6</xm:f>
              <xm:sqref>SHD6</xm:sqref>
            </x14:sparkline>
            <x14:sparkline>
              <xm:f>'RESUMO - licitante'!$SHD7:$SHD7</xm:f>
              <xm:sqref>SHD7</xm:sqref>
            </x14:sparkline>
            <x14:sparkline>
              <xm:f>'RESUMO - licitante'!$SHE6:$SHE6</xm:f>
              <xm:sqref>SHE6</xm:sqref>
            </x14:sparkline>
            <x14:sparkline>
              <xm:f>'RESUMO - licitante'!$SHE7:$SHE7</xm:f>
              <xm:sqref>SHE7</xm:sqref>
            </x14:sparkline>
            <x14:sparkline>
              <xm:f>'RESUMO - licitante'!$SHF6:$SHF6</xm:f>
              <xm:sqref>SHF6</xm:sqref>
            </x14:sparkline>
            <x14:sparkline>
              <xm:f>'RESUMO - licitante'!$SHF7:$SHF7</xm:f>
              <xm:sqref>SHF7</xm:sqref>
            </x14:sparkline>
            <x14:sparkline>
              <xm:f>'RESUMO - licitante'!$SHG6:$SHG6</xm:f>
              <xm:sqref>SHG6</xm:sqref>
            </x14:sparkline>
            <x14:sparkline>
              <xm:f>'RESUMO - licitante'!$SHG7:$SHG7</xm:f>
              <xm:sqref>SHG7</xm:sqref>
            </x14:sparkline>
            <x14:sparkline>
              <xm:f>'RESUMO - licitante'!$SHH6:$SHH6</xm:f>
              <xm:sqref>SHH6</xm:sqref>
            </x14:sparkline>
            <x14:sparkline>
              <xm:f>'RESUMO - licitante'!$SHH7:$SHH7</xm:f>
              <xm:sqref>SHH7</xm:sqref>
            </x14:sparkline>
            <x14:sparkline>
              <xm:f>'RESUMO - licitante'!$SHI6:$SHI6</xm:f>
              <xm:sqref>SHI6</xm:sqref>
            </x14:sparkline>
            <x14:sparkline>
              <xm:f>'RESUMO - licitante'!$SHI7:$SHI7</xm:f>
              <xm:sqref>SHI7</xm:sqref>
            </x14:sparkline>
            <x14:sparkline>
              <xm:f>'RESUMO - licitante'!$SHJ6:$SHJ6</xm:f>
              <xm:sqref>SHJ6</xm:sqref>
            </x14:sparkline>
            <x14:sparkline>
              <xm:f>'RESUMO - licitante'!$SHJ7:$SHJ7</xm:f>
              <xm:sqref>SHJ7</xm:sqref>
            </x14:sparkline>
            <x14:sparkline>
              <xm:f>'RESUMO - licitante'!$SHK6:$SHK6</xm:f>
              <xm:sqref>SHK6</xm:sqref>
            </x14:sparkline>
            <x14:sparkline>
              <xm:f>'RESUMO - licitante'!$SHK7:$SHK7</xm:f>
              <xm:sqref>SHK7</xm:sqref>
            </x14:sparkline>
            <x14:sparkline>
              <xm:f>'RESUMO - licitante'!$SHL6:$SHL6</xm:f>
              <xm:sqref>SHL6</xm:sqref>
            </x14:sparkline>
            <x14:sparkline>
              <xm:f>'RESUMO - licitante'!$SHL7:$SHL7</xm:f>
              <xm:sqref>SHL7</xm:sqref>
            </x14:sparkline>
            <x14:sparkline>
              <xm:f>'RESUMO - licitante'!$SHM6:$SHM6</xm:f>
              <xm:sqref>SHM6</xm:sqref>
            </x14:sparkline>
            <x14:sparkline>
              <xm:f>'RESUMO - licitante'!$SHM7:$SHM7</xm:f>
              <xm:sqref>SHM7</xm:sqref>
            </x14:sparkline>
            <x14:sparkline>
              <xm:f>'RESUMO - licitante'!$SHN6:$SHN6</xm:f>
              <xm:sqref>SHN6</xm:sqref>
            </x14:sparkline>
            <x14:sparkline>
              <xm:f>'RESUMO - licitante'!$SHN7:$SHN7</xm:f>
              <xm:sqref>SHN7</xm:sqref>
            </x14:sparkline>
            <x14:sparkline>
              <xm:f>'RESUMO - licitante'!$SHO6:$SHO6</xm:f>
              <xm:sqref>SHO6</xm:sqref>
            </x14:sparkline>
            <x14:sparkline>
              <xm:f>'RESUMO - licitante'!$SHO7:$SHO7</xm:f>
              <xm:sqref>SHO7</xm:sqref>
            </x14:sparkline>
            <x14:sparkline>
              <xm:f>'RESUMO - licitante'!$SHP6:$SHP6</xm:f>
              <xm:sqref>SHP6</xm:sqref>
            </x14:sparkline>
            <x14:sparkline>
              <xm:f>'RESUMO - licitante'!$SHP7:$SHP7</xm:f>
              <xm:sqref>SHP7</xm:sqref>
            </x14:sparkline>
            <x14:sparkline>
              <xm:f>'RESUMO - licitante'!$SHQ6:$SHQ6</xm:f>
              <xm:sqref>SHQ6</xm:sqref>
            </x14:sparkline>
            <x14:sparkline>
              <xm:f>'RESUMO - licitante'!$SHQ7:$SHQ7</xm:f>
              <xm:sqref>SHQ7</xm:sqref>
            </x14:sparkline>
            <x14:sparkline>
              <xm:f>'RESUMO - licitante'!$SHR6:$SHR6</xm:f>
              <xm:sqref>SHR6</xm:sqref>
            </x14:sparkline>
            <x14:sparkline>
              <xm:f>'RESUMO - licitante'!$SHR7:$SHR7</xm:f>
              <xm:sqref>SHR7</xm:sqref>
            </x14:sparkline>
            <x14:sparkline>
              <xm:f>'RESUMO - licitante'!$SHS6:$SHS6</xm:f>
              <xm:sqref>SHS6</xm:sqref>
            </x14:sparkline>
            <x14:sparkline>
              <xm:f>'RESUMO - licitante'!$SHS7:$SHS7</xm:f>
              <xm:sqref>SHS7</xm:sqref>
            </x14:sparkline>
            <x14:sparkline>
              <xm:f>'RESUMO - licitante'!$SHT6:$SHT6</xm:f>
              <xm:sqref>SHT6</xm:sqref>
            </x14:sparkline>
            <x14:sparkline>
              <xm:f>'RESUMO - licitante'!$SHT7:$SHT7</xm:f>
              <xm:sqref>SHT7</xm:sqref>
            </x14:sparkline>
            <x14:sparkline>
              <xm:f>'RESUMO - licitante'!$SHU6:$SHU6</xm:f>
              <xm:sqref>SHU6</xm:sqref>
            </x14:sparkline>
            <x14:sparkline>
              <xm:f>'RESUMO - licitante'!$SHU7:$SHU7</xm:f>
              <xm:sqref>SHU7</xm:sqref>
            </x14:sparkline>
            <x14:sparkline>
              <xm:f>'RESUMO - licitante'!$SHV6:$SHV6</xm:f>
              <xm:sqref>SHV6</xm:sqref>
            </x14:sparkline>
            <x14:sparkline>
              <xm:f>'RESUMO - licitante'!$SHV7:$SHV7</xm:f>
              <xm:sqref>SHV7</xm:sqref>
            </x14:sparkline>
            <x14:sparkline>
              <xm:f>'RESUMO - licitante'!$SHW6:$SHW6</xm:f>
              <xm:sqref>SHW6</xm:sqref>
            </x14:sparkline>
            <x14:sparkline>
              <xm:f>'RESUMO - licitante'!$SHW7:$SHW7</xm:f>
              <xm:sqref>SHW7</xm:sqref>
            </x14:sparkline>
            <x14:sparkline>
              <xm:f>'RESUMO - licitante'!$SHX6:$SHX6</xm:f>
              <xm:sqref>SHX6</xm:sqref>
            </x14:sparkline>
            <x14:sparkline>
              <xm:f>'RESUMO - licitante'!$SHX7:$SHX7</xm:f>
              <xm:sqref>SHX7</xm:sqref>
            </x14:sparkline>
            <x14:sparkline>
              <xm:f>'RESUMO - licitante'!$SHY6:$SHY6</xm:f>
              <xm:sqref>SHY6</xm:sqref>
            </x14:sparkline>
            <x14:sparkline>
              <xm:f>'RESUMO - licitante'!$SHY7:$SHY7</xm:f>
              <xm:sqref>SHY7</xm:sqref>
            </x14:sparkline>
            <x14:sparkline>
              <xm:f>'RESUMO - licitante'!$SHZ6:$SHZ6</xm:f>
              <xm:sqref>SHZ6</xm:sqref>
            </x14:sparkline>
            <x14:sparkline>
              <xm:f>'RESUMO - licitante'!$SHZ7:$SHZ7</xm:f>
              <xm:sqref>SHZ7</xm:sqref>
            </x14:sparkline>
            <x14:sparkline>
              <xm:f>'RESUMO - licitante'!$SIA6:$SIA6</xm:f>
              <xm:sqref>SIA6</xm:sqref>
            </x14:sparkline>
            <x14:sparkline>
              <xm:f>'RESUMO - licitante'!$SIA7:$SIA7</xm:f>
              <xm:sqref>SIA7</xm:sqref>
            </x14:sparkline>
            <x14:sparkline>
              <xm:f>'RESUMO - licitante'!$SIB6:$SIB6</xm:f>
              <xm:sqref>SIB6</xm:sqref>
            </x14:sparkline>
            <x14:sparkline>
              <xm:f>'RESUMO - licitante'!$SIB7:$SIB7</xm:f>
              <xm:sqref>SIB7</xm:sqref>
            </x14:sparkline>
            <x14:sparkline>
              <xm:f>'RESUMO - licitante'!$SIC6:$SIC6</xm:f>
              <xm:sqref>SIC6</xm:sqref>
            </x14:sparkline>
            <x14:sparkline>
              <xm:f>'RESUMO - licitante'!$SIC7:$SIC7</xm:f>
              <xm:sqref>SIC7</xm:sqref>
            </x14:sparkline>
            <x14:sparkline>
              <xm:f>'RESUMO - licitante'!$SID6:$SID6</xm:f>
              <xm:sqref>SID6</xm:sqref>
            </x14:sparkline>
            <x14:sparkline>
              <xm:f>'RESUMO - licitante'!$SID7:$SID7</xm:f>
              <xm:sqref>SID7</xm:sqref>
            </x14:sparkline>
            <x14:sparkline>
              <xm:f>'RESUMO - licitante'!$SIE6:$SIE6</xm:f>
              <xm:sqref>SIE6</xm:sqref>
            </x14:sparkline>
            <x14:sparkline>
              <xm:f>'RESUMO - licitante'!$SIE7:$SIE7</xm:f>
              <xm:sqref>SIE7</xm:sqref>
            </x14:sparkline>
            <x14:sparkline>
              <xm:f>'RESUMO - licitante'!$SIF6:$SIF6</xm:f>
              <xm:sqref>SIF6</xm:sqref>
            </x14:sparkline>
            <x14:sparkline>
              <xm:f>'RESUMO - licitante'!$SIF7:$SIF7</xm:f>
              <xm:sqref>SIF7</xm:sqref>
            </x14:sparkline>
            <x14:sparkline>
              <xm:f>'RESUMO - licitante'!$SIG6:$SIG6</xm:f>
              <xm:sqref>SIG6</xm:sqref>
            </x14:sparkline>
            <x14:sparkline>
              <xm:f>'RESUMO - licitante'!$SIG7:$SIG7</xm:f>
              <xm:sqref>SIG7</xm:sqref>
            </x14:sparkline>
            <x14:sparkline>
              <xm:f>'RESUMO - licitante'!$SIH6:$SIH6</xm:f>
              <xm:sqref>SIH6</xm:sqref>
            </x14:sparkline>
            <x14:sparkline>
              <xm:f>'RESUMO - licitante'!$SIH7:$SIH7</xm:f>
              <xm:sqref>SIH7</xm:sqref>
            </x14:sparkline>
            <x14:sparkline>
              <xm:f>'RESUMO - licitante'!$SII6:$SII6</xm:f>
              <xm:sqref>SII6</xm:sqref>
            </x14:sparkline>
            <x14:sparkline>
              <xm:f>'RESUMO - licitante'!$SII7:$SII7</xm:f>
              <xm:sqref>SII7</xm:sqref>
            </x14:sparkline>
            <x14:sparkline>
              <xm:f>'RESUMO - licitante'!$SIJ6:$SIJ6</xm:f>
              <xm:sqref>SIJ6</xm:sqref>
            </x14:sparkline>
            <x14:sparkline>
              <xm:f>'RESUMO - licitante'!$SIJ7:$SIJ7</xm:f>
              <xm:sqref>SIJ7</xm:sqref>
            </x14:sparkline>
            <x14:sparkline>
              <xm:f>'RESUMO - licitante'!$SIK6:$SIK6</xm:f>
              <xm:sqref>SIK6</xm:sqref>
            </x14:sparkline>
            <x14:sparkline>
              <xm:f>'RESUMO - licitante'!$SIK7:$SIK7</xm:f>
              <xm:sqref>SIK7</xm:sqref>
            </x14:sparkline>
            <x14:sparkline>
              <xm:f>'RESUMO - licitante'!$SIL6:$SIL6</xm:f>
              <xm:sqref>SIL6</xm:sqref>
            </x14:sparkline>
            <x14:sparkline>
              <xm:f>'RESUMO - licitante'!$SIL7:$SIL7</xm:f>
              <xm:sqref>SIL7</xm:sqref>
            </x14:sparkline>
            <x14:sparkline>
              <xm:f>'RESUMO - licitante'!$SIM6:$SIM6</xm:f>
              <xm:sqref>SIM6</xm:sqref>
            </x14:sparkline>
            <x14:sparkline>
              <xm:f>'RESUMO - licitante'!$SIM7:$SIM7</xm:f>
              <xm:sqref>SIM7</xm:sqref>
            </x14:sparkline>
            <x14:sparkline>
              <xm:f>'RESUMO - licitante'!$SIN6:$SIN6</xm:f>
              <xm:sqref>SIN6</xm:sqref>
            </x14:sparkline>
            <x14:sparkline>
              <xm:f>'RESUMO - licitante'!$SIN7:$SIN7</xm:f>
              <xm:sqref>SIN7</xm:sqref>
            </x14:sparkline>
            <x14:sparkline>
              <xm:f>'RESUMO - licitante'!$SIO6:$SIO6</xm:f>
              <xm:sqref>SIO6</xm:sqref>
            </x14:sparkline>
            <x14:sparkline>
              <xm:f>'RESUMO - licitante'!$SIO7:$SIO7</xm:f>
              <xm:sqref>SIO7</xm:sqref>
            </x14:sparkline>
            <x14:sparkline>
              <xm:f>'RESUMO - licitante'!$SIP6:$SIP6</xm:f>
              <xm:sqref>SIP6</xm:sqref>
            </x14:sparkline>
            <x14:sparkline>
              <xm:f>'RESUMO - licitante'!$SIP7:$SIP7</xm:f>
              <xm:sqref>SIP7</xm:sqref>
            </x14:sparkline>
            <x14:sparkline>
              <xm:f>'RESUMO - licitante'!$SIQ6:$SIQ6</xm:f>
              <xm:sqref>SIQ6</xm:sqref>
            </x14:sparkline>
            <x14:sparkline>
              <xm:f>'RESUMO - licitante'!$SIQ7:$SIQ7</xm:f>
              <xm:sqref>SIQ7</xm:sqref>
            </x14:sparkline>
            <x14:sparkline>
              <xm:f>'RESUMO - licitante'!$SIR6:$SIR6</xm:f>
              <xm:sqref>SIR6</xm:sqref>
            </x14:sparkline>
            <x14:sparkline>
              <xm:f>'RESUMO - licitante'!$SIR7:$SIR7</xm:f>
              <xm:sqref>SIR7</xm:sqref>
            </x14:sparkline>
            <x14:sparkline>
              <xm:f>'RESUMO - licitante'!$SIS6:$SIS6</xm:f>
              <xm:sqref>SIS6</xm:sqref>
            </x14:sparkline>
            <x14:sparkline>
              <xm:f>'RESUMO - licitante'!$SIS7:$SIS7</xm:f>
              <xm:sqref>SIS7</xm:sqref>
            </x14:sparkline>
            <x14:sparkline>
              <xm:f>'RESUMO - licitante'!$SIT6:$SIT6</xm:f>
              <xm:sqref>SIT6</xm:sqref>
            </x14:sparkline>
            <x14:sparkline>
              <xm:f>'RESUMO - licitante'!$SIT7:$SIT7</xm:f>
              <xm:sqref>SIT7</xm:sqref>
            </x14:sparkline>
            <x14:sparkline>
              <xm:f>'RESUMO - licitante'!$SIU6:$SIU6</xm:f>
              <xm:sqref>SIU6</xm:sqref>
            </x14:sparkline>
            <x14:sparkline>
              <xm:f>'RESUMO - licitante'!$SIU7:$SIU7</xm:f>
              <xm:sqref>SIU7</xm:sqref>
            </x14:sparkline>
            <x14:sparkline>
              <xm:f>'RESUMO - licitante'!$SIV6:$SIV6</xm:f>
              <xm:sqref>SIV6</xm:sqref>
            </x14:sparkline>
            <x14:sparkline>
              <xm:f>'RESUMO - licitante'!$SIV7:$SIV7</xm:f>
              <xm:sqref>SIV7</xm:sqref>
            </x14:sparkline>
            <x14:sparkline>
              <xm:f>'RESUMO - licitante'!$SIW6:$SIW6</xm:f>
              <xm:sqref>SIW6</xm:sqref>
            </x14:sparkline>
            <x14:sparkline>
              <xm:f>'RESUMO - licitante'!$SIW7:$SIW7</xm:f>
              <xm:sqref>SIW7</xm:sqref>
            </x14:sparkline>
            <x14:sparkline>
              <xm:f>'RESUMO - licitante'!$SIX6:$SIX6</xm:f>
              <xm:sqref>SIX6</xm:sqref>
            </x14:sparkline>
            <x14:sparkline>
              <xm:f>'RESUMO - licitante'!$SIX7:$SIX7</xm:f>
              <xm:sqref>SIX7</xm:sqref>
            </x14:sparkline>
            <x14:sparkline>
              <xm:f>'RESUMO - licitante'!$SIY6:$SIY6</xm:f>
              <xm:sqref>SIY6</xm:sqref>
            </x14:sparkline>
            <x14:sparkline>
              <xm:f>'RESUMO - licitante'!$SIY7:$SIY7</xm:f>
              <xm:sqref>SIY7</xm:sqref>
            </x14:sparkline>
            <x14:sparkline>
              <xm:f>'RESUMO - licitante'!$SIZ6:$SIZ6</xm:f>
              <xm:sqref>SIZ6</xm:sqref>
            </x14:sparkline>
            <x14:sparkline>
              <xm:f>'RESUMO - licitante'!$SIZ7:$SIZ7</xm:f>
              <xm:sqref>SIZ7</xm:sqref>
            </x14:sparkline>
            <x14:sparkline>
              <xm:f>'RESUMO - licitante'!$SJA6:$SJA6</xm:f>
              <xm:sqref>SJA6</xm:sqref>
            </x14:sparkline>
            <x14:sparkline>
              <xm:f>'RESUMO - licitante'!$SJA7:$SJA7</xm:f>
              <xm:sqref>SJA7</xm:sqref>
            </x14:sparkline>
            <x14:sparkline>
              <xm:f>'RESUMO - licitante'!$SJB6:$SJB6</xm:f>
              <xm:sqref>SJB6</xm:sqref>
            </x14:sparkline>
            <x14:sparkline>
              <xm:f>'RESUMO - licitante'!$SJB7:$SJB7</xm:f>
              <xm:sqref>SJB7</xm:sqref>
            </x14:sparkline>
            <x14:sparkline>
              <xm:f>'RESUMO - licitante'!$SJC6:$SJC6</xm:f>
              <xm:sqref>SJC6</xm:sqref>
            </x14:sparkline>
            <x14:sparkline>
              <xm:f>'RESUMO - licitante'!$SJC7:$SJC7</xm:f>
              <xm:sqref>SJC7</xm:sqref>
            </x14:sparkline>
            <x14:sparkline>
              <xm:f>'RESUMO - licitante'!$SJD6:$SJD6</xm:f>
              <xm:sqref>SJD6</xm:sqref>
            </x14:sparkline>
            <x14:sparkline>
              <xm:f>'RESUMO - licitante'!$SJD7:$SJD7</xm:f>
              <xm:sqref>SJD7</xm:sqref>
            </x14:sparkline>
            <x14:sparkline>
              <xm:f>'RESUMO - licitante'!$SJE6:$SJE6</xm:f>
              <xm:sqref>SJE6</xm:sqref>
            </x14:sparkline>
            <x14:sparkline>
              <xm:f>'RESUMO - licitante'!$SJE7:$SJE7</xm:f>
              <xm:sqref>SJE7</xm:sqref>
            </x14:sparkline>
            <x14:sparkline>
              <xm:f>'RESUMO - licitante'!$SJF6:$SJF6</xm:f>
              <xm:sqref>SJF6</xm:sqref>
            </x14:sparkline>
            <x14:sparkline>
              <xm:f>'RESUMO - licitante'!$SJF7:$SJF7</xm:f>
              <xm:sqref>SJF7</xm:sqref>
            </x14:sparkline>
            <x14:sparkline>
              <xm:f>'RESUMO - licitante'!$SJG6:$SJG6</xm:f>
              <xm:sqref>SJG6</xm:sqref>
            </x14:sparkline>
            <x14:sparkline>
              <xm:f>'RESUMO - licitante'!$SJG7:$SJG7</xm:f>
              <xm:sqref>SJG7</xm:sqref>
            </x14:sparkline>
            <x14:sparkline>
              <xm:f>'RESUMO - licitante'!$SJH6:$SJH6</xm:f>
              <xm:sqref>SJH6</xm:sqref>
            </x14:sparkline>
            <x14:sparkline>
              <xm:f>'RESUMO - licitante'!$SJH7:$SJH7</xm:f>
              <xm:sqref>SJH7</xm:sqref>
            </x14:sparkline>
            <x14:sparkline>
              <xm:f>'RESUMO - licitante'!$SJI6:$SJI6</xm:f>
              <xm:sqref>SJI6</xm:sqref>
            </x14:sparkline>
            <x14:sparkline>
              <xm:f>'RESUMO - licitante'!$SJI7:$SJI7</xm:f>
              <xm:sqref>SJI7</xm:sqref>
            </x14:sparkline>
            <x14:sparkline>
              <xm:f>'RESUMO - licitante'!$SJJ6:$SJJ6</xm:f>
              <xm:sqref>SJJ6</xm:sqref>
            </x14:sparkline>
            <x14:sparkline>
              <xm:f>'RESUMO - licitante'!$SJJ7:$SJJ7</xm:f>
              <xm:sqref>SJJ7</xm:sqref>
            </x14:sparkline>
            <x14:sparkline>
              <xm:f>'RESUMO - licitante'!$SJK6:$SJK6</xm:f>
              <xm:sqref>SJK6</xm:sqref>
            </x14:sparkline>
            <x14:sparkline>
              <xm:f>'RESUMO - licitante'!$SJK7:$SJK7</xm:f>
              <xm:sqref>SJK7</xm:sqref>
            </x14:sparkline>
            <x14:sparkline>
              <xm:f>'RESUMO - licitante'!$SJL6:$SJL6</xm:f>
              <xm:sqref>SJL6</xm:sqref>
            </x14:sparkline>
            <x14:sparkline>
              <xm:f>'RESUMO - licitante'!$SJL7:$SJL7</xm:f>
              <xm:sqref>SJL7</xm:sqref>
            </x14:sparkline>
            <x14:sparkline>
              <xm:f>'RESUMO - licitante'!$SJM6:$SJM6</xm:f>
              <xm:sqref>SJM6</xm:sqref>
            </x14:sparkline>
            <x14:sparkline>
              <xm:f>'RESUMO - licitante'!$SJM7:$SJM7</xm:f>
              <xm:sqref>SJM7</xm:sqref>
            </x14:sparkline>
            <x14:sparkline>
              <xm:f>'RESUMO - licitante'!$SJN6:$SJN6</xm:f>
              <xm:sqref>SJN6</xm:sqref>
            </x14:sparkline>
            <x14:sparkline>
              <xm:f>'RESUMO - licitante'!$SJN7:$SJN7</xm:f>
              <xm:sqref>SJN7</xm:sqref>
            </x14:sparkline>
            <x14:sparkline>
              <xm:f>'RESUMO - licitante'!$SJO6:$SJO6</xm:f>
              <xm:sqref>SJO6</xm:sqref>
            </x14:sparkline>
            <x14:sparkline>
              <xm:f>'RESUMO - licitante'!$SJO7:$SJO7</xm:f>
              <xm:sqref>SJO7</xm:sqref>
            </x14:sparkline>
            <x14:sparkline>
              <xm:f>'RESUMO - licitante'!$SJP6:$SJP6</xm:f>
              <xm:sqref>SJP6</xm:sqref>
            </x14:sparkline>
            <x14:sparkline>
              <xm:f>'RESUMO - licitante'!$SJP7:$SJP7</xm:f>
              <xm:sqref>SJP7</xm:sqref>
            </x14:sparkline>
            <x14:sparkline>
              <xm:f>'RESUMO - licitante'!$SJQ6:$SJQ6</xm:f>
              <xm:sqref>SJQ6</xm:sqref>
            </x14:sparkline>
            <x14:sparkline>
              <xm:f>'RESUMO - licitante'!$SJQ7:$SJQ7</xm:f>
              <xm:sqref>SJQ7</xm:sqref>
            </x14:sparkline>
            <x14:sparkline>
              <xm:f>'RESUMO - licitante'!$SJR6:$SJR6</xm:f>
              <xm:sqref>SJR6</xm:sqref>
            </x14:sparkline>
            <x14:sparkline>
              <xm:f>'RESUMO - licitante'!$SJR7:$SJR7</xm:f>
              <xm:sqref>SJR7</xm:sqref>
            </x14:sparkline>
            <x14:sparkline>
              <xm:f>'RESUMO - licitante'!$SJS6:$SJS6</xm:f>
              <xm:sqref>SJS6</xm:sqref>
            </x14:sparkline>
            <x14:sparkline>
              <xm:f>'RESUMO - licitante'!$SJS7:$SJS7</xm:f>
              <xm:sqref>SJS7</xm:sqref>
            </x14:sparkline>
            <x14:sparkline>
              <xm:f>'RESUMO - licitante'!$SJT6:$SJT6</xm:f>
              <xm:sqref>SJT6</xm:sqref>
            </x14:sparkline>
            <x14:sparkline>
              <xm:f>'RESUMO - licitante'!$SJT7:$SJT7</xm:f>
              <xm:sqref>SJT7</xm:sqref>
            </x14:sparkline>
            <x14:sparkline>
              <xm:f>'RESUMO - licitante'!$SJU6:$SJU6</xm:f>
              <xm:sqref>SJU6</xm:sqref>
            </x14:sparkline>
            <x14:sparkline>
              <xm:f>'RESUMO - licitante'!$SJU7:$SJU7</xm:f>
              <xm:sqref>SJU7</xm:sqref>
            </x14:sparkline>
            <x14:sparkline>
              <xm:f>'RESUMO - licitante'!$SJV6:$SJV6</xm:f>
              <xm:sqref>SJV6</xm:sqref>
            </x14:sparkline>
            <x14:sparkline>
              <xm:f>'RESUMO - licitante'!$SJV7:$SJV7</xm:f>
              <xm:sqref>SJV7</xm:sqref>
            </x14:sparkline>
            <x14:sparkline>
              <xm:f>'RESUMO - licitante'!$SJW6:$SJW6</xm:f>
              <xm:sqref>SJW6</xm:sqref>
            </x14:sparkline>
            <x14:sparkline>
              <xm:f>'RESUMO - licitante'!$SJW7:$SJW7</xm:f>
              <xm:sqref>SJW7</xm:sqref>
            </x14:sparkline>
            <x14:sparkline>
              <xm:f>'RESUMO - licitante'!$SJX6:$SJX6</xm:f>
              <xm:sqref>SJX6</xm:sqref>
            </x14:sparkline>
            <x14:sparkline>
              <xm:f>'RESUMO - licitante'!$SJX7:$SJX7</xm:f>
              <xm:sqref>SJX7</xm:sqref>
            </x14:sparkline>
            <x14:sparkline>
              <xm:f>'RESUMO - licitante'!$SJY6:$SJY6</xm:f>
              <xm:sqref>SJY6</xm:sqref>
            </x14:sparkline>
            <x14:sparkline>
              <xm:f>'RESUMO - licitante'!$SJY7:$SJY7</xm:f>
              <xm:sqref>SJY7</xm:sqref>
            </x14:sparkline>
            <x14:sparkline>
              <xm:f>'RESUMO - licitante'!$SJZ6:$SJZ6</xm:f>
              <xm:sqref>SJZ6</xm:sqref>
            </x14:sparkline>
            <x14:sparkline>
              <xm:f>'RESUMO - licitante'!$SJZ7:$SJZ7</xm:f>
              <xm:sqref>SJZ7</xm:sqref>
            </x14:sparkline>
            <x14:sparkline>
              <xm:f>'RESUMO - licitante'!$SKA6:$SKA6</xm:f>
              <xm:sqref>SKA6</xm:sqref>
            </x14:sparkline>
            <x14:sparkline>
              <xm:f>'RESUMO - licitante'!$SKA7:$SKA7</xm:f>
              <xm:sqref>SKA7</xm:sqref>
            </x14:sparkline>
            <x14:sparkline>
              <xm:f>'RESUMO - licitante'!$SKB6:$SKB6</xm:f>
              <xm:sqref>SKB6</xm:sqref>
            </x14:sparkline>
            <x14:sparkline>
              <xm:f>'RESUMO - licitante'!$SKB7:$SKB7</xm:f>
              <xm:sqref>SKB7</xm:sqref>
            </x14:sparkline>
            <x14:sparkline>
              <xm:f>'RESUMO - licitante'!$SKC6:$SKC6</xm:f>
              <xm:sqref>SKC6</xm:sqref>
            </x14:sparkline>
            <x14:sparkline>
              <xm:f>'RESUMO - licitante'!$SKC7:$SKC7</xm:f>
              <xm:sqref>SKC7</xm:sqref>
            </x14:sparkline>
            <x14:sparkline>
              <xm:f>'RESUMO - licitante'!$SKD6:$SKD6</xm:f>
              <xm:sqref>SKD6</xm:sqref>
            </x14:sparkline>
            <x14:sparkline>
              <xm:f>'RESUMO - licitante'!$SKD7:$SKD7</xm:f>
              <xm:sqref>SKD7</xm:sqref>
            </x14:sparkline>
            <x14:sparkline>
              <xm:f>'RESUMO - licitante'!$SKE6:$SKE6</xm:f>
              <xm:sqref>SKE6</xm:sqref>
            </x14:sparkline>
            <x14:sparkline>
              <xm:f>'RESUMO - licitante'!$SKE7:$SKE7</xm:f>
              <xm:sqref>SKE7</xm:sqref>
            </x14:sparkline>
            <x14:sparkline>
              <xm:f>'RESUMO - licitante'!$SKF6:$SKF6</xm:f>
              <xm:sqref>SKF6</xm:sqref>
            </x14:sparkline>
            <x14:sparkline>
              <xm:f>'RESUMO - licitante'!$SKF7:$SKF7</xm:f>
              <xm:sqref>SKF7</xm:sqref>
            </x14:sparkline>
            <x14:sparkline>
              <xm:f>'RESUMO - licitante'!$SKG6:$SKG6</xm:f>
              <xm:sqref>SKG6</xm:sqref>
            </x14:sparkline>
            <x14:sparkline>
              <xm:f>'RESUMO - licitante'!$SKG7:$SKG7</xm:f>
              <xm:sqref>SKG7</xm:sqref>
            </x14:sparkline>
            <x14:sparkline>
              <xm:f>'RESUMO - licitante'!$SKH6:$SKH6</xm:f>
              <xm:sqref>SKH6</xm:sqref>
            </x14:sparkline>
            <x14:sparkline>
              <xm:f>'RESUMO - licitante'!$SKH7:$SKH7</xm:f>
              <xm:sqref>SKH7</xm:sqref>
            </x14:sparkline>
            <x14:sparkline>
              <xm:f>'RESUMO - licitante'!$SKI6:$SKI6</xm:f>
              <xm:sqref>SKI6</xm:sqref>
            </x14:sparkline>
            <x14:sparkline>
              <xm:f>'RESUMO - licitante'!$SKI7:$SKI7</xm:f>
              <xm:sqref>SKI7</xm:sqref>
            </x14:sparkline>
            <x14:sparkline>
              <xm:f>'RESUMO - licitante'!$SKJ6:$SKJ6</xm:f>
              <xm:sqref>SKJ6</xm:sqref>
            </x14:sparkline>
            <x14:sparkline>
              <xm:f>'RESUMO - licitante'!$SKJ7:$SKJ7</xm:f>
              <xm:sqref>SKJ7</xm:sqref>
            </x14:sparkline>
            <x14:sparkline>
              <xm:f>'RESUMO - licitante'!$SKK6:$SKK6</xm:f>
              <xm:sqref>SKK6</xm:sqref>
            </x14:sparkline>
            <x14:sparkline>
              <xm:f>'RESUMO - licitante'!$SKK7:$SKK7</xm:f>
              <xm:sqref>SKK7</xm:sqref>
            </x14:sparkline>
            <x14:sparkline>
              <xm:f>'RESUMO - licitante'!$SKL6:$SKL6</xm:f>
              <xm:sqref>SKL6</xm:sqref>
            </x14:sparkline>
            <x14:sparkline>
              <xm:f>'RESUMO - licitante'!$SKL7:$SKL7</xm:f>
              <xm:sqref>SKL7</xm:sqref>
            </x14:sparkline>
            <x14:sparkline>
              <xm:f>'RESUMO - licitante'!$SKM6:$SKM6</xm:f>
              <xm:sqref>SKM6</xm:sqref>
            </x14:sparkline>
            <x14:sparkline>
              <xm:f>'RESUMO - licitante'!$SKM7:$SKM7</xm:f>
              <xm:sqref>SKM7</xm:sqref>
            </x14:sparkline>
            <x14:sparkline>
              <xm:f>'RESUMO - licitante'!$SKN6:$SKN6</xm:f>
              <xm:sqref>SKN6</xm:sqref>
            </x14:sparkline>
            <x14:sparkline>
              <xm:f>'RESUMO - licitante'!$SKN7:$SKN7</xm:f>
              <xm:sqref>SKN7</xm:sqref>
            </x14:sparkline>
            <x14:sparkline>
              <xm:f>'RESUMO - licitante'!$SKO6:$SKO6</xm:f>
              <xm:sqref>SKO6</xm:sqref>
            </x14:sparkline>
            <x14:sparkline>
              <xm:f>'RESUMO - licitante'!$SKO7:$SKO7</xm:f>
              <xm:sqref>SKO7</xm:sqref>
            </x14:sparkline>
            <x14:sparkline>
              <xm:f>'RESUMO - licitante'!$SKP6:$SKP6</xm:f>
              <xm:sqref>SKP6</xm:sqref>
            </x14:sparkline>
            <x14:sparkline>
              <xm:f>'RESUMO - licitante'!$SKP7:$SKP7</xm:f>
              <xm:sqref>SKP7</xm:sqref>
            </x14:sparkline>
            <x14:sparkline>
              <xm:f>'RESUMO - licitante'!$SKQ6:$SKQ6</xm:f>
              <xm:sqref>SKQ6</xm:sqref>
            </x14:sparkline>
            <x14:sparkline>
              <xm:f>'RESUMO - licitante'!$SKQ7:$SKQ7</xm:f>
              <xm:sqref>SKQ7</xm:sqref>
            </x14:sparkline>
            <x14:sparkline>
              <xm:f>'RESUMO - licitante'!$SKR6:$SKR6</xm:f>
              <xm:sqref>SKR6</xm:sqref>
            </x14:sparkline>
            <x14:sparkline>
              <xm:f>'RESUMO - licitante'!$SKR7:$SKR7</xm:f>
              <xm:sqref>SKR7</xm:sqref>
            </x14:sparkline>
            <x14:sparkline>
              <xm:f>'RESUMO - licitante'!$SKS6:$SKS6</xm:f>
              <xm:sqref>SKS6</xm:sqref>
            </x14:sparkline>
            <x14:sparkline>
              <xm:f>'RESUMO - licitante'!$SKS7:$SKS7</xm:f>
              <xm:sqref>SKS7</xm:sqref>
            </x14:sparkline>
            <x14:sparkline>
              <xm:f>'RESUMO - licitante'!$SKT6:$SKT6</xm:f>
              <xm:sqref>SKT6</xm:sqref>
            </x14:sparkline>
            <x14:sparkline>
              <xm:f>'RESUMO - licitante'!$SKT7:$SKT7</xm:f>
              <xm:sqref>SKT7</xm:sqref>
            </x14:sparkline>
            <x14:sparkline>
              <xm:f>'RESUMO - licitante'!$SKU6:$SKU6</xm:f>
              <xm:sqref>SKU6</xm:sqref>
            </x14:sparkline>
            <x14:sparkline>
              <xm:f>'RESUMO - licitante'!$SKU7:$SKU7</xm:f>
              <xm:sqref>SKU7</xm:sqref>
            </x14:sparkline>
            <x14:sparkline>
              <xm:f>'RESUMO - licitante'!$SKV6:$SKV6</xm:f>
              <xm:sqref>SKV6</xm:sqref>
            </x14:sparkline>
            <x14:sparkline>
              <xm:f>'RESUMO - licitante'!$SKV7:$SKV7</xm:f>
              <xm:sqref>SKV7</xm:sqref>
            </x14:sparkline>
            <x14:sparkline>
              <xm:f>'RESUMO - licitante'!$SKW6:$SKW6</xm:f>
              <xm:sqref>SKW6</xm:sqref>
            </x14:sparkline>
            <x14:sparkline>
              <xm:f>'RESUMO - licitante'!$SKW7:$SKW7</xm:f>
              <xm:sqref>SKW7</xm:sqref>
            </x14:sparkline>
            <x14:sparkline>
              <xm:f>'RESUMO - licitante'!$SKX6:$SKX6</xm:f>
              <xm:sqref>SKX6</xm:sqref>
            </x14:sparkline>
            <x14:sparkline>
              <xm:f>'RESUMO - licitante'!$SKX7:$SKX7</xm:f>
              <xm:sqref>SKX7</xm:sqref>
            </x14:sparkline>
            <x14:sparkline>
              <xm:f>'RESUMO - licitante'!$SKY6:$SKY6</xm:f>
              <xm:sqref>SKY6</xm:sqref>
            </x14:sparkline>
            <x14:sparkline>
              <xm:f>'RESUMO - licitante'!$SKY7:$SKY7</xm:f>
              <xm:sqref>SKY7</xm:sqref>
            </x14:sparkline>
            <x14:sparkline>
              <xm:f>'RESUMO - licitante'!$SKZ6:$SKZ6</xm:f>
              <xm:sqref>SKZ6</xm:sqref>
            </x14:sparkline>
            <x14:sparkline>
              <xm:f>'RESUMO - licitante'!$SKZ7:$SKZ7</xm:f>
              <xm:sqref>SKZ7</xm:sqref>
            </x14:sparkline>
            <x14:sparkline>
              <xm:f>'RESUMO - licitante'!$SLA6:$SLA6</xm:f>
              <xm:sqref>SLA6</xm:sqref>
            </x14:sparkline>
            <x14:sparkline>
              <xm:f>'RESUMO - licitante'!$SLA7:$SLA7</xm:f>
              <xm:sqref>SLA7</xm:sqref>
            </x14:sparkline>
            <x14:sparkline>
              <xm:f>'RESUMO - licitante'!$SLB6:$SLB6</xm:f>
              <xm:sqref>SLB6</xm:sqref>
            </x14:sparkline>
            <x14:sparkline>
              <xm:f>'RESUMO - licitante'!$SLB7:$SLB7</xm:f>
              <xm:sqref>SLB7</xm:sqref>
            </x14:sparkline>
            <x14:sparkline>
              <xm:f>'RESUMO - licitante'!$SLC6:$SLC6</xm:f>
              <xm:sqref>SLC6</xm:sqref>
            </x14:sparkline>
            <x14:sparkline>
              <xm:f>'RESUMO - licitante'!$SLC7:$SLC7</xm:f>
              <xm:sqref>SLC7</xm:sqref>
            </x14:sparkline>
            <x14:sparkline>
              <xm:f>'RESUMO - licitante'!$SLD6:$SLD6</xm:f>
              <xm:sqref>SLD6</xm:sqref>
            </x14:sparkline>
            <x14:sparkline>
              <xm:f>'RESUMO - licitante'!$SLD7:$SLD7</xm:f>
              <xm:sqref>SLD7</xm:sqref>
            </x14:sparkline>
            <x14:sparkline>
              <xm:f>'RESUMO - licitante'!$SLE6:$SLE6</xm:f>
              <xm:sqref>SLE6</xm:sqref>
            </x14:sparkline>
            <x14:sparkline>
              <xm:f>'RESUMO - licitante'!$SLE7:$SLE7</xm:f>
              <xm:sqref>SLE7</xm:sqref>
            </x14:sparkline>
            <x14:sparkline>
              <xm:f>'RESUMO - licitante'!$SLF6:$SLF6</xm:f>
              <xm:sqref>SLF6</xm:sqref>
            </x14:sparkline>
            <x14:sparkline>
              <xm:f>'RESUMO - licitante'!$SLF7:$SLF7</xm:f>
              <xm:sqref>SLF7</xm:sqref>
            </x14:sparkline>
            <x14:sparkline>
              <xm:f>'RESUMO - licitante'!$SLG6:$SLG6</xm:f>
              <xm:sqref>SLG6</xm:sqref>
            </x14:sparkline>
            <x14:sparkline>
              <xm:f>'RESUMO - licitante'!$SLG7:$SLG7</xm:f>
              <xm:sqref>SLG7</xm:sqref>
            </x14:sparkline>
            <x14:sparkline>
              <xm:f>'RESUMO - licitante'!$SLH6:$SLH6</xm:f>
              <xm:sqref>SLH6</xm:sqref>
            </x14:sparkline>
            <x14:sparkline>
              <xm:f>'RESUMO - licitante'!$SLH7:$SLH7</xm:f>
              <xm:sqref>SLH7</xm:sqref>
            </x14:sparkline>
            <x14:sparkline>
              <xm:f>'RESUMO - licitante'!$SLI6:$SLI6</xm:f>
              <xm:sqref>SLI6</xm:sqref>
            </x14:sparkline>
            <x14:sparkline>
              <xm:f>'RESUMO - licitante'!$SLI7:$SLI7</xm:f>
              <xm:sqref>SLI7</xm:sqref>
            </x14:sparkline>
            <x14:sparkline>
              <xm:f>'RESUMO - licitante'!$SLJ6:$SLJ6</xm:f>
              <xm:sqref>SLJ6</xm:sqref>
            </x14:sparkline>
            <x14:sparkline>
              <xm:f>'RESUMO - licitante'!$SLJ7:$SLJ7</xm:f>
              <xm:sqref>SLJ7</xm:sqref>
            </x14:sparkline>
            <x14:sparkline>
              <xm:f>'RESUMO - licitante'!$SLK6:$SLK6</xm:f>
              <xm:sqref>SLK6</xm:sqref>
            </x14:sparkline>
            <x14:sparkline>
              <xm:f>'RESUMO - licitante'!$SLK7:$SLK7</xm:f>
              <xm:sqref>SLK7</xm:sqref>
            </x14:sparkline>
            <x14:sparkline>
              <xm:f>'RESUMO - licitante'!$SLL6:$SLL6</xm:f>
              <xm:sqref>SLL6</xm:sqref>
            </x14:sparkline>
            <x14:sparkline>
              <xm:f>'RESUMO - licitante'!$SLL7:$SLL7</xm:f>
              <xm:sqref>SLL7</xm:sqref>
            </x14:sparkline>
            <x14:sparkline>
              <xm:f>'RESUMO - licitante'!$SLM6:$SLM6</xm:f>
              <xm:sqref>SLM6</xm:sqref>
            </x14:sparkline>
            <x14:sparkline>
              <xm:f>'RESUMO - licitante'!$SLM7:$SLM7</xm:f>
              <xm:sqref>SLM7</xm:sqref>
            </x14:sparkline>
            <x14:sparkline>
              <xm:f>'RESUMO - licitante'!$SLN6:$SLN6</xm:f>
              <xm:sqref>SLN6</xm:sqref>
            </x14:sparkline>
            <x14:sparkline>
              <xm:f>'RESUMO - licitante'!$SLN7:$SLN7</xm:f>
              <xm:sqref>SLN7</xm:sqref>
            </x14:sparkline>
            <x14:sparkline>
              <xm:f>'RESUMO - licitante'!$SLO6:$SLO6</xm:f>
              <xm:sqref>SLO6</xm:sqref>
            </x14:sparkline>
            <x14:sparkline>
              <xm:f>'RESUMO - licitante'!$SLO7:$SLO7</xm:f>
              <xm:sqref>SLO7</xm:sqref>
            </x14:sparkline>
            <x14:sparkline>
              <xm:f>'RESUMO - licitante'!$SLP6:$SLP6</xm:f>
              <xm:sqref>SLP6</xm:sqref>
            </x14:sparkline>
            <x14:sparkline>
              <xm:f>'RESUMO - licitante'!$SLP7:$SLP7</xm:f>
              <xm:sqref>SLP7</xm:sqref>
            </x14:sparkline>
            <x14:sparkline>
              <xm:f>'RESUMO - licitante'!$SLQ6:$SLQ6</xm:f>
              <xm:sqref>SLQ6</xm:sqref>
            </x14:sparkline>
            <x14:sparkline>
              <xm:f>'RESUMO - licitante'!$SLQ7:$SLQ7</xm:f>
              <xm:sqref>SLQ7</xm:sqref>
            </x14:sparkline>
            <x14:sparkline>
              <xm:f>'RESUMO - licitante'!$SLR6:$SLR6</xm:f>
              <xm:sqref>SLR6</xm:sqref>
            </x14:sparkline>
            <x14:sparkline>
              <xm:f>'RESUMO - licitante'!$SLR7:$SLR7</xm:f>
              <xm:sqref>SLR7</xm:sqref>
            </x14:sparkline>
            <x14:sparkline>
              <xm:f>'RESUMO - licitante'!$SLS6:$SLS6</xm:f>
              <xm:sqref>SLS6</xm:sqref>
            </x14:sparkline>
            <x14:sparkline>
              <xm:f>'RESUMO - licitante'!$SLS7:$SLS7</xm:f>
              <xm:sqref>SLS7</xm:sqref>
            </x14:sparkline>
            <x14:sparkline>
              <xm:f>'RESUMO - licitante'!$SLT6:$SLT6</xm:f>
              <xm:sqref>SLT6</xm:sqref>
            </x14:sparkline>
            <x14:sparkline>
              <xm:f>'RESUMO - licitante'!$SLT7:$SLT7</xm:f>
              <xm:sqref>SLT7</xm:sqref>
            </x14:sparkline>
            <x14:sparkline>
              <xm:f>'RESUMO - licitante'!$SLU6:$SLU6</xm:f>
              <xm:sqref>SLU6</xm:sqref>
            </x14:sparkline>
            <x14:sparkline>
              <xm:f>'RESUMO - licitante'!$SLU7:$SLU7</xm:f>
              <xm:sqref>SLU7</xm:sqref>
            </x14:sparkline>
            <x14:sparkline>
              <xm:f>'RESUMO - licitante'!$SLV6:$SLV6</xm:f>
              <xm:sqref>SLV6</xm:sqref>
            </x14:sparkline>
            <x14:sparkline>
              <xm:f>'RESUMO - licitante'!$SLV7:$SLV7</xm:f>
              <xm:sqref>SLV7</xm:sqref>
            </x14:sparkline>
            <x14:sparkline>
              <xm:f>'RESUMO - licitante'!$SLW6:$SLW6</xm:f>
              <xm:sqref>SLW6</xm:sqref>
            </x14:sparkline>
            <x14:sparkline>
              <xm:f>'RESUMO - licitante'!$SLW7:$SLW7</xm:f>
              <xm:sqref>SLW7</xm:sqref>
            </x14:sparkline>
            <x14:sparkline>
              <xm:f>'RESUMO - licitante'!$SLX6:$SLX6</xm:f>
              <xm:sqref>SLX6</xm:sqref>
            </x14:sparkline>
            <x14:sparkline>
              <xm:f>'RESUMO - licitante'!$SLX7:$SLX7</xm:f>
              <xm:sqref>SLX7</xm:sqref>
            </x14:sparkline>
            <x14:sparkline>
              <xm:f>'RESUMO - licitante'!$SLY6:$SLY6</xm:f>
              <xm:sqref>SLY6</xm:sqref>
            </x14:sparkline>
            <x14:sparkline>
              <xm:f>'RESUMO - licitante'!$SLY7:$SLY7</xm:f>
              <xm:sqref>SLY7</xm:sqref>
            </x14:sparkline>
            <x14:sparkline>
              <xm:f>'RESUMO - licitante'!$SLZ6:$SLZ6</xm:f>
              <xm:sqref>SLZ6</xm:sqref>
            </x14:sparkline>
            <x14:sparkline>
              <xm:f>'RESUMO - licitante'!$SLZ7:$SLZ7</xm:f>
              <xm:sqref>SLZ7</xm:sqref>
            </x14:sparkline>
            <x14:sparkline>
              <xm:f>'RESUMO - licitante'!$SMA6:$SMA6</xm:f>
              <xm:sqref>SMA6</xm:sqref>
            </x14:sparkline>
            <x14:sparkline>
              <xm:f>'RESUMO - licitante'!$SMA7:$SMA7</xm:f>
              <xm:sqref>SMA7</xm:sqref>
            </x14:sparkline>
            <x14:sparkline>
              <xm:f>'RESUMO - licitante'!$SMB6:$SMB6</xm:f>
              <xm:sqref>SMB6</xm:sqref>
            </x14:sparkline>
            <x14:sparkline>
              <xm:f>'RESUMO - licitante'!$SMB7:$SMB7</xm:f>
              <xm:sqref>SMB7</xm:sqref>
            </x14:sparkline>
            <x14:sparkline>
              <xm:f>'RESUMO - licitante'!$SMC6:$SMC6</xm:f>
              <xm:sqref>SMC6</xm:sqref>
            </x14:sparkline>
            <x14:sparkline>
              <xm:f>'RESUMO - licitante'!$SMC7:$SMC7</xm:f>
              <xm:sqref>SMC7</xm:sqref>
            </x14:sparkline>
            <x14:sparkline>
              <xm:f>'RESUMO - licitante'!$SMD6:$SMD6</xm:f>
              <xm:sqref>SMD6</xm:sqref>
            </x14:sparkline>
            <x14:sparkline>
              <xm:f>'RESUMO - licitante'!$SMD7:$SMD7</xm:f>
              <xm:sqref>SMD7</xm:sqref>
            </x14:sparkline>
            <x14:sparkline>
              <xm:f>'RESUMO - licitante'!$SME6:$SME6</xm:f>
              <xm:sqref>SME6</xm:sqref>
            </x14:sparkline>
            <x14:sparkline>
              <xm:f>'RESUMO - licitante'!$SME7:$SME7</xm:f>
              <xm:sqref>SME7</xm:sqref>
            </x14:sparkline>
            <x14:sparkline>
              <xm:f>'RESUMO - licitante'!$SMF6:$SMF6</xm:f>
              <xm:sqref>SMF6</xm:sqref>
            </x14:sparkline>
            <x14:sparkline>
              <xm:f>'RESUMO - licitante'!$SMF7:$SMF7</xm:f>
              <xm:sqref>SMF7</xm:sqref>
            </x14:sparkline>
            <x14:sparkline>
              <xm:f>'RESUMO - licitante'!$SMG6:$SMG6</xm:f>
              <xm:sqref>SMG6</xm:sqref>
            </x14:sparkline>
            <x14:sparkline>
              <xm:f>'RESUMO - licitante'!$SMG7:$SMG7</xm:f>
              <xm:sqref>SMG7</xm:sqref>
            </x14:sparkline>
            <x14:sparkline>
              <xm:f>'RESUMO - licitante'!$SMH6:$SMH6</xm:f>
              <xm:sqref>SMH6</xm:sqref>
            </x14:sparkline>
            <x14:sparkline>
              <xm:f>'RESUMO - licitante'!$SMH7:$SMH7</xm:f>
              <xm:sqref>SMH7</xm:sqref>
            </x14:sparkline>
            <x14:sparkline>
              <xm:f>'RESUMO - licitante'!$SMI6:$SMI6</xm:f>
              <xm:sqref>SMI6</xm:sqref>
            </x14:sparkline>
            <x14:sparkline>
              <xm:f>'RESUMO - licitante'!$SMI7:$SMI7</xm:f>
              <xm:sqref>SMI7</xm:sqref>
            </x14:sparkline>
            <x14:sparkline>
              <xm:f>'RESUMO - licitante'!$SMJ6:$SMJ6</xm:f>
              <xm:sqref>SMJ6</xm:sqref>
            </x14:sparkline>
            <x14:sparkline>
              <xm:f>'RESUMO - licitante'!$SMJ7:$SMJ7</xm:f>
              <xm:sqref>SMJ7</xm:sqref>
            </x14:sparkline>
            <x14:sparkline>
              <xm:f>'RESUMO - licitante'!$SMK6:$SMK6</xm:f>
              <xm:sqref>SMK6</xm:sqref>
            </x14:sparkline>
            <x14:sparkline>
              <xm:f>'RESUMO - licitante'!$SMK7:$SMK7</xm:f>
              <xm:sqref>SMK7</xm:sqref>
            </x14:sparkline>
            <x14:sparkline>
              <xm:f>'RESUMO - licitante'!$SML6:$SML6</xm:f>
              <xm:sqref>SML6</xm:sqref>
            </x14:sparkline>
            <x14:sparkline>
              <xm:f>'RESUMO - licitante'!$SML7:$SML7</xm:f>
              <xm:sqref>SML7</xm:sqref>
            </x14:sparkline>
            <x14:sparkline>
              <xm:f>'RESUMO - licitante'!$SMM6:$SMM6</xm:f>
              <xm:sqref>SMM6</xm:sqref>
            </x14:sparkline>
            <x14:sparkline>
              <xm:f>'RESUMO - licitante'!$SMM7:$SMM7</xm:f>
              <xm:sqref>SMM7</xm:sqref>
            </x14:sparkline>
            <x14:sparkline>
              <xm:f>'RESUMO - licitante'!$SMN6:$SMN6</xm:f>
              <xm:sqref>SMN6</xm:sqref>
            </x14:sparkline>
            <x14:sparkline>
              <xm:f>'RESUMO - licitante'!$SMN7:$SMN7</xm:f>
              <xm:sqref>SMN7</xm:sqref>
            </x14:sparkline>
            <x14:sparkline>
              <xm:f>'RESUMO - licitante'!$SMO6:$SMO6</xm:f>
              <xm:sqref>SMO6</xm:sqref>
            </x14:sparkline>
            <x14:sparkline>
              <xm:f>'RESUMO - licitante'!$SMO7:$SMO7</xm:f>
              <xm:sqref>SMO7</xm:sqref>
            </x14:sparkline>
            <x14:sparkline>
              <xm:f>'RESUMO - licitante'!$SMP6:$SMP6</xm:f>
              <xm:sqref>SMP6</xm:sqref>
            </x14:sparkline>
            <x14:sparkline>
              <xm:f>'RESUMO - licitante'!$SMP7:$SMP7</xm:f>
              <xm:sqref>SMP7</xm:sqref>
            </x14:sparkline>
            <x14:sparkline>
              <xm:f>'RESUMO - licitante'!$SMQ6:$SMQ6</xm:f>
              <xm:sqref>SMQ6</xm:sqref>
            </x14:sparkline>
            <x14:sparkline>
              <xm:f>'RESUMO - licitante'!$SMQ7:$SMQ7</xm:f>
              <xm:sqref>SMQ7</xm:sqref>
            </x14:sparkline>
            <x14:sparkline>
              <xm:f>'RESUMO - licitante'!$SMR6:$SMR6</xm:f>
              <xm:sqref>SMR6</xm:sqref>
            </x14:sparkline>
            <x14:sparkline>
              <xm:f>'RESUMO - licitante'!$SMR7:$SMR7</xm:f>
              <xm:sqref>SMR7</xm:sqref>
            </x14:sparkline>
            <x14:sparkline>
              <xm:f>'RESUMO - licitante'!$SMS6:$SMS6</xm:f>
              <xm:sqref>SMS6</xm:sqref>
            </x14:sparkline>
            <x14:sparkline>
              <xm:f>'RESUMO - licitante'!$SMS7:$SMS7</xm:f>
              <xm:sqref>SMS7</xm:sqref>
            </x14:sparkline>
            <x14:sparkline>
              <xm:f>'RESUMO - licitante'!$SMT6:$SMT6</xm:f>
              <xm:sqref>SMT6</xm:sqref>
            </x14:sparkline>
            <x14:sparkline>
              <xm:f>'RESUMO - licitante'!$SMT7:$SMT7</xm:f>
              <xm:sqref>SMT7</xm:sqref>
            </x14:sparkline>
            <x14:sparkline>
              <xm:f>'RESUMO - licitante'!$SMU6:$SMU6</xm:f>
              <xm:sqref>SMU6</xm:sqref>
            </x14:sparkline>
            <x14:sparkline>
              <xm:f>'RESUMO - licitante'!$SMU7:$SMU7</xm:f>
              <xm:sqref>SMU7</xm:sqref>
            </x14:sparkline>
            <x14:sparkline>
              <xm:f>'RESUMO - licitante'!$SMV6:$SMV6</xm:f>
              <xm:sqref>SMV6</xm:sqref>
            </x14:sparkline>
            <x14:sparkline>
              <xm:f>'RESUMO - licitante'!$SMV7:$SMV7</xm:f>
              <xm:sqref>SMV7</xm:sqref>
            </x14:sparkline>
            <x14:sparkline>
              <xm:f>'RESUMO - licitante'!$SMW6:$SMW6</xm:f>
              <xm:sqref>SMW6</xm:sqref>
            </x14:sparkline>
            <x14:sparkline>
              <xm:f>'RESUMO - licitante'!$SMW7:$SMW7</xm:f>
              <xm:sqref>SMW7</xm:sqref>
            </x14:sparkline>
            <x14:sparkline>
              <xm:f>'RESUMO - licitante'!$SMX6:$SMX6</xm:f>
              <xm:sqref>SMX6</xm:sqref>
            </x14:sparkline>
            <x14:sparkline>
              <xm:f>'RESUMO - licitante'!$SMX7:$SMX7</xm:f>
              <xm:sqref>SMX7</xm:sqref>
            </x14:sparkline>
            <x14:sparkline>
              <xm:f>'RESUMO - licitante'!$SMY6:$SMY6</xm:f>
              <xm:sqref>SMY6</xm:sqref>
            </x14:sparkline>
            <x14:sparkline>
              <xm:f>'RESUMO - licitante'!$SMY7:$SMY7</xm:f>
              <xm:sqref>SMY7</xm:sqref>
            </x14:sparkline>
            <x14:sparkline>
              <xm:f>'RESUMO - licitante'!$SMZ6:$SMZ6</xm:f>
              <xm:sqref>SMZ6</xm:sqref>
            </x14:sparkline>
            <x14:sparkline>
              <xm:f>'RESUMO - licitante'!$SMZ7:$SMZ7</xm:f>
              <xm:sqref>SMZ7</xm:sqref>
            </x14:sparkline>
            <x14:sparkline>
              <xm:f>'RESUMO - licitante'!$SNA6:$SNA6</xm:f>
              <xm:sqref>SNA6</xm:sqref>
            </x14:sparkline>
            <x14:sparkline>
              <xm:f>'RESUMO - licitante'!$SNA7:$SNA7</xm:f>
              <xm:sqref>SNA7</xm:sqref>
            </x14:sparkline>
            <x14:sparkline>
              <xm:f>'RESUMO - licitante'!$SNB6:$SNB6</xm:f>
              <xm:sqref>SNB6</xm:sqref>
            </x14:sparkline>
            <x14:sparkline>
              <xm:f>'RESUMO - licitante'!$SNB7:$SNB7</xm:f>
              <xm:sqref>SNB7</xm:sqref>
            </x14:sparkline>
            <x14:sparkline>
              <xm:f>'RESUMO - licitante'!$SNC6:$SNC6</xm:f>
              <xm:sqref>SNC6</xm:sqref>
            </x14:sparkline>
            <x14:sparkline>
              <xm:f>'RESUMO - licitante'!$SNC7:$SNC7</xm:f>
              <xm:sqref>SNC7</xm:sqref>
            </x14:sparkline>
            <x14:sparkline>
              <xm:f>'RESUMO - licitante'!$SND6:$SND6</xm:f>
              <xm:sqref>SND6</xm:sqref>
            </x14:sparkline>
            <x14:sparkline>
              <xm:f>'RESUMO - licitante'!$SND7:$SND7</xm:f>
              <xm:sqref>SND7</xm:sqref>
            </x14:sparkline>
            <x14:sparkline>
              <xm:f>'RESUMO - licitante'!$SNE6:$SNE6</xm:f>
              <xm:sqref>SNE6</xm:sqref>
            </x14:sparkline>
            <x14:sparkline>
              <xm:f>'RESUMO - licitante'!$SNE7:$SNE7</xm:f>
              <xm:sqref>SNE7</xm:sqref>
            </x14:sparkline>
            <x14:sparkline>
              <xm:f>'RESUMO - licitante'!$SNF6:$SNF6</xm:f>
              <xm:sqref>SNF6</xm:sqref>
            </x14:sparkline>
            <x14:sparkline>
              <xm:f>'RESUMO - licitante'!$SNF7:$SNF7</xm:f>
              <xm:sqref>SNF7</xm:sqref>
            </x14:sparkline>
            <x14:sparkline>
              <xm:f>'RESUMO - licitante'!$SNG6:$SNG6</xm:f>
              <xm:sqref>SNG6</xm:sqref>
            </x14:sparkline>
            <x14:sparkline>
              <xm:f>'RESUMO - licitante'!$SNG7:$SNG7</xm:f>
              <xm:sqref>SNG7</xm:sqref>
            </x14:sparkline>
            <x14:sparkline>
              <xm:f>'RESUMO - licitante'!$SNH6:$SNH6</xm:f>
              <xm:sqref>SNH6</xm:sqref>
            </x14:sparkline>
            <x14:sparkline>
              <xm:f>'RESUMO - licitante'!$SNH7:$SNH7</xm:f>
              <xm:sqref>SNH7</xm:sqref>
            </x14:sparkline>
            <x14:sparkline>
              <xm:f>'RESUMO - licitante'!$SNI6:$SNI6</xm:f>
              <xm:sqref>SNI6</xm:sqref>
            </x14:sparkline>
            <x14:sparkline>
              <xm:f>'RESUMO - licitante'!$SNI7:$SNI7</xm:f>
              <xm:sqref>SNI7</xm:sqref>
            </x14:sparkline>
            <x14:sparkline>
              <xm:f>'RESUMO - licitante'!$SNJ6:$SNJ6</xm:f>
              <xm:sqref>SNJ6</xm:sqref>
            </x14:sparkline>
            <x14:sparkline>
              <xm:f>'RESUMO - licitante'!$SNJ7:$SNJ7</xm:f>
              <xm:sqref>SNJ7</xm:sqref>
            </x14:sparkline>
            <x14:sparkline>
              <xm:f>'RESUMO - licitante'!$SNK6:$SNK6</xm:f>
              <xm:sqref>SNK6</xm:sqref>
            </x14:sparkline>
            <x14:sparkline>
              <xm:f>'RESUMO - licitante'!$SNK7:$SNK7</xm:f>
              <xm:sqref>SNK7</xm:sqref>
            </x14:sparkline>
            <x14:sparkline>
              <xm:f>'RESUMO - licitante'!$SNL6:$SNL6</xm:f>
              <xm:sqref>SNL6</xm:sqref>
            </x14:sparkline>
            <x14:sparkline>
              <xm:f>'RESUMO - licitante'!$SNL7:$SNL7</xm:f>
              <xm:sqref>SNL7</xm:sqref>
            </x14:sparkline>
            <x14:sparkline>
              <xm:f>'RESUMO - licitante'!$SNM6:$SNM6</xm:f>
              <xm:sqref>SNM6</xm:sqref>
            </x14:sparkline>
            <x14:sparkline>
              <xm:f>'RESUMO - licitante'!$SNM7:$SNM7</xm:f>
              <xm:sqref>SNM7</xm:sqref>
            </x14:sparkline>
            <x14:sparkline>
              <xm:f>'RESUMO - licitante'!$SNN6:$SNN6</xm:f>
              <xm:sqref>SNN6</xm:sqref>
            </x14:sparkline>
            <x14:sparkline>
              <xm:f>'RESUMO - licitante'!$SNN7:$SNN7</xm:f>
              <xm:sqref>SNN7</xm:sqref>
            </x14:sparkline>
            <x14:sparkline>
              <xm:f>'RESUMO - licitante'!$SNO6:$SNO6</xm:f>
              <xm:sqref>SNO6</xm:sqref>
            </x14:sparkline>
            <x14:sparkline>
              <xm:f>'RESUMO - licitante'!$SNO7:$SNO7</xm:f>
              <xm:sqref>SNO7</xm:sqref>
            </x14:sparkline>
            <x14:sparkline>
              <xm:f>'RESUMO - licitante'!$SNP6:$SNP6</xm:f>
              <xm:sqref>SNP6</xm:sqref>
            </x14:sparkline>
            <x14:sparkline>
              <xm:f>'RESUMO - licitante'!$SNP7:$SNP7</xm:f>
              <xm:sqref>SNP7</xm:sqref>
            </x14:sparkline>
            <x14:sparkline>
              <xm:f>'RESUMO - licitante'!$SNQ6:$SNQ6</xm:f>
              <xm:sqref>SNQ6</xm:sqref>
            </x14:sparkline>
            <x14:sparkline>
              <xm:f>'RESUMO - licitante'!$SNQ7:$SNQ7</xm:f>
              <xm:sqref>SNQ7</xm:sqref>
            </x14:sparkline>
            <x14:sparkline>
              <xm:f>'RESUMO - licitante'!$SNR6:$SNR6</xm:f>
              <xm:sqref>SNR6</xm:sqref>
            </x14:sparkline>
            <x14:sparkline>
              <xm:f>'RESUMO - licitante'!$SNR7:$SNR7</xm:f>
              <xm:sqref>SNR7</xm:sqref>
            </x14:sparkline>
            <x14:sparkline>
              <xm:f>'RESUMO - licitante'!$SNS6:$SNS6</xm:f>
              <xm:sqref>SNS6</xm:sqref>
            </x14:sparkline>
            <x14:sparkline>
              <xm:f>'RESUMO - licitante'!$SNS7:$SNS7</xm:f>
              <xm:sqref>SNS7</xm:sqref>
            </x14:sparkline>
            <x14:sparkline>
              <xm:f>'RESUMO - licitante'!$SNT6:$SNT6</xm:f>
              <xm:sqref>SNT6</xm:sqref>
            </x14:sparkline>
            <x14:sparkline>
              <xm:f>'RESUMO - licitante'!$SNT7:$SNT7</xm:f>
              <xm:sqref>SNT7</xm:sqref>
            </x14:sparkline>
            <x14:sparkline>
              <xm:f>'RESUMO - licitante'!$SNU6:$SNU6</xm:f>
              <xm:sqref>SNU6</xm:sqref>
            </x14:sparkline>
            <x14:sparkline>
              <xm:f>'RESUMO - licitante'!$SNU7:$SNU7</xm:f>
              <xm:sqref>SNU7</xm:sqref>
            </x14:sparkline>
            <x14:sparkline>
              <xm:f>'RESUMO - licitante'!$SNV6:$SNV6</xm:f>
              <xm:sqref>SNV6</xm:sqref>
            </x14:sparkline>
            <x14:sparkline>
              <xm:f>'RESUMO - licitante'!$SNV7:$SNV7</xm:f>
              <xm:sqref>SNV7</xm:sqref>
            </x14:sparkline>
            <x14:sparkline>
              <xm:f>'RESUMO - licitante'!$SNW6:$SNW6</xm:f>
              <xm:sqref>SNW6</xm:sqref>
            </x14:sparkline>
            <x14:sparkline>
              <xm:f>'RESUMO - licitante'!$SNW7:$SNW7</xm:f>
              <xm:sqref>SNW7</xm:sqref>
            </x14:sparkline>
            <x14:sparkline>
              <xm:f>'RESUMO - licitante'!$SNX6:$SNX6</xm:f>
              <xm:sqref>SNX6</xm:sqref>
            </x14:sparkline>
            <x14:sparkline>
              <xm:f>'RESUMO - licitante'!$SNX7:$SNX7</xm:f>
              <xm:sqref>SNX7</xm:sqref>
            </x14:sparkline>
            <x14:sparkline>
              <xm:f>'RESUMO - licitante'!$SNY6:$SNY6</xm:f>
              <xm:sqref>SNY6</xm:sqref>
            </x14:sparkline>
            <x14:sparkline>
              <xm:f>'RESUMO - licitante'!$SNY7:$SNY7</xm:f>
              <xm:sqref>SNY7</xm:sqref>
            </x14:sparkline>
            <x14:sparkline>
              <xm:f>'RESUMO - licitante'!$SNZ6:$SNZ6</xm:f>
              <xm:sqref>SNZ6</xm:sqref>
            </x14:sparkline>
            <x14:sparkline>
              <xm:f>'RESUMO - licitante'!$SNZ7:$SNZ7</xm:f>
              <xm:sqref>SNZ7</xm:sqref>
            </x14:sparkline>
            <x14:sparkline>
              <xm:f>'RESUMO - licitante'!$SOA6:$SOA6</xm:f>
              <xm:sqref>SOA6</xm:sqref>
            </x14:sparkline>
            <x14:sparkline>
              <xm:f>'RESUMO - licitante'!$SOA7:$SOA7</xm:f>
              <xm:sqref>SOA7</xm:sqref>
            </x14:sparkline>
            <x14:sparkline>
              <xm:f>'RESUMO - licitante'!$SOB6:$SOB6</xm:f>
              <xm:sqref>SOB6</xm:sqref>
            </x14:sparkline>
            <x14:sparkline>
              <xm:f>'RESUMO - licitante'!$SOB7:$SOB7</xm:f>
              <xm:sqref>SOB7</xm:sqref>
            </x14:sparkline>
            <x14:sparkline>
              <xm:f>'RESUMO - licitante'!$SOC6:$SOC6</xm:f>
              <xm:sqref>SOC6</xm:sqref>
            </x14:sparkline>
            <x14:sparkline>
              <xm:f>'RESUMO - licitante'!$SOC7:$SOC7</xm:f>
              <xm:sqref>SOC7</xm:sqref>
            </x14:sparkline>
            <x14:sparkline>
              <xm:f>'RESUMO - licitante'!$SOD6:$SOD6</xm:f>
              <xm:sqref>SOD6</xm:sqref>
            </x14:sparkline>
            <x14:sparkline>
              <xm:f>'RESUMO - licitante'!$SOD7:$SOD7</xm:f>
              <xm:sqref>SOD7</xm:sqref>
            </x14:sparkline>
            <x14:sparkline>
              <xm:f>'RESUMO - licitante'!$SOE6:$SOE6</xm:f>
              <xm:sqref>SOE6</xm:sqref>
            </x14:sparkline>
            <x14:sparkline>
              <xm:f>'RESUMO - licitante'!$SOE7:$SOE7</xm:f>
              <xm:sqref>SOE7</xm:sqref>
            </x14:sparkline>
            <x14:sparkline>
              <xm:f>'RESUMO - licitante'!$SOF6:$SOF6</xm:f>
              <xm:sqref>SOF6</xm:sqref>
            </x14:sparkline>
            <x14:sparkline>
              <xm:f>'RESUMO - licitante'!$SOF7:$SOF7</xm:f>
              <xm:sqref>SOF7</xm:sqref>
            </x14:sparkline>
            <x14:sparkline>
              <xm:f>'RESUMO - licitante'!$SOG6:$SOG6</xm:f>
              <xm:sqref>SOG6</xm:sqref>
            </x14:sparkline>
            <x14:sparkline>
              <xm:f>'RESUMO - licitante'!$SOG7:$SOG7</xm:f>
              <xm:sqref>SOG7</xm:sqref>
            </x14:sparkline>
            <x14:sparkline>
              <xm:f>'RESUMO - licitante'!$SOH6:$SOH6</xm:f>
              <xm:sqref>SOH6</xm:sqref>
            </x14:sparkline>
            <x14:sparkline>
              <xm:f>'RESUMO - licitante'!$SOH7:$SOH7</xm:f>
              <xm:sqref>SOH7</xm:sqref>
            </x14:sparkline>
            <x14:sparkline>
              <xm:f>'RESUMO - licitante'!$SOI6:$SOI6</xm:f>
              <xm:sqref>SOI6</xm:sqref>
            </x14:sparkline>
            <x14:sparkline>
              <xm:f>'RESUMO - licitante'!$SOI7:$SOI7</xm:f>
              <xm:sqref>SOI7</xm:sqref>
            </x14:sparkline>
            <x14:sparkline>
              <xm:f>'RESUMO - licitante'!$SOJ6:$SOJ6</xm:f>
              <xm:sqref>SOJ6</xm:sqref>
            </x14:sparkline>
            <x14:sparkline>
              <xm:f>'RESUMO - licitante'!$SOJ7:$SOJ7</xm:f>
              <xm:sqref>SOJ7</xm:sqref>
            </x14:sparkline>
            <x14:sparkline>
              <xm:f>'RESUMO - licitante'!$SOK6:$SOK6</xm:f>
              <xm:sqref>SOK6</xm:sqref>
            </x14:sparkline>
            <x14:sparkline>
              <xm:f>'RESUMO - licitante'!$SOK7:$SOK7</xm:f>
              <xm:sqref>SOK7</xm:sqref>
            </x14:sparkline>
            <x14:sparkline>
              <xm:f>'RESUMO - licitante'!$SOL6:$SOL6</xm:f>
              <xm:sqref>SOL6</xm:sqref>
            </x14:sparkline>
            <x14:sparkline>
              <xm:f>'RESUMO - licitante'!$SOL7:$SOL7</xm:f>
              <xm:sqref>SOL7</xm:sqref>
            </x14:sparkline>
            <x14:sparkline>
              <xm:f>'RESUMO - licitante'!$SOM6:$SOM6</xm:f>
              <xm:sqref>SOM6</xm:sqref>
            </x14:sparkline>
            <x14:sparkline>
              <xm:f>'RESUMO - licitante'!$SOM7:$SOM7</xm:f>
              <xm:sqref>SOM7</xm:sqref>
            </x14:sparkline>
            <x14:sparkline>
              <xm:f>'RESUMO - licitante'!$SON6:$SON6</xm:f>
              <xm:sqref>SON6</xm:sqref>
            </x14:sparkline>
            <x14:sparkline>
              <xm:f>'RESUMO - licitante'!$SON7:$SON7</xm:f>
              <xm:sqref>SON7</xm:sqref>
            </x14:sparkline>
            <x14:sparkline>
              <xm:f>'RESUMO - licitante'!$SOO6:$SOO6</xm:f>
              <xm:sqref>SOO6</xm:sqref>
            </x14:sparkline>
            <x14:sparkline>
              <xm:f>'RESUMO - licitante'!$SOO7:$SOO7</xm:f>
              <xm:sqref>SOO7</xm:sqref>
            </x14:sparkline>
            <x14:sparkline>
              <xm:f>'RESUMO - licitante'!$SOP6:$SOP6</xm:f>
              <xm:sqref>SOP6</xm:sqref>
            </x14:sparkline>
            <x14:sparkline>
              <xm:f>'RESUMO - licitante'!$SOP7:$SOP7</xm:f>
              <xm:sqref>SOP7</xm:sqref>
            </x14:sparkline>
            <x14:sparkline>
              <xm:f>'RESUMO - licitante'!$SOQ6:$SOQ6</xm:f>
              <xm:sqref>SOQ6</xm:sqref>
            </x14:sparkline>
            <x14:sparkline>
              <xm:f>'RESUMO - licitante'!$SOQ7:$SOQ7</xm:f>
              <xm:sqref>SOQ7</xm:sqref>
            </x14:sparkline>
            <x14:sparkline>
              <xm:f>'RESUMO - licitante'!$SOR6:$SOR6</xm:f>
              <xm:sqref>SOR6</xm:sqref>
            </x14:sparkline>
            <x14:sparkline>
              <xm:f>'RESUMO - licitante'!$SOR7:$SOR7</xm:f>
              <xm:sqref>SOR7</xm:sqref>
            </x14:sparkline>
            <x14:sparkline>
              <xm:f>'RESUMO - licitante'!$SOS6:$SOS6</xm:f>
              <xm:sqref>SOS6</xm:sqref>
            </x14:sparkline>
            <x14:sparkline>
              <xm:f>'RESUMO - licitante'!$SOS7:$SOS7</xm:f>
              <xm:sqref>SOS7</xm:sqref>
            </x14:sparkline>
            <x14:sparkline>
              <xm:f>'RESUMO - licitante'!$SOT6:$SOT6</xm:f>
              <xm:sqref>SOT6</xm:sqref>
            </x14:sparkline>
            <x14:sparkline>
              <xm:f>'RESUMO - licitante'!$SOT7:$SOT7</xm:f>
              <xm:sqref>SOT7</xm:sqref>
            </x14:sparkline>
            <x14:sparkline>
              <xm:f>'RESUMO - licitante'!$SOU6:$SOU6</xm:f>
              <xm:sqref>SOU6</xm:sqref>
            </x14:sparkline>
            <x14:sparkline>
              <xm:f>'RESUMO - licitante'!$SOU7:$SOU7</xm:f>
              <xm:sqref>SOU7</xm:sqref>
            </x14:sparkline>
            <x14:sparkline>
              <xm:f>'RESUMO - licitante'!$SOV6:$SOV6</xm:f>
              <xm:sqref>SOV6</xm:sqref>
            </x14:sparkline>
            <x14:sparkline>
              <xm:f>'RESUMO - licitante'!$SOV7:$SOV7</xm:f>
              <xm:sqref>SOV7</xm:sqref>
            </x14:sparkline>
            <x14:sparkline>
              <xm:f>'RESUMO - licitante'!$SOW6:$SOW6</xm:f>
              <xm:sqref>SOW6</xm:sqref>
            </x14:sparkline>
            <x14:sparkline>
              <xm:f>'RESUMO - licitante'!$SOW7:$SOW7</xm:f>
              <xm:sqref>SOW7</xm:sqref>
            </x14:sparkline>
            <x14:sparkline>
              <xm:f>'RESUMO - licitante'!$SOX6:$SOX6</xm:f>
              <xm:sqref>SOX6</xm:sqref>
            </x14:sparkline>
            <x14:sparkline>
              <xm:f>'RESUMO - licitante'!$SOX7:$SOX7</xm:f>
              <xm:sqref>SOX7</xm:sqref>
            </x14:sparkline>
            <x14:sparkline>
              <xm:f>'RESUMO - licitante'!$SOY6:$SOY6</xm:f>
              <xm:sqref>SOY6</xm:sqref>
            </x14:sparkline>
            <x14:sparkline>
              <xm:f>'RESUMO - licitante'!$SOY7:$SOY7</xm:f>
              <xm:sqref>SOY7</xm:sqref>
            </x14:sparkline>
            <x14:sparkline>
              <xm:f>'RESUMO - licitante'!$SOZ6:$SOZ6</xm:f>
              <xm:sqref>SOZ6</xm:sqref>
            </x14:sparkline>
            <x14:sparkline>
              <xm:f>'RESUMO - licitante'!$SOZ7:$SOZ7</xm:f>
              <xm:sqref>SOZ7</xm:sqref>
            </x14:sparkline>
            <x14:sparkline>
              <xm:f>'RESUMO - licitante'!$SPA6:$SPA6</xm:f>
              <xm:sqref>SPA6</xm:sqref>
            </x14:sparkline>
            <x14:sparkline>
              <xm:f>'RESUMO - licitante'!$SPA7:$SPA7</xm:f>
              <xm:sqref>SPA7</xm:sqref>
            </x14:sparkline>
            <x14:sparkline>
              <xm:f>'RESUMO - licitante'!$SPB6:$SPB6</xm:f>
              <xm:sqref>SPB6</xm:sqref>
            </x14:sparkline>
            <x14:sparkline>
              <xm:f>'RESUMO - licitante'!$SPB7:$SPB7</xm:f>
              <xm:sqref>SPB7</xm:sqref>
            </x14:sparkline>
            <x14:sparkline>
              <xm:f>'RESUMO - licitante'!$SPC6:$SPC6</xm:f>
              <xm:sqref>SPC6</xm:sqref>
            </x14:sparkline>
            <x14:sparkline>
              <xm:f>'RESUMO - licitante'!$SPC7:$SPC7</xm:f>
              <xm:sqref>SPC7</xm:sqref>
            </x14:sparkline>
            <x14:sparkline>
              <xm:f>'RESUMO - licitante'!$SPD6:$SPD6</xm:f>
              <xm:sqref>SPD6</xm:sqref>
            </x14:sparkline>
            <x14:sparkline>
              <xm:f>'RESUMO - licitante'!$SPD7:$SPD7</xm:f>
              <xm:sqref>SPD7</xm:sqref>
            </x14:sparkline>
            <x14:sparkline>
              <xm:f>'RESUMO - licitante'!$SPE6:$SPE6</xm:f>
              <xm:sqref>SPE6</xm:sqref>
            </x14:sparkline>
            <x14:sparkline>
              <xm:f>'RESUMO - licitante'!$SPE7:$SPE7</xm:f>
              <xm:sqref>SPE7</xm:sqref>
            </x14:sparkline>
            <x14:sparkline>
              <xm:f>'RESUMO - licitante'!$SPF6:$SPF6</xm:f>
              <xm:sqref>SPF6</xm:sqref>
            </x14:sparkline>
            <x14:sparkline>
              <xm:f>'RESUMO - licitante'!$SPF7:$SPF7</xm:f>
              <xm:sqref>SPF7</xm:sqref>
            </x14:sparkline>
            <x14:sparkline>
              <xm:f>'RESUMO - licitante'!$SPG6:$SPG6</xm:f>
              <xm:sqref>SPG6</xm:sqref>
            </x14:sparkline>
            <x14:sparkline>
              <xm:f>'RESUMO - licitante'!$SPG7:$SPG7</xm:f>
              <xm:sqref>SPG7</xm:sqref>
            </x14:sparkline>
            <x14:sparkline>
              <xm:f>'RESUMO - licitante'!$SPH6:$SPH6</xm:f>
              <xm:sqref>SPH6</xm:sqref>
            </x14:sparkline>
            <x14:sparkline>
              <xm:f>'RESUMO - licitante'!$SPH7:$SPH7</xm:f>
              <xm:sqref>SPH7</xm:sqref>
            </x14:sparkline>
            <x14:sparkline>
              <xm:f>'RESUMO - licitante'!$SPI6:$SPI6</xm:f>
              <xm:sqref>SPI6</xm:sqref>
            </x14:sparkline>
            <x14:sparkline>
              <xm:f>'RESUMO - licitante'!$SPI7:$SPI7</xm:f>
              <xm:sqref>SPI7</xm:sqref>
            </x14:sparkline>
            <x14:sparkline>
              <xm:f>'RESUMO - licitante'!$SPJ6:$SPJ6</xm:f>
              <xm:sqref>SPJ6</xm:sqref>
            </x14:sparkline>
            <x14:sparkline>
              <xm:f>'RESUMO - licitante'!$SPJ7:$SPJ7</xm:f>
              <xm:sqref>SPJ7</xm:sqref>
            </x14:sparkline>
            <x14:sparkline>
              <xm:f>'RESUMO - licitante'!$SPK6:$SPK6</xm:f>
              <xm:sqref>SPK6</xm:sqref>
            </x14:sparkline>
            <x14:sparkline>
              <xm:f>'RESUMO - licitante'!$SPK7:$SPK7</xm:f>
              <xm:sqref>SPK7</xm:sqref>
            </x14:sparkline>
            <x14:sparkline>
              <xm:f>'RESUMO - licitante'!$SPL6:$SPL6</xm:f>
              <xm:sqref>SPL6</xm:sqref>
            </x14:sparkline>
            <x14:sparkline>
              <xm:f>'RESUMO - licitante'!$SPL7:$SPL7</xm:f>
              <xm:sqref>SPL7</xm:sqref>
            </x14:sparkline>
            <x14:sparkline>
              <xm:f>'RESUMO - licitante'!$SPM6:$SPM6</xm:f>
              <xm:sqref>SPM6</xm:sqref>
            </x14:sparkline>
            <x14:sparkline>
              <xm:f>'RESUMO - licitante'!$SPM7:$SPM7</xm:f>
              <xm:sqref>SPM7</xm:sqref>
            </x14:sparkline>
            <x14:sparkline>
              <xm:f>'RESUMO - licitante'!$SPN6:$SPN6</xm:f>
              <xm:sqref>SPN6</xm:sqref>
            </x14:sparkline>
            <x14:sparkline>
              <xm:f>'RESUMO - licitante'!$SPN7:$SPN7</xm:f>
              <xm:sqref>SPN7</xm:sqref>
            </x14:sparkline>
            <x14:sparkline>
              <xm:f>'RESUMO - licitante'!$SPO6:$SPO6</xm:f>
              <xm:sqref>SPO6</xm:sqref>
            </x14:sparkline>
            <x14:sparkline>
              <xm:f>'RESUMO - licitante'!$SPO7:$SPO7</xm:f>
              <xm:sqref>SPO7</xm:sqref>
            </x14:sparkline>
            <x14:sparkline>
              <xm:f>'RESUMO - licitante'!$SPP6:$SPP6</xm:f>
              <xm:sqref>SPP6</xm:sqref>
            </x14:sparkline>
            <x14:sparkline>
              <xm:f>'RESUMO - licitante'!$SPP7:$SPP7</xm:f>
              <xm:sqref>SPP7</xm:sqref>
            </x14:sparkline>
            <x14:sparkline>
              <xm:f>'RESUMO - licitante'!$SPQ6:$SPQ6</xm:f>
              <xm:sqref>SPQ6</xm:sqref>
            </x14:sparkline>
            <x14:sparkline>
              <xm:f>'RESUMO - licitante'!$SPQ7:$SPQ7</xm:f>
              <xm:sqref>SPQ7</xm:sqref>
            </x14:sparkline>
            <x14:sparkline>
              <xm:f>'RESUMO - licitante'!$SPR6:$SPR6</xm:f>
              <xm:sqref>SPR6</xm:sqref>
            </x14:sparkline>
            <x14:sparkline>
              <xm:f>'RESUMO - licitante'!$SPR7:$SPR7</xm:f>
              <xm:sqref>SPR7</xm:sqref>
            </x14:sparkline>
            <x14:sparkline>
              <xm:f>'RESUMO - licitante'!$SPS6:$SPS6</xm:f>
              <xm:sqref>SPS6</xm:sqref>
            </x14:sparkline>
            <x14:sparkline>
              <xm:f>'RESUMO - licitante'!$SPS7:$SPS7</xm:f>
              <xm:sqref>SPS7</xm:sqref>
            </x14:sparkline>
            <x14:sparkline>
              <xm:f>'RESUMO - licitante'!$SPT6:$SPT6</xm:f>
              <xm:sqref>SPT6</xm:sqref>
            </x14:sparkline>
            <x14:sparkline>
              <xm:f>'RESUMO - licitante'!$SPT7:$SPT7</xm:f>
              <xm:sqref>SPT7</xm:sqref>
            </x14:sparkline>
            <x14:sparkline>
              <xm:f>'RESUMO - licitante'!$SPU6:$SPU6</xm:f>
              <xm:sqref>SPU6</xm:sqref>
            </x14:sparkline>
            <x14:sparkline>
              <xm:f>'RESUMO - licitante'!$SPU7:$SPU7</xm:f>
              <xm:sqref>SPU7</xm:sqref>
            </x14:sparkline>
            <x14:sparkline>
              <xm:f>'RESUMO - licitante'!$SPV6:$SPV6</xm:f>
              <xm:sqref>SPV6</xm:sqref>
            </x14:sparkline>
            <x14:sparkline>
              <xm:f>'RESUMO - licitante'!$SPV7:$SPV7</xm:f>
              <xm:sqref>SPV7</xm:sqref>
            </x14:sparkline>
            <x14:sparkline>
              <xm:f>'RESUMO - licitante'!$SPW6:$SPW6</xm:f>
              <xm:sqref>SPW6</xm:sqref>
            </x14:sparkline>
            <x14:sparkline>
              <xm:f>'RESUMO - licitante'!$SPW7:$SPW7</xm:f>
              <xm:sqref>SPW7</xm:sqref>
            </x14:sparkline>
            <x14:sparkline>
              <xm:f>'RESUMO - licitante'!$SPX6:$SPX6</xm:f>
              <xm:sqref>SPX6</xm:sqref>
            </x14:sparkline>
            <x14:sparkline>
              <xm:f>'RESUMO - licitante'!$SPX7:$SPX7</xm:f>
              <xm:sqref>SPX7</xm:sqref>
            </x14:sparkline>
            <x14:sparkline>
              <xm:f>'RESUMO - licitante'!$SPY6:$SPY6</xm:f>
              <xm:sqref>SPY6</xm:sqref>
            </x14:sparkline>
            <x14:sparkline>
              <xm:f>'RESUMO - licitante'!$SPY7:$SPY7</xm:f>
              <xm:sqref>SPY7</xm:sqref>
            </x14:sparkline>
            <x14:sparkline>
              <xm:f>'RESUMO - licitante'!$SPZ6:$SPZ6</xm:f>
              <xm:sqref>SPZ6</xm:sqref>
            </x14:sparkline>
            <x14:sparkline>
              <xm:f>'RESUMO - licitante'!$SPZ7:$SPZ7</xm:f>
              <xm:sqref>SPZ7</xm:sqref>
            </x14:sparkline>
            <x14:sparkline>
              <xm:f>'RESUMO - licitante'!$SQA6:$SQA6</xm:f>
              <xm:sqref>SQA6</xm:sqref>
            </x14:sparkline>
            <x14:sparkline>
              <xm:f>'RESUMO - licitante'!$SQA7:$SQA7</xm:f>
              <xm:sqref>SQA7</xm:sqref>
            </x14:sparkline>
            <x14:sparkline>
              <xm:f>'RESUMO - licitante'!$SQB6:$SQB6</xm:f>
              <xm:sqref>SQB6</xm:sqref>
            </x14:sparkline>
            <x14:sparkline>
              <xm:f>'RESUMO - licitante'!$SQB7:$SQB7</xm:f>
              <xm:sqref>SQB7</xm:sqref>
            </x14:sparkline>
            <x14:sparkline>
              <xm:f>'RESUMO - licitante'!$SQC6:$SQC6</xm:f>
              <xm:sqref>SQC6</xm:sqref>
            </x14:sparkline>
            <x14:sparkline>
              <xm:f>'RESUMO - licitante'!$SQC7:$SQC7</xm:f>
              <xm:sqref>SQC7</xm:sqref>
            </x14:sparkline>
            <x14:sparkline>
              <xm:f>'RESUMO - licitante'!$SQD6:$SQD6</xm:f>
              <xm:sqref>SQD6</xm:sqref>
            </x14:sparkline>
            <x14:sparkline>
              <xm:f>'RESUMO - licitante'!$SQD7:$SQD7</xm:f>
              <xm:sqref>SQD7</xm:sqref>
            </x14:sparkline>
            <x14:sparkline>
              <xm:f>'RESUMO - licitante'!$SQE6:$SQE6</xm:f>
              <xm:sqref>SQE6</xm:sqref>
            </x14:sparkline>
            <x14:sparkline>
              <xm:f>'RESUMO - licitante'!$SQE7:$SQE7</xm:f>
              <xm:sqref>SQE7</xm:sqref>
            </x14:sparkline>
            <x14:sparkline>
              <xm:f>'RESUMO - licitante'!$SQF6:$SQF6</xm:f>
              <xm:sqref>SQF6</xm:sqref>
            </x14:sparkline>
            <x14:sparkline>
              <xm:f>'RESUMO - licitante'!$SQF7:$SQF7</xm:f>
              <xm:sqref>SQF7</xm:sqref>
            </x14:sparkline>
            <x14:sparkline>
              <xm:f>'RESUMO - licitante'!$SQG6:$SQG6</xm:f>
              <xm:sqref>SQG6</xm:sqref>
            </x14:sparkline>
            <x14:sparkline>
              <xm:f>'RESUMO - licitante'!$SQG7:$SQG7</xm:f>
              <xm:sqref>SQG7</xm:sqref>
            </x14:sparkline>
            <x14:sparkline>
              <xm:f>'RESUMO - licitante'!$SQH6:$SQH6</xm:f>
              <xm:sqref>SQH6</xm:sqref>
            </x14:sparkline>
            <x14:sparkline>
              <xm:f>'RESUMO - licitante'!$SQH7:$SQH7</xm:f>
              <xm:sqref>SQH7</xm:sqref>
            </x14:sparkline>
            <x14:sparkline>
              <xm:f>'RESUMO - licitante'!$SQI6:$SQI6</xm:f>
              <xm:sqref>SQI6</xm:sqref>
            </x14:sparkline>
            <x14:sparkline>
              <xm:f>'RESUMO - licitante'!$SQI7:$SQI7</xm:f>
              <xm:sqref>SQI7</xm:sqref>
            </x14:sparkline>
            <x14:sparkline>
              <xm:f>'RESUMO - licitante'!$SQJ6:$SQJ6</xm:f>
              <xm:sqref>SQJ6</xm:sqref>
            </x14:sparkline>
            <x14:sparkline>
              <xm:f>'RESUMO - licitante'!$SQJ7:$SQJ7</xm:f>
              <xm:sqref>SQJ7</xm:sqref>
            </x14:sparkline>
            <x14:sparkline>
              <xm:f>'RESUMO - licitante'!$SQK6:$SQK6</xm:f>
              <xm:sqref>SQK6</xm:sqref>
            </x14:sparkline>
            <x14:sparkline>
              <xm:f>'RESUMO - licitante'!$SQK7:$SQK7</xm:f>
              <xm:sqref>SQK7</xm:sqref>
            </x14:sparkline>
            <x14:sparkline>
              <xm:f>'RESUMO - licitante'!$SQL6:$SQL6</xm:f>
              <xm:sqref>SQL6</xm:sqref>
            </x14:sparkline>
            <x14:sparkline>
              <xm:f>'RESUMO - licitante'!$SQL7:$SQL7</xm:f>
              <xm:sqref>SQL7</xm:sqref>
            </x14:sparkline>
            <x14:sparkline>
              <xm:f>'RESUMO - licitante'!$SQM6:$SQM6</xm:f>
              <xm:sqref>SQM6</xm:sqref>
            </x14:sparkline>
            <x14:sparkline>
              <xm:f>'RESUMO - licitante'!$SQM7:$SQM7</xm:f>
              <xm:sqref>SQM7</xm:sqref>
            </x14:sparkline>
            <x14:sparkline>
              <xm:f>'RESUMO - licitante'!$SQN6:$SQN6</xm:f>
              <xm:sqref>SQN6</xm:sqref>
            </x14:sparkline>
            <x14:sparkline>
              <xm:f>'RESUMO - licitante'!$SQN7:$SQN7</xm:f>
              <xm:sqref>SQN7</xm:sqref>
            </x14:sparkline>
            <x14:sparkline>
              <xm:f>'RESUMO - licitante'!$SQO6:$SQO6</xm:f>
              <xm:sqref>SQO6</xm:sqref>
            </x14:sparkline>
            <x14:sparkline>
              <xm:f>'RESUMO - licitante'!$SQO7:$SQO7</xm:f>
              <xm:sqref>SQO7</xm:sqref>
            </x14:sparkline>
            <x14:sparkline>
              <xm:f>'RESUMO - licitante'!$SQP6:$SQP6</xm:f>
              <xm:sqref>SQP6</xm:sqref>
            </x14:sparkline>
            <x14:sparkline>
              <xm:f>'RESUMO - licitante'!$SQP7:$SQP7</xm:f>
              <xm:sqref>SQP7</xm:sqref>
            </x14:sparkline>
            <x14:sparkline>
              <xm:f>'RESUMO - licitante'!$SQQ6:$SQQ6</xm:f>
              <xm:sqref>SQQ6</xm:sqref>
            </x14:sparkline>
            <x14:sparkline>
              <xm:f>'RESUMO - licitante'!$SQQ7:$SQQ7</xm:f>
              <xm:sqref>SQQ7</xm:sqref>
            </x14:sparkline>
            <x14:sparkline>
              <xm:f>'RESUMO - licitante'!$SQR6:$SQR6</xm:f>
              <xm:sqref>SQR6</xm:sqref>
            </x14:sparkline>
            <x14:sparkline>
              <xm:f>'RESUMO - licitante'!$SQR7:$SQR7</xm:f>
              <xm:sqref>SQR7</xm:sqref>
            </x14:sparkline>
            <x14:sparkline>
              <xm:f>'RESUMO - licitante'!$SQS6:$SQS6</xm:f>
              <xm:sqref>SQS6</xm:sqref>
            </x14:sparkline>
            <x14:sparkline>
              <xm:f>'RESUMO - licitante'!$SQS7:$SQS7</xm:f>
              <xm:sqref>SQS7</xm:sqref>
            </x14:sparkline>
            <x14:sparkline>
              <xm:f>'RESUMO - licitante'!$SQT6:$SQT6</xm:f>
              <xm:sqref>SQT6</xm:sqref>
            </x14:sparkline>
            <x14:sparkline>
              <xm:f>'RESUMO - licitante'!$SQT7:$SQT7</xm:f>
              <xm:sqref>SQT7</xm:sqref>
            </x14:sparkline>
            <x14:sparkline>
              <xm:f>'RESUMO - licitante'!$SQU6:$SQU6</xm:f>
              <xm:sqref>SQU6</xm:sqref>
            </x14:sparkline>
            <x14:sparkline>
              <xm:f>'RESUMO - licitante'!$SQU7:$SQU7</xm:f>
              <xm:sqref>SQU7</xm:sqref>
            </x14:sparkline>
            <x14:sparkline>
              <xm:f>'RESUMO - licitante'!$SQV6:$SQV6</xm:f>
              <xm:sqref>SQV6</xm:sqref>
            </x14:sparkline>
            <x14:sparkline>
              <xm:f>'RESUMO - licitante'!$SQV7:$SQV7</xm:f>
              <xm:sqref>SQV7</xm:sqref>
            </x14:sparkline>
            <x14:sparkline>
              <xm:f>'RESUMO - licitante'!$SQW6:$SQW6</xm:f>
              <xm:sqref>SQW6</xm:sqref>
            </x14:sparkline>
            <x14:sparkline>
              <xm:f>'RESUMO - licitante'!$SQW7:$SQW7</xm:f>
              <xm:sqref>SQW7</xm:sqref>
            </x14:sparkline>
            <x14:sparkline>
              <xm:f>'RESUMO - licitante'!$SQX6:$SQX6</xm:f>
              <xm:sqref>SQX6</xm:sqref>
            </x14:sparkline>
            <x14:sparkline>
              <xm:f>'RESUMO - licitante'!$SQX7:$SQX7</xm:f>
              <xm:sqref>SQX7</xm:sqref>
            </x14:sparkline>
            <x14:sparkline>
              <xm:f>'RESUMO - licitante'!$SQY6:$SQY6</xm:f>
              <xm:sqref>SQY6</xm:sqref>
            </x14:sparkline>
            <x14:sparkline>
              <xm:f>'RESUMO - licitante'!$SQY7:$SQY7</xm:f>
              <xm:sqref>SQY7</xm:sqref>
            </x14:sparkline>
            <x14:sparkline>
              <xm:f>'RESUMO - licitante'!$SQZ6:$SQZ6</xm:f>
              <xm:sqref>SQZ6</xm:sqref>
            </x14:sparkline>
            <x14:sparkline>
              <xm:f>'RESUMO - licitante'!$SQZ7:$SQZ7</xm:f>
              <xm:sqref>SQZ7</xm:sqref>
            </x14:sparkline>
            <x14:sparkline>
              <xm:f>'RESUMO - licitante'!$SRA6:$SRA6</xm:f>
              <xm:sqref>SRA6</xm:sqref>
            </x14:sparkline>
            <x14:sparkline>
              <xm:f>'RESUMO - licitante'!$SRA7:$SRA7</xm:f>
              <xm:sqref>SRA7</xm:sqref>
            </x14:sparkline>
            <x14:sparkline>
              <xm:f>'RESUMO - licitante'!$SRB6:$SRB6</xm:f>
              <xm:sqref>SRB6</xm:sqref>
            </x14:sparkline>
            <x14:sparkline>
              <xm:f>'RESUMO - licitante'!$SRB7:$SRB7</xm:f>
              <xm:sqref>SRB7</xm:sqref>
            </x14:sparkline>
            <x14:sparkline>
              <xm:f>'RESUMO - licitante'!$SRC6:$SRC6</xm:f>
              <xm:sqref>SRC6</xm:sqref>
            </x14:sparkline>
            <x14:sparkline>
              <xm:f>'RESUMO - licitante'!$SRC7:$SRC7</xm:f>
              <xm:sqref>SRC7</xm:sqref>
            </x14:sparkline>
            <x14:sparkline>
              <xm:f>'RESUMO - licitante'!$SRD6:$SRD6</xm:f>
              <xm:sqref>SRD6</xm:sqref>
            </x14:sparkline>
            <x14:sparkline>
              <xm:f>'RESUMO - licitante'!$SRD7:$SRD7</xm:f>
              <xm:sqref>SRD7</xm:sqref>
            </x14:sparkline>
            <x14:sparkline>
              <xm:f>'RESUMO - licitante'!$SRE6:$SRE6</xm:f>
              <xm:sqref>SRE6</xm:sqref>
            </x14:sparkline>
            <x14:sparkline>
              <xm:f>'RESUMO - licitante'!$SRE7:$SRE7</xm:f>
              <xm:sqref>SRE7</xm:sqref>
            </x14:sparkline>
            <x14:sparkline>
              <xm:f>'RESUMO - licitante'!$SRF6:$SRF6</xm:f>
              <xm:sqref>SRF6</xm:sqref>
            </x14:sparkline>
            <x14:sparkline>
              <xm:f>'RESUMO - licitante'!$SRF7:$SRF7</xm:f>
              <xm:sqref>SRF7</xm:sqref>
            </x14:sparkline>
            <x14:sparkline>
              <xm:f>'RESUMO - licitante'!$SRG6:$SRG6</xm:f>
              <xm:sqref>SRG6</xm:sqref>
            </x14:sparkline>
            <x14:sparkline>
              <xm:f>'RESUMO - licitante'!$SRG7:$SRG7</xm:f>
              <xm:sqref>SRG7</xm:sqref>
            </x14:sparkline>
            <x14:sparkline>
              <xm:f>'RESUMO - licitante'!$SRH6:$SRH6</xm:f>
              <xm:sqref>SRH6</xm:sqref>
            </x14:sparkline>
            <x14:sparkline>
              <xm:f>'RESUMO - licitante'!$SRH7:$SRH7</xm:f>
              <xm:sqref>SRH7</xm:sqref>
            </x14:sparkline>
            <x14:sparkline>
              <xm:f>'RESUMO - licitante'!$SRI6:$SRI6</xm:f>
              <xm:sqref>SRI6</xm:sqref>
            </x14:sparkline>
            <x14:sparkline>
              <xm:f>'RESUMO - licitante'!$SRI7:$SRI7</xm:f>
              <xm:sqref>SRI7</xm:sqref>
            </x14:sparkline>
            <x14:sparkline>
              <xm:f>'RESUMO - licitante'!$SRJ6:$SRJ6</xm:f>
              <xm:sqref>SRJ6</xm:sqref>
            </x14:sparkline>
            <x14:sparkline>
              <xm:f>'RESUMO - licitante'!$SRJ7:$SRJ7</xm:f>
              <xm:sqref>SRJ7</xm:sqref>
            </x14:sparkline>
            <x14:sparkline>
              <xm:f>'RESUMO - licitante'!$SRK6:$SRK6</xm:f>
              <xm:sqref>SRK6</xm:sqref>
            </x14:sparkline>
            <x14:sparkline>
              <xm:f>'RESUMO - licitante'!$SRK7:$SRK7</xm:f>
              <xm:sqref>SRK7</xm:sqref>
            </x14:sparkline>
            <x14:sparkline>
              <xm:f>'RESUMO - licitante'!$SRL6:$SRL6</xm:f>
              <xm:sqref>SRL6</xm:sqref>
            </x14:sparkline>
            <x14:sparkline>
              <xm:f>'RESUMO - licitante'!$SRL7:$SRL7</xm:f>
              <xm:sqref>SRL7</xm:sqref>
            </x14:sparkline>
            <x14:sparkline>
              <xm:f>'RESUMO - licitante'!$SRM6:$SRM6</xm:f>
              <xm:sqref>SRM6</xm:sqref>
            </x14:sparkline>
            <x14:sparkline>
              <xm:f>'RESUMO - licitante'!$SRM7:$SRM7</xm:f>
              <xm:sqref>SRM7</xm:sqref>
            </x14:sparkline>
            <x14:sparkline>
              <xm:f>'RESUMO - licitante'!$SRN6:$SRN6</xm:f>
              <xm:sqref>SRN6</xm:sqref>
            </x14:sparkline>
            <x14:sparkline>
              <xm:f>'RESUMO - licitante'!$SRN7:$SRN7</xm:f>
              <xm:sqref>SRN7</xm:sqref>
            </x14:sparkline>
            <x14:sparkline>
              <xm:f>'RESUMO - licitante'!$SRO6:$SRO6</xm:f>
              <xm:sqref>SRO6</xm:sqref>
            </x14:sparkline>
            <x14:sparkline>
              <xm:f>'RESUMO - licitante'!$SRO7:$SRO7</xm:f>
              <xm:sqref>SRO7</xm:sqref>
            </x14:sparkline>
            <x14:sparkline>
              <xm:f>'RESUMO - licitante'!$SRP6:$SRP6</xm:f>
              <xm:sqref>SRP6</xm:sqref>
            </x14:sparkline>
            <x14:sparkline>
              <xm:f>'RESUMO - licitante'!$SRP7:$SRP7</xm:f>
              <xm:sqref>SRP7</xm:sqref>
            </x14:sparkline>
            <x14:sparkline>
              <xm:f>'RESUMO - licitante'!$SRQ6:$SRQ6</xm:f>
              <xm:sqref>SRQ6</xm:sqref>
            </x14:sparkline>
            <x14:sparkline>
              <xm:f>'RESUMO - licitante'!$SRQ7:$SRQ7</xm:f>
              <xm:sqref>SRQ7</xm:sqref>
            </x14:sparkline>
            <x14:sparkline>
              <xm:f>'RESUMO - licitante'!$SRR6:$SRR6</xm:f>
              <xm:sqref>SRR6</xm:sqref>
            </x14:sparkline>
            <x14:sparkline>
              <xm:f>'RESUMO - licitante'!$SRR7:$SRR7</xm:f>
              <xm:sqref>SRR7</xm:sqref>
            </x14:sparkline>
            <x14:sparkline>
              <xm:f>'RESUMO - licitante'!$SRS6:$SRS6</xm:f>
              <xm:sqref>SRS6</xm:sqref>
            </x14:sparkline>
            <x14:sparkline>
              <xm:f>'RESUMO - licitante'!$SRS7:$SRS7</xm:f>
              <xm:sqref>SRS7</xm:sqref>
            </x14:sparkline>
            <x14:sparkline>
              <xm:f>'RESUMO - licitante'!$SRT6:$SRT6</xm:f>
              <xm:sqref>SRT6</xm:sqref>
            </x14:sparkline>
            <x14:sparkline>
              <xm:f>'RESUMO - licitante'!$SRT7:$SRT7</xm:f>
              <xm:sqref>SRT7</xm:sqref>
            </x14:sparkline>
            <x14:sparkline>
              <xm:f>'RESUMO - licitante'!$SRU6:$SRU6</xm:f>
              <xm:sqref>SRU6</xm:sqref>
            </x14:sparkline>
            <x14:sparkline>
              <xm:f>'RESUMO - licitante'!$SRU7:$SRU7</xm:f>
              <xm:sqref>SRU7</xm:sqref>
            </x14:sparkline>
            <x14:sparkline>
              <xm:f>'RESUMO - licitante'!$SRV6:$SRV6</xm:f>
              <xm:sqref>SRV6</xm:sqref>
            </x14:sparkline>
            <x14:sparkline>
              <xm:f>'RESUMO - licitante'!$SRV7:$SRV7</xm:f>
              <xm:sqref>SRV7</xm:sqref>
            </x14:sparkline>
            <x14:sparkline>
              <xm:f>'RESUMO - licitante'!$SRW6:$SRW6</xm:f>
              <xm:sqref>SRW6</xm:sqref>
            </x14:sparkline>
            <x14:sparkline>
              <xm:f>'RESUMO - licitante'!$SRW7:$SRW7</xm:f>
              <xm:sqref>SRW7</xm:sqref>
            </x14:sparkline>
            <x14:sparkline>
              <xm:f>'RESUMO - licitante'!$SRX6:$SRX6</xm:f>
              <xm:sqref>SRX6</xm:sqref>
            </x14:sparkline>
            <x14:sparkline>
              <xm:f>'RESUMO - licitante'!$SRX7:$SRX7</xm:f>
              <xm:sqref>SRX7</xm:sqref>
            </x14:sparkline>
            <x14:sparkline>
              <xm:f>'RESUMO - licitante'!$SRY6:$SRY6</xm:f>
              <xm:sqref>SRY6</xm:sqref>
            </x14:sparkline>
            <x14:sparkline>
              <xm:f>'RESUMO - licitante'!$SRY7:$SRY7</xm:f>
              <xm:sqref>SRY7</xm:sqref>
            </x14:sparkline>
            <x14:sparkline>
              <xm:f>'RESUMO - licitante'!$SRZ6:$SRZ6</xm:f>
              <xm:sqref>SRZ6</xm:sqref>
            </x14:sparkline>
            <x14:sparkline>
              <xm:f>'RESUMO - licitante'!$SRZ7:$SRZ7</xm:f>
              <xm:sqref>SRZ7</xm:sqref>
            </x14:sparkline>
            <x14:sparkline>
              <xm:f>'RESUMO - licitante'!$SSA6:$SSA6</xm:f>
              <xm:sqref>SSA6</xm:sqref>
            </x14:sparkline>
            <x14:sparkline>
              <xm:f>'RESUMO - licitante'!$SSA7:$SSA7</xm:f>
              <xm:sqref>SSA7</xm:sqref>
            </x14:sparkline>
            <x14:sparkline>
              <xm:f>'RESUMO - licitante'!$SSB6:$SSB6</xm:f>
              <xm:sqref>SSB6</xm:sqref>
            </x14:sparkline>
            <x14:sparkline>
              <xm:f>'RESUMO - licitante'!$SSB7:$SSB7</xm:f>
              <xm:sqref>SSB7</xm:sqref>
            </x14:sparkline>
            <x14:sparkline>
              <xm:f>'RESUMO - licitante'!$SSC6:$SSC6</xm:f>
              <xm:sqref>SSC6</xm:sqref>
            </x14:sparkline>
            <x14:sparkline>
              <xm:f>'RESUMO - licitante'!$SSC7:$SSC7</xm:f>
              <xm:sqref>SSC7</xm:sqref>
            </x14:sparkline>
            <x14:sparkline>
              <xm:f>'RESUMO - licitante'!$SSD6:$SSD6</xm:f>
              <xm:sqref>SSD6</xm:sqref>
            </x14:sparkline>
            <x14:sparkline>
              <xm:f>'RESUMO - licitante'!$SSD7:$SSD7</xm:f>
              <xm:sqref>SSD7</xm:sqref>
            </x14:sparkline>
            <x14:sparkline>
              <xm:f>'RESUMO - licitante'!$SSE6:$SSE6</xm:f>
              <xm:sqref>SSE6</xm:sqref>
            </x14:sparkline>
            <x14:sparkline>
              <xm:f>'RESUMO - licitante'!$SSE7:$SSE7</xm:f>
              <xm:sqref>SSE7</xm:sqref>
            </x14:sparkline>
            <x14:sparkline>
              <xm:f>'RESUMO - licitante'!$SSF6:$SSF6</xm:f>
              <xm:sqref>SSF6</xm:sqref>
            </x14:sparkline>
            <x14:sparkline>
              <xm:f>'RESUMO - licitante'!$SSF7:$SSF7</xm:f>
              <xm:sqref>SSF7</xm:sqref>
            </x14:sparkline>
            <x14:sparkline>
              <xm:f>'RESUMO - licitante'!$SSG6:$SSG6</xm:f>
              <xm:sqref>SSG6</xm:sqref>
            </x14:sparkline>
            <x14:sparkline>
              <xm:f>'RESUMO - licitante'!$SSG7:$SSG7</xm:f>
              <xm:sqref>SSG7</xm:sqref>
            </x14:sparkline>
            <x14:sparkline>
              <xm:f>'RESUMO - licitante'!$SSH6:$SSH6</xm:f>
              <xm:sqref>SSH6</xm:sqref>
            </x14:sparkline>
            <x14:sparkline>
              <xm:f>'RESUMO - licitante'!$SSH7:$SSH7</xm:f>
              <xm:sqref>SSH7</xm:sqref>
            </x14:sparkline>
            <x14:sparkline>
              <xm:f>'RESUMO - licitante'!$SSI6:$SSI6</xm:f>
              <xm:sqref>SSI6</xm:sqref>
            </x14:sparkline>
            <x14:sparkline>
              <xm:f>'RESUMO - licitante'!$SSI7:$SSI7</xm:f>
              <xm:sqref>SSI7</xm:sqref>
            </x14:sparkline>
            <x14:sparkline>
              <xm:f>'RESUMO - licitante'!$SSJ6:$SSJ6</xm:f>
              <xm:sqref>SSJ6</xm:sqref>
            </x14:sparkline>
            <x14:sparkline>
              <xm:f>'RESUMO - licitante'!$SSJ7:$SSJ7</xm:f>
              <xm:sqref>SSJ7</xm:sqref>
            </x14:sparkline>
            <x14:sparkline>
              <xm:f>'RESUMO - licitante'!$SSK6:$SSK6</xm:f>
              <xm:sqref>SSK6</xm:sqref>
            </x14:sparkline>
            <x14:sparkline>
              <xm:f>'RESUMO - licitante'!$SSK7:$SSK7</xm:f>
              <xm:sqref>SSK7</xm:sqref>
            </x14:sparkline>
            <x14:sparkline>
              <xm:f>'RESUMO - licitante'!$SSL6:$SSL6</xm:f>
              <xm:sqref>SSL6</xm:sqref>
            </x14:sparkline>
            <x14:sparkline>
              <xm:f>'RESUMO - licitante'!$SSL7:$SSL7</xm:f>
              <xm:sqref>SSL7</xm:sqref>
            </x14:sparkline>
            <x14:sparkline>
              <xm:f>'RESUMO - licitante'!$SSM6:$SSM6</xm:f>
              <xm:sqref>SSM6</xm:sqref>
            </x14:sparkline>
            <x14:sparkline>
              <xm:f>'RESUMO - licitante'!$SSM7:$SSM7</xm:f>
              <xm:sqref>SSM7</xm:sqref>
            </x14:sparkline>
            <x14:sparkline>
              <xm:f>'RESUMO - licitante'!$SSN6:$SSN6</xm:f>
              <xm:sqref>SSN6</xm:sqref>
            </x14:sparkline>
            <x14:sparkline>
              <xm:f>'RESUMO - licitante'!$SSN7:$SSN7</xm:f>
              <xm:sqref>SSN7</xm:sqref>
            </x14:sparkline>
            <x14:sparkline>
              <xm:f>'RESUMO - licitante'!$SSO6:$SSO6</xm:f>
              <xm:sqref>SSO6</xm:sqref>
            </x14:sparkline>
            <x14:sparkline>
              <xm:f>'RESUMO - licitante'!$SSO7:$SSO7</xm:f>
              <xm:sqref>SSO7</xm:sqref>
            </x14:sparkline>
            <x14:sparkline>
              <xm:f>'RESUMO - licitante'!$SSP6:$SSP6</xm:f>
              <xm:sqref>SSP6</xm:sqref>
            </x14:sparkline>
            <x14:sparkline>
              <xm:f>'RESUMO - licitante'!$SSP7:$SSP7</xm:f>
              <xm:sqref>SSP7</xm:sqref>
            </x14:sparkline>
            <x14:sparkline>
              <xm:f>'RESUMO - licitante'!$SSQ6:$SSQ6</xm:f>
              <xm:sqref>SSQ6</xm:sqref>
            </x14:sparkline>
            <x14:sparkline>
              <xm:f>'RESUMO - licitante'!$SSQ7:$SSQ7</xm:f>
              <xm:sqref>SSQ7</xm:sqref>
            </x14:sparkline>
            <x14:sparkline>
              <xm:f>'RESUMO - licitante'!$SSR6:$SSR6</xm:f>
              <xm:sqref>SSR6</xm:sqref>
            </x14:sparkline>
            <x14:sparkline>
              <xm:f>'RESUMO - licitante'!$SSR7:$SSR7</xm:f>
              <xm:sqref>SSR7</xm:sqref>
            </x14:sparkline>
            <x14:sparkline>
              <xm:f>'RESUMO - licitante'!$SSS6:$SSS6</xm:f>
              <xm:sqref>SSS6</xm:sqref>
            </x14:sparkline>
            <x14:sparkline>
              <xm:f>'RESUMO - licitante'!$SSS7:$SSS7</xm:f>
              <xm:sqref>SSS7</xm:sqref>
            </x14:sparkline>
            <x14:sparkline>
              <xm:f>'RESUMO - licitante'!$SST6:$SST6</xm:f>
              <xm:sqref>SST6</xm:sqref>
            </x14:sparkline>
            <x14:sparkline>
              <xm:f>'RESUMO - licitante'!$SST7:$SST7</xm:f>
              <xm:sqref>SST7</xm:sqref>
            </x14:sparkline>
            <x14:sparkline>
              <xm:f>'RESUMO - licitante'!$SSU6:$SSU6</xm:f>
              <xm:sqref>SSU6</xm:sqref>
            </x14:sparkline>
            <x14:sparkline>
              <xm:f>'RESUMO - licitante'!$SSU7:$SSU7</xm:f>
              <xm:sqref>SSU7</xm:sqref>
            </x14:sparkline>
            <x14:sparkline>
              <xm:f>'RESUMO - licitante'!$SSV6:$SSV6</xm:f>
              <xm:sqref>SSV6</xm:sqref>
            </x14:sparkline>
            <x14:sparkline>
              <xm:f>'RESUMO - licitante'!$SSV7:$SSV7</xm:f>
              <xm:sqref>SSV7</xm:sqref>
            </x14:sparkline>
            <x14:sparkline>
              <xm:f>'RESUMO - licitante'!$SSW6:$SSW6</xm:f>
              <xm:sqref>SSW6</xm:sqref>
            </x14:sparkline>
            <x14:sparkline>
              <xm:f>'RESUMO - licitante'!$SSW7:$SSW7</xm:f>
              <xm:sqref>SSW7</xm:sqref>
            </x14:sparkline>
            <x14:sparkline>
              <xm:f>'RESUMO - licitante'!$SSX6:$SSX6</xm:f>
              <xm:sqref>SSX6</xm:sqref>
            </x14:sparkline>
            <x14:sparkline>
              <xm:f>'RESUMO - licitante'!$SSX7:$SSX7</xm:f>
              <xm:sqref>SSX7</xm:sqref>
            </x14:sparkline>
            <x14:sparkline>
              <xm:f>'RESUMO - licitante'!$SSY6:$SSY6</xm:f>
              <xm:sqref>SSY6</xm:sqref>
            </x14:sparkline>
            <x14:sparkline>
              <xm:f>'RESUMO - licitante'!$SSY7:$SSY7</xm:f>
              <xm:sqref>SSY7</xm:sqref>
            </x14:sparkline>
            <x14:sparkline>
              <xm:f>'RESUMO - licitante'!$SSZ6:$SSZ6</xm:f>
              <xm:sqref>SSZ6</xm:sqref>
            </x14:sparkline>
            <x14:sparkline>
              <xm:f>'RESUMO - licitante'!$SSZ7:$SSZ7</xm:f>
              <xm:sqref>SSZ7</xm:sqref>
            </x14:sparkline>
            <x14:sparkline>
              <xm:f>'RESUMO - licitante'!$STA6:$STA6</xm:f>
              <xm:sqref>STA6</xm:sqref>
            </x14:sparkline>
            <x14:sparkline>
              <xm:f>'RESUMO - licitante'!$STA7:$STA7</xm:f>
              <xm:sqref>STA7</xm:sqref>
            </x14:sparkline>
            <x14:sparkline>
              <xm:f>'RESUMO - licitante'!$STB6:$STB6</xm:f>
              <xm:sqref>STB6</xm:sqref>
            </x14:sparkline>
            <x14:sparkline>
              <xm:f>'RESUMO - licitante'!$STB7:$STB7</xm:f>
              <xm:sqref>STB7</xm:sqref>
            </x14:sparkline>
            <x14:sparkline>
              <xm:f>'RESUMO - licitante'!$STC6:$STC6</xm:f>
              <xm:sqref>STC6</xm:sqref>
            </x14:sparkline>
            <x14:sparkline>
              <xm:f>'RESUMO - licitante'!$STC7:$STC7</xm:f>
              <xm:sqref>STC7</xm:sqref>
            </x14:sparkline>
            <x14:sparkline>
              <xm:f>'RESUMO - licitante'!$STD6:$STD6</xm:f>
              <xm:sqref>STD6</xm:sqref>
            </x14:sparkline>
            <x14:sparkline>
              <xm:f>'RESUMO - licitante'!$STD7:$STD7</xm:f>
              <xm:sqref>STD7</xm:sqref>
            </x14:sparkline>
            <x14:sparkline>
              <xm:f>'RESUMO - licitante'!$STE6:$STE6</xm:f>
              <xm:sqref>STE6</xm:sqref>
            </x14:sparkline>
            <x14:sparkline>
              <xm:f>'RESUMO - licitante'!$STE7:$STE7</xm:f>
              <xm:sqref>STE7</xm:sqref>
            </x14:sparkline>
            <x14:sparkline>
              <xm:f>'RESUMO - licitante'!$STF6:$STF6</xm:f>
              <xm:sqref>STF6</xm:sqref>
            </x14:sparkline>
            <x14:sparkline>
              <xm:f>'RESUMO - licitante'!$STF7:$STF7</xm:f>
              <xm:sqref>STF7</xm:sqref>
            </x14:sparkline>
            <x14:sparkline>
              <xm:f>'RESUMO - licitante'!$STG6:$STG6</xm:f>
              <xm:sqref>STG6</xm:sqref>
            </x14:sparkline>
            <x14:sparkline>
              <xm:f>'RESUMO - licitante'!$STG7:$STG7</xm:f>
              <xm:sqref>STG7</xm:sqref>
            </x14:sparkline>
            <x14:sparkline>
              <xm:f>'RESUMO - licitante'!$STH6:$STH6</xm:f>
              <xm:sqref>STH6</xm:sqref>
            </x14:sparkline>
            <x14:sparkline>
              <xm:f>'RESUMO - licitante'!$STH7:$STH7</xm:f>
              <xm:sqref>STH7</xm:sqref>
            </x14:sparkline>
            <x14:sparkline>
              <xm:f>'RESUMO - licitante'!$STI6:$STI6</xm:f>
              <xm:sqref>STI6</xm:sqref>
            </x14:sparkline>
            <x14:sparkline>
              <xm:f>'RESUMO - licitante'!$STI7:$STI7</xm:f>
              <xm:sqref>STI7</xm:sqref>
            </x14:sparkline>
            <x14:sparkline>
              <xm:f>'RESUMO - licitante'!$STJ6:$STJ6</xm:f>
              <xm:sqref>STJ6</xm:sqref>
            </x14:sparkline>
            <x14:sparkline>
              <xm:f>'RESUMO - licitante'!$STJ7:$STJ7</xm:f>
              <xm:sqref>STJ7</xm:sqref>
            </x14:sparkline>
            <x14:sparkline>
              <xm:f>'RESUMO - licitante'!$STK6:$STK6</xm:f>
              <xm:sqref>STK6</xm:sqref>
            </x14:sparkline>
            <x14:sparkline>
              <xm:f>'RESUMO - licitante'!$STK7:$STK7</xm:f>
              <xm:sqref>STK7</xm:sqref>
            </x14:sparkline>
            <x14:sparkline>
              <xm:f>'RESUMO - licitante'!$STL6:$STL6</xm:f>
              <xm:sqref>STL6</xm:sqref>
            </x14:sparkline>
            <x14:sparkline>
              <xm:f>'RESUMO - licitante'!$STL7:$STL7</xm:f>
              <xm:sqref>STL7</xm:sqref>
            </x14:sparkline>
            <x14:sparkline>
              <xm:f>'RESUMO - licitante'!$STM6:$STM6</xm:f>
              <xm:sqref>STM6</xm:sqref>
            </x14:sparkline>
            <x14:sparkline>
              <xm:f>'RESUMO - licitante'!$STM7:$STM7</xm:f>
              <xm:sqref>STM7</xm:sqref>
            </x14:sparkline>
            <x14:sparkline>
              <xm:f>'RESUMO - licitante'!$STN6:$STN6</xm:f>
              <xm:sqref>STN6</xm:sqref>
            </x14:sparkline>
            <x14:sparkline>
              <xm:f>'RESUMO - licitante'!$STN7:$STN7</xm:f>
              <xm:sqref>STN7</xm:sqref>
            </x14:sparkline>
            <x14:sparkline>
              <xm:f>'RESUMO - licitante'!$STO6:$STO6</xm:f>
              <xm:sqref>STO6</xm:sqref>
            </x14:sparkline>
            <x14:sparkline>
              <xm:f>'RESUMO - licitante'!$STO7:$STO7</xm:f>
              <xm:sqref>STO7</xm:sqref>
            </x14:sparkline>
            <x14:sparkline>
              <xm:f>'RESUMO - licitante'!$STP6:$STP6</xm:f>
              <xm:sqref>STP6</xm:sqref>
            </x14:sparkline>
            <x14:sparkline>
              <xm:f>'RESUMO - licitante'!$STP7:$STP7</xm:f>
              <xm:sqref>STP7</xm:sqref>
            </x14:sparkline>
            <x14:sparkline>
              <xm:f>'RESUMO - licitante'!$STQ6:$STQ6</xm:f>
              <xm:sqref>STQ6</xm:sqref>
            </x14:sparkline>
            <x14:sparkline>
              <xm:f>'RESUMO - licitante'!$STQ7:$STQ7</xm:f>
              <xm:sqref>STQ7</xm:sqref>
            </x14:sparkline>
            <x14:sparkline>
              <xm:f>'RESUMO - licitante'!$STR6:$STR6</xm:f>
              <xm:sqref>STR6</xm:sqref>
            </x14:sparkline>
            <x14:sparkline>
              <xm:f>'RESUMO - licitante'!$STR7:$STR7</xm:f>
              <xm:sqref>STR7</xm:sqref>
            </x14:sparkline>
            <x14:sparkline>
              <xm:f>'RESUMO - licitante'!$STS6:$STS6</xm:f>
              <xm:sqref>STS6</xm:sqref>
            </x14:sparkline>
            <x14:sparkline>
              <xm:f>'RESUMO - licitante'!$STS7:$STS7</xm:f>
              <xm:sqref>STS7</xm:sqref>
            </x14:sparkline>
            <x14:sparkline>
              <xm:f>'RESUMO - licitante'!$STT6:$STT6</xm:f>
              <xm:sqref>STT6</xm:sqref>
            </x14:sparkline>
            <x14:sparkline>
              <xm:f>'RESUMO - licitante'!$STT7:$STT7</xm:f>
              <xm:sqref>STT7</xm:sqref>
            </x14:sparkline>
            <x14:sparkline>
              <xm:f>'RESUMO - licitante'!$STU6:$STU6</xm:f>
              <xm:sqref>STU6</xm:sqref>
            </x14:sparkline>
            <x14:sparkline>
              <xm:f>'RESUMO - licitante'!$STU7:$STU7</xm:f>
              <xm:sqref>STU7</xm:sqref>
            </x14:sparkline>
            <x14:sparkline>
              <xm:f>'RESUMO - licitante'!$STV6:$STV6</xm:f>
              <xm:sqref>STV6</xm:sqref>
            </x14:sparkline>
            <x14:sparkline>
              <xm:f>'RESUMO - licitante'!$STV7:$STV7</xm:f>
              <xm:sqref>STV7</xm:sqref>
            </x14:sparkline>
            <x14:sparkline>
              <xm:f>'RESUMO - licitante'!$STW6:$STW6</xm:f>
              <xm:sqref>STW6</xm:sqref>
            </x14:sparkline>
            <x14:sparkline>
              <xm:f>'RESUMO - licitante'!$STW7:$STW7</xm:f>
              <xm:sqref>STW7</xm:sqref>
            </x14:sparkline>
            <x14:sparkline>
              <xm:f>'RESUMO - licitante'!$STX6:$STX6</xm:f>
              <xm:sqref>STX6</xm:sqref>
            </x14:sparkline>
            <x14:sparkline>
              <xm:f>'RESUMO - licitante'!$STX7:$STX7</xm:f>
              <xm:sqref>STX7</xm:sqref>
            </x14:sparkline>
            <x14:sparkline>
              <xm:f>'RESUMO - licitante'!$STY6:$STY6</xm:f>
              <xm:sqref>STY6</xm:sqref>
            </x14:sparkline>
            <x14:sparkline>
              <xm:f>'RESUMO - licitante'!$STY7:$STY7</xm:f>
              <xm:sqref>STY7</xm:sqref>
            </x14:sparkline>
            <x14:sparkline>
              <xm:f>'RESUMO - licitante'!$STZ6:$STZ6</xm:f>
              <xm:sqref>STZ6</xm:sqref>
            </x14:sparkline>
            <x14:sparkline>
              <xm:f>'RESUMO - licitante'!$STZ7:$STZ7</xm:f>
              <xm:sqref>STZ7</xm:sqref>
            </x14:sparkline>
            <x14:sparkline>
              <xm:f>'RESUMO - licitante'!$SUA6:$SUA6</xm:f>
              <xm:sqref>SUA6</xm:sqref>
            </x14:sparkline>
            <x14:sparkline>
              <xm:f>'RESUMO - licitante'!$SUA7:$SUA7</xm:f>
              <xm:sqref>SUA7</xm:sqref>
            </x14:sparkline>
            <x14:sparkline>
              <xm:f>'RESUMO - licitante'!$SUB6:$SUB6</xm:f>
              <xm:sqref>SUB6</xm:sqref>
            </x14:sparkline>
            <x14:sparkline>
              <xm:f>'RESUMO - licitante'!$SUB7:$SUB7</xm:f>
              <xm:sqref>SUB7</xm:sqref>
            </x14:sparkline>
            <x14:sparkline>
              <xm:f>'RESUMO - licitante'!$SUC6:$SUC6</xm:f>
              <xm:sqref>SUC6</xm:sqref>
            </x14:sparkline>
            <x14:sparkline>
              <xm:f>'RESUMO - licitante'!$SUC7:$SUC7</xm:f>
              <xm:sqref>SUC7</xm:sqref>
            </x14:sparkline>
            <x14:sparkline>
              <xm:f>'RESUMO - licitante'!$SUD6:$SUD6</xm:f>
              <xm:sqref>SUD6</xm:sqref>
            </x14:sparkline>
            <x14:sparkline>
              <xm:f>'RESUMO - licitante'!$SUD7:$SUD7</xm:f>
              <xm:sqref>SUD7</xm:sqref>
            </x14:sparkline>
            <x14:sparkline>
              <xm:f>'RESUMO - licitante'!$SUE6:$SUE6</xm:f>
              <xm:sqref>SUE6</xm:sqref>
            </x14:sparkline>
            <x14:sparkline>
              <xm:f>'RESUMO - licitante'!$SUE7:$SUE7</xm:f>
              <xm:sqref>SUE7</xm:sqref>
            </x14:sparkline>
            <x14:sparkline>
              <xm:f>'RESUMO - licitante'!$SUF6:$SUF6</xm:f>
              <xm:sqref>SUF6</xm:sqref>
            </x14:sparkline>
            <x14:sparkline>
              <xm:f>'RESUMO - licitante'!$SUF7:$SUF7</xm:f>
              <xm:sqref>SUF7</xm:sqref>
            </x14:sparkline>
            <x14:sparkline>
              <xm:f>'RESUMO - licitante'!$SUG6:$SUG6</xm:f>
              <xm:sqref>SUG6</xm:sqref>
            </x14:sparkline>
            <x14:sparkline>
              <xm:f>'RESUMO - licitante'!$SUG7:$SUG7</xm:f>
              <xm:sqref>SUG7</xm:sqref>
            </x14:sparkline>
            <x14:sparkline>
              <xm:f>'RESUMO - licitante'!$SUH6:$SUH6</xm:f>
              <xm:sqref>SUH6</xm:sqref>
            </x14:sparkline>
            <x14:sparkline>
              <xm:f>'RESUMO - licitante'!$SUH7:$SUH7</xm:f>
              <xm:sqref>SUH7</xm:sqref>
            </x14:sparkline>
            <x14:sparkline>
              <xm:f>'RESUMO - licitante'!$SUI6:$SUI6</xm:f>
              <xm:sqref>SUI6</xm:sqref>
            </x14:sparkline>
            <x14:sparkline>
              <xm:f>'RESUMO - licitante'!$SUI7:$SUI7</xm:f>
              <xm:sqref>SUI7</xm:sqref>
            </x14:sparkline>
            <x14:sparkline>
              <xm:f>'RESUMO - licitante'!$SUJ6:$SUJ6</xm:f>
              <xm:sqref>SUJ6</xm:sqref>
            </x14:sparkline>
            <x14:sparkline>
              <xm:f>'RESUMO - licitante'!$SUJ7:$SUJ7</xm:f>
              <xm:sqref>SUJ7</xm:sqref>
            </x14:sparkline>
            <x14:sparkline>
              <xm:f>'RESUMO - licitante'!$SUK6:$SUK6</xm:f>
              <xm:sqref>SUK6</xm:sqref>
            </x14:sparkline>
            <x14:sparkline>
              <xm:f>'RESUMO - licitante'!$SUK7:$SUK7</xm:f>
              <xm:sqref>SUK7</xm:sqref>
            </x14:sparkline>
            <x14:sparkline>
              <xm:f>'RESUMO - licitante'!$SUL6:$SUL6</xm:f>
              <xm:sqref>SUL6</xm:sqref>
            </x14:sparkline>
            <x14:sparkline>
              <xm:f>'RESUMO - licitante'!$SUL7:$SUL7</xm:f>
              <xm:sqref>SUL7</xm:sqref>
            </x14:sparkline>
            <x14:sparkline>
              <xm:f>'RESUMO - licitante'!$SUM6:$SUM6</xm:f>
              <xm:sqref>SUM6</xm:sqref>
            </x14:sparkline>
            <x14:sparkline>
              <xm:f>'RESUMO - licitante'!$SUM7:$SUM7</xm:f>
              <xm:sqref>SUM7</xm:sqref>
            </x14:sparkline>
            <x14:sparkline>
              <xm:f>'RESUMO - licitante'!$SUN6:$SUN6</xm:f>
              <xm:sqref>SUN6</xm:sqref>
            </x14:sparkline>
            <x14:sparkline>
              <xm:f>'RESUMO - licitante'!$SUN7:$SUN7</xm:f>
              <xm:sqref>SUN7</xm:sqref>
            </x14:sparkline>
            <x14:sparkline>
              <xm:f>'RESUMO - licitante'!$SUO6:$SUO6</xm:f>
              <xm:sqref>SUO6</xm:sqref>
            </x14:sparkline>
            <x14:sparkline>
              <xm:f>'RESUMO - licitante'!$SUO7:$SUO7</xm:f>
              <xm:sqref>SUO7</xm:sqref>
            </x14:sparkline>
            <x14:sparkline>
              <xm:f>'RESUMO - licitante'!$SUP6:$SUP6</xm:f>
              <xm:sqref>SUP6</xm:sqref>
            </x14:sparkline>
            <x14:sparkline>
              <xm:f>'RESUMO - licitante'!$SUP7:$SUP7</xm:f>
              <xm:sqref>SUP7</xm:sqref>
            </x14:sparkline>
            <x14:sparkline>
              <xm:f>'RESUMO - licitante'!$SUQ6:$SUQ6</xm:f>
              <xm:sqref>SUQ6</xm:sqref>
            </x14:sparkline>
            <x14:sparkline>
              <xm:f>'RESUMO - licitante'!$SUQ7:$SUQ7</xm:f>
              <xm:sqref>SUQ7</xm:sqref>
            </x14:sparkline>
            <x14:sparkline>
              <xm:f>'RESUMO - licitante'!$SUR6:$SUR6</xm:f>
              <xm:sqref>SUR6</xm:sqref>
            </x14:sparkline>
            <x14:sparkline>
              <xm:f>'RESUMO - licitante'!$SUR7:$SUR7</xm:f>
              <xm:sqref>SUR7</xm:sqref>
            </x14:sparkline>
            <x14:sparkline>
              <xm:f>'RESUMO - licitante'!$SUS6:$SUS6</xm:f>
              <xm:sqref>SUS6</xm:sqref>
            </x14:sparkline>
            <x14:sparkline>
              <xm:f>'RESUMO - licitante'!$SUS7:$SUS7</xm:f>
              <xm:sqref>SUS7</xm:sqref>
            </x14:sparkline>
            <x14:sparkline>
              <xm:f>'RESUMO - licitante'!$SUT6:$SUT6</xm:f>
              <xm:sqref>SUT6</xm:sqref>
            </x14:sparkline>
            <x14:sparkline>
              <xm:f>'RESUMO - licitante'!$SUT7:$SUT7</xm:f>
              <xm:sqref>SUT7</xm:sqref>
            </x14:sparkline>
            <x14:sparkline>
              <xm:f>'RESUMO - licitante'!$SUU6:$SUU6</xm:f>
              <xm:sqref>SUU6</xm:sqref>
            </x14:sparkline>
            <x14:sparkline>
              <xm:f>'RESUMO - licitante'!$SUU7:$SUU7</xm:f>
              <xm:sqref>SUU7</xm:sqref>
            </x14:sparkline>
            <x14:sparkline>
              <xm:f>'RESUMO - licitante'!$SUV6:$SUV6</xm:f>
              <xm:sqref>SUV6</xm:sqref>
            </x14:sparkline>
            <x14:sparkline>
              <xm:f>'RESUMO - licitante'!$SUV7:$SUV7</xm:f>
              <xm:sqref>SUV7</xm:sqref>
            </x14:sparkline>
            <x14:sparkline>
              <xm:f>'RESUMO - licitante'!$SUW6:$SUW6</xm:f>
              <xm:sqref>SUW6</xm:sqref>
            </x14:sparkline>
            <x14:sparkline>
              <xm:f>'RESUMO - licitante'!$SUW7:$SUW7</xm:f>
              <xm:sqref>SUW7</xm:sqref>
            </x14:sparkline>
            <x14:sparkline>
              <xm:f>'RESUMO - licitante'!$SUX6:$SUX6</xm:f>
              <xm:sqref>SUX6</xm:sqref>
            </x14:sparkline>
            <x14:sparkline>
              <xm:f>'RESUMO - licitante'!$SUX7:$SUX7</xm:f>
              <xm:sqref>SUX7</xm:sqref>
            </x14:sparkline>
            <x14:sparkline>
              <xm:f>'RESUMO - licitante'!$SUY6:$SUY6</xm:f>
              <xm:sqref>SUY6</xm:sqref>
            </x14:sparkline>
            <x14:sparkline>
              <xm:f>'RESUMO - licitante'!$SUY7:$SUY7</xm:f>
              <xm:sqref>SUY7</xm:sqref>
            </x14:sparkline>
            <x14:sparkline>
              <xm:f>'RESUMO - licitante'!$SUZ6:$SUZ6</xm:f>
              <xm:sqref>SUZ6</xm:sqref>
            </x14:sparkline>
            <x14:sparkline>
              <xm:f>'RESUMO - licitante'!$SUZ7:$SUZ7</xm:f>
              <xm:sqref>SUZ7</xm:sqref>
            </x14:sparkline>
            <x14:sparkline>
              <xm:f>'RESUMO - licitante'!$SVA6:$SVA6</xm:f>
              <xm:sqref>SVA6</xm:sqref>
            </x14:sparkline>
            <x14:sparkline>
              <xm:f>'RESUMO - licitante'!$SVA7:$SVA7</xm:f>
              <xm:sqref>SVA7</xm:sqref>
            </x14:sparkline>
            <x14:sparkline>
              <xm:f>'RESUMO - licitante'!$SVB6:$SVB6</xm:f>
              <xm:sqref>SVB6</xm:sqref>
            </x14:sparkline>
            <x14:sparkline>
              <xm:f>'RESUMO - licitante'!$SVB7:$SVB7</xm:f>
              <xm:sqref>SVB7</xm:sqref>
            </x14:sparkline>
            <x14:sparkline>
              <xm:f>'RESUMO - licitante'!$SVC6:$SVC6</xm:f>
              <xm:sqref>SVC6</xm:sqref>
            </x14:sparkline>
            <x14:sparkline>
              <xm:f>'RESUMO - licitante'!$SVC7:$SVC7</xm:f>
              <xm:sqref>SVC7</xm:sqref>
            </x14:sparkline>
            <x14:sparkline>
              <xm:f>'RESUMO - licitante'!$SVD6:$SVD6</xm:f>
              <xm:sqref>SVD6</xm:sqref>
            </x14:sparkline>
            <x14:sparkline>
              <xm:f>'RESUMO - licitante'!$SVD7:$SVD7</xm:f>
              <xm:sqref>SVD7</xm:sqref>
            </x14:sparkline>
            <x14:sparkline>
              <xm:f>'RESUMO - licitante'!$SVE6:$SVE6</xm:f>
              <xm:sqref>SVE6</xm:sqref>
            </x14:sparkline>
            <x14:sparkline>
              <xm:f>'RESUMO - licitante'!$SVE7:$SVE7</xm:f>
              <xm:sqref>SVE7</xm:sqref>
            </x14:sparkline>
            <x14:sparkline>
              <xm:f>'RESUMO - licitante'!$SVF6:$SVF6</xm:f>
              <xm:sqref>SVF6</xm:sqref>
            </x14:sparkline>
            <x14:sparkline>
              <xm:f>'RESUMO - licitante'!$SVF7:$SVF7</xm:f>
              <xm:sqref>SVF7</xm:sqref>
            </x14:sparkline>
            <x14:sparkline>
              <xm:f>'RESUMO - licitante'!$SVG6:$SVG6</xm:f>
              <xm:sqref>SVG6</xm:sqref>
            </x14:sparkline>
            <x14:sparkline>
              <xm:f>'RESUMO - licitante'!$SVG7:$SVG7</xm:f>
              <xm:sqref>SVG7</xm:sqref>
            </x14:sparkline>
            <x14:sparkline>
              <xm:f>'RESUMO - licitante'!$SVH6:$SVH6</xm:f>
              <xm:sqref>SVH6</xm:sqref>
            </x14:sparkline>
            <x14:sparkline>
              <xm:f>'RESUMO - licitante'!$SVH7:$SVH7</xm:f>
              <xm:sqref>SVH7</xm:sqref>
            </x14:sparkline>
            <x14:sparkline>
              <xm:f>'RESUMO - licitante'!$SVI6:$SVI6</xm:f>
              <xm:sqref>SVI6</xm:sqref>
            </x14:sparkline>
            <x14:sparkline>
              <xm:f>'RESUMO - licitante'!$SVI7:$SVI7</xm:f>
              <xm:sqref>SVI7</xm:sqref>
            </x14:sparkline>
            <x14:sparkline>
              <xm:f>'RESUMO - licitante'!$SVJ6:$SVJ6</xm:f>
              <xm:sqref>SVJ6</xm:sqref>
            </x14:sparkline>
            <x14:sparkline>
              <xm:f>'RESUMO - licitante'!$SVJ7:$SVJ7</xm:f>
              <xm:sqref>SVJ7</xm:sqref>
            </x14:sparkline>
            <x14:sparkline>
              <xm:f>'RESUMO - licitante'!$SVK6:$SVK6</xm:f>
              <xm:sqref>SVK6</xm:sqref>
            </x14:sparkline>
            <x14:sparkline>
              <xm:f>'RESUMO - licitante'!$SVK7:$SVK7</xm:f>
              <xm:sqref>SVK7</xm:sqref>
            </x14:sparkline>
            <x14:sparkline>
              <xm:f>'RESUMO - licitante'!$SVL6:$SVL6</xm:f>
              <xm:sqref>SVL6</xm:sqref>
            </x14:sparkline>
            <x14:sparkline>
              <xm:f>'RESUMO - licitante'!$SVL7:$SVL7</xm:f>
              <xm:sqref>SVL7</xm:sqref>
            </x14:sparkline>
            <x14:sparkline>
              <xm:f>'RESUMO - licitante'!$SVM6:$SVM6</xm:f>
              <xm:sqref>SVM6</xm:sqref>
            </x14:sparkline>
            <x14:sparkline>
              <xm:f>'RESUMO - licitante'!$SVM7:$SVM7</xm:f>
              <xm:sqref>SVM7</xm:sqref>
            </x14:sparkline>
            <x14:sparkline>
              <xm:f>'RESUMO - licitante'!$SVN6:$SVN6</xm:f>
              <xm:sqref>SVN6</xm:sqref>
            </x14:sparkline>
            <x14:sparkline>
              <xm:f>'RESUMO - licitante'!$SVN7:$SVN7</xm:f>
              <xm:sqref>SVN7</xm:sqref>
            </x14:sparkline>
            <x14:sparkline>
              <xm:f>'RESUMO - licitante'!$SVO6:$SVO6</xm:f>
              <xm:sqref>SVO6</xm:sqref>
            </x14:sparkline>
            <x14:sparkline>
              <xm:f>'RESUMO - licitante'!$SVO7:$SVO7</xm:f>
              <xm:sqref>SVO7</xm:sqref>
            </x14:sparkline>
            <x14:sparkline>
              <xm:f>'RESUMO - licitante'!$SVP6:$SVP6</xm:f>
              <xm:sqref>SVP6</xm:sqref>
            </x14:sparkline>
            <x14:sparkline>
              <xm:f>'RESUMO - licitante'!$SVP7:$SVP7</xm:f>
              <xm:sqref>SVP7</xm:sqref>
            </x14:sparkline>
            <x14:sparkline>
              <xm:f>'RESUMO - licitante'!$SVQ6:$SVQ6</xm:f>
              <xm:sqref>SVQ6</xm:sqref>
            </x14:sparkline>
            <x14:sparkline>
              <xm:f>'RESUMO - licitante'!$SVQ7:$SVQ7</xm:f>
              <xm:sqref>SVQ7</xm:sqref>
            </x14:sparkline>
            <x14:sparkline>
              <xm:f>'RESUMO - licitante'!$SVR6:$SVR6</xm:f>
              <xm:sqref>SVR6</xm:sqref>
            </x14:sparkline>
            <x14:sparkline>
              <xm:f>'RESUMO - licitante'!$SVR7:$SVR7</xm:f>
              <xm:sqref>SVR7</xm:sqref>
            </x14:sparkline>
            <x14:sparkline>
              <xm:f>'RESUMO - licitante'!$SVS6:$SVS6</xm:f>
              <xm:sqref>SVS6</xm:sqref>
            </x14:sparkline>
            <x14:sparkline>
              <xm:f>'RESUMO - licitante'!$SVS7:$SVS7</xm:f>
              <xm:sqref>SVS7</xm:sqref>
            </x14:sparkline>
            <x14:sparkline>
              <xm:f>'RESUMO - licitante'!$SVT6:$SVT6</xm:f>
              <xm:sqref>SVT6</xm:sqref>
            </x14:sparkline>
            <x14:sparkline>
              <xm:f>'RESUMO - licitante'!$SVT7:$SVT7</xm:f>
              <xm:sqref>SVT7</xm:sqref>
            </x14:sparkline>
            <x14:sparkline>
              <xm:f>'RESUMO - licitante'!$SVU6:$SVU6</xm:f>
              <xm:sqref>SVU6</xm:sqref>
            </x14:sparkline>
            <x14:sparkline>
              <xm:f>'RESUMO - licitante'!$SVU7:$SVU7</xm:f>
              <xm:sqref>SVU7</xm:sqref>
            </x14:sparkline>
            <x14:sparkline>
              <xm:f>'RESUMO - licitante'!$SVV6:$SVV6</xm:f>
              <xm:sqref>SVV6</xm:sqref>
            </x14:sparkline>
            <x14:sparkline>
              <xm:f>'RESUMO - licitante'!$SVV7:$SVV7</xm:f>
              <xm:sqref>SVV7</xm:sqref>
            </x14:sparkline>
            <x14:sparkline>
              <xm:f>'RESUMO - licitante'!$SVW6:$SVW6</xm:f>
              <xm:sqref>SVW6</xm:sqref>
            </x14:sparkline>
            <x14:sparkline>
              <xm:f>'RESUMO - licitante'!$SVW7:$SVW7</xm:f>
              <xm:sqref>SVW7</xm:sqref>
            </x14:sparkline>
            <x14:sparkline>
              <xm:f>'RESUMO - licitante'!$SVX6:$SVX6</xm:f>
              <xm:sqref>SVX6</xm:sqref>
            </x14:sparkline>
            <x14:sparkline>
              <xm:f>'RESUMO - licitante'!$SVX7:$SVX7</xm:f>
              <xm:sqref>SVX7</xm:sqref>
            </x14:sparkline>
            <x14:sparkline>
              <xm:f>'RESUMO - licitante'!$SVY6:$SVY6</xm:f>
              <xm:sqref>SVY6</xm:sqref>
            </x14:sparkline>
            <x14:sparkline>
              <xm:f>'RESUMO - licitante'!$SVY7:$SVY7</xm:f>
              <xm:sqref>SVY7</xm:sqref>
            </x14:sparkline>
            <x14:sparkline>
              <xm:f>'RESUMO - licitante'!$SVZ6:$SVZ6</xm:f>
              <xm:sqref>SVZ6</xm:sqref>
            </x14:sparkline>
            <x14:sparkline>
              <xm:f>'RESUMO - licitante'!$SVZ7:$SVZ7</xm:f>
              <xm:sqref>SVZ7</xm:sqref>
            </x14:sparkline>
            <x14:sparkline>
              <xm:f>'RESUMO - licitante'!$SWA6:$SWA6</xm:f>
              <xm:sqref>SWA6</xm:sqref>
            </x14:sparkline>
            <x14:sparkline>
              <xm:f>'RESUMO - licitante'!$SWA7:$SWA7</xm:f>
              <xm:sqref>SWA7</xm:sqref>
            </x14:sparkline>
            <x14:sparkline>
              <xm:f>'RESUMO - licitante'!$SWB6:$SWB6</xm:f>
              <xm:sqref>SWB6</xm:sqref>
            </x14:sparkline>
            <x14:sparkline>
              <xm:f>'RESUMO - licitante'!$SWB7:$SWB7</xm:f>
              <xm:sqref>SWB7</xm:sqref>
            </x14:sparkline>
            <x14:sparkline>
              <xm:f>'RESUMO - licitante'!$SWC6:$SWC6</xm:f>
              <xm:sqref>SWC6</xm:sqref>
            </x14:sparkline>
            <x14:sparkline>
              <xm:f>'RESUMO - licitante'!$SWC7:$SWC7</xm:f>
              <xm:sqref>SWC7</xm:sqref>
            </x14:sparkline>
            <x14:sparkline>
              <xm:f>'RESUMO - licitante'!$SWD6:$SWD6</xm:f>
              <xm:sqref>SWD6</xm:sqref>
            </x14:sparkline>
            <x14:sparkline>
              <xm:f>'RESUMO - licitante'!$SWD7:$SWD7</xm:f>
              <xm:sqref>SWD7</xm:sqref>
            </x14:sparkline>
            <x14:sparkline>
              <xm:f>'RESUMO - licitante'!$SWE6:$SWE6</xm:f>
              <xm:sqref>SWE6</xm:sqref>
            </x14:sparkline>
            <x14:sparkline>
              <xm:f>'RESUMO - licitante'!$SWE7:$SWE7</xm:f>
              <xm:sqref>SWE7</xm:sqref>
            </x14:sparkline>
            <x14:sparkline>
              <xm:f>'RESUMO - licitante'!$SWF6:$SWF6</xm:f>
              <xm:sqref>SWF6</xm:sqref>
            </x14:sparkline>
            <x14:sparkline>
              <xm:f>'RESUMO - licitante'!$SWF7:$SWF7</xm:f>
              <xm:sqref>SWF7</xm:sqref>
            </x14:sparkline>
            <x14:sparkline>
              <xm:f>'RESUMO - licitante'!$SWG6:$SWG6</xm:f>
              <xm:sqref>SWG6</xm:sqref>
            </x14:sparkline>
            <x14:sparkline>
              <xm:f>'RESUMO - licitante'!$SWG7:$SWG7</xm:f>
              <xm:sqref>SWG7</xm:sqref>
            </x14:sparkline>
            <x14:sparkline>
              <xm:f>'RESUMO - licitante'!$SWH6:$SWH6</xm:f>
              <xm:sqref>SWH6</xm:sqref>
            </x14:sparkline>
            <x14:sparkline>
              <xm:f>'RESUMO - licitante'!$SWH7:$SWH7</xm:f>
              <xm:sqref>SWH7</xm:sqref>
            </x14:sparkline>
            <x14:sparkline>
              <xm:f>'RESUMO - licitante'!$SWI6:$SWI6</xm:f>
              <xm:sqref>SWI6</xm:sqref>
            </x14:sparkline>
            <x14:sparkline>
              <xm:f>'RESUMO - licitante'!$SWI7:$SWI7</xm:f>
              <xm:sqref>SWI7</xm:sqref>
            </x14:sparkline>
            <x14:sparkline>
              <xm:f>'RESUMO - licitante'!$SWJ6:$SWJ6</xm:f>
              <xm:sqref>SWJ6</xm:sqref>
            </x14:sparkline>
            <x14:sparkline>
              <xm:f>'RESUMO - licitante'!$SWJ7:$SWJ7</xm:f>
              <xm:sqref>SWJ7</xm:sqref>
            </x14:sparkline>
            <x14:sparkline>
              <xm:f>'RESUMO - licitante'!$SWK6:$SWK6</xm:f>
              <xm:sqref>SWK6</xm:sqref>
            </x14:sparkline>
            <x14:sparkline>
              <xm:f>'RESUMO - licitante'!$SWK7:$SWK7</xm:f>
              <xm:sqref>SWK7</xm:sqref>
            </x14:sparkline>
            <x14:sparkline>
              <xm:f>'RESUMO - licitante'!$SWL6:$SWL6</xm:f>
              <xm:sqref>SWL6</xm:sqref>
            </x14:sparkline>
            <x14:sparkline>
              <xm:f>'RESUMO - licitante'!$SWL7:$SWL7</xm:f>
              <xm:sqref>SWL7</xm:sqref>
            </x14:sparkline>
            <x14:sparkline>
              <xm:f>'RESUMO - licitante'!$SWM6:$SWM6</xm:f>
              <xm:sqref>SWM6</xm:sqref>
            </x14:sparkline>
            <x14:sparkline>
              <xm:f>'RESUMO - licitante'!$SWM7:$SWM7</xm:f>
              <xm:sqref>SWM7</xm:sqref>
            </x14:sparkline>
            <x14:sparkline>
              <xm:f>'RESUMO - licitante'!$SWN6:$SWN6</xm:f>
              <xm:sqref>SWN6</xm:sqref>
            </x14:sparkline>
            <x14:sparkline>
              <xm:f>'RESUMO - licitante'!$SWN7:$SWN7</xm:f>
              <xm:sqref>SWN7</xm:sqref>
            </x14:sparkline>
            <x14:sparkline>
              <xm:f>'RESUMO - licitante'!$SWO6:$SWO6</xm:f>
              <xm:sqref>SWO6</xm:sqref>
            </x14:sparkline>
            <x14:sparkline>
              <xm:f>'RESUMO - licitante'!$SWO7:$SWO7</xm:f>
              <xm:sqref>SWO7</xm:sqref>
            </x14:sparkline>
            <x14:sparkline>
              <xm:f>'RESUMO - licitante'!$SWP6:$SWP6</xm:f>
              <xm:sqref>SWP6</xm:sqref>
            </x14:sparkline>
            <x14:sparkline>
              <xm:f>'RESUMO - licitante'!$SWP7:$SWP7</xm:f>
              <xm:sqref>SWP7</xm:sqref>
            </x14:sparkline>
            <x14:sparkline>
              <xm:f>'RESUMO - licitante'!$SWQ6:$SWQ6</xm:f>
              <xm:sqref>SWQ6</xm:sqref>
            </x14:sparkline>
            <x14:sparkline>
              <xm:f>'RESUMO - licitante'!$SWQ7:$SWQ7</xm:f>
              <xm:sqref>SWQ7</xm:sqref>
            </x14:sparkline>
            <x14:sparkline>
              <xm:f>'RESUMO - licitante'!$SWR6:$SWR6</xm:f>
              <xm:sqref>SWR6</xm:sqref>
            </x14:sparkline>
            <x14:sparkline>
              <xm:f>'RESUMO - licitante'!$SWR7:$SWR7</xm:f>
              <xm:sqref>SWR7</xm:sqref>
            </x14:sparkline>
            <x14:sparkline>
              <xm:f>'RESUMO - licitante'!$SWS6:$SWS6</xm:f>
              <xm:sqref>SWS6</xm:sqref>
            </x14:sparkline>
            <x14:sparkline>
              <xm:f>'RESUMO - licitante'!$SWS7:$SWS7</xm:f>
              <xm:sqref>SWS7</xm:sqref>
            </x14:sparkline>
            <x14:sparkline>
              <xm:f>'RESUMO - licitante'!$SWT6:$SWT6</xm:f>
              <xm:sqref>SWT6</xm:sqref>
            </x14:sparkline>
            <x14:sparkline>
              <xm:f>'RESUMO - licitante'!$SWT7:$SWT7</xm:f>
              <xm:sqref>SWT7</xm:sqref>
            </x14:sparkline>
            <x14:sparkline>
              <xm:f>'RESUMO - licitante'!$SWU6:$SWU6</xm:f>
              <xm:sqref>SWU6</xm:sqref>
            </x14:sparkline>
            <x14:sparkline>
              <xm:f>'RESUMO - licitante'!$SWU7:$SWU7</xm:f>
              <xm:sqref>SWU7</xm:sqref>
            </x14:sparkline>
            <x14:sparkline>
              <xm:f>'RESUMO - licitante'!$SWV6:$SWV6</xm:f>
              <xm:sqref>SWV6</xm:sqref>
            </x14:sparkline>
            <x14:sparkline>
              <xm:f>'RESUMO - licitante'!$SWV7:$SWV7</xm:f>
              <xm:sqref>SWV7</xm:sqref>
            </x14:sparkline>
            <x14:sparkline>
              <xm:f>'RESUMO - licitante'!$SWW6:$SWW6</xm:f>
              <xm:sqref>SWW6</xm:sqref>
            </x14:sparkline>
            <x14:sparkline>
              <xm:f>'RESUMO - licitante'!$SWW7:$SWW7</xm:f>
              <xm:sqref>SWW7</xm:sqref>
            </x14:sparkline>
            <x14:sparkline>
              <xm:f>'RESUMO - licitante'!$SWX6:$SWX6</xm:f>
              <xm:sqref>SWX6</xm:sqref>
            </x14:sparkline>
            <x14:sparkline>
              <xm:f>'RESUMO - licitante'!$SWX7:$SWX7</xm:f>
              <xm:sqref>SWX7</xm:sqref>
            </x14:sparkline>
            <x14:sparkline>
              <xm:f>'RESUMO - licitante'!$SWY6:$SWY6</xm:f>
              <xm:sqref>SWY6</xm:sqref>
            </x14:sparkline>
            <x14:sparkline>
              <xm:f>'RESUMO - licitante'!$SWY7:$SWY7</xm:f>
              <xm:sqref>SWY7</xm:sqref>
            </x14:sparkline>
            <x14:sparkline>
              <xm:f>'RESUMO - licitante'!$SWZ6:$SWZ6</xm:f>
              <xm:sqref>SWZ6</xm:sqref>
            </x14:sparkline>
            <x14:sparkline>
              <xm:f>'RESUMO - licitante'!$SWZ7:$SWZ7</xm:f>
              <xm:sqref>SWZ7</xm:sqref>
            </x14:sparkline>
            <x14:sparkline>
              <xm:f>'RESUMO - licitante'!$SXA6:$SXA6</xm:f>
              <xm:sqref>SXA6</xm:sqref>
            </x14:sparkline>
            <x14:sparkline>
              <xm:f>'RESUMO - licitante'!$SXA7:$SXA7</xm:f>
              <xm:sqref>SXA7</xm:sqref>
            </x14:sparkline>
            <x14:sparkline>
              <xm:f>'RESUMO - licitante'!$SXB6:$SXB6</xm:f>
              <xm:sqref>SXB6</xm:sqref>
            </x14:sparkline>
            <x14:sparkline>
              <xm:f>'RESUMO - licitante'!$SXB7:$SXB7</xm:f>
              <xm:sqref>SXB7</xm:sqref>
            </x14:sparkline>
            <x14:sparkline>
              <xm:f>'RESUMO - licitante'!$SXC6:$SXC6</xm:f>
              <xm:sqref>SXC6</xm:sqref>
            </x14:sparkline>
            <x14:sparkline>
              <xm:f>'RESUMO - licitante'!$SXC7:$SXC7</xm:f>
              <xm:sqref>SXC7</xm:sqref>
            </x14:sparkline>
            <x14:sparkline>
              <xm:f>'RESUMO - licitante'!$SXD6:$SXD6</xm:f>
              <xm:sqref>SXD6</xm:sqref>
            </x14:sparkline>
            <x14:sparkline>
              <xm:f>'RESUMO - licitante'!$SXD7:$SXD7</xm:f>
              <xm:sqref>SXD7</xm:sqref>
            </x14:sparkline>
            <x14:sparkline>
              <xm:f>'RESUMO - licitante'!$SXE6:$SXE6</xm:f>
              <xm:sqref>SXE6</xm:sqref>
            </x14:sparkline>
            <x14:sparkline>
              <xm:f>'RESUMO - licitante'!$SXE7:$SXE7</xm:f>
              <xm:sqref>SXE7</xm:sqref>
            </x14:sparkline>
            <x14:sparkline>
              <xm:f>'RESUMO - licitante'!$SXF6:$SXF6</xm:f>
              <xm:sqref>SXF6</xm:sqref>
            </x14:sparkline>
            <x14:sparkline>
              <xm:f>'RESUMO - licitante'!$SXF7:$SXF7</xm:f>
              <xm:sqref>SXF7</xm:sqref>
            </x14:sparkline>
            <x14:sparkline>
              <xm:f>'RESUMO - licitante'!$SXG6:$SXG6</xm:f>
              <xm:sqref>SXG6</xm:sqref>
            </x14:sparkline>
            <x14:sparkline>
              <xm:f>'RESUMO - licitante'!$SXG7:$SXG7</xm:f>
              <xm:sqref>SXG7</xm:sqref>
            </x14:sparkline>
            <x14:sparkline>
              <xm:f>'RESUMO - licitante'!$SXH6:$SXH6</xm:f>
              <xm:sqref>SXH6</xm:sqref>
            </x14:sparkline>
            <x14:sparkline>
              <xm:f>'RESUMO - licitante'!$SXH7:$SXH7</xm:f>
              <xm:sqref>SXH7</xm:sqref>
            </x14:sparkline>
            <x14:sparkline>
              <xm:f>'RESUMO - licitante'!$SXI6:$SXI6</xm:f>
              <xm:sqref>SXI6</xm:sqref>
            </x14:sparkline>
            <x14:sparkline>
              <xm:f>'RESUMO - licitante'!$SXI7:$SXI7</xm:f>
              <xm:sqref>SXI7</xm:sqref>
            </x14:sparkline>
            <x14:sparkline>
              <xm:f>'RESUMO - licitante'!$SXJ6:$SXJ6</xm:f>
              <xm:sqref>SXJ6</xm:sqref>
            </x14:sparkline>
            <x14:sparkline>
              <xm:f>'RESUMO - licitante'!$SXJ7:$SXJ7</xm:f>
              <xm:sqref>SXJ7</xm:sqref>
            </x14:sparkline>
            <x14:sparkline>
              <xm:f>'RESUMO - licitante'!$SXK6:$SXK6</xm:f>
              <xm:sqref>SXK6</xm:sqref>
            </x14:sparkline>
            <x14:sparkline>
              <xm:f>'RESUMO - licitante'!$SXK7:$SXK7</xm:f>
              <xm:sqref>SXK7</xm:sqref>
            </x14:sparkline>
            <x14:sparkline>
              <xm:f>'RESUMO - licitante'!$SXL6:$SXL6</xm:f>
              <xm:sqref>SXL6</xm:sqref>
            </x14:sparkline>
            <x14:sparkline>
              <xm:f>'RESUMO - licitante'!$SXL7:$SXL7</xm:f>
              <xm:sqref>SXL7</xm:sqref>
            </x14:sparkline>
            <x14:sparkline>
              <xm:f>'RESUMO - licitante'!$SXM6:$SXM6</xm:f>
              <xm:sqref>SXM6</xm:sqref>
            </x14:sparkline>
            <x14:sparkline>
              <xm:f>'RESUMO - licitante'!$SXM7:$SXM7</xm:f>
              <xm:sqref>SXM7</xm:sqref>
            </x14:sparkline>
            <x14:sparkline>
              <xm:f>'RESUMO - licitante'!$SXN6:$SXN6</xm:f>
              <xm:sqref>SXN6</xm:sqref>
            </x14:sparkline>
            <x14:sparkline>
              <xm:f>'RESUMO - licitante'!$SXN7:$SXN7</xm:f>
              <xm:sqref>SXN7</xm:sqref>
            </x14:sparkline>
            <x14:sparkline>
              <xm:f>'RESUMO - licitante'!$SXO6:$SXO6</xm:f>
              <xm:sqref>SXO6</xm:sqref>
            </x14:sparkline>
            <x14:sparkline>
              <xm:f>'RESUMO - licitante'!$SXO7:$SXO7</xm:f>
              <xm:sqref>SXO7</xm:sqref>
            </x14:sparkline>
            <x14:sparkline>
              <xm:f>'RESUMO - licitante'!$SXP6:$SXP6</xm:f>
              <xm:sqref>SXP6</xm:sqref>
            </x14:sparkline>
            <x14:sparkline>
              <xm:f>'RESUMO - licitante'!$SXP7:$SXP7</xm:f>
              <xm:sqref>SXP7</xm:sqref>
            </x14:sparkline>
            <x14:sparkline>
              <xm:f>'RESUMO - licitante'!$SXQ6:$SXQ6</xm:f>
              <xm:sqref>SXQ6</xm:sqref>
            </x14:sparkline>
            <x14:sparkline>
              <xm:f>'RESUMO - licitante'!$SXQ7:$SXQ7</xm:f>
              <xm:sqref>SXQ7</xm:sqref>
            </x14:sparkline>
            <x14:sparkline>
              <xm:f>'RESUMO - licitante'!$SXR6:$SXR6</xm:f>
              <xm:sqref>SXR6</xm:sqref>
            </x14:sparkline>
            <x14:sparkline>
              <xm:f>'RESUMO - licitante'!$SXR7:$SXR7</xm:f>
              <xm:sqref>SXR7</xm:sqref>
            </x14:sparkline>
            <x14:sparkline>
              <xm:f>'RESUMO - licitante'!$SXS6:$SXS6</xm:f>
              <xm:sqref>SXS6</xm:sqref>
            </x14:sparkline>
            <x14:sparkline>
              <xm:f>'RESUMO - licitante'!$SXS7:$SXS7</xm:f>
              <xm:sqref>SXS7</xm:sqref>
            </x14:sparkline>
            <x14:sparkline>
              <xm:f>'RESUMO - licitante'!$SXT6:$SXT6</xm:f>
              <xm:sqref>SXT6</xm:sqref>
            </x14:sparkline>
            <x14:sparkline>
              <xm:f>'RESUMO - licitante'!$SXT7:$SXT7</xm:f>
              <xm:sqref>SXT7</xm:sqref>
            </x14:sparkline>
            <x14:sparkline>
              <xm:f>'RESUMO - licitante'!$SXU6:$SXU6</xm:f>
              <xm:sqref>SXU6</xm:sqref>
            </x14:sparkline>
            <x14:sparkline>
              <xm:f>'RESUMO - licitante'!$SXU7:$SXU7</xm:f>
              <xm:sqref>SXU7</xm:sqref>
            </x14:sparkline>
            <x14:sparkline>
              <xm:f>'RESUMO - licitante'!$SXV6:$SXV6</xm:f>
              <xm:sqref>SXV6</xm:sqref>
            </x14:sparkline>
            <x14:sparkline>
              <xm:f>'RESUMO - licitante'!$SXV7:$SXV7</xm:f>
              <xm:sqref>SXV7</xm:sqref>
            </x14:sparkline>
            <x14:sparkline>
              <xm:f>'RESUMO - licitante'!$SXW6:$SXW6</xm:f>
              <xm:sqref>SXW6</xm:sqref>
            </x14:sparkline>
            <x14:sparkline>
              <xm:f>'RESUMO - licitante'!$SXW7:$SXW7</xm:f>
              <xm:sqref>SXW7</xm:sqref>
            </x14:sparkline>
            <x14:sparkline>
              <xm:f>'RESUMO - licitante'!$SXX6:$SXX6</xm:f>
              <xm:sqref>SXX6</xm:sqref>
            </x14:sparkline>
            <x14:sparkline>
              <xm:f>'RESUMO - licitante'!$SXX7:$SXX7</xm:f>
              <xm:sqref>SXX7</xm:sqref>
            </x14:sparkline>
            <x14:sparkline>
              <xm:f>'RESUMO - licitante'!$SXY6:$SXY6</xm:f>
              <xm:sqref>SXY6</xm:sqref>
            </x14:sparkline>
            <x14:sparkline>
              <xm:f>'RESUMO - licitante'!$SXY7:$SXY7</xm:f>
              <xm:sqref>SXY7</xm:sqref>
            </x14:sparkline>
            <x14:sparkline>
              <xm:f>'RESUMO - licitante'!$SXZ6:$SXZ6</xm:f>
              <xm:sqref>SXZ6</xm:sqref>
            </x14:sparkline>
            <x14:sparkline>
              <xm:f>'RESUMO - licitante'!$SXZ7:$SXZ7</xm:f>
              <xm:sqref>SXZ7</xm:sqref>
            </x14:sparkline>
            <x14:sparkline>
              <xm:f>'RESUMO - licitante'!$SYA6:$SYA6</xm:f>
              <xm:sqref>SYA6</xm:sqref>
            </x14:sparkline>
            <x14:sparkline>
              <xm:f>'RESUMO - licitante'!$SYA7:$SYA7</xm:f>
              <xm:sqref>SYA7</xm:sqref>
            </x14:sparkline>
            <x14:sparkline>
              <xm:f>'RESUMO - licitante'!$SYB6:$SYB6</xm:f>
              <xm:sqref>SYB6</xm:sqref>
            </x14:sparkline>
            <x14:sparkline>
              <xm:f>'RESUMO - licitante'!$SYB7:$SYB7</xm:f>
              <xm:sqref>SYB7</xm:sqref>
            </x14:sparkline>
            <x14:sparkline>
              <xm:f>'RESUMO - licitante'!$SYC6:$SYC6</xm:f>
              <xm:sqref>SYC6</xm:sqref>
            </x14:sparkline>
            <x14:sparkline>
              <xm:f>'RESUMO - licitante'!$SYC7:$SYC7</xm:f>
              <xm:sqref>SYC7</xm:sqref>
            </x14:sparkline>
            <x14:sparkline>
              <xm:f>'RESUMO - licitante'!$SYD6:$SYD6</xm:f>
              <xm:sqref>SYD6</xm:sqref>
            </x14:sparkline>
            <x14:sparkline>
              <xm:f>'RESUMO - licitante'!$SYD7:$SYD7</xm:f>
              <xm:sqref>SYD7</xm:sqref>
            </x14:sparkline>
            <x14:sparkline>
              <xm:f>'RESUMO - licitante'!$SYE6:$SYE6</xm:f>
              <xm:sqref>SYE6</xm:sqref>
            </x14:sparkline>
            <x14:sparkline>
              <xm:f>'RESUMO - licitante'!$SYE7:$SYE7</xm:f>
              <xm:sqref>SYE7</xm:sqref>
            </x14:sparkline>
            <x14:sparkline>
              <xm:f>'RESUMO - licitante'!$SYF6:$SYF6</xm:f>
              <xm:sqref>SYF6</xm:sqref>
            </x14:sparkline>
            <x14:sparkline>
              <xm:f>'RESUMO - licitante'!$SYF7:$SYF7</xm:f>
              <xm:sqref>SYF7</xm:sqref>
            </x14:sparkline>
            <x14:sparkline>
              <xm:f>'RESUMO - licitante'!$SYG6:$SYG6</xm:f>
              <xm:sqref>SYG6</xm:sqref>
            </x14:sparkline>
            <x14:sparkline>
              <xm:f>'RESUMO - licitante'!$SYG7:$SYG7</xm:f>
              <xm:sqref>SYG7</xm:sqref>
            </x14:sparkline>
            <x14:sparkline>
              <xm:f>'RESUMO - licitante'!$SYH6:$SYH6</xm:f>
              <xm:sqref>SYH6</xm:sqref>
            </x14:sparkline>
            <x14:sparkline>
              <xm:f>'RESUMO - licitante'!$SYH7:$SYH7</xm:f>
              <xm:sqref>SYH7</xm:sqref>
            </x14:sparkline>
            <x14:sparkline>
              <xm:f>'RESUMO - licitante'!$SYI6:$SYI6</xm:f>
              <xm:sqref>SYI6</xm:sqref>
            </x14:sparkline>
            <x14:sparkline>
              <xm:f>'RESUMO - licitante'!$SYI7:$SYI7</xm:f>
              <xm:sqref>SYI7</xm:sqref>
            </x14:sparkline>
            <x14:sparkline>
              <xm:f>'RESUMO - licitante'!$SYJ6:$SYJ6</xm:f>
              <xm:sqref>SYJ6</xm:sqref>
            </x14:sparkline>
            <x14:sparkline>
              <xm:f>'RESUMO - licitante'!$SYJ7:$SYJ7</xm:f>
              <xm:sqref>SYJ7</xm:sqref>
            </x14:sparkline>
            <x14:sparkline>
              <xm:f>'RESUMO - licitante'!$SYK6:$SYK6</xm:f>
              <xm:sqref>SYK6</xm:sqref>
            </x14:sparkline>
            <x14:sparkline>
              <xm:f>'RESUMO - licitante'!$SYK7:$SYK7</xm:f>
              <xm:sqref>SYK7</xm:sqref>
            </x14:sparkline>
            <x14:sparkline>
              <xm:f>'RESUMO - licitante'!$SYL6:$SYL6</xm:f>
              <xm:sqref>SYL6</xm:sqref>
            </x14:sparkline>
            <x14:sparkline>
              <xm:f>'RESUMO - licitante'!$SYL7:$SYL7</xm:f>
              <xm:sqref>SYL7</xm:sqref>
            </x14:sparkline>
            <x14:sparkline>
              <xm:f>'RESUMO - licitante'!$SYM6:$SYM6</xm:f>
              <xm:sqref>SYM6</xm:sqref>
            </x14:sparkline>
            <x14:sparkline>
              <xm:f>'RESUMO - licitante'!$SYM7:$SYM7</xm:f>
              <xm:sqref>SYM7</xm:sqref>
            </x14:sparkline>
            <x14:sparkline>
              <xm:f>'RESUMO - licitante'!$SYN6:$SYN6</xm:f>
              <xm:sqref>SYN6</xm:sqref>
            </x14:sparkline>
            <x14:sparkline>
              <xm:f>'RESUMO - licitante'!$SYN7:$SYN7</xm:f>
              <xm:sqref>SYN7</xm:sqref>
            </x14:sparkline>
            <x14:sparkline>
              <xm:f>'RESUMO - licitante'!$SYO6:$SYO6</xm:f>
              <xm:sqref>SYO6</xm:sqref>
            </x14:sparkline>
            <x14:sparkline>
              <xm:f>'RESUMO - licitante'!$SYO7:$SYO7</xm:f>
              <xm:sqref>SYO7</xm:sqref>
            </x14:sparkline>
            <x14:sparkline>
              <xm:f>'RESUMO - licitante'!$SYP6:$SYP6</xm:f>
              <xm:sqref>SYP6</xm:sqref>
            </x14:sparkline>
            <x14:sparkline>
              <xm:f>'RESUMO - licitante'!$SYP7:$SYP7</xm:f>
              <xm:sqref>SYP7</xm:sqref>
            </x14:sparkline>
            <x14:sparkline>
              <xm:f>'RESUMO - licitante'!$SYQ6:$SYQ6</xm:f>
              <xm:sqref>SYQ6</xm:sqref>
            </x14:sparkline>
            <x14:sparkline>
              <xm:f>'RESUMO - licitante'!$SYQ7:$SYQ7</xm:f>
              <xm:sqref>SYQ7</xm:sqref>
            </x14:sparkline>
            <x14:sparkline>
              <xm:f>'RESUMO - licitante'!$SYR6:$SYR6</xm:f>
              <xm:sqref>SYR6</xm:sqref>
            </x14:sparkline>
            <x14:sparkline>
              <xm:f>'RESUMO - licitante'!$SYR7:$SYR7</xm:f>
              <xm:sqref>SYR7</xm:sqref>
            </x14:sparkline>
            <x14:sparkline>
              <xm:f>'RESUMO - licitante'!$SYS6:$SYS6</xm:f>
              <xm:sqref>SYS6</xm:sqref>
            </x14:sparkline>
            <x14:sparkline>
              <xm:f>'RESUMO - licitante'!$SYS7:$SYS7</xm:f>
              <xm:sqref>SYS7</xm:sqref>
            </x14:sparkline>
            <x14:sparkline>
              <xm:f>'RESUMO - licitante'!$SYT6:$SYT6</xm:f>
              <xm:sqref>SYT6</xm:sqref>
            </x14:sparkline>
            <x14:sparkline>
              <xm:f>'RESUMO - licitante'!$SYT7:$SYT7</xm:f>
              <xm:sqref>SYT7</xm:sqref>
            </x14:sparkline>
            <x14:sparkline>
              <xm:f>'RESUMO - licitante'!$SYU6:$SYU6</xm:f>
              <xm:sqref>SYU6</xm:sqref>
            </x14:sparkline>
            <x14:sparkline>
              <xm:f>'RESUMO - licitante'!$SYU7:$SYU7</xm:f>
              <xm:sqref>SYU7</xm:sqref>
            </x14:sparkline>
            <x14:sparkline>
              <xm:f>'RESUMO - licitante'!$SYV6:$SYV6</xm:f>
              <xm:sqref>SYV6</xm:sqref>
            </x14:sparkline>
            <x14:sparkline>
              <xm:f>'RESUMO - licitante'!$SYV7:$SYV7</xm:f>
              <xm:sqref>SYV7</xm:sqref>
            </x14:sparkline>
            <x14:sparkline>
              <xm:f>'RESUMO - licitante'!$SYW6:$SYW6</xm:f>
              <xm:sqref>SYW6</xm:sqref>
            </x14:sparkline>
            <x14:sparkline>
              <xm:f>'RESUMO - licitante'!$SYW7:$SYW7</xm:f>
              <xm:sqref>SYW7</xm:sqref>
            </x14:sparkline>
            <x14:sparkline>
              <xm:f>'RESUMO - licitante'!$SYX6:$SYX6</xm:f>
              <xm:sqref>SYX6</xm:sqref>
            </x14:sparkline>
            <x14:sparkline>
              <xm:f>'RESUMO - licitante'!$SYX7:$SYX7</xm:f>
              <xm:sqref>SYX7</xm:sqref>
            </x14:sparkline>
            <x14:sparkline>
              <xm:f>'RESUMO - licitante'!$SYY6:$SYY6</xm:f>
              <xm:sqref>SYY6</xm:sqref>
            </x14:sparkline>
            <x14:sparkline>
              <xm:f>'RESUMO - licitante'!$SYY7:$SYY7</xm:f>
              <xm:sqref>SYY7</xm:sqref>
            </x14:sparkline>
            <x14:sparkline>
              <xm:f>'RESUMO - licitante'!$SYZ6:$SYZ6</xm:f>
              <xm:sqref>SYZ6</xm:sqref>
            </x14:sparkline>
            <x14:sparkline>
              <xm:f>'RESUMO - licitante'!$SYZ7:$SYZ7</xm:f>
              <xm:sqref>SYZ7</xm:sqref>
            </x14:sparkline>
            <x14:sparkline>
              <xm:f>'RESUMO - licitante'!$SZA6:$SZA6</xm:f>
              <xm:sqref>SZA6</xm:sqref>
            </x14:sparkline>
            <x14:sparkline>
              <xm:f>'RESUMO - licitante'!$SZA7:$SZA7</xm:f>
              <xm:sqref>SZA7</xm:sqref>
            </x14:sparkline>
            <x14:sparkline>
              <xm:f>'RESUMO - licitante'!$SZB6:$SZB6</xm:f>
              <xm:sqref>SZB6</xm:sqref>
            </x14:sparkline>
            <x14:sparkline>
              <xm:f>'RESUMO - licitante'!$SZB7:$SZB7</xm:f>
              <xm:sqref>SZB7</xm:sqref>
            </x14:sparkline>
            <x14:sparkline>
              <xm:f>'RESUMO - licitante'!$SZC6:$SZC6</xm:f>
              <xm:sqref>SZC6</xm:sqref>
            </x14:sparkline>
            <x14:sparkline>
              <xm:f>'RESUMO - licitante'!$SZC7:$SZC7</xm:f>
              <xm:sqref>SZC7</xm:sqref>
            </x14:sparkline>
            <x14:sparkline>
              <xm:f>'RESUMO - licitante'!$SZD6:$SZD6</xm:f>
              <xm:sqref>SZD6</xm:sqref>
            </x14:sparkline>
            <x14:sparkline>
              <xm:f>'RESUMO - licitante'!$SZD7:$SZD7</xm:f>
              <xm:sqref>SZD7</xm:sqref>
            </x14:sparkline>
            <x14:sparkline>
              <xm:f>'RESUMO - licitante'!$SZE6:$SZE6</xm:f>
              <xm:sqref>SZE6</xm:sqref>
            </x14:sparkline>
            <x14:sparkline>
              <xm:f>'RESUMO - licitante'!$SZE7:$SZE7</xm:f>
              <xm:sqref>SZE7</xm:sqref>
            </x14:sparkline>
            <x14:sparkline>
              <xm:f>'RESUMO - licitante'!$SZF6:$SZF6</xm:f>
              <xm:sqref>SZF6</xm:sqref>
            </x14:sparkline>
            <x14:sparkline>
              <xm:f>'RESUMO - licitante'!$SZF7:$SZF7</xm:f>
              <xm:sqref>SZF7</xm:sqref>
            </x14:sparkline>
            <x14:sparkline>
              <xm:f>'RESUMO - licitante'!$SZG6:$SZG6</xm:f>
              <xm:sqref>SZG6</xm:sqref>
            </x14:sparkline>
            <x14:sparkline>
              <xm:f>'RESUMO - licitante'!$SZG7:$SZG7</xm:f>
              <xm:sqref>SZG7</xm:sqref>
            </x14:sparkline>
            <x14:sparkline>
              <xm:f>'RESUMO - licitante'!$SZH6:$SZH6</xm:f>
              <xm:sqref>SZH6</xm:sqref>
            </x14:sparkline>
            <x14:sparkline>
              <xm:f>'RESUMO - licitante'!$SZH7:$SZH7</xm:f>
              <xm:sqref>SZH7</xm:sqref>
            </x14:sparkline>
            <x14:sparkline>
              <xm:f>'RESUMO - licitante'!$SZI6:$SZI6</xm:f>
              <xm:sqref>SZI6</xm:sqref>
            </x14:sparkline>
            <x14:sparkline>
              <xm:f>'RESUMO - licitante'!$SZI7:$SZI7</xm:f>
              <xm:sqref>SZI7</xm:sqref>
            </x14:sparkline>
            <x14:sparkline>
              <xm:f>'RESUMO - licitante'!$SZJ6:$SZJ6</xm:f>
              <xm:sqref>SZJ6</xm:sqref>
            </x14:sparkline>
            <x14:sparkline>
              <xm:f>'RESUMO - licitante'!$SZJ7:$SZJ7</xm:f>
              <xm:sqref>SZJ7</xm:sqref>
            </x14:sparkline>
            <x14:sparkline>
              <xm:f>'RESUMO - licitante'!$SZK6:$SZK6</xm:f>
              <xm:sqref>SZK6</xm:sqref>
            </x14:sparkline>
            <x14:sparkline>
              <xm:f>'RESUMO - licitante'!$SZK7:$SZK7</xm:f>
              <xm:sqref>SZK7</xm:sqref>
            </x14:sparkline>
            <x14:sparkline>
              <xm:f>'RESUMO - licitante'!$SZL6:$SZL6</xm:f>
              <xm:sqref>SZL6</xm:sqref>
            </x14:sparkline>
            <x14:sparkline>
              <xm:f>'RESUMO - licitante'!$SZL7:$SZL7</xm:f>
              <xm:sqref>SZL7</xm:sqref>
            </x14:sparkline>
            <x14:sparkline>
              <xm:f>'RESUMO - licitante'!$SZM6:$SZM6</xm:f>
              <xm:sqref>SZM6</xm:sqref>
            </x14:sparkline>
            <x14:sparkline>
              <xm:f>'RESUMO - licitante'!$SZM7:$SZM7</xm:f>
              <xm:sqref>SZM7</xm:sqref>
            </x14:sparkline>
            <x14:sparkline>
              <xm:f>'RESUMO - licitante'!$SZN6:$SZN6</xm:f>
              <xm:sqref>SZN6</xm:sqref>
            </x14:sparkline>
            <x14:sparkline>
              <xm:f>'RESUMO - licitante'!$SZN7:$SZN7</xm:f>
              <xm:sqref>SZN7</xm:sqref>
            </x14:sparkline>
            <x14:sparkline>
              <xm:f>'RESUMO - licitante'!$SZO6:$SZO6</xm:f>
              <xm:sqref>SZO6</xm:sqref>
            </x14:sparkline>
            <x14:sparkline>
              <xm:f>'RESUMO - licitante'!$SZO7:$SZO7</xm:f>
              <xm:sqref>SZO7</xm:sqref>
            </x14:sparkline>
            <x14:sparkline>
              <xm:f>'RESUMO - licitante'!$SZP6:$SZP6</xm:f>
              <xm:sqref>SZP6</xm:sqref>
            </x14:sparkline>
            <x14:sparkline>
              <xm:f>'RESUMO - licitante'!$SZP7:$SZP7</xm:f>
              <xm:sqref>SZP7</xm:sqref>
            </x14:sparkline>
            <x14:sparkline>
              <xm:f>'RESUMO - licitante'!$SZQ6:$SZQ6</xm:f>
              <xm:sqref>SZQ6</xm:sqref>
            </x14:sparkline>
            <x14:sparkline>
              <xm:f>'RESUMO - licitante'!$SZQ7:$SZQ7</xm:f>
              <xm:sqref>SZQ7</xm:sqref>
            </x14:sparkline>
            <x14:sparkline>
              <xm:f>'RESUMO - licitante'!$SZR6:$SZR6</xm:f>
              <xm:sqref>SZR6</xm:sqref>
            </x14:sparkline>
            <x14:sparkline>
              <xm:f>'RESUMO - licitante'!$SZR7:$SZR7</xm:f>
              <xm:sqref>SZR7</xm:sqref>
            </x14:sparkline>
            <x14:sparkline>
              <xm:f>'RESUMO - licitante'!$SZS6:$SZS6</xm:f>
              <xm:sqref>SZS6</xm:sqref>
            </x14:sparkline>
            <x14:sparkline>
              <xm:f>'RESUMO - licitante'!$SZS7:$SZS7</xm:f>
              <xm:sqref>SZS7</xm:sqref>
            </x14:sparkline>
            <x14:sparkline>
              <xm:f>'RESUMO - licitante'!$SZT6:$SZT6</xm:f>
              <xm:sqref>SZT6</xm:sqref>
            </x14:sparkline>
            <x14:sparkline>
              <xm:f>'RESUMO - licitante'!$SZT7:$SZT7</xm:f>
              <xm:sqref>SZT7</xm:sqref>
            </x14:sparkline>
            <x14:sparkline>
              <xm:f>'RESUMO - licitante'!$SZU6:$SZU6</xm:f>
              <xm:sqref>SZU6</xm:sqref>
            </x14:sparkline>
            <x14:sparkline>
              <xm:f>'RESUMO - licitante'!$SZU7:$SZU7</xm:f>
              <xm:sqref>SZU7</xm:sqref>
            </x14:sparkline>
            <x14:sparkline>
              <xm:f>'RESUMO - licitante'!$SZV6:$SZV6</xm:f>
              <xm:sqref>SZV6</xm:sqref>
            </x14:sparkline>
            <x14:sparkline>
              <xm:f>'RESUMO - licitante'!$SZV7:$SZV7</xm:f>
              <xm:sqref>SZV7</xm:sqref>
            </x14:sparkline>
            <x14:sparkline>
              <xm:f>'RESUMO - licitante'!$SZW6:$SZW6</xm:f>
              <xm:sqref>SZW6</xm:sqref>
            </x14:sparkline>
            <x14:sparkline>
              <xm:f>'RESUMO - licitante'!$SZW7:$SZW7</xm:f>
              <xm:sqref>SZW7</xm:sqref>
            </x14:sparkline>
            <x14:sparkline>
              <xm:f>'RESUMO - licitante'!$SZX6:$SZX6</xm:f>
              <xm:sqref>SZX6</xm:sqref>
            </x14:sparkline>
            <x14:sparkline>
              <xm:f>'RESUMO - licitante'!$SZX7:$SZX7</xm:f>
              <xm:sqref>SZX7</xm:sqref>
            </x14:sparkline>
            <x14:sparkline>
              <xm:f>'RESUMO - licitante'!$SZY6:$SZY6</xm:f>
              <xm:sqref>SZY6</xm:sqref>
            </x14:sparkline>
            <x14:sparkline>
              <xm:f>'RESUMO - licitante'!$SZY7:$SZY7</xm:f>
              <xm:sqref>SZY7</xm:sqref>
            </x14:sparkline>
            <x14:sparkline>
              <xm:f>'RESUMO - licitante'!$SZZ6:$SZZ6</xm:f>
              <xm:sqref>SZZ6</xm:sqref>
            </x14:sparkline>
            <x14:sparkline>
              <xm:f>'RESUMO - licitante'!$SZZ7:$SZZ7</xm:f>
              <xm:sqref>SZZ7</xm:sqref>
            </x14:sparkline>
            <x14:sparkline>
              <xm:f>'RESUMO - licitante'!$TAA6:$TAA6</xm:f>
              <xm:sqref>TAA6</xm:sqref>
            </x14:sparkline>
            <x14:sparkline>
              <xm:f>'RESUMO - licitante'!$TAA7:$TAA7</xm:f>
              <xm:sqref>TAA7</xm:sqref>
            </x14:sparkline>
            <x14:sparkline>
              <xm:f>'RESUMO - licitante'!$TAB6:$TAB6</xm:f>
              <xm:sqref>TAB6</xm:sqref>
            </x14:sparkline>
            <x14:sparkline>
              <xm:f>'RESUMO - licitante'!$TAB7:$TAB7</xm:f>
              <xm:sqref>TAB7</xm:sqref>
            </x14:sparkline>
            <x14:sparkline>
              <xm:f>'RESUMO - licitante'!$TAC6:$TAC6</xm:f>
              <xm:sqref>TAC6</xm:sqref>
            </x14:sparkline>
            <x14:sparkline>
              <xm:f>'RESUMO - licitante'!$TAC7:$TAC7</xm:f>
              <xm:sqref>TAC7</xm:sqref>
            </x14:sparkline>
            <x14:sparkline>
              <xm:f>'RESUMO - licitante'!$TAD6:$TAD6</xm:f>
              <xm:sqref>TAD6</xm:sqref>
            </x14:sparkline>
            <x14:sparkline>
              <xm:f>'RESUMO - licitante'!$TAD7:$TAD7</xm:f>
              <xm:sqref>TAD7</xm:sqref>
            </x14:sparkline>
            <x14:sparkline>
              <xm:f>'RESUMO - licitante'!$TAE6:$TAE6</xm:f>
              <xm:sqref>TAE6</xm:sqref>
            </x14:sparkline>
            <x14:sparkline>
              <xm:f>'RESUMO - licitante'!$TAE7:$TAE7</xm:f>
              <xm:sqref>TAE7</xm:sqref>
            </x14:sparkline>
            <x14:sparkline>
              <xm:f>'RESUMO - licitante'!$TAF6:$TAF6</xm:f>
              <xm:sqref>TAF6</xm:sqref>
            </x14:sparkline>
            <x14:sparkline>
              <xm:f>'RESUMO - licitante'!$TAF7:$TAF7</xm:f>
              <xm:sqref>TAF7</xm:sqref>
            </x14:sparkline>
            <x14:sparkline>
              <xm:f>'RESUMO - licitante'!$TAG6:$TAG6</xm:f>
              <xm:sqref>TAG6</xm:sqref>
            </x14:sparkline>
            <x14:sparkline>
              <xm:f>'RESUMO - licitante'!$TAG7:$TAG7</xm:f>
              <xm:sqref>TAG7</xm:sqref>
            </x14:sparkline>
            <x14:sparkline>
              <xm:f>'RESUMO - licitante'!$TAH6:$TAH6</xm:f>
              <xm:sqref>TAH6</xm:sqref>
            </x14:sparkline>
            <x14:sparkline>
              <xm:f>'RESUMO - licitante'!$TAH7:$TAH7</xm:f>
              <xm:sqref>TAH7</xm:sqref>
            </x14:sparkline>
            <x14:sparkline>
              <xm:f>'RESUMO - licitante'!$TAI6:$TAI6</xm:f>
              <xm:sqref>TAI6</xm:sqref>
            </x14:sparkline>
            <x14:sparkline>
              <xm:f>'RESUMO - licitante'!$TAI7:$TAI7</xm:f>
              <xm:sqref>TAI7</xm:sqref>
            </x14:sparkline>
            <x14:sparkline>
              <xm:f>'RESUMO - licitante'!$TAJ6:$TAJ6</xm:f>
              <xm:sqref>TAJ6</xm:sqref>
            </x14:sparkline>
            <x14:sparkline>
              <xm:f>'RESUMO - licitante'!$TAJ7:$TAJ7</xm:f>
              <xm:sqref>TAJ7</xm:sqref>
            </x14:sparkline>
            <x14:sparkline>
              <xm:f>'RESUMO - licitante'!$TAK6:$TAK6</xm:f>
              <xm:sqref>TAK6</xm:sqref>
            </x14:sparkline>
            <x14:sparkline>
              <xm:f>'RESUMO - licitante'!$TAK7:$TAK7</xm:f>
              <xm:sqref>TAK7</xm:sqref>
            </x14:sparkline>
            <x14:sparkline>
              <xm:f>'RESUMO - licitante'!$TAL6:$TAL6</xm:f>
              <xm:sqref>TAL6</xm:sqref>
            </x14:sparkline>
            <x14:sparkline>
              <xm:f>'RESUMO - licitante'!$TAL7:$TAL7</xm:f>
              <xm:sqref>TAL7</xm:sqref>
            </x14:sparkline>
            <x14:sparkline>
              <xm:f>'RESUMO - licitante'!$TAM6:$TAM6</xm:f>
              <xm:sqref>TAM6</xm:sqref>
            </x14:sparkline>
            <x14:sparkline>
              <xm:f>'RESUMO - licitante'!$TAM7:$TAM7</xm:f>
              <xm:sqref>TAM7</xm:sqref>
            </x14:sparkline>
            <x14:sparkline>
              <xm:f>'RESUMO - licitante'!$TAN6:$TAN6</xm:f>
              <xm:sqref>TAN6</xm:sqref>
            </x14:sparkline>
            <x14:sparkline>
              <xm:f>'RESUMO - licitante'!$TAN7:$TAN7</xm:f>
              <xm:sqref>TAN7</xm:sqref>
            </x14:sparkline>
            <x14:sparkline>
              <xm:f>'RESUMO - licitante'!$TAO6:$TAO6</xm:f>
              <xm:sqref>TAO6</xm:sqref>
            </x14:sparkline>
            <x14:sparkline>
              <xm:f>'RESUMO - licitante'!$TAO7:$TAO7</xm:f>
              <xm:sqref>TAO7</xm:sqref>
            </x14:sparkline>
            <x14:sparkline>
              <xm:f>'RESUMO - licitante'!$TAP6:$TAP6</xm:f>
              <xm:sqref>TAP6</xm:sqref>
            </x14:sparkline>
            <x14:sparkline>
              <xm:f>'RESUMO - licitante'!$TAP7:$TAP7</xm:f>
              <xm:sqref>TAP7</xm:sqref>
            </x14:sparkline>
            <x14:sparkline>
              <xm:f>'RESUMO - licitante'!$TAQ6:$TAQ6</xm:f>
              <xm:sqref>TAQ6</xm:sqref>
            </x14:sparkline>
            <x14:sparkline>
              <xm:f>'RESUMO - licitante'!$TAQ7:$TAQ7</xm:f>
              <xm:sqref>TAQ7</xm:sqref>
            </x14:sparkline>
            <x14:sparkline>
              <xm:f>'RESUMO - licitante'!$TAR6:$TAR6</xm:f>
              <xm:sqref>TAR6</xm:sqref>
            </x14:sparkline>
            <x14:sparkline>
              <xm:f>'RESUMO - licitante'!$TAR7:$TAR7</xm:f>
              <xm:sqref>TAR7</xm:sqref>
            </x14:sparkline>
            <x14:sparkline>
              <xm:f>'RESUMO - licitante'!$TAS6:$TAS6</xm:f>
              <xm:sqref>TAS6</xm:sqref>
            </x14:sparkline>
            <x14:sparkline>
              <xm:f>'RESUMO - licitante'!$TAS7:$TAS7</xm:f>
              <xm:sqref>TAS7</xm:sqref>
            </x14:sparkline>
            <x14:sparkline>
              <xm:f>'RESUMO - licitante'!$TAT6:$TAT6</xm:f>
              <xm:sqref>TAT6</xm:sqref>
            </x14:sparkline>
            <x14:sparkline>
              <xm:f>'RESUMO - licitante'!$TAT7:$TAT7</xm:f>
              <xm:sqref>TAT7</xm:sqref>
            </x14:sparkline>
            <x14:sparkline>
              <xm:f>'RESUMO - licitante'!$TAU6:$TAU6</xm:f>
              <xm:sqref>TAU6</xm:sqref>
            </x14:sparkline>
            <x14:sparkline>
              <xm:f>'RESUMO - licitante'!$TAU7:$TAU7</xm:f>
              <xm:sqref>TAU7</xm:sqref>
            </x14:sparkline>
            <x14:sparkline>
              <xm:f>'RESUMO - licitante'!$TAV6:$TAV6</xm:f>
              <xm:sqref>TAV6</xm:sqref>
            </x14:sparkline>
            <x14:sparkline>
              <xm:f>'RESUMO - licitante'!$TAV7:$TAV7</xm:f>
              <xm:sqref>TAV7</xm:sqref>
            </x14:sparkline>
            <x14:sparkline>
              <xm:f>'RESUMO - licitante'!$TAW6:$TAW6</xm:f>
              <xm:sqref>TAW6</xm:sqref>
            </x14:sparkline>
            <x14:sparkline>
              <xm:f>'RESUMO - licitante'!$TAW7:$TAW7</xm:f>
              <xm:sqref>TAW7</xm:sqref>
            </x14:sparkline>
            <x14:sparkline>
              <xm:f>'RESUMO - licitante'!$TAX6:$TAX6</xm:f>
              <xm:sqref>TAX6</xm:sqref>
            </x14:sparkline>
            <x14:sparkline>
              <xm:f>'RESUMO - licitante'!$TAX7:$TAX7</xm:f>
              <xm:sqref>TAX7</xm:sqref>
            </x14:sparkline>
            <x14:sparkline>
              <xm:f>'RESUMO - licitante'!$TAY6:$TAY6</xm:f>
              <xm:sqref>TAY6</xm:sqref>
            </x14:sparkline>
            <x14:sparkline>
              <xm:f>'RESUMO - licitante'!$TAY7:$TAY7</xm:f>
              <xm:sqref>TAY7</xm:sqref>
            </x14:sparkline>
            <x14:sparkline>
              <xm:f>'RESUMO - licitante'!$TAZ6:$TAZ6</xm:f>
              <xm:sqref>TAZ6</xm:sqref>
            </x14:sparkline>
            <x14:sparkline>
              <xm:f>'RESUMO - licitante'!$TAZ7:$TAZ7</xm:f>
              <xm:sqref>TAZ7</xm:sqref>
            </x14:sparkline>
            <x14:sparkline>
              <xm:f>'RESUMO - licitante'!$TBA6:$TBA6</xm:f>
              <xm:sqref>TBA6</xm:sqref>
            </x14:sparkline>
            <x14:sparkline>
              <xm:f>'RESUMO - licitante'!$TBA7:$TBA7</xm:f>
              <xm:sqref>TBA7</xm:sqref>
            </x14:sparkline>
            <x14:sparkline>
              <xm:f>'RESUMO - licitante'!$TBB6:$TBB6</xm:f>
              <xm:sqref>TBB6</xm:sqref>
            </x14:sparkline>
            <x14:sparkline>
              <xm:f>'RESUMO - licitante'!$TBB7:$TBB7</xm:f>
              <xm:sqref>TBB7</xm:sqref>
            </x14:sparkline>
            <x14:sparkline>
              <xm:f>'RESUMO - licitante'!$TBC6:$TBC6</xm:f>
              <xm:sqref>TBC6</xm:sqref>
            </x14:sparkline>
            <x14:sparkline>
              <xm:f>'RESUMO - licitante'!$TBC7:$TBC7</xm:f>
              <xm:sqref>TBC7</xm:sqref>
            </x14:sparkline>
            <x14:sparkline>
              <xm:f>'RESUMO - licitante'!$TBD6:$TBD6</xm:f>
              <xm:sqref>TBD6</xm:sqref>
            </x14:sparkline>
            <x14:sparkline>
              <xm:f>'RESUMO - licitante'!$TBD7:$TBD7</xm:f>
              <xm:sqref>TBD7</xm:sqref>
            </x14:sparkline>
            <x14:sparkline>
              <xm:f>'RESUMO - licitante'!$TBE6:$TBE6</xm:f>
              <xm:sqref>TBE6</xm:sqref>
            </x14:sparkline>
            <x14:sparkline>
              <xm:f>'RESUMO - licitante'!$TBE7:$TBE7</xm:f>
              <xm:sqref>TBE7</xm:sqref>
            </x14:sparkline>
            <x14:sparkline>
              <xm:f>'RESUMO - licitante'!$TBF6:$TBF6</xm:f>
              <xm:sqref>TBF6</xm:sqref>
            </x14:sparkline>
            <x14:sparkline>
              <xm:f>'RESUMO - licitante'!$TBF7:$TBF7</xm:f>
              <xm:sqref>TBF7</xm:sqref>
            </x14:sparkline>
            <x14:sparkline>
              <xm:f>'RESUMO - licitante'!$TBG6:$TBG6</xm:f>
              <xm:sqref>TBG6</xm:sqref>
            </x14:sparkline>
            <x14:sparkline>
              <xm:f>'RESUMO - licitante'!$TBG7:$TBG7</xm:f>
              <xm:sqref>TBG7</xm:sqref>
            </x14:sparkline>
            <x14:sparkline>
              <xm:f>'RESUMO - licitante'!$TBH6:$TBH6</xm:f>
              <xm:sqref>TBH6</xm:sqref>
            </x14:sparkline>
            <x14:sparkline>
              <xm:f>'RESUMO - licitante'!$TBH7:$TBH7</xm:f>
              <xm:sqref>TBH7</xm:sqref>
            </x14:sparkline>
            <x14:sparkline>
              <xm:f>'RESUMO - licitante'!$TBI6:$TBI6</xm:f>
              <xm:sqref>TBI6</xm:sqref>
            </x14:sparkline>
            <x14:sparkline>
              <xm:f>'RESUMO - licitante'!$TBI7:$TBI7</xm:f>
              <xm:sqref>TBI7</xm:sqref>
            </x14:sparkline>
            <x14:sparkline>
              <xm:f>'RESUMO - licitante'!$TBJ6:$TBJ6</xm:f>
              <xm:sqref>TBJ6</xm:sqref>
            </x14:sparkline>
            <x14:sparkline>
              <xm:f>'RESUMO - licitante'!$TBJ7:$TBJ7</xm:f>
              <xm:sqref>TBJ7</xm:sqref>
            </x14:sparkline>
            <x14:sparkline>
              <xm:f>'RESUMO - licitante'!$TBK6:$TBK6</xm:f>
              <xm:sqref>TBK6</xm:sqref>
            </x14:sparkline>
            <x14:sparkline>
              <xm:f>'RESUMO - licitante'!$TBK7:$TBK7</xm:f>
              <xm:sqref>TBK7</xm:sqref>
            </x14:sparkline>
            <x14:sparkline>
              <xm:f>'RESUMO - licitante'!$TBL6:$TBL6</xm:f>
              <xm:sqref>TBL6</xm:sqref>
            </x14:sparkline>
            <x14:sparkline>
              <xm:f>'RESUMO - licitante'!$TBL7:$TBL7</xm:f>
              <xm:sqref>TBL7</xm:sqref>
            </x14:sparkline>
            <x14:sparkline>
              <xm:f>'RESUMO - licitante'!$TBM6:$TBM6</xm:f>
              <xm:sqref>TBM6</xm:sqref>
            </x14:sparkline>
            <x14:sparkline>
              <xm:f>'RESUMO - licitante'!$TBM7:$TBM7</xm:f>
              <xm:sqref>TBM7</xm:sqref>
            </x14:sparkline>
            <x14:sparkline>
              <xm:f>'RESUMO - licitante'!$TBN6:$TBN6</xm:f>
              <xm:sqref>TBN6</xm:sqref>
            </x14:sparkline>
            <x14:sparkline>
              <xm:f>'RESUMO - licitante'!$TBN7:$TBN7</xm:f>
              <xm:sqref>TBN7</xm:sqref>
            </x14:sparkline>
            <x14:sparkline>
              <xm:f>'RESUMO - licitante'!$TBO6:$TBO6</xm:f>
              <xm:sqref>TBO6</xm:sqref>
            </x14:sparkline>
            <x14:sparkline>
              <xm:f>'RESUMO - licitante'!$TBO7:$TBO7</xm:f>
              <xm:sqref>TBO7</xm:sqref>
            </x14:sparkline>
            <x14:sparkline>
              <xm:f>'RESUMO - licitante'!$TBP6:$TBP6</xm:f>
              <xm:sqref>TBP6</xm:sqref>
            </x14:sparkline>
            <x14:sparkline>
              <xm:f>'RESUMO - licitante'!$TBP7:$TBP7</xm:f>
              <xm:sqref>TBP7</xm:sqref>
            </x14:sparkline>
            <x14:sparkline>
              <xm:f>'RESUMO - licitante'!$TBQ6:$TBQ6</xm:f>
              <xm:sqref>TBQ6</xm:sqref>
            </x14:sparkline>
            <x14:sparkline>
              <xm:f>'RESUMO - licitante'!$TBQ7:$TBQ7</xm:f>
              <xm:sqref>TBQ7</xm:sqref>
            </x14:sparkline>
            <x14:sparkline>
              <xm:f>'RESUMO - licitante'!$TBR6:$TBR6</xm:f>
              <xm:sqref>TBR6</xm:sqref>
            </x14:sparkline>
            <x14:sparkline>
              <xm:f>'RESUMO - licitante'!$TBR7:$TBR7</xm:f>
              <xm:sqref>TBR7</xm:sqref>
            </x14:sparkline>
            <x14:sparkline>
              <xm:f>'RESUMO - licitante'!$TBS6:$TBS6</xm:f>
              <xm:sqref>TBS6</xm:sqref>
            </x14:sparkline>
            <x14:sparkline>
              <xm:f>'RESUMO - licitante'!$TBS7:$TBS7</xm:f>
              <xm:sqref>TBS7</xm:sqref>
            </x14:sparkline>
            <x14:sparkline>
              <xm:f>'RESUMO - licitante'!$TBT6:$TBT6</xm:f>
              <xm:sqref>TBT6</xm:sqref>
            </x14:sparkline>
            <x14:sparkline>
              <xm:f>'RESUMO - licitante'!$TBT7:$TBT7</xm:f>
              <xm:sqref>TBT7</xm:sqref>
            </x14:sparkline>
            <x14:sparkline>
              <xm:f>'RESUMO - licitante'!$TBU6:$TBU6</xm:f>
              <xm:sqref>TBU6</xm:sqref>
            </x14:sparkline>
            <x14:sparkline>
              <xm:f>'RESUMO - licitante'!$TBU7:$TBU7</xm:f>
              <xm:sqref>TBU7</xm:sqref>
            </x14:sparkline>
            <x14:sparkline>
              <xm:f>'RESUMO - licitante'!$TBV6:$TBV6</xm:f>
              <xm:sqref>TBV6</xm:sqref>
            </x14:sparkline>
            <x14:sparkline>
              <xm:f>'RESUMO - licitante'!$TBV7:$TBV7</xm:f>
              <xm:sqref>TBV7</xm:sqref>
            </x14:sparkline>
            <x14:sparkline>
              <xm:f>'RESUMO - licitante'!$TBW6:$TBW6</xm:f>
              <xm:sqref>TBW6</xm:sqref>
            </x14:sparkline>
            <x14:sparkline>
              <xm:f>'RESUMO - licitante'!$TBW7:$TBW7</xm:f>
              <xm:sqref>TBW7</xm:sqref>
            </x14:sparkline>
            <x14:sparkline>
              <xm:f>'RESUMO - licitante'!$TBX6:$TBX6</xm:f>
              <xm:sqref>TBX6</xm:sqref>
            </x14:sparkline>
            <x14:sparkline>
              <xm:f>'RESUMO - licitante'!$TBX7:$TBX7</xm:f>
              <xm:sqref>TBX7</xm:sqref>
            </x14:sparkline>
            <x14:sparkline>
              <xm:f>'RESUMO - licitante'!$TBY6:$TBY6</xm:f>
              <xm:sqref>TBY6</xm:sqref>
            </x14:sparkline>
            <x14:sparkline>
              <xm:f>'RESUMO - licitante'!$TBY7:$TBY7</xm:f>
              <xm:sqref>TBY7</xm:sqref>
            </x14:sparkline>
            <x14:sparkline>
              <xm:f>'RESUMO - licitante'!$TBZ6:$TBZ6</xm:f>
              <xm:sqref>TBZ6</xm:sqref>
            </x14:sparkline>
            <x14:sparkline>
              <xm:f>'RESUMO - licitante'!$TBZ7:$TBZ7</xm:f>
              <xm:sqref>TBZ7</xm:sqref>
            </x14:sparkline>
            <x14:sparkline>
              <xm:f>'RESUMO - licitante'!$TCA6:$TCA6</xm:f>
              <xm:sqref>TCA6</xm:sqref>
            </x14:sparkline>
            <x14:sparkline>
              <xm:f>'RESUMO - licitante'!$TCA7:$TCA7</xm:f>
              <xm:sqref>TCA7</xm:sqref>
            </x14:sparkline>
            <x14:sparkline>
              <xm:f>'RESUMO - licitante'!$TCB6:$TCB6</xm:f>
              <xm:sqref>TCB6</xm:sqref>
            </x14:sparkline>
            <x14:sparkline>
              <xm:f>'RESUMO - licitante'!$TCB7:$TCB7</xm:f>
              <xm:sqref>TCB7</xm:sqref>
            </x14:sparkline>
            <x14:sparkline>
              <xm:f>'RESUMO - licitante'!$TCC6:$TCC6</xm:f>
              <xm:sqref>TCC6</xm:sqref>
            </x14:sparkline>
            <x14:sparkline>
              <xm:f>'RESUMO - licitante'!$TCC7:$TCC7</xm:f>
              <xm:sqref>TCC7</xm:sqref>
            </x14:sparkline>
            <x14:sparkline>
              <xm:f>'RESUMO - licitante'!$TCD6:$TCD6</xm:f>
              <xm:sqref>TCD6</xm:sqref>
            </x14:sparkline>
            <x14:sparkline>
              <xm:f>'RESUMO - licitante'!$TCD7:$TCD7</xm:f>
              <xm:sqref>TCD7</xm:sqref>
            </x14:sparkline>
            <x14:sparkline>
              <xm:f>'RESUMO - licitante'!$TCE6:$TCE6</xm:f>
              <xm:sqref>TCE6</xm:sqref>
            </x14:sparkline>
            <x14:sparkline>
              <xm:f>'RESUMO - licitante'!$TCE7:$TCE7</xm:f>
              <xm:sqref>TCE7</xm:sqref>
            </x14:sparkline>
            <x14:sparkline>
              <xm:f>'RESUMO - licitante'!$TCF6:$TCF6</xm:f>
              <xm:sqref>TCF6</xm:sqref>
            </x14:sparkline>
            <x14:sparkline>
              <xm:f>'RESUMO - licitante'!$TCF7:$TCF7</xm:f>
              <xm:sqref>TCF7</xm:sqref>
            </x14:sparkline>
            <x14:sparkline>
              <xm:f>'RESUMO - licitante'!$TCG6:$TCG6</xm:f>
              <xm:sqref>TCG6</xm:sqref>
            </x14:sparkline>
            <x14:sparkline>
              <xm:f>'RESUMO - licitante'!$TCG7:$TCG7</xm:f>
              <xm:sqref>TCG7</xm:sqref>
            </x14:sparkline>
            <x14:sparkline>
              <xm:f>'RESUMO - licitante'!$TCH6:$TCH6</xm:f>
              <xm:sqref>TCH6</xm:sqref>
            </x14:sparkline>
            <x14:sparkline>
              <xm:f>'RESUMO - licitante'!$TCH7:$TCH7</xm:f>
              <xm:sqref>TCH7</xm:sqref>
            </x14:sparkline>
            <x14:sparkline>
              <xm:f>'RESUMO - licitante'!$TCI6:$TCI6</xm:f>
              <xm:sqref>TCI6</xm:sqref>
            </x14:sparkline>
            <x14:sparkline>
              <xm:f>'RESUMO - licitante'!$TCI7:$TCI7</xm:f>
              <xm:sqref>TCI7</xm:sqref>
            </x14:sparkline>
            <x14:sparkline>
              <xm:f>'RESUMO - licitante'!$TCJ6:$TCJ6</xm:f>
              <xm:sqref>TCJ6</xm:sqref>
            </x14:sparkline>
            <x14:sparkline>
              <xm:f>'RESUMO - licitante'!$TCJ7:$TCJ7</xm:f>
              <xm:sqref>TCJ7</xm:sqref>
            </x14:sparkline>
            <x14:sparkline>
              <xm:f>'RESUMO - licitante'!$TCK6:$TCK6</xm:f>
              <xm:sqref>TCK6</xm:sqref>
            </x14:sparkline>
            <x14:sparkline>
              <xm:f>'RESUMO - licitante'!$TCK7:$TCK7</xm:f>
              <xm:sqref>TCK7</xm:sqref>
            </x14:sparkline>
            <x14:sparkline>
              <xm:f>'RESUMO - licitante'!$TCL6:$TCL6</xm:f>
              <xm:sqref>TCL6</xm:sqref>
            </x14:sparkline>
            <x14:sparkline>
              <xm:f>'RESUMO - licitante'!$TCL7:$TCL7</xm:f>
              <xm:sqref>TCL7</xm:sqref>
            </x14:sparkline>
            <x14:sparkline>
              <xm:f>'RESUMO - licitante'!$TCM6:$TCM6</xm:f>
              <xm:sqref>TCM6</xm:sqref>
            </x14:sparkline>
            <x14:sparkline>
              <xm:f>'RESUMO - licitante'!$TCM7:$TCM7</xm:f>
              <xm:sqref>TCM7</xm:sqref>
            </x14:sparkline>
            <x14:sparkline>
              <xm:f>'RESUMO - licitante'!$TCN6:$TCN6</xm:f>
              <xm:sqref>TCN6</xm:sqref>
            </x14:sparkline>
            <x14:sparkline>
              <xm:f>'RESUMO - licitante'!$TCN7:$TCN7</xm:f>
              <xm:sqref>TCN7</xm:sqref>
            </x14:sparkline>
            <x14:sparkline>
              <xm:f>'RESUMO - licitante'!$TCO6:$TCO6</xm:f>
              <xm:sqref>TCO6</xm:sqref>
            </x14:sparkline>
            <x14:sparkline>
              <xm:f>'RESUMO - licitante'!$TCO7:$TCO7</xm:f>
              <xm:sqref>TCO7</xm:sqref>
            </x14:sparkline>
            <x14:sparkline>
              <xm:f>'RESUMO - licitante'!$TCP6:$TCP6</xm:f>
              <xm:sqref>TCP6</xm:sqref>
            </x14:sparkline>
            <x14:sparkline>
              <xm:f>'RESUMO - licitante'!$TCP7:$TCP7</xm:f>
              <xm:sqref>TCP7</xm:sqref>
            </x14:sparkline>
            <x14:sparkline>
              <xm:f>'RESUMO - licitante'!$TCQ6:$TCQ6</xm:f>
              <xm:sqref>TCQ6</xm:sqref>
            </x14:sparkline>
            <x14:sparkline>
              <xm:f>'RESUMO - licitante'!$TCQ7:$TCQ7</xm:f>
              <xm:sqref>TCQ7</xm:sqref>
            </x14:sparkline>
            <x14:sparkline>
              <xm:f>'RESUMO - licitante'!$TCR6:$TCR6</xm:f>
              <xm:sqref>TCR6</xm:sqref>
            </x14:sparkline>
            <x14:sparkline>
              <xm:f>'RESUMO - licitante'!$TCR7:$TCR7</xm:f>
              <xm:sqref>TCR7</xm:sqref>
            </x14:sparkline>
            <x14:sparkline>
              <xm:f>'RESUMO - licitante'!$TCS6:$TCS6</xm:f>
              <xm:sqref>TCS6</xm:sqref>
            </x14:sparkline>
            <x14:sparkline>
              <xm:f>'RESUMO - licitante'!$TCS7:$TCS7</xm:f>
              <xm:sqref>TCS7</xm:sqref>
            </x14:sparkline>
            <x14:sparkline>
              <xm:f>'RESUMO - licitante'!$TCT6:$TCT6</xm:f>
              <xm:sqref>TCT6</xm:sqref>
            </x14:sparkline>
            <x14:sparkline>
              <xm:f>'RESUMO - licitante'!$TCT7:$TCT7</xm:f>
              <xm:sqref>TCT7</xm:sqref>
            </x14:sparkline>
            <x14:sparkline>
              <xm:f>'RESUMO - licitante'!$TCU6:$TCU6</xm:f>
              <xm:sqref>TCU6</xm:sqref>
            </x14:sparkline>
            <x14:sparkline>
              <xm:f>'RESUMO - licitante'!$TCU7:$TCU7</xm:f>
              <xm:sqref>TCU7</xm:sqref>
            </x14:sparkline>
            <x14:sparkline>
              <xm:f>'RESUMO - licitante'!$TCV6:$TCV6</xm:f>
              <xm:sqref>TCV6</xm:sqref>
            </x14:sparkline>
            <x14:sparkline>
              <xm:f>'RESUMO - licitante'!$TCV7:$TCV7</xm:f>
              <xm:sqref>TCV7</xm:sqref>
            </x14:sparkline>
            <x14:sparkline>
              <xm:f>'RESUMO - licitante'!$TCW6:$TCW6</xm:f>
              <xm:sqref>TCW6</xm:sqref>
            </x14:sparkline>
            <x14:sparkline>
              <xm:f>'RESUMO - licitante'!$TCW7:$TCW7</xm:f>
              <xm:sqref>TCW7</xm:sqref>
            </x14:sparkline>
            <x14:sparkline>
              <xm:f>'RESUMO - licitante'!$TCX6:$TCX6</xm:f>
              <xm:sqref>TCX6</xm:sqref>
            </x14:sparkline>
            <x14:sparkline>
              <xm:f>'RESUMO - licitante'!$TCX7:$TCX7</xm:f>
              <xm:sqref>TCX7</xm:sqref>
            </x14:sparkline>
            <x14:sparkline>
              <xm:f>'RESUMO - licitante'!$TCY6:$TCY6</xm:f>
              <xm:sqref>TCY6</xm:sqref>
            </x14:sparkline>
            <x14:sparkline>
              <xm:f>'RESUMO - licitante'!$TCY7:$TCY7</xm:f>
              <xm:sqref>TCY7</xm:sqref>
            </x14:sparkline>
            <x14:sparkline>
              <xm:f>'RESUMO - licitante'!$TCZ6:$TCZ6</xm:f>
              <xm:sqref>TCZ6</xm:sqref>
            </x14:sparkline>
            <x14:sparkline>
              <xm:f>'RESUMO - licitante'!$TCZ7:$TCZ7</xm:f>
              <xm:sqref>TCZ7</xm:sqref>
            </x14:sparkline>
            <x14:sparkline>
              <xm:f>'RESUMO - licitante'!$TDA6:$TDA6</xm:f>
              <xm:sqref>TDA6</xm:sqref>
            </x14:sparkline>
            <x14:sparkline>
              <xm:f>'RESUMO - licitante'!$TDA7:$TDA7</xm:f>
              <xm:sqref>TDA7</xm:sqref>
            </x14:sparkline>
            <x14:sparkline>
              <xm:f>'RESUMO - licitante'!$TDB6:$TDB6</xm:f>
              <xm:sqref>TDB6</xm:sqref>
            </x14:sparkline>
            <x14:sparkline>
              <xm:f>'RESUMO - licitante'!$TDB7:$TDB7</xm:f>
              <xm:sqref>TDB7</xm:sqref>
            </x14:sparkline>
            <x14:sparkline>
              <xm:f>'RESUMO - licitante'!$TDC6:$TDC6</xm:f>
              <xm:sqref>TDC6</xm:sqref>
            </x14:sparkline>
            <x14:sparkline>
              <xm:f>'RESUMO - licitante'!$TDC7:$TDC7</xm:f>
              <xm:sqref>TDC7</xm:sqref>
            </x14:sparkline>
            <x14:sparkline>
              <xm:f>'RESUMO - licitante'!$TDD6:$TDD6</xm:f>
              <xm:sqref>TDD6</xm:sqref>
            </x14:sparkline>
            <x14:sparkline>
              <xm:f>'RESUMO - licitante'!$TDD7:$TDD7</xm:f>
              <xm:sqref>TDD7</xm:sqref>
            </x14:sparkline>
            <x14:sparkline>
              <xm:f>'RESUMO - licitante'!$TDE6:$TDE6</xm:f>
              <xm:sqref>TDE6</xm:sqref>
            </x14:sparkline>
            <x14:sparkline>
              <xm:f>'RESUMO - licitante'!$TDE7:$TDE7</xm:f>
              <xm:sqref>TDE7</xm:sqref>
            </x14:sparkline>
            <x14:sparkline>
              <xm:f>'RESUMO - licitante'!$TDF6:$TDF6</xm:f>
              <xm:sqref>TDF6</xm:sqref>
            </x14:sparkline>
            <x14:sparkline>
              <xm:f>'RESUMO - licitante'!$TDF7:$TDF7</xm:f>
              <xm:sqref>TDF7</xm:sqref>
            </x14:sparkline>
            <x14:sparkline>
              <xm:f>'RESUMO - licitante'!$TDG6:$TDG6</xm:f>
              <xm:sqref>TDG6</xm:sqref>
            </x14:sparkline>
            <x14:sparkline>
              <xm:f>'RESUMO - licitante'!$TDG7:$TDG7</xm:f>
              <xm:sqref>TDG7</xm:sqref>
            </x14:sparkline>
            <x14:sparkline>
              <xm:f>'RESUMO - licitante'!$TDH6:$TDH6</xm:f>
              <xm:sqref>TDH6</xm:sqref>
            </x14:sparkline>
            <x14:sparkline>
              <xm:f>'RESUMO - licitante'!$TDH7:$TDH7</xm:f>
              <xm:sqref>TDH7</xm:sqref>
            </x14:sparkline>
            <x14:sparkline>
              <xm:f>'RESUMO - licitante'!$TDI6:$TDI6</xm:f>
              <xm:sqref>TDI6</xm:sqref>
            </x14:sparkline>
            <x14:sparkline>
              <xm:f>'RESUMO - licitante'!$TDI7:$TDI7</xm:f>
              <xm:sqref>TDI7</xm:sqref>
            </x14:sparkline>
            <x14:sparkline>
              <xm:f>'RESUMO - licitante'!$TDJ6:$TDJ6</xm:f>
              <xm:sqref>TDJ6</xm:sqref>
            </x14:sparkline>
            <x14:sparkline>
              <xm:f>'RESUMO - licitante'!$TDJ7:$TDJ7</xm:f>
              <xm:sqref>TDJ7</xm:sqref>
            </x14:sparkline>
            <x14:sparkline>
              <xm:f>'RESUMO - licitante'!$TDK6:$TDK6</xm:f>
              <xm:sqref>TDK6</xm:sqref>
            </x14:sparkline>
            <x14:sparkline>
              <xm:f>'RESUMO - licitante'!$TDK7:$TDK7</xm:f>
              <xm:sqref>TDK7</xm:sqref>
            </x14:sparkline>
            <x14:sparkline>
              <xm:f>'RESUMO - licitante'!$TDL6:$TDL6</xm:f>
              <xm:sqref>TDL6</xm:sqref>
            </x14:sparkline>
            <x14:sparkline>
              <xm:f>'RESUMO - licitante'!$TDL7:$TDL7</xm:f>
              <xm:sqref>TDL7</xm:sqref>
            </x14:sparkline>
            <x14:sparkline>
              <xm:f>'RESUMO - licitante'!$TDM6:$TDM6</xm:f>
              <xm:sqref>TDM6</xm:sqref>
            </x14:sparkline>
            <x14:sparkline>
              <xm:f>'RESUMO - licitante'!$TDM7:$TDM7</xm:f>
              <xm:sqref>TDM7</xm:sqref>
            </x14:sparkline>
            <x14:sparkline>
              <xm:f>'RESUMO - licitante'!$TDN6:$TDN6</xm:f>
              <xm:sqref>TDN6</xm:sqref>
            </x14:sparkline>
            <x14:sparkline>
              <xm:f>'RESUMO - licitante'!$TDN7:$TDN7</xm:f>
              <xm:sqref>TDN7</xm:sqref>
            </x14:sparkline>
            <x14:sparkline>
              <xm:f>'RESUMO - licitante'!$TDO6:$TDO6</xm:f>
              <xm:sqref>TDO6</xm:sqref>
            </x14:sparkline>
            <x14:sparkline>
              <xm:f>'RESUMO - licitante'!$TDO7:$TDO7</xm:f>
              <xm:sqref>TDO7</xm:sqref>
            </x14:sparkline>
            <x14:sparkline>
              <xm:f>'RESUMO - licitante'!$TDP6:$TDP6</xm:f>
              <xm:sqref>TDP6</xm:sqref>
            </x14:sparkline>
            <x14:sparkline>
              <xm:f>'RESUMO - licitante'!$TDP7:$TDP7</xm:f>
              <xm:sqref>TDP7</xm:sqref>
            </x14:sparkline>
            <x14:sparkline>
              <xm:f>'RESUMO - licitante'!$TDQ6:$TDQ6</xm:f>
              <xm:sqref>TDQ6</xm:sqref>
            </x14:sparkline>
            <x14:sparkline>
              <xm:f>'RESUMO - licitante'!$TDQ7:$TDQ7</xm:f>
              <xm:sqref>TDQ7</xm:sqref>
            </x14:sparkline>
            <x14:sparkline>
              <xm:f>'RESUMO - licitante'!$TDR6:$TDR6</xm:f>
              <xm:sqref>TDR6</xm:sqref>
            </x14:sparkline>
            <x14:sparkline>
              <xm:f>'RESUMO - licitante'!$TDR7:$TDR7</xm:f>
              <xm:sqref>TDR7</xm:sqref>
            </x14:sparkline>
            <x14:sparkline>
              <xm:f>'RESUMO - licitante'!$TDS6:$TDS6</xm:f>
              <xm:sqref>TDS6</xm:sqref>
            </x14:sparkline>
            <x14:sparkline>
              <xm:f>'RESUMO - licitante'!$TDS7:$TDS7</xm:f>
              <xm:sqref>TDS7</xm:sqref>
            </x14:sparkline>
            <x14:sparkline>
              <xm:f>'RESUMO - licitante'!$TDT6:$TDT6</xm:f>
              <xm:sqref>TDT6</xm:sqref>
            </x14:sparkline>
            <x14:sparkline>
              <xm:f>'RESUMO - licitante'!$TDT7:$TDT7</xm:f>
              <xm:sqref>TDT7</xm:sqref>
            </x14:sparkline>
            <x14:sparkline>
              <xm:f>'RESUMO - licitante'!$TDU6:$TDU6</xm:f>
              <xm:sqref>TDU6</xm:sqref>
            </x14:sparkline>
            <x14:sparkline>
              <xm:f>'RESUMO - licitante'!$TDU7:$TDU7</xm:f>
              <xm:sqref>TDU7</xm:sqref>
            </x14:sparkline>
            <x14:sparkline>
              <xm:f>'RESUMO - licitante'!$TDV6:$TDV6</xm:f>
              <xm:sqref>TDV6</xm:sqref>
            </x14:sparkline>
            <x14:sparkline>
              <xm:f>'RESUMO - licitante'!$TDV7:$TDV7</xm:f>
              <xm:sqref>TDV7</xm:sqref>
            </x14:sparkline>
            <x14:sparkline>
              <xm:f>'RESUMO - licitante'!$TDW6:$TDW6</xm:f>
              <xm:sqref>TDW6</xm:sqref>
            </x14:sparkline>
            <x14:sparkline>
              <xm:f>'RESUMO - licitante'!$TDW7:$TDW7</xm:f>
              <xm:sqref>TDW7</xm:sqref>
            </x14:sparkline>
            <x14:sparkline>
              <xm:f>'RESUMO - licitante'!$TDX6:$TDX6</xm:f>
              <xm:sqref>TDX6</xm:sqref>
            </x14:sparkline>
            <x14:sparkline>
              <xm:f>'RESUMO - licitante'!$TDX7:$TDX7</xm:f>
              <xm:sqref>TDX7</xm:sqref>
            </x14:sparkline>
            <x14:sparkline>
              <xm:f>'RESUMO - licitante'!$TDY6:$TDY6</xm:f>
              <xm:sqref>TDY6</xm:sqref>
            </x14:sparkline>
            <x14:sparkline>
              <xm:f>'RESUMO - licitante'!$TDY7:$TDY7</xm:f>
              <xm:sqref>TDY7</xm:sqref>
            </x14:sparkline>
            <x14:sparkline>
              <xm:f>'RESUMO - licitante'!$TDZ6:$TDZ6</xm:f>
              <xm:sqref>TDZ6</xm:sqref>
            </x14:sparkline>
            <x14:sparkline>
              <xm:f>'RESUMO - licitante'!$TDZ7:$TDZ7</xm:f>
              <xm:sqref>TDZ7</xm:sqref>
            </x14:sparkline>
            <x14:sparkline>
              <xm:f>'RESUMO - licitante'!$TEA6:$TEA6</xm:f>
              <xm:sqref>TEA6</xm:sqref>
            </x14:sparkline>
            <x14:sparkline>
              <xm:f>'RESUMO - licitante'!$TEA7:$TEA7</xm:f>
              <xm:sqref>TEA7</xm:sqref>
            </x14:sparkline>
            <x14:sparkline>
              <xm:f>'RESUMO - licitante'!$TEB6:$TEB6</xm:f>
              <xm:sqref>TEB6</xm:sqref>
            </x14:sparkline>
            <x14:sparkline>
              <xm:f>'RESUMO - licitante'!$TEB7:$TEB7</xm:f>
              <xm:sqref>TEB7</xm:sqref>
            </x14:sparkline>
            <x14:sparkline>
              <xm:f>'RESUMO - licitante'!$TEC6:$TEC6</xm:f>
              <xm:sqref>TEC6</xm:sqref>
            </x14:sparkline>
            <x14:sparkline>
              <xm:f>'RESUMO - licitante'!$TEC7:$TEC7</xm:f>
              <xm:sqref>TEC7</xm:sqref>
            </x14:sparkline>
            <x14:sparkline>
              <xm:f>'RESUMO - licitante'!$TED6:$TED6</xm:f>
              <xm:sqref>TED6</xm:sqref>
            </x14:sparkline>
            <x14:sparkline>
              <xm:f>'RESUMO - licitante'!$TED7:$TED7</xm:f>
              <xm:sqref>TED7</xm:sqref>
            </x14:sparkline>
            <x14:sparkline>
              <xm:f>'RESUMO - licitante'!$TEE6:$TEE6</xm:f>
              <xm:sqref>TEE6</xm:sqref>
            </x14:sparkline>
            <x14:sparkline>
              <xm:f>'RESUMO - licitante'!$TEE7:$TEE7</xm:f>
              <xm:sqref>TEE7</xm:sqref>
            </x14:sparkline>
            <x14:sparkline>
              <xm:f>'RESUMO - licitante'!$TEF6:$TEF6</xm:f>
              <xm:sqref>TEF6</xm:sqref>
            </x14:sparkline>
            <x14:sparkline>
              <xm:f>'RESUMO - licitante'!$TEF7:$TEF7</xm:f>
              <xm:sqref>TEF7</xm:sqref>
            </x14:sparkline>
            <x14:sparkline>
              <xm:f>'RESUMO - licitante'!$TEG6:$TEG6</xm:f>
              <xm:sqref>TEG6</xm:sqref>
            </x14:sparkline>
            <x14:sparkline>
              <xm:f>'RESUMO - licitante'!$TEG7:$TEG7</xm:f>
              <xm:sqref>TEG7</xm:sqref>
            </x14:sparkline>
            <x14:sparkline>
              <xm:f>'RESUMO - licitante'!$TEH6:$TEH6</xm:f>
              <xm:sqref>TEH6</xm:sqref>
            </x14:sparkline>
            <x14:sparkline>
              <xm:f>'RESUMO - licitante'!$TEH7:$TEH7</xm:f>
              <xm:sqref>TEH7</xm:sqref>
            </x14:sparkline>
            <x14:sparkline>
              <xm:f>'RESUMO - licitante'!$TEI6:$TEI6</xm:f>
              <xm:sqref>TEI6</xm:sqref>
            </x14:sparkline>
            <x14:sparkline>
              <xm:f>'RESUMO - licitante'!$TEI7:$TEI7</xm:f>
              <xm:sqref>TEI7</xm:sqref>
            </x14:sparkline>
            <x14:sparkline>
              <xm:f>'RESUMO - licitante'!$TEJ6:$TEJ6</xm:f>
              <xm:sqref>TEJ6</xm:sqref>
            </x14:sparkline>
            <x14:sparkline>
              <xm:f>'RESUMO - licitante'!$TEJ7:$TEJ7</xm:f>
              <xm:sqref>TEJ7</xm:sqref>
            </x14:sparkline>
            <x14:sparkline>
              <xm:f>'RESUMO - licitante'!$TEK6:$TEK6</xm:f>
              <xm:sqref>TEK6</xm:sqref>
            </x14:sparkline>
            <x14:sparkline>
              <xm:f>'RESUMO - licitante'!$TEK7:$TEK7</xm:f>
              <xm:sqref>TEK7</xm:sqref>
            </x14:sparkline>
            <x14:sparkline>
              <xm:f>'RESUMO - licitante'!$TEL6:$TEL6</xm:f>
              <xm:sqref>TEL6</xm:sqref>
            </x14:sparkline>
            <x14:sparkline>
              <xm:f>'RESUMO - licitante'!$TEL7:$TEL7</xm:f>
              <xm:sqref>TEL7</xm:sqref>
            </x14:sparkline>
            <x14:sparkline>
              <xm:f>'RESUMO - licitante'!$TEM6:$TEM6</xm:f>
              <xm:sqref>TEM6</xm:sqref>
            </x14:sparkline>
            <x14:sparkline>
              <xm:f>'RESUMO - licitante'!$TEM7:$TEM7</xm:f>
              <xm:sqref>TEM7</xm:sqref>
            </x14:sparkline>
            <x14:sparkline>
              <xm:f>'RESUMO - licitante'!$TEN6:$TEN6</xm:f>
              <xm:sqref>TEN6</xm:sqref>
            </x14:sparkline>
            <x14:sparkline>
              <xm:f>'RESUMO - licitante'!$TEN7:$TEN7</xm:f>
              <xm:sqref>TEN7</xm:sqref>
            </x14:sparkline>
            <x14:sparkline>
              <xm:f>'RESUMO - licitante'!$TEO6:$TEO6</xm:f>
              <xm:sqref>TEO6</xm:sqref>
            </x14:sparkline>
            <x14:sparkline>
              <xm:f>'RESUMO - licitante'!$TEO7:$TEO7</xm:f>
              <xm:sqref>TEO7</xm:sqref>
            </x14:sparkline>
            <x14:sparkline>
              <xm:f>'RESUMO - licitante'!$TEP6:$TEP6</xm:f>
              <xm:sqref>TEP6</xm:sqref>
            </x14:sparkline>
            <x14:sparkline>
              <xm:f>'RESUMO - licitante'!$TEP7:$TEP7</xm:f>
              <xm:sqref>TEP7</xm:sqref>
            </x14:sparkline>
            <x14:sparkline>
              <xm:f>'RESUMO - licitante'!$TEQ6:$TEQ6</xm:f>
              <xm:sqref>TEQ6</xm:sqref>
            </x14:sparkline>
            <x14:sparkline>
              <xm:f>'RESUMO - licitante'!$TEQ7:$TEQ7</xm:f>
              <xm:sqref>TEQ7</xm:sqref>
            </x14:sparkline>
            <x14:sparkline>
              <xm:f>'RESUMO - licitante'!$TER6:$TER6</xm:f>
              <xm:sqref>TER6</xm:sqref>
            </x14:sparkline>
            <x14:sparkline>
              <xm:f>'RESUMO - licitante'!$TER7:$TER7</xm:f>
              <xm:sqref>TER7</xm:sqref>
            </x14:sparkline>
            <x14:sparkline>
              <xm:f>'RESUMO - licitante'!$TES6:$TES6</xm:f>
              <xm:sqref>TES6</xm:sqref>
            </x14:sparkline>
            <x14:sparkline>
              <xm:f>'RESUMO - licitante'!$TES7:$TES7</xm:f>
              <xm:sqref>TES7</xm:sqref>
            </x14:sparkline>
            <x14:sparkline>
              <xm:f>'RESUMO - licitante'!$TET6:$TET6</xm:f>
              <xm:sqref>TET6</xm:sqref>
            </x14:sparkline>
            <x14:sparkline>
              <xm:f>'RESUMO - licitante'!$TET7:$TET7</xm:f>
              <xm:sqref>TET7</xm:sqref>
            </x14:sparkline>
            <x14:sparkline>
              <xm:f>'RESUMO - licitante'!$TEU6:$TEU6</xm:f>
              <xm:sqref>TEU6</xm:sqref>
            </x14:sparkline>
            <x14:sparkline>
              <xm:f>'RESUMO - licitante'!$TEU7:$TEU7</xm:f>
              <xm:sqref>TEU7</xm:sqref>
            </x14:sparkline>
            <x14:sparkline>
              <xm:f>'RESUMO - licitante'!$TEV6:$TEV6</xm:f>
              <xm:sqref>TEV6</xm:sqref>
            </x14:sparkline>
            <x14:sparkline>
              <xm:f>'RESUMO - licitante'!$TEV7:$TEV7</xm:f>
              <xm:sqref>TEV7</xm:sqref>
            </x14:sparkline>
            <x14:sparkline>
              <xm:f>'RESUMO - licitante'!$TEW6:$TEW6</xm:f>
              <xm:sqref>TEW6</xm:sqref>
            </x14:sparkline>
            <x14:sparkline>
              <xm:f>'RESUMO - licitante'!$TEW7:$TEW7</xm:f>
              <xm:sqref>TEW7</xm:sqref>
            </x14:sparkline>
            <x14:sparkline>
              <xm:f>'RESUMO - licitante'!$TEX6:$TEX6</xm:f>
              <xm:sqref>TEX6</xm:sqref>
            </x14:sparkline>
            <x14:sparkline>
              <xm:f>'RESUMO - licitante'!$TEX7:$TEX7</xm:f>
              <xm:sqref>TEX7</xm:sqref>
            </x14:sparkline>
            <x14:sparkline>
              <xm:f>'RESUMO - licitante'!$TEY6:$TEY6</xm:f>
              <xm:sqref>TEY6</xm:sqref>
            </x14:sparkline>
            <x14:sparkline>
              <xm:f>'RESUMO - licitante'!$TEY7:$TEY7</xm:f>
              <xm:sqref>TEY7</xm:sqref>
            </x14:sparkline>
            <x14:sparkline>
              <xm:f>'RESUMO - licitante'!$TEZ6:$TEZ6</xm:f>
              <xm:sqref>TEZ6</xm:sqref>
            </x14:sparkline>
            <x14:sparkline>
              <xm:f>'RESUMO - licitante'!$TEZ7:$TEZ7</xm:f>
              <xm:sqref>TEZ7</xm:sqref>
            </x14:sparkline>
            <x14:sparkline>
              <xm:f>'RESUMO - licitante'!$TFA6:$TFA6</xm:f>
              <xm:sqref>TFA6</xm:sqref>
            </x14:sparkline>
            <x14:sparkline>
              <xm:f>'RESUMO - licitante'!$TFA7:$TFA7</xm:f>
              <xm:sqref>TFA7</xm:sqref>
            </x14:sparkline>
            <x14:sparkline>
              <xm:f>'RESUMO - licitante'!$TFB6:$TFB6</xm:f>
              <xm:sqref>TFB6</xm:sqref>
            </x14:sparkline>
            <x14:sparkline>
              <xm:f>'RESUMO - licitante'!$TFB7:$TFB7</xm:f>
              <xm:sqref>TFB7</xm:sqref>
            </x14:sparkline>
            <x14:sparkline>
              <xm:f>'RESUMO - licitante'!$TFC6:$TFC6</xm:f>
              <xm:sqref>TFC6</xm:sqref>
            </x14:sparkline>
            <x14:sparkline>
              <xm:f>'RESUMO - licitante'!$TFC7:$TFC7</xm:f>
              <xm:sqref>TFC7</xm:sqref>
            </x14:sparkline>
            <x14:sparkline>
              <xm:f>'RESUMO - licitante'!$TFD6:$TFD6</xm:f>
              <xm:sqref>TFD6</xm:sqref>
            </x14:sparkline>
            <x14:sparkline>
              <xm:f>'RESUMO - licitante'!$TFD7:$TFD7</xm:f>
              <xm:sqref>TFD7</xm:sqref>
            </x14:sparkline>
            <x14:sparkline>
              <xm:f>'RESUMO - licitante'!$TFE6:$TFE6</xm:f>
              <xm:sqref>TFE6</xm:sqref>
            </x14:sparkline>
            <x14:sparkline>
              <xm:f>'RESUMO - licitante'!$TFE7:$TFE7</xm:f>
              <xm:sqref>TFE7</xm:sqref>
            </x14:sparkline>
            <x14:sparkline>
              <xm:f>'RESUMO - licitante'!$TFF6:$TFF6</xm:f>
              <xm:sqref>TFF6</xm:sqref>
            </x14:sparkline>
            <x14:sparkline>
              <xm:f>'RESUMO - licitante'!$TFF7:$TFF7</xm:f>
              <xm:sqref>TFF7</xm:sqref>
            </x14:sparkline>
            <x14:sparkline>
              <xm:f>'RESUMO - licitante'!$TFG6:$TFG6</xm:f>
              <xm:sqref>TFG6</xm:sqref>
            </x14:sparkline>
            <x14:sparkline>
              <xm:f>'RESUMO - licitante'!$TFG7:$TFG7</xm:f>
              <xm:sqref>TFG7</xm:sqref>
            </x14:sparkline>
            <x14:sparkline>
              <xm:f>'RESUMO - licitante'!$TFH6:$TFH6</xm:f>
              <xm:sqref>TFH6</xm:sqref>
            </x14:sparkline>
            <x14:sparkline>
              <xm:f>'RESUMO - licitante'!$TFH7:$TFH7</xm:f>
              <xm:sqref>TFH7</xm:sqref>
            </x14:sparkline>
            <x14:sparkline>
              <xm:f>'RESUMO - licitante'!$TFI6:$TFI6</xm:f>
              <xm:sqref>TFI6</xm:sqref>
            </x14:sparkline>
            <x14:sparkline>
              <xm:f>'RESUMO - licitante'!$TFI7:$TFI7</xm:f>
              <xm:sqref>TFI7</xm:sqref>
            </x14:sparkline>
            <x14:sparkline>
              <xm:f>'RESUMO - licitante'!$TFJ6:$TFJ6</xm:f>
              <xm:sqref>TFJ6</xm:sqref>
            </x14:sparkline>
            <x14:sparkline>
              <xm:f>'RESUMO - licitante'!$TFJ7:$TFJ7</xm:f>
              <xm:sqref>TFJ7</xm:sqref>
            </x14:sparkline>
            <x14:sparkline>
              <xm:f>'RESUMO - licitante'!$TFK6:$TFK6</xm:f>
              <xm:sqref>TFK6</xm:sqref>
            </x14:sparkline>
            <x14:sparkline>
              <xm:f>'RESUMO - licitante'!$TFK7:$TFK7</xm:f>
              <xm:sqref>TFK7</xm:sqref>
            </x14:sparkline>
            <x14:sparkline>
              <xm:f>'RESUMO - licitante'!$TFL6:$TFL6</xm:f>
              <xm:sqref>TFL6</xm:sqref>
            </x14:sparkline>
            <x14:sparkline>
              <xm:f>'RESUMO - licitante'!$TFL7:$TFL7</xm:f>
              <xm:sqref>TFL7</xm:sqref>
            </x14:sparkline>
            <x14:sparkline>
              <xm:f>'RESUMO - licitante'!$TFM6:$TFM6</xm:f>
              <xm:sqref>TFM6</xm:sqref>
            </x14:sparkline>
            <x14:sparkline>
              <xm:f>'RESUMO - licitante'!$TFM7:$TFM7</xm:f>
              <xm:sqref>TFM7</xm:sqref>
            </x14:sparkline>
            <x14:sparkline>
              <xm:f>'RESUMO - licitante'!$TFN6:$TFN6</xm:f>
              <xm:sqref>TFN6</xm:sqref>
            </x14:sparkline>
            <x14:sparkline>
              <xm:f>'RESUMO - licitante'!$TFN7:$TFN7</xm:f>
              <xm:sqref>TFN7</xm:sqref>
            </x14:sparkline>
            <x14:sparkline>
              <xm:f>'RESUMO - licitante'!$TFO6:$TFO6</xm:f>
              <xm:sqref>TFO6</xm:sqref>
            </x14:sparkline>
            <x14:sparkline>
              <xm:f>'RESUMO - licitante'!$TFO7:$TFO7</xm:f>
              <xm:sqref>TFO7</xm:sqref>
            </x14:sparkline>
            <x14:sparkline>
              <xm:f>'RESUMO - licitante'!$TFP6:$TFP6</xm:f>
              <xm:sqref>TFP6</xm:sqref>
            </x14:sparkline>
            <x14:sparkline>
              <xm:f>'RESUMO - licitante'!$TFP7:$TFP7</xm:f>
              <xm:sqref>TFP7</xm:sqref>
            </x14:sparkline>
            <x14:sparkline>
              <xm:f>'RESUMO - licitante'!$TFQ6:$TFQ6</xm:f>
              <xm:sqref>TFQ6</xm:sqref>
            </x14:sparkline>
            <x14:sparkline>
              <xm:f>'RESUMO - licitante'!$TFQ7:$TFQ7</xm:f>
              <xm:sqref>TFQ7</xm:sqref>
            </x14:sparkline>
            <x14:sparkline>
              <xm:f>'RESUMO - licitante'!$TFR6:$TFR6</xm:f>
              <xm:sqref>TFR6</xm:sqref>
            </x14:sparkline>
            <x14:sparkline>
              <xm:f>'RESUMO - licitante'!$TFR7:$TFR7</xm:f>
              <xm:sqref>TFR7</xm:sqref>
            </x14:sparkline>
            <x14:sparkline>
              <xm:f>'RESUMO - licitante'!$TFS6:$TFS6</xm:f>
              <xm:sqref>TFS6</xm:sqref>
            </x14:sparkline>
            <x14:sparkline>
              <xm:f>'RESUMO - licitante'!$TFS7:$TFS7</xm:f>
              <xm:sqref>TFS7</xm:sqref>
            </x14:sparkline>
            <x14:sparkline>
              <xm:f>'RESUMO - licitante'!$TFT6:$TFT6</xm:f>
              <xm:sqref>TFT6</xm:sqref>
            </x14:sparkline>
            <x14:sparkline>
              <xm:f>'RESUMO - licitante'!$TFT7:$TFT7</xm:f>
              <xm:sqref>TFT7</xm:sqref>
            </x14:sparkline>
            <x14:sparkline>
              <xm:f>'RESUMO - licitante'!$TFU6:$TFU6</xm:f>
              <xm:sqref>TFU6</xm:sqref>
            </x14:sparkline>
            <x14:sparkline>
              <xm:f>'RESUMO - licitante'!$TFU7:$TFU7</xm:f>
              <xm:sqref>TFU7</xm:sqref>
            </x14:sparkline>
            <x14:sparkline>
              <xm:f>'RESUMO - licitante'!$TFV6:$TFV6</xm:f>
              <xm:sqref>TFV6</xm:sqref>
            </x14:sparkline>
            <x14:sparkline>
              <xm:f>'RESUMO - licitante'!$TFV7:$TFV7</xm:f>
              <xm:sqref>TFV7</xm:sqref>
            </x14:sparkline>
            <x14:sparkline>
              <xm:f>'RESUMO - licitante'!$TFW6:$TFW6</xm:f>
              <xm:sqref>TFW6</xm:sqref>
            </x14:sparkline>
            <x14:sparkline>
              <xm:f>'RESUMO - licitante'!$TFW7:$TFW7</xm:f>
              <xm:sqref>TFW7</xm:sqref>
            </x14:sparkline>
            <x14:sparkline>
              <xm:f>'RESUMO - licitante'!$TFX6:$TFX6</xm:f>
              <xm:sqref>TFX6</xm:sqref>
            </x14:sparkline>
            <x14:sparkline>
              <xm:f>'RESUMO - licitante'!$TFX7:$TFX7</xm:f>
              <xm:sqref>TFX7</xm:sqref>
            </x14:sparkline>
            <x14:sparkline>
              <xm:f>'RESUMO - licitante'!$TFY6:$TFY6</xm:f>
              <xm:sqref>TFY6</xm:sqref>
            </x14:sparkline>
            <x14:sparkline>
              <xm:f>'RESUMO - licitante'!$TFY7:$TFY7</xm:f>
              <xm:sqref>TFY7</xm:sqref>
            </x14:sparkline>
            <x14:sparkline>
              <xm:f>'RESUMO - licitante'!$TFZ6:$TFZ6</xm:f>
              <xm:sqref>TFZ6</xm:sqref>
            </x14:sparkline>
            <x14:sparkline>
              <xm:f>'RESUMO - licitante'!$TFZ7:$TFZ7</xm:f>
              <xm:sqref>TFZ7</xm:sqref>
            </x14:sparkline>
            <x14:sparkline>
              <xm:f>'RESUMO - licitante'!$TGA6:$TGA6</xm:f>
              <xm:sqref>TGA6</xm:sqref>
            </x14:sparkline>
            <x14:sparkline>
              <xm:f>'RESUMO - licitante'!$TGA7:$TGA7</xm:f>
              <xm:sqref>TGA7</xm:sqref>
            </x14:sparkline>
            <x14:sparkline>
              <xm:f>'RESUMO - licitante'!$TGB6:$TGB6</xm:f>
              <xm:sqref>TGB6</xm:sqref>
            </x14:sparkline>
            <x14:sparkline>
              <xm:f>'RESUMO - licitante'!$TGB7:$TGB7</xm:f>
              <xm:sqref>TGB7</xm:sqref>
            </x14:sparkline>
            <x14:sparkline>
              <xm:f>'RESUMO - licitante'!$TGC6:$TGC6</xm:f>
              <xm:sqref>TGC6</xm:sqref>
            </x14:sparkline>
            <x14:sparkline>
              <xm:f>'RESUMO - licitante'!$TGC7:$TGC7</xm:f>
              <xm:sqref>TGC7</xm:sqref>
            </x14:sparkline>
            <x14:sparkline>
              <xm:f>'RESUMO - licitante'!$TGD6:$TGD6</xm:f>
              <xm:sqref>TGD6</xm:sqref>
            </x14:sparkline>
            <x14:sparkline>
              <xm:f>'RESUMO - licitante'!$TGD7:$TGD7</xm:f>
              <xm:sqref>TGD7</xm:sqref>
            </x14:sparkline>
            <x14:sparkline>
              <xm:f>'RESUMO - licitante'!$TGE6:$TGE6</xm:f>
              <xm:sqref>TGE6</xm:sqref>
            </x14:sparkline>
            <x14:sparkline>
              <xm:f>'RESUMO - licitante'!$TGE7:$TGE7</xm:f>
              <xm:sqref>TGE7</xm:sqref>
            </x14:sparkline>
            <x14:sparkline>
              <xm:f>'RESUMO - licitante'!$TGF6:$TGF6</xm:f>
              <xm:sqref>TGF6</xm:sqref>
            </x14:sparkline>
            <x14:sparkline>
              <xm:f>'RESUMO - licitante'!$TGF7:$TGF7</xm:f>
              <xm:sqref>TGF7</xm:sqref>
            </x14:sparkline>
            <x14:sparkline>
              <xm:f>'RESUMO - licitante'!$TGG6:$TGG6</xm:f>
              <xm:sqref>TGG6</xm:sqref>
            </x14:sparkline>
            <x14:sparkline>
              <xm:f>'RESUMO - licitante'!$TGG7:$TGG7</xm:f>
              <xm:sqref>TGG7</xm:sqref>
            </x14:sparkline>
            <x14:sparkline>
              <xm:f>'RESUMO - licitante'!$TGH6:$TGH6</xm:f>
              <xm:sqref>TGH6</xm:sqref>
            </x14:sparkline>
            <x14:sparkline>
              <xm:f>'RESUMO - licitante'!$TGH7:$TGH7</xm:f>
              <xm:sqref>TGH7</xm:sqref>
            </x14:sparkline>
            <x14:sparkline>
              <xm:f>'RESUMO - licitante'!$TGI6:$TGI6</xm:f>
              <xm:sqref>TGI6</xm:sqref>
            </x14:sparkline>
            <x14:sparkline>
              <xm:f>'RESUMO - licitante'!$TGI7:$TGI7</xm:f>
              <xm:sqref>TGI7</xm:sqref>
            </x14:sparkline>
            <x14:sparkline>
              <xm:f>'RESUMO - licitante'!$TGJ6:$TGJ6</xm:f>
              <xm:sqref>TGJ6</xm:sqref>
            </x14:sparkline>
            <x14:sparkline>
              <xm:f>'RESUMO - licitante'!$TGJ7:$TGJ7</xm:f>
              <xm:sqref>TGJ7</xm:sqref>
            </x14:sparkline>
            <x14:sparkline>
              <xm:f>'RESUMO - licitante'!$TGK6:$TGK6</xm:f>
              <xm:sqref>TGK6</xm:sqref>
            </x14:sparkline>
            <x14:sparkline>
              <xm:f>'RESUMO - licitante'!$TGK7:$TGK7</xm:f>
              <xm:sqref>TGK7</xm:sqref>
            </x14:sparkline>
            <x14:sparkline>
              <xm:f>'RESUMO - licitante'!$TGL6:$TGL6</xm:f>
              <xm:sqref>TGL6</xm:sqref>
            </x14:sparkline>
            <x14:sparkline>
              <xm:f>'RESUMO - licitante'!$TGL7:$TGL7</xm:f>
              <xm:sqref>TGL7</xm:sqref>
            </x14:sparkline>
            <x14:sparkline>
              <xm:f>'RESUMO - licitante'!$TGM6:$TGM6</xm:f>
              <xm:sqref>TGM6</xm:sqref>
            </x14:sparkline>
            <x14:sparkline>
              <xm:f>'RESUMO - licitante'!$TGM7:$TGM7</xm:f>
              <xm:sqref>TGM7</xm:sqref>
            </x14:sparkline>
            <x14:sparkline>
              <xm:f>'RESUMO - licitante'!$TGN6:$TGN6</xm:f>
              <xm:sqref>TGN6</xm:sqref>
            </x14:sparkline>
            <x14:sparkline>
              <xm:f>'RESUMO - licitante'!$TGN7:$TGN7</xm:f>
              <xm:sqref>TGN7</xm:sqref>
            </x14:sparkline>
            <x14:sparkline>
              <xm:f>'RESUMO - licitante'!$TGO6:$TGO6</xm:f>
              <xm:sqref>TGO6</xm:sqref>
            </x14:sparkline>
            <x14:sparkline>
              <xm:f>'RESUMO - licitante'!$TGO7:$TGO7</xm:f>
              <xm:sqref>TGO7</xm:sqref>
            </x14:sparkline>
            <x14:sparkline>
              <xm:f>'RESUMO - licitante'!$TGP6:$TGP6</xm:f>
              <xm:sqref>TGP6</xm:sqref>
            </x14:sparkline>
            <x14:sparkline>
              <xm:f>'RESUMO - licitante'!$TGP7:$TGP7</xm:f>
              <xm:sqref>TGP7</xm:sqref>
            </x14:sparkline>
            <x14:sparkline>
              <xm:f>'RESUMO - licitante'!$TGQ6:$TGQ6</xm:f>
              <xm:sqref>TGQ6</xm:sqref>
            </x14:sparkline>
            <x14:sparkline>
              <xm:f>'RESUMO - licitante'!$TGQ7:$TGQ7</xm:f>
              <xm:sqref>TGQ7</xm:sqref>
            </x14:sparkline>
            <x14:sparkline>
              <xm:f>'RESUMO - licitante'!$TGR6:$TGR6</xm:f>
              <xm:sqref>TGR6</xm:sqref>
            </x14:sparkline>
            <x14:sparkline>
              <xm:f>'RESUMO - licitante'!$TGR7:$TGR7</xm:f>
              <xm:sqref>TGR7</xm:sqref>
            </x14:sparkline>
            <x14:sparkline>
              <xm:f>'RESUMO - licitante'!$TGS6:$TGS6</xm:f>
              <xm:sqref>TGS6</xm:sqref>
            </x14:sparkline>
            <x14:sparkline>
              <xm:f>'RESUMO - licitante'!$TGS7:$TGS7</xm:f>
              <xm:sqref>TGS7</xm:sqref>
            </x14:sparkline>
            <x14:sparkline>
              <xm:f>'RESUMO - licitante'!$TGT6:$TGT6</xm:f>
              <xm:sqref>TGT6</xm:sqref>
            </x14:sparkline>
            <x14:sparkline>
              <xm:f>'RESUMO - licitante'!$TGT7:$TGT7</xm:f>
              <xm:sqref>TGT7</xm:sqref>
            </x14:sparkline>
            <x14:sparkline>
              <xm:f>'RESUMO - licitante'!$TGU6:$TGU6</xm:f>
              <xm:sqref>TGU6</xm:sqref>
            </x14:sparkline>
            <x14:sparkline>
              <xm:f>'RESUMO - licitante'!$TGU7:$TGU7</xm:f>
              <xm:sqref>TGU7</xm:sqref>
            </x14:sparkline>
            <x14:sparkline>
              <xm:f>'RESUMO - licitante'!$TGV6:$TGV6</xm:f>
              <xm:sqref>TGV6</xm:sqref>
            </x14:sparkline>
            <x14:sparkline>
              <xm:f>'RESUMO - licitante'!$TGV7:$TGV7</xm:f>
              <xm:sqref>TGV7</xm:sqref>
            </x14:sparkline>
            <x14:sparkline>
              <xm:f>'RESUMO - licitante'!$TGW6:$TGW6</xm:f>
              <xm:sqref>TGW6</xm:sqref>
            </x14:sparkline>
            <x14:sparkline>
              <xm:f>'RESUMO - licitante'!$TGW7:$TGW7</xm:f>
              <xm:sqref>TGW7</xm:sqref>
            </x14:sparkline>
            <x14:sparkline>
              <xm:f>'RESUMO - licitante'!$TGX6:$TGX6</xm:f>
              <xm:sqref>TGX6</xm:sqref>
            </x14:sparkline>
            <x14:sparkline>
              <xm:f>'RESUMO - licitante'!$TGX7:$TGX7</xm:f>
              <xm:sqref>TGX7</xm:sqref>
            </x14:sparkline>
            <x14:sparkline>
              <xm:f>'RESUMO - licitante'!$TGY6:$TGY6</xm:f>
              <xm:sqref>TGY6</xm:sqref>
            </x14:sparkline>
            <x14:sparkline>
              <xm:f>'RESUMO - licitante'!$TGY7:$TGY7</xm:f>
              <xm:sqref>TGY7</xm:sqref>
            </x14:sparkline>
            <x14:sparkline>
              <xm:f>'RESUMO - licitante'!$TGZ6:$TGZ6</xm:f>
              <xm:sqref>TGZ6</xm:sqref>
            </x14:sparkline>
            <x14:sparkline>
              <xm:f>'RESUMO - licitante'!$TGZ7:$TGZ7</xm:f>
              <xm:sqref>TGZ7</xm:sqref>
            </x14:sparkline>
            <x14:sparkline>
              <xm:f>'RESUMO - licitante'!$THA6:$THA6</xm:f>
              <xm:sqref>THA6</xm:sqref>
            </x14:sparkline>
            <x14:sparkline>
              <xm:f>'RESUMO - licitante'!$THA7:$THA7</xm:f>
              <xm:sqref>THA7</xm:sqref>
            </x14:sparkline>
            <x14:sparkline>
              <xm:f>'RESUMO - licitante'!$THB6:$THB6</xm:f>
              <xm:sqref>THB6</xm:sqref>
            </x14:sparkline>
            <x14:sparkline>
              <xm:f>'RESUMO - licitante'!$THB7:$THB7</xm:f>
              <xm:sqref>THB7</xm:sqref>
            </x14:sparkline>
            <x14:sparkline>
              <xm:f>'RESUMO - licitante'!$THC6:$THC6</xm:f>
              <xm:sqref>THC6</xm:sqref>
            </x14:sparkline>
            <x14:sparkline>
              <xm:f>'RESUMO - licitante'!$THC7:$THC7</xm:f>
              <xm:sqref>THC7</xm:sqref>
            </x14:sparkline>
            <x14:sparkline>
              <xm:f>'RESUMO - licitante'!$THD6:$THD6</xm:f>
              <xm:sqref>THD6</xm:sqref>
            </x14:sparkline>
            <x14:sparkline>
              <xm:f>'RESUMO - licitante'!$THD7:$THD7</xm:f>
              <xm:sqref>THD7</xm:sqref>
            </x14:sparkline>
            <x14:sparkline>
              <xm:f>'RESUMO - licitante'!$THE6:$THE6</xm:f>
              <xm:sqref>THE6</xm:sqref>
            </x14:sparkline>
            <x14:sparkline>
              <xm:f>'RESUMO - licitante'!$THE7:$THE7</xm:f>
              <xm:sqref>THE7</xm:sqref>
            </x14:sparkline>
            <x14:sparkline>
              <xm:f>'RESUMO - licitante'!$THF6:$THF6</xm:f>
              <xm:sqref>THF6</xm:sqref>
            </x14:sparkline>
            <x14:sparkline>
              <xm:f>'RESUMO - licitante'!$THF7:$THF7</xm:f>
              <xm:sqref>THF7</xm:sqref>
            </x14:sparkline>
            <x14:sparkline>
              <xm:f>'RESUMO - licitante'!$THG6:$THG6</xm:f>
              <xm:sqref>THG6</xm:sqref>
            </x14:sparkline>
            <x14:sparkline>
              <xm:f>'RESUMO - licitante'!$THG7:$THG7</xm:f>
              <xm:sqref>THG7</xm:sqref>
            </x14:sparkline>
            <x14:sparkline>
              <xm:f>'RESUMO - licitante'!$THH6:$THH6</xm:f>
              <xm:sqref>THH6</xm:sqref>
            </x14:sparkline>
            <x14:sparkline>
              <xm:f>'RESUMO - licitante'!$THH7:$THH7</xm:f>
              <xm:sqref>THH7</xm:sqref>
            </x14:sparkline>
            <x14:sparkline>
              <xm:f>'RESUMO - licitante'!$THI6:$THI6</xm:f>
              <xm:sqref>THI6</xm:sqref>
            </x14:sparkline>
            <x14:sparkline>
              <xm:f>'RESUMO - licitante'!$THI7:$THI7</xm:f>
              <xm:sqref>THI7</xm:sqref>
            </x14:sparkline>
            <x14:sparkline>
              <xm:f>'RESUMO - licitante'!$THJ6:$THJ6</xm:f>
              <xm:sqref>THJ6</xm:sqref>
            </x14:sparkline>
            <x14:sparkline>
              <xm:f>'RESUMO - licitante'!$THJ7:$THJ7</xm:f>
              <xm:sqref>THJ7</xm:sqref>
            </x14:sparkline>
            <x14:sparkline>
              <xm:f>'RESUMO - licitante'!$THK6:$THK6</xm:f>
              <xm:sqref>THK6</xm:sqref>
            </x14:sparkline>
            <x14:sparkline>
              <xm:f>'RESUMO - licitante'!$THK7:$THK7</xm:f>
              <xm:sqref>THK7</xm:sqref>
            </x14:sparkline>
            <x14:sparkline>
              <xm:f>'RESUMO - licitante'!$THL6:$THL6</xm:f>
              <xm:sqref>THL6</xm:sqref>
            </x14:sparkline>
            <x14:sparkline>
              <xm:f>'RESUMO - licitante'!$THL7:$THL7</xm:f>
              <xm:sqref>THL7</xm:sqref>
            </x14:sparkline>
            <x14:sparkline>
              <xm:f>'RESUMO - licitante'!$THM6:$THM6</xm:f>
              <xm:sqref>THM6</xm:sqref>
            </x14:sparkline>
            <x14:sparkline>
              <xm:f>'RESUMO - licitante'!$THM7:$THM7</xm:f>
              <xm:sqref>THM7</xm:sqref>
            </x14:sparkline>
            <x14:sparkline>
              <xm:f>'RESUMO - licitante'!$THN6:$THN6</xm:f>
              <xm:sqref>THN6</xm:sqref>
            </x14:sparkline>
            <x14:sparkline>
              <xm:f>'RESUMO - licitante'!$THN7:$THN7</xm:f>
              <xm:sqref>THN7</xm:sqref>
            </x14:sparkline>
            <x14:sparkline>
              <xm:f>'RESUMO - licitante'!$THO6:$THO6</xm:f>
              <xm:sqref>THO6</xm:sqref>
            </x14:sparkline>
            <x14:sparkline>
              <xm:f>'RESUMO - licitante'!$THO7:$THO7</xm:f>
              <xm:sqref>THO7</xm:sqref>
            </x14:sparkline>
            <x14:sparkline>
              <xm:f>'RESUMO - licitante'!$THP6:$THP6</xm:f>
              <xm:sqref>THP6</xm:sqref>
            </x14:sparkline>
            <x14:sparkline>
              <xm:f>'RESUMO - licitante'!$THP7:$THP7</xm:f>
              <xm:sqref>THP7</xm:sqref>
            </x14:sparkline>
            <x14:sparkline>
              <xm:f>'RESUMO - licitante'!$THQ6:$THQ6</xm:f>
              <xm:sqref>THQ6</xm:sqref>
            </x14:sparkline>
            <x14:sparkline>
              <xm:f>'RESUMO - licitante'!$THQ7:$THQ7</xm:f>
              <xm:sqref>THQ7</xm:sqref>
            </x14:sparkline>
            <x14:sparkline>
              <xm:f>'RESUMO - licitante'!$THR6:$THR6</xm:f>
              <xm:sqref>THR6</xm:sqref>
            </x14:sparkline>
            <x14:sparkline>
              <xm:f>'RESUMO - licitante'!$THR7:$THR7</xm:f>
              <xm:sqref>THR7</xm:sqref>
            </x14:sparkline>
            <x14:sparkline>
              <xm:f>'RESUMO - licitante'!$THS6:$THS6</xm:f>
              <xm:sqref>THS6</xm:sqref>
            </x14:sparkline>
            <x14:sparkline>
              <xm:f>'RESUMO - licitante'!$THS7:$THS7</xm:f>
              <xm:sqref>THS7</xm:sqref>
            </x14:sparkline>
            <x14:sparkline>
              <xm:f>'RESUMO - licitante'!$THT6:$THT6</xm:f>
              <xm:sqref>THT6</xm:sqref>
            </x14:sparkline>
            <x14:sparkline>
              <xm:f>'RESUMO - licitante'!$THT7:$THT7</xm:f>
              <xm:sqref>THT7</xm:sqref>
            </x14:sparkline>
            <x14:sparkline>
              <xm:f>'RESUMO - licitante'!$THU6:$THU6</xm:f>
              <xm:sqref>THU6</xm:sqref>
            </x14:sparkline>
            <x14:sparkline>
              <xm:f>'RESUMO - licitante'!$THU7:$THU7</xm:f>
              <xm:sqref>THU7</xm:sqref>
            </x14:sparkline>
            <x14:sparkline>
              <xm:f>'RESUMO - licitante'!$THV6:$THV6</xm:f>
              <xm:sqref>THV6</xm:sqref>
            </x14:sparkline>
            <x14:sparkline>
              <xm:f>'RESUMO - licitante'!$THV7:$THV7</xm:f>
              <xm:sqref>THV7</xm:sqref>
            </x14:sparkline>
            <x14:sparkline>
              <xm:f>'RESUMO - licitante'!$THW6:$THW6</xm:f>
              <xm:sqref>THW6</xm:sqref>
            </x14:sparkline>
            <x14:sparkline>
              <xm:f>'RESUMO - licitante'!$THW7:$THW7</xm:f>
              <xm:sqref>THW7</xm:sqref>
            </x14:sparkline>
            <x14:sparkline>
              <xm:f>'RESUMO - licitante'!$THX6:$THX6</xm:f>
              <xm:sqref>THX6</xm:sqref>
            </x14:sparkline>
            <x14:sparkline>
              <xm:f>'RESUMO - licitante'!$THX7:$THX7</xm:f>
              <xm:sqref>THX7</xm:sqref>
            </x14:sparkline>
            <x14:sparkline>
              <xm:f>'RESUMO - licitante'!$THY6:$THY6</xm:f>
              <xm:sqref>THY6</xm:sqref>
            </x14:sparkline>
            <x14:sparkline>
              <xm:f>'RESUMO - licitante'!$THY7:$THY7</xm:f>
              <xm:sqref>THY7</xm:sqref>
            </x14:sparkline>
            <x14:sparkline>
              <xm:f>'RESUMO - licitante'!$THZ6:$THZ6</xm:f>
              <xm:sqref>THZ6</xm:sqref>
            </x14:sparkline>
            <x14:sparkline>
              <xm:f>'RESUMO - licitante'!$THZ7:$THZ7</xm:f>
              <xm:sqref>THZ7</xm:sqref>
            </x14:sparkline>
            <x14:sparkline>
              <xm:f>'RESUMO - licitante'!$TIA6:$TIA6</xm:f>
              <xm:sqref>TIA6</xm:sqref>
            </x14:sparkline>
            <x14:sparkline>
              <xm:f>'RESUMO - licitante'!$TIA7:$TIA7</xm:f>
              <xm:sqref>TIA7</xm:sqref>
            </x14:sparkline>
            <x14:sparkline>
              <xm:f>'RESUMO - licitante'!$TIB6:$TIB6</xm:f>
              <xm:sqref>TIB6</xm:sqref>
            </x14:sparkline>
            <x14:sparkline>
              <xm:f>'RESUMO - licitante'!$TIB7:$TIB7</xm:f>
              <xm:sqref>TIB7</xm:sqref>
            </x14:sparkline>
            <x14:sparkline>
              <xm:f>'RESUMO - licitante'!$TIC6:$TIC6</xm:f>
              <xm:sqref>TIC6</xm:sqref>
            </x14:sparkline>
            <x14:sparkline>
              <xm:f>'RESUMO - licitante'!$TIC7:$TIC7</xm:f>
              <xm:sqref>TIC7</xm:sqref>
            </x14:sparkline>
            <x14:sparkline>
              <xm:f>'RESUMO - licitante'!$TID6:$TID6</xm:f>
              <xm:sqref>TID6</xm:sqref>
            </x14:sparkline>
            <x14:sparkline>
              <xm:f>'RESUMO - licitante'!$TID7:$TID7</xm:f>
              <xm:sqref>TID7</xm:sqref>
            </x14:sparkline>
            <x14:sparkline>
              <xm:f>'RESUMO - licitante'!$TIE6:$TIE6</xm:f>
              <xm:sqref>TIE6</xm:sqref>
            </x14:sparkline>
            <x14:sparkline>
              <xm:f>'RESUMO - licitante'!$TIE7:$TIE7</xm:f>
              <xm:sqref>TIE7</xm:sqref>
            </x14:sparkline>
            <x14:sparkline>
              <xm:f>'RESUMO - licitante'!$TIF6:$TIF6</xm:f>
              <xm:sqref>TIF6</xm:sqref>
            </x14:sparkline>
            <x14:sparkline>
              <xm:f>'RESUMO - licitante'!$TIF7:$TIF7</xm:f>
              <xm:sqref>TIF7</xm:sqref>
            </x14:sparkline>
            <x14:sparkline>
              <xm:f>'RESUMO - licitante'!$TIG6:$TIG6</xm:f>
              <xm:sqref>TIG6</xm:sqref>
            </x14:sparkline>
            <x14:sparkline>
              <xm:f>'RESUMO - licitante'!$TIG7:$TIG7</xm:f>
              <xm:sqref>TIG7</xm:sqref>
            </x14:sparkline>
            <x14:sparkline>
              <xm:f>'RESUMO - licitante'!$TIH6:$TIH6</xm:f>
              <xm:sqref>TIH6</xm:sqref>
            </x14:sparkline>
            <x14:sparkline>
              <xm:f>'RESUMO - licitante'!$TIH7:$TIH7</xm:f>
              <xm:sqref>TIH7</xm:sqref>
            </x14:sparkline>
            <x14:sparkline>
              <xm:f>'RESUMO - licitante'!$TII6:$TII6</xm:f>
              <xm:sqref>TII6</xm:sqref>
            </x14:sparkline>
            <x14:sparkline>
              <xm:f>'RESUMO - licitante'!$TII7:$TII7</xm:f>
              <xm:sqref>TII7</xm:sqref>
            </x14:sparkline>
            <x14:sparkline>
              <xm:f>'RESUMO - licitante'!$TIJ6:$TIJ6</xm:f>
              <xm:sqref>TIJ6</xm:sqref>
            </x14:sparkline>
            <x14:sparkline>
              <xm:f>'RESUMO - licitante'!$TIJ7:$TIJ7</xm:f>
              <xm:sqref>TIJ7</xm:sqref>
            </x14:sparkline>
            <x14:sparkline>
              <xm:f>'RESUMO - licitante'!$TIK6:$TIK6</xm:f>
              <xm:sqref>TIK6</xm:sqref>
            </x14:sparkline>
            <x14:sparkline>
              <xm:f>'RESUMO - licitante'!$TIK7:$TIK7</xm:f>
              <xm:sqref>TIK7</xm:sqref>
            </x14:sparkline>
            <x14:sparkline>
              <xm:f>'RESUMO - licitante'!$TIL6:$TIL6</xm:f>
              <xm:sqref>TIL6</xm:sqref>
            </x14:sparkline>
            <x14:sparkline>
              <xm:f>'RESUMO - licitante'!$TIL7:$TIL7</xm:f>
              <xm:sqref>TIL7</xm:sqref>
            </x14:sparkline>
            <x14:sparkline>
              <xm:f>'RESUMO - licitante'!$TIM6:$TIM6</xm:f>
              <xm:sqref>TIM6</xm:sqref>
            </x14:sparkline>
            <x14:sparkline>
              <xm:f>'RESUMO - licitante'!$TIM7:$TIM7</xm:f>
              <xm:sqref>TIM7</xm:sqref>
            </x14:sparkline>
            <x14:sparkline>
              <xm:f>'RESUMO - licitante'!$TIN6:$TIN6</xm:f>
              <xm:sqref>TIN6</xm:sqref>
            </x14:sparkline>
            <x14:sparkline>
              <xm:f>'RESUMO - licitante'!$TIN7:$TIN7</xm:f>
              <xm:sqref>TIN7</xm:sqref>
            </x14:sparkline>
            <x14:sparkline>
              <xm:f>'RESUMO - licitante'!$TIO6:$TIO6</xm:f>
              <xm:sqref>TIO6</xm:sqref>
            </x14:sparkline>
            <x14:sparkline>
              <xm:f>'RESUMO - licitante'!$TIO7:$TIO7</xm:f>
              <xm:sqref>TIO7</xm:sqref>
            </x14:sparkline>
            <x14:sparkline>
              <xm:f>'RESUMO - licitante'!$TIP6:$TIP6</xm:f>
              <xm:sqref>TIP6</xm:sqref>
            </x14:sparkline>
            <x14:sparkline>
              <xm:f>'RESUMO - licitante'!$TIP7:$TIP7</xm:f>
              <xm:sqref>TIP7</xm:sqref>
            </x14:sparkline>
            <x14:sparkline>
              <xm:f>'RESUMO - licitante'!$TIQ6:$TIQ6</xm:f>
              <xm:sqref>TIQ6</xm:sqref>
            </x14:sparkline>
            <x14:sparkline>
              <xm:f>'RESUMO - licitante'!$TIQ7:$TIQ7</xm:f>
              <xm:sqref>TIQ7</xm:sqref>
            </x14:sparkline>
            <x14:sparkline>
              <xm:f>'RESUMO - licitante'!$TIR6:$TIR6</xm:f>
              <xm:sqref>TIR6</xm:sqref>
            </x14:sparkline>
            <x14:sparkline>
              <xm:f>'RESUMO - licitante'!$TIR7:$TIR7</xm:f>
              <xm:sqref>TIR7</xm:sqref>
            </x14:sparkline>
            <x14:sparkline>
              <xm:f>'RESUMO - licitante'!$TIS6:$TIS6</xm:f>
              <xm:sqref>TIS6</xm:sqref>
            </x14:sparkline>
            <x14:sparkline>
              <xm:f>'RESUMO - licitante'!$TIS7:$TIS7</xm:f>
              <xm:sqref>TIS7</xm:sqref>
            </x14:sparkline>
            <x14:sparkline>
              <xm:f>'RESUMO - licitante'!$TIT6:$TIT6</xm:f>
              <xm:sqref>TIT6</xm:sqref>
            </x14:sparkline>
            <x14:sparkline>
              <xm:f>'RESUMO - licitante'!$TIT7:$TIT7</xm:f>
              <xm:sqref>TIT7</xm:sqref>
            </x14:sparkline>
            <x14:sparkline>
              <xm:f>'RESUMO - licitante'!$TIU6:$TIU6</xm:f>
              <xm:sqref>TIU6</xm:sqref>
            </x14:sparkline>
            <x14:sparkline>
              <xm:f>'RESUMO - licitante'!$TIU7:$TIU7</xm:f>
              <xm:sqref>TIU7</xm:sqref>
            </x14:sparkline>
            <x14:sparkline>
              <xm:f>'RESUMO - licitante'!$TIV6:$TIV6</xm:f>
              <xm:sqref>TIV6</xm:sqref>
            </x14:sparkline>
            <x14:sparkline>
              <xm:f>'RESUMO - licitante'!$TIV7:$TIV7</xm:f>
              <xm:sqref>TIV7</xm:sqref>
            </x14:sparkline>
            <x14:sparkline>
              <xm:f>'RESUMO - licitante'!$TIW6:$TIW6</xm:f>
              <xm:sqref>TIW6</xm:sqref>
            </x14:sparkline>
            <x14:sparkline>
              <xm:f>'RESUMO - licitante'!$TIW7:$TIW7</xm:f>
              <xm:sqref>TIW7</xm:sqref>
            </x14:sparkline>
            <x14:sparkline>
              <xm:f>'RESUMO - licitante'!$TIX6:$TIX6</xm:f>
              <xm:sqref>TIX6</xm:sqref>
            </x14:sparkline>
            <x14:sparkline>
              <xm:f>'RESUMO - licitante'!$TIX7:$TIX7</xm:f>
              <xm:sqref>TIX7</xm:sqref>
            </x14:sparkline>
            <x14:sparkline>
              <xm:f>'RESUMO - licitante'!$TIY6:$TIY6</xm:f>
              <xm:sqref>TIY6</xm:sqref>
            </x14:sparkline>
            <x14:sparkline>
              <xm:f>'RESUMO - licitante'!$TIY7:$TIY7</xm:f>
              <xm:sqref>TIY7</xm:sqref>
            </x14:sparkline>
            <x14:sparkline>
              <xm:f>'RESUMO - licitante'!$TIZ6:$TIZ6</xm:f>
              <xm:sqref>TIZ6</xm:sqref>
            </x14:sparkline>
            <x14:sparkline>
              <xm:f>'RESUMO - licitante'!$TIZ7:$TIZ7</xm:f>
              <xm:sqref>TIZ7</xm:sqref>
            </x14:sparkline>
            <x14:sparkline>
              <xm:f>'RESUMO - licitante'!$TJA6:$TJA6</xm:f>
              <xm:sqref>TJA6</xm:sqref>
            </x14:sparkline>
            <x14:sparkline>
              <xm:f>'RESUMO - licitante'!$TJA7:$TJA7</xm:f>
              <xm:sqref>TJA7</xm:sqref>
            </x14:sparkline>
            <x14:sparkline>
              <xm:f>'RESUMO - licitante'!$TJB6:$TJB6</xm:f>
              <xm:sqref>TJB6</xm:sqref>
            </x14:sparkline>
            <x14:sparkline>
              <xm:f>'RESUMO - licitante'!$TJB7:$TJB7</xm:f>
              <xm:sqref>TJB7</xm:sqref>
            </x14:sparkline>
            <x14:sparkline>
              <xm:f>'RESUMO - licitante'!$TJC6:$TJC6</xm:f>
              <xm:sqref>TJC6</xm:sqref>
            </x14:sparkline>
            <x14:sparkline>
              <xm:f>'RESUMO - licitante'!$TJC7:$TJC7</xm:f>
              <xm:sqref>TJC7</xm:sqref>
            </x14:sparkline>
            <x14:sparkline>
              <xm:f>'RESUMO - licitante'!$TJD6:$TJD6</xm:f>
              <xm:sqref>TJD6</xm:sqref>
            </x14:sparkline>
            <x14:sparkline>
              <xm:f>'RESUMO - licitante'!$TJD7:$TJD7</xm:f>
              <xm:sqref>TJD7</xm:sqref>
            </x14:sparkline>
            <x14:sparkline>
              <xm:f>'RESUMO - licitante'!$TJE6:$TJE6</xm:f>
              <xm:sqref>TJE6</xm:sqref>
            </x14:sparkline>
            <x14:sparkline>
              <xm:f>'RESUMO - licitante'!$TJE7:$TJE7</xm:f>
              <xm:sqref>TJE7</xm:sqref>
            </x14:sparkline>
            <x14:sparkline>
              <xm:f>'RESUMO - licitante'!$TJF6:$TJF6</xm:f>
              <xm:sqref>TJF6</xm:sqref>
            </x14:sparkline>
            <x14:sparkline>
              <xm:f>'RESUMO - licitante'!$TJF7:$TJF7</xm:f>
              <xm:sqref>TJF7</xm:sqref>
            </x14:sparkline>
            <x14:sparkline>
              <xm:f>'RESUMO - licitante'!$TJG6:$TJG6</xm:f>
              <xm:sqref>TJG6</xm:sqref>
            </x14:sparkline>
            <x14:sparkline>
              <xm:f>'RESUMO - licitante'!$TJG7:$TJG7</xm:f>
              <xm:sqref>TJG7</xm:sqref>
            </x14:sparkline>
            <x14:sparkline>
              <xm:f>'RESUMO - licitante'!$TJH6:$TJH6</xm:f>
              <xm:sqref>TJH6</xm:sqref>
            </x14:sparkline>
            <x14:sparkline>
              <xm:f>'RESUMO - licitante'!$TJH7:$TJH7</xm:f>
              <xm:sqref>TJH7</xm:sqref>
            </x14:sparkline>
            <x14:sparkline>
              <xm:f>'RESUMO - licitante'!$TJI6:$TJI6</xm:f>
              <xm:sqref>TJI6</xm:sqref>
            </x14:sparkline>
            <x14:sparkline>
              <xm:f>'RESUMO - licitante'!$TJI7:$TJI7</xm:f>
              <xm:sqref>TJI7</xm:sqref>
            </x14:sparkline>
            <x14:sparkline>
              <xm:f>'RESUMO - licitante'!$TJJ6:$TJJ6</xm:f>
              <xm:sqref>TJJ6</xm:sqref>
            </x14:sparkline>
            <x14:sparkline>
              <xm:f>'RESUMO - licitante'!$TJJ7:$TJJ7</xm:f>
              <xm:sqref>TJJ7</xm:sqref>
            </x14:sparkline>
            <x14:sparkline>
              <xm:f>'RESUMO - licitante'!$TJK6:$TJK6</xm:f>
              <xm:sqref>TJK6</xm:sqref>
            </x14:sparkline>
            <x14:sparkline>
              <xm:f>'RESUMO - licitante'!$TJK7:$TJK7</xm:f>
              <xm:sqref>TJK7</xm:sqref>
            </x14:sparkline>
            <x14:sparkline>
              <xm:f>'RESUMO - licitante'!$TJL6:$TJL6</xm:f>
              <xm:sqref>TJL6</xm:sqref>
            </x14:sparkline>
            <x14:sparkline>
              <xm:f>'RESUMO - licitante'!$TJL7:$TJL7</xm:f>
              <xm:sqref>TJL7</xm:sqref>
            </x14:sparkline>
            <x14:sparkline>
              <xm:f>'RESUMO - licitante'!$TJM6:$TJM6</xm:f>
              <xm:sqref>TJM6</xm:sqref>
            </x14:sparkline>
            <x14:sparkline>
              <xm:f>'RESUMO - licitante'!$TJM7:$TJM7</xm:f>
              <xm:sqref>TJM7</xm:sqref>
            </x14:sparkline>
            <x14:sparkline>
              <xm:f>'RESUMO - licitante'!$TJN6:$TJN6</xm:f>
              <xm:sqref>TJN6</xm:sqref>
            </x14:sparkline>
            <x14:sparkline>
              <xm:f>'RESUMO - licitante'!$TJN7:$TJN7</xm:f>
              <xm:sqref>TJN7</xm:sqref>
            </x14:sparkline>
            <x14:sparkline>
              <xm:f>'RESUMO - licitante'!$TJO6:$TJO6</xm:f>
              <xm:sqref>TJO6</xm:sqref>
            </x14:sparkline>
            <x14:sparkline>
              <xm:f>'RESUMO - licitante'!$TJO7:$TJO7</xm:f>
              <xm:sqref>TJO7</xm:sqref>
            </x14:sparkline>
            <x14:sparkline>
              <xm:f>'RESUMO - licitante'!$TJP6:$TJP6</xm:f>
              <xm:sqref>TJP6</xm:sqref>
            </x14:sparkline>
            <x14:sparkline>
              <xm:f>'RESUMO - licitante'!$TJP7:$TJP7</xm:f>
              <xm:sqref>TJP7</xm:sqref>
            </x14:sparkline>
            <x14:sparkline>
              <xm:f>'RESUMO - licitante'!$TJQ6:$TJQ6</xm:f>
              <xm:sqref>TJQ6</xm:sqref>
            </x14:sparkline>
            <x14:sparkline>
              <xm:f>'RESUMO - licitante'!$TJQ7:$TJQ7</xm:f>
              <xm:sqref>TJQ7</xm:sqref>
            </x14:sparkline>
            <x14:sparkline>
              <xm:f>'RESUMO - licitante'!$TJR6:$TJR6</xm:f>
              <xm:sqref>TJR6</xm:sqref>
            </x14:sparkline>
            <x14:sparkline>
              <xm:f>'RESUMO - licitante'!$TJR7:$TJR7</xm:f>
              <xm:sqref>TJR7</xm:sqref>
            </x14:sparkline>
            <x14:sparkline>
              <xm:f>'RESUMO - licitante'!$TJS6:$TJS6</xm:f>
              <xm:sqref>TJS6</xm:sqref>
            </x14:sparkline>
            <x14:sparkline>
              <xm:f>'RESUMO - licitante'!$TJS7:$TJS7</xm:f>
              <xm:sqref>TJS7</xm:sqref>
            </x14:sparkline>
            <x14:sparkline>
              <xm:f>'RESUMO - licitante'!$TJT6:$TJT6</xm:f>
              <xm:sqref>TJT6</xm:sqref>
            </x14:sparkline>
            <x14:sparkline>
              <xm:f>'RESUMO - licitante'!$TJT7:$TJT7</xm:f>
              <xm:sqref>TJT7</xm:sqref>
            </x14:sparkline>
            <x14:sparkline>
              <xm:f>'RESUMO - licitante'!$TJU6:$TJU6</xm:f>
              <xm:sqref>TJU6</xm:sqref>
            </x14:sparkline>
            <x14:sparkline>
              <xm:f>'RESUMO - licitante'!$TJU7:$TJU7</xm:f>
              <xm:sqref>TJU7</xm:sqref>
            </x14:sparkline>
            <x14:sparkline>
              <xm:f>'RESUMO - licitante'!$TJV6:$TJV6</xm:f>
              <xm:sqref>TJV6</xm:sqref>
            </x14:sparkline>
            <x14:sparkline>
              <xm:f>'RESUMO - licitante'!$TJV7:$TJV7</xm:f>
              <xm:sqref>TJV7</xm:sqref>
            </x14:sparkline>
            <x14:sparkline>
              <xm:f>'RESUMO - licitante'!$TJW6:$TJW6</xm:f>
              <xm:sqref>TJW6</xm:sqref>
            </x14:sparkline>
            <x14:sparkline>
              <xm:f>'RESUMO - licitante'!$TJW7:$TJW7</xm:f>
              <xm:sqref>TJW7</xm:sqref>
            </x14:sparkline>
            <x14:sparkline>
              <xm:f>'RESUMO - licitante'!$TJX6:$TJX6</xm:f>
              <xm:sqref>TJX6</xm:sqref>
            </x14:sparkline>
            <x14:sparkline>
              <xm:f>'RESUMO - licitante'!$TJX7:$TJX7</xm:f>
              <xm:sqref>TJX7</xm:sqref>
            </x14:sparkline>
            <x14:sparkline>
              <xm:f>'RESUMO - licitante'!$TJY6:$TJY6</xm:f>
              <xm:sqref>TJY6</xm:sqref>
            </x14:sparkline>
            <x14:sparkline>
              <xm:f>'RESUMO - licitante'!$TJY7:$TJY7</xm:f>
              <xm:sqref>TJY7</xm:sqref>
            </x14:sparkline>
            <x14:sparkline>
              <xm:f>'RESUMO - licitante'!$TJZ6:$TJZ6</xm:f>
              <xm:sqref>TJZ6</xm:sqref>
            </x14:sparkline>
            <x14:sparkline>
              <xm:f>'RESUMO - licitante'!$TJZ7:$TJZ7</xm:f>
              <xm:sqref>TJZ7</xm:sqref>
            </x14:sparkline>
            <x14:sparkline>
              <xm:f>'RESUMO - licitante'!$TKA6:$TKA6</xm:f>
              <xm:sqref>TKA6</xm:sqref>
            </x14:sparkline>
            <x14:sparkline>
              <xm:f>'RESUMO - licitante'!$TKA7:$TKA7</xm:f>
              <xm:sqref>TKA7</xm:sqref>
            </x14:sparkline>
            <x14:sparkline>
              <xm:f>'RESUMO - licitante'!$TKB6:$TKB6</xm:f>
              <xm:sqref>TKB6</xm:sqref>
            </x14:sparkline>
            <x14:sparkline>
              <xm:f>'RESUMO - licitante'!$TKB7:$TKB7</xm:f>
              <xm:sqref>TKB7</xm:sqref>
            </x14:sparkline>
            <x14:sparkline>
              <xm:f>'RESUMO - licitante'!$TKC6:$TKC6</xm:f>
              <xm:sqref>TKC6</xm:sqref>
            </x14:sparkline>
            <x14:sparkline>
              <xm:f>'RESUMO - licitante'!$TKC7:$TKC7</xm:f>
              <xm:sqref>TKC7</xm:sqref>
            </x14:sparkline>
            <x14:sparkline>
              <xm:f>'RESUMO - licitante'!$TKD6:$TKD6</xm:f>
              <xm:sqref>TKD6</xm:sqref>
            </x14:sparkline>
            <x14:sparkline>
              <xm:f>'RESUMO - licitante'!$TKD7:$TKD7</xm:f>
              <xm:sqref>TKD7</xm:sqref>
            </x14:sparkline>
            <x14:sparkline>
              <xm:f>'RESUMO - licitante'!$TKE6:$TKE6</xm:f>
              <xm:sqref>TKE6</xm:sqref>
            </x14:sparkline>
            <x14:sparkline>
              <xm:f>'RESUMO - licitante'!$TKE7:$TKE7</xm:f>
              <xm:sqref>TKE7</xm:sqref>
            </x14:sparkline>
            <x14:sparkline>
              <xm:f>'RESUMO - licitante'!$TKF6:$TKF6</xm:f>
              <xm:sqref>TKF6</xm:sqref>
            </x14:sparkline>
            <x14:sparkline>
              <xm:f>'RESUMO - licitante'!$TKF7:$TKF7</xm:f>
              <xm:sqref>TKF7</xm:sqref>
            </x14:sparkline>
            <x14:sparkline>
              <xm:f>'RESUMO - licitante'!$TKG6:$TKG6</xm:f>
              <xm:sqref>TKG6</xm:sqref>
            </x14:sparkline>
            <x14:sparkline>
              <xm:f>'RESUMO - licitante'!$TKG7:$TKG7</xm:f>
              <xm:sqref>TKG7</xm:sqref>
            </x14:sparkline>
            <x14:sparkline>
              <xm:f>'RESUMO - licitante'!$TKH6:$TKH6</xm:f>
              <xm:sqref>TKH6</xm:sqref>
            </x14:sparkline>
            <x14:sparkline>
              <xm:f>'RESUMO - licitante'!$TKH7:$TKH7</xm:f>
              <xm:sqref>TKH7</xm:sqref>
            </x14:sparkline>
            <x14:sparkline>
              <xm:f>'RESUMO - licitante'!$TKI6:$TKI6</xm:f>
              <xm:sqref>TKI6</xm:sqref>
            </x14:sparkline>
            <x14:sparkline>
              <xm:f>'RESUMO - licitante'!$TKI7:$TKI7</xm:f>
              <xm:sqref>TKI7</xm:sqref>
            </x14:sparkline>
            <x14:sparkline>
              <xm:f>'RESUMO - licitante'!$TKJ6:$TKJ6</xm:f>
              <xm:sqref>TKJ6</xm:sqref>
            </x14:sparkline>
            <x14:sparkline>
              <xm:f>'RESUMO - licitante'!$TKJ7:$TKJ7</xm:f>
              <xm:sqref>TKJ7</xm:sqref>
            </x14:sparkline>
            <x14:sparkline>
              <xm:f>'RESUMO - licitante'!$TKK6:$TKK6</xm:f>
              <xm:sqref>TKK6</xm:sqref>
            </x14:sparkline>
            <x14:sparkline>
              <xm:f>'RESUMO - licitante'!$TKK7:$TKK7</xm:f>
              <xm:sqref>TKK7</xm:sqref>
            </x14:sparkline>
            <x14:sparkline>
              <xm:f>'RESUMO - licitante'!$TKL6:$TKL6</xm:f>
              <xm:sqref>TKL6</xm:sqref>
            </x14:sparkline>
            <x14:sparkline>
              <xm:f>'RESUMO - licitante'!$TKL7:$TKL7</xm:f>
              <xm:sqref>TKL7</xm:sqref>
            </x14:sparkline>
            <x14:sparkline>
              <xm:f>'RESUMO - licitante'!$TKM6:$TKM6</xm:f>
              <xm:sqref>TKM6</xm:sqref>
            </x14:sparkline>
            <x14:sparkline>
              <xm:f>'RESUMO - licitante'!$TKM7:$TKM7</xm:f>
              <xm:sqref>TKM7</xm:sqref>
            </x14:sparkline>
            <x14:sparkline>
              <xm:f>'RESUMO - licitante'!$TKN6:$TKN6</xm:f>
              <xm:sqref>TKN6</xm:sqref>
            </x14:sparkline>
            <x14:sparkline>
              <xm:f>'RESUMO - licitante'!$TKN7:$TKN7</xm:f>
              <xm:sqref>TKN7</xm:sqref>
            </x14:sparkline>
            <x14:sparkline>
              <xm:f>'RESUMO - licitante'!$TKO6:$TKO6</xm:f>
              <xm:sqref>TKO6</xm:sqref>
            </x14:sparkline>
            <x14:sparkline>
              <xm:f>'RESUMO - licitante'!$TKO7:$TKO7</xm:f>
              <xm:sqref>TKO7</xm:sqref>
            </x14:sparkline>
            <x14:sparkline>
              <xm:f>'RESUMO - licitante'!$TKP6:$TKP6</xm:f>
              <xm:sqref>TKP6</xm:sqref>
            </x14:sparkline>
            <x14:sparkline>
              <xm:f>'RESUMO - licitante'!$TKP7:$TKP7</xm:f>
              <xm:sqref>TKP7</xm:sqref>
            </x14:sparkline>
            <x14:sparkline>
              <xm:f>'RESUMO - licitante'!$TKQ6:$TKQ6</xm:f>
              <xm:sqref>TKQ6</xm:sqref>
            </x14:sparkline>
            <x14:sparkline>
              <xm:f>'RESUMO - licitante'!$TKQ7:$TKQ7</xm:f>
              <xm:sqref>TKQ7</xm:sqref>
            </x14:sparkline>
            <x14:sparkline>
              <xm:f>'RESUMO - licitante'!$TKR6:$TKR6</xm:f>
              <xm:sqref>TKR6</xm:sqref>
            </x14:sparkline>
            <x14:sparkline>
              <xm:f>'RESUMO - licitante'!$TKR7:$TKR7</xm:f>
              <xm:sqref>TKR7</xm:sqref>
            </x14:sparkline>
            <x14:sparkline>
              <xm:f>'RESUMO - licitante'!$TKS6:$TKS6</xm:f>
              <xm:sqref>TKS6</xm:sqref>
            </x14:sparkline>
            <x14:sparkline>
              <xm:f>'RESUMO - licitante'!$TKS7:$TKS7</xm:f>
              <xm:sqref>TKS7</xm:sqref>
            </x14:sparkline>
            <x14:sparkline>
              <xm:f>'RESUMO - licitante'!$TKT6:$TKT6</xm:f>
              <xm:sqref>TKT6</xm:sqref>
            </x14:sparkline>
            <x14:sparkline>
              <xm:f>'RESUMO - licitante'!$TKT7:$TKT7</xm:f>
              <xm:sqref>TKT7</xm:sqref>
            </x14:sparkline>
            <x14:sparkline>
              <xm:f>'RESUMO - licitante'!$TKU6:$TKU6</xm:f>
              <xm:sqref>TKU6</xm:sqref>
            </x14:sparkline>
            <x14:sparkline>
              <xm:f>'RESUMO - licitante'!$TKU7:$TKU7</xm:f>
              <xm:sqref>TKU7</xm:sqref>
            </x14:sparkline>
            <x14:sparkline>
              <xm:f>'RESUMO - licitante'!$TKV6:$TKV6</xm:f>
              <xm:sqref>TKV6</xm:sqref>
            </x14:sparkline>
            <x14:sparkline>
              <xm:f>'RESUMO - licitante'!$TKV7:$TKV7</xm:f>
              <xm:sqref>TKV7</xm:sqref>
            </x14:sparkline>
            <x14:sparkline>
              <xm:f>'RESUMO - licitante'!$TKW6:$TKW6</xm:f>
              <xm:sqref>TKW6</xm:sqref>
            </x14:sparkline>
            <x14:sparkline>
              <xm:f>'RESUMO - licitante'!$TKW7:$TKW7</xm:f>
              <xm:sqref>TKW7</xm:sqref>
            </x14:sparkline>
            <x14:sparkline>
              <xm:f>'RESUMO - licitante'!$TKX6:$TKX6</xm:f>
              <xm:sqref>TKX6</xm:sqref>
            </x14:sparkline>
            <x14:sparkline>
              <xm:f>'RESUMO - licitante'!$TKX7:$TKX7</xm:f>
              <xm:sqref>TKX7</xm:sqref>
            </x14:sparkline>
            <x14:sparkline>
              <xm:f>'RESUMO - licitante'!$TKY6:$TKY6</xm:f>
              <xm:sqref>TKY6</xm:sqref>
            </x14:sparkline>
            <x14:sparkline>
              <xm:f>'RESUMO - licitante'!$TKY7:$TKY7</xm:f>
              <xm:sqref>TKY7</xm:sqref>
            </x14:sparkline>
            <x14:sparkline>
              <xm:f>'RESUMO - licitante'!$TKZ6:$TKZ6</xm:f>
              <xm:sqref>TKZ6</xm:sqref>
            </x14:sparkline>
            <x14:sparkline>
              <xm:f>'RESUMO - licitante'!$TKZ7:$TKZ7</xm:f>
              <xm:sqref>TKZ7</xm:sqref>
            </x14:sparkline>
            <x14:sparkline>
              <xm:f>'RESUMO - licitante'!$TLA6:$TLA6</xm:f>
              <xm:sqref>TLA6</xm:sqref>
            </x14:sparkline>
            <x14:sparkline>
              <xm:f>'RESUMO - licitante'!$TLA7:$TLA7</xm:f>
              <xm:sqref>TLA7</xm:sqref>
            </x14:sparkline>
            <x14:sparkline>
              <xm:f>'RESUMO - licitante'!$TLB6:$TLB6</xm:f>
              <xm:sqref>TLB6</xm:sqref>
            </x14:sparkline>
            <x14:sparkline>
              <xm:f>'RESUMO - licitante'!$TLB7:$TLB7</xm:f>
              <xm:sqref>TLB7</xm:sqref>
            </x14:sparkline>
            <x14:sparkline>
              <xm:f>'RESUMO - licitante'!$TLC6:$TLC6</xm:f>
              <xm:sqref>TLC6</xm:sqref>
            </x14:sparkline>
            <x14:sparkline>
              <xm:f>'RESUMO - licitante'!$TLC7:$TLC7</xm:f>
              <xm:sqref>TLC7</xm:sqref>
            </x14:sparkline>
            <x14:sparkline>
              <xm:f>'RESUMO - licitante'!$TLD6:$TLD6</xm:f>
              <xm:sqref>TLD6</xm:sqref>
            </x14:sparkline>
            <x14:sparkline>
              <xm:f>'RESUMO - licitante'!$TLD7:$TLD7</xm:f>
              <xm:sqref>TLD7</xm:sqref>
            </x14:sparkline>
            <x14:sparkline>
              <xm:f>'RESUMO - licitante'!$TLE6:$TLE6</xm:f>
              <xm:sqref>TLE6</xm:sqref>
            </x14:sparkline>
            <x14:sparkline>
              <xm:f>'RESUMO - licitante'!$TLE7:$TLE7</xm:f>
              <xm:sqref>TLE7</xm:sqref>
            </x14:sparkline>
            <x14:sparkline>
              <xm:f>'RESUMO - licitante'!$TLF6:$TLF6</xm:f>
              <xm:sqref>TLF6</xm:sqref>
            </x14:sparkline>
            <x14:sparkline>
              <xm:f>'RESUMO - licitante'!$TLF7:$TLF7</xm:f>
              <xm:sqref>TLF7</xm:sqref>
            </x14:sparkline>
            <x14:sparkline>
              <xm:f>'RESUMO - licitante'!$TLG6:$TLG6</xm:f>
              <xm:sqref>TLG6</xm:sqref>
            </x14:sparkline>
            <x14:sparkline>
              <xm:f>'RESUMO - licitante'!$TLG7:$TLG7</xm:f>
              <xm:sqref>TLG7</xm:sqref>
            </x14:sparkline>
            <x14:sparkline>
              <xm:f>'RESUMO - licitante'!$TLH6:$TLH6</xm:f>
              <xm:sqref>TLH6</xm:sqref>
            </x14:sparkline>
            <x14:sparkline>
              <xm:f>'RESUMO - licitante'!$TLH7:$TLH7</xm:f>
              <xm:sqref>TLH7</xm:sqref>
            </x14:sparkline>
            <x14:sparkline>
              <xm:f>'RESUMO - licitante'!$TLI6:$TLI6</xm:f>
              <xm:sqref>TLI6</xm:sqref>
            </x14:sparkline>
            <x14:sparkline>
              <xm:f>'RESUMO - licitante'!$TLI7:$TLI7</xm:f>
              <xm:sqref>TLI7</xm:sqref>
            </x14:sparkline>
            <x14:sparkline>
              <xm:f>'RESUMO - licitante'!$TLJ6:$TLJ6</xm:f>
              <xm:sqref>TLJ6</xm:sqref>
            </x14:sparkline>
            <x14:sparkline>
              <xm:f>'RESUMO - licitante'!$TLJ7:$TLJ7</xm:f>
              <xm:sqref>TLJ7</xm:sqref>
            </x14:sparkline>
            <x14:sparkline>
              <xm:f>'RESUMO - licitante'!$TLK6:$TLK6</xm:f>
              <xm:sqref>TLK6</xm:sqref>
            </x14:sparkline>
            <x14:sparkline>
              <xm:f>'RESUMO - licitante'!$TLK7:$TLK7</xm:f>
              <xm:sqref>TLK7</xm:sqref>
            </x14:sparkline>
            <x14:sparkline>
              <xm:f>'RESUMO - licitante'!$TLL6:$TLL6</xm:f>
              <xm:sqref>TLL6</xm:sqref>
            </x14:sparkline>
            <x14:sparkline>
              <xm:f>'RESUMO - licitante'!$TLL7:$TLL7</xm:f>
              <xm:sqref>TLL7</xm:sqref>
            </x14:sparkline>
            <x14:sparkline>
              <xm:f>'RESUMO - licitante'!$TLM6:$TLM6</xm:f>
              <xm:sqref>TLM6</xm:sqref>
            </x14:sparkline>
            <x14:sparkline>
              <xm:f>'RESUMO - licitante'!$TLM7:$TLM7</xm:f>
              <xm:sqref>TLM7</xm:sqref>
            </x14:sparkline>
            <x14:sparkline>
              <xm:f>'RESUMO - licitante'!$TLN6:$TLN6</xm:f>
              <xm:sqref>TLN6</xm:sqref>
            </x14:sparkline>
            <x14:sparkline>
              <xm:f>'RESUMO - licitante'!$TLN7:$TLN7</xm:f>
              <xm:sqref>TLN7</xm:sqref>
            </x14:sparkline>
            <x14:sparkline>
              <xm:f>'RESUMO - licitante'!$TLO6:$TLO6</xm:f>
              <xm:sqref>TLO6</xm:sqref>
            </x14:sparkline>
            <x14:sparkline>
              <xm:f>'RESUMO - licitante'!$TLO7:$TLO7</xm:f>
              <xm:sqref>TLO7</xm:sqref>
            </x14:sparkline>
            <x14:sparkline>
              <xm:f>'RESUMO - licitante'!$TLP6:$TLP6</xm:f>
              <xm:sqref>TLP6</xm:sqref>
            </x14:sparkline>
            <x14:sparkline>
              <xm:f>'RESUMO - licitante'!$TLP7:$TLP7</xm:f>
              <xm:sqref>TLP7</xm:sqref>
            </x14:sparkline>
            <x14:sparkline>
              <xm:f>'RESUMO - licitante'!$TLQ6:$TLQ6</xm:f>
              <xm:sqref>TLQ6</xm:sqref>
            </x14:sparkline>
            <x14:sparkline>
              <xm:f>'RESUMO - licitante'!$TLQ7:$TLQ7</xm:f>
              <xm:sqref>TLQ7</xm:sqref>
            </x14:sparkline>
            <x14:sparkline>
              <xm:f>'RESUMO - licitante'!$TLR6:$TLR6</xm:f>
              <xm:sqref>TLR6</xm:sqref>
            </x14:sparkline>
            <x14:sparkline>
              <xm:f>'RESUMO - licitante'!$TLR7:$TLR7</xm:f>
              <xm:sqref>TLR7</xm:sqref>
            </x14:sparkline>
            <x14:sparkline>
              <xm:f>'RESUMO - licitante'!$TLS6:$TLS6</xm:f>
              <xm:sqref>TLS6</xm:sqref>
            </x14:sparkline>
            <x14:sparkline>
              <xm:f>'RESUMO - licitante'!$TLS7:$TLS7</xm:f>
              <xm:sqref>TLS7</xm:sqref>
            </x14:sparkline>
            <x14:sparkline>
              <xm:f>'RESUMO - licitante'!$TLT6:$TLT6</xm:f>
              <xm:sqref>TLT6</xm:sqref>
            </x14:sparkline>
            <x14:sparkline>
              <xm:f>'RESUMO - licitante'!$TLT7:$TLT7</xm:f>
              <xm:sqref>TLT7</xm:sqref>
            </x14:sparkline>
            <x14:sparkline>
              <xm:f>'RESUMO - licitante'!$TLU6:$TLU6</xm:f>
              <xm:sqref>TLU6</xm:sqref>
            </x14:sparkline>
            <x14:sparkline>
              <xm:f>'RESUMO - licitante'!$TLU7:$TLU7</xm:f>
              <xm:sqref>TLU7</xm:sqref>
            </x14:sparkline>
            <x14:sparkline>
              <xm:f>'RESUMO - licitante'!$TLV6:$TLV6</xm:f>
              <xm:sqref>TLV6</xm:sqref>
            </x14:sparkline>
            <x14:sparkline>
              <xm:f>'RESUMO - licitante'!$TLV7:$TLV7</xm:f>
              <xm:sqref>TLV7</xm:sqref>
            </x14:sparkline>
            <x14:sparkline>
              <xm:f>'RESUMO - licitante'!$TLW6:$TLW6</xm:f>
              <xm:sqref>TLW6</xm:sqref>
            </x14:sparkline>
            <x14:sparkline>
              <xm:f>'RESUMO - licitante'!$TLW7:$TLW7</xm:f>
              <xm:sqref>TLW7</xm:sqref>
            </x14:sparkline>
            <x14:sparkline>
              <xm:f>'RESUMO - licitante'!$TLX6:$TLX6</xm:f>
              <xm:sqref>TLX6</xm:sqref>
            </x14:sparkline>
            <x14:sparkline>
              <xm:f>'RESUMO - licitante'!$TLX7:$TLX7</xm:f>
              <xm:sqref>TLX7</xm:sqref>
            </x14:sparkline>
            <x14:sparkline>
              <xm:f>'RESUMO - licitante'!$TLY6:$TLY6</xm:f>
              <xm:sqref>TLY6</xm:sqref>
            </x14:sparkline>
            <x14:sparkline>
              <xm:f>'RESUMO - licitante'!$TLY7:$TLY7</xm:f>
              <xm:sqref>TLY7</xm:sqref>
            </x14:sparkline>
            <x14:sparkline>
              <xm:f>'RESUMO - licitante'!$TLZ6:$TLZ6</xm:f>
              <xm:sqref>TLZ6</xm:sqref>
            </x14:sparkline>
            <x14:sparkline>
              <xm:f>'RESUMO - licitante'!$TLZ7:$TLZ7</xm:f>
              <xm:sqref>TLZ7</xm:sqref>
            </x14:sparkline>
            <x14:sparkline>
              <xm:f>'RESUMO - licitante'!$TMA6:$TMA6</xm:f>
              <xm:sqref>TMA6</xm:sqref>
            </x14:sparkline>
            <x14:sparkline>
              <xm:f>'RESUMO - licitante'!$TMA7:$TMA7</xm:f>
              <xm:sqref>TMA7</xm:sqref>
            </x14:sparkline>
            <x14:sparkline>
              <xm:f>'RESUMO - licitante'!$TMB6:$TMB6</xm:f>
              <xm:sqref>TMB6</xm:sqref>
            </x14:sparkline>
            <x14:sparkline>
              <xm:f>'RESUMO - licitante'!$TMB7:$TMB7</xm:f>
              <xm:sqref>TMB7</xm:sqref>
            </x14:sparkline>
            <x14:sparkline>
              <xm:f>'RESUMO - licitante'!$TMC6:$TMC6</xm:f>
              <xm:sqref>TMC6</xm:sqref>
            </x14:sparkline>
            <x14:sparkline>
              <xm:f>'RESUMO - licitante'!$TMC7:$TMC7</xm:f>
              <xm:sqref>TMC7</xm:sqref>
            </x14:sparkline>
            <x14:sparkline>
              <xm:f>'RESUMO - licitante'!$TMD6:$TMD6</xm:f>
              <xm:sqref>TMD6</xm:sqref>
            </x14:sparkline>
            <x14:sparkline>
              <xm:f>'RESUMO - licitante'!$TMD7:$TMD7</xm:f>
              <xm:sqref>TMD7</xm:sqref>
            </x14:sparkline>
            <x14:sparkline>
              <xm:f>'RESUMO - licitante'!$TME6:$TME6</xm:f>
              <xm:sqref>TME6</xm:sqref>
            </x14:sparkline>
            <x14:sparkline>
              <xm:f>'RESUMO - licitante'!$TME7:$TME7</xm:f>
              <xm:sqref>TME7</xm:sqref>
            </x14:sparkline>
            <x14:sparkline>
              <xm:f>'RESUMO - licitante'!$TMF6:$TMF6</xm:f>
              <xm:sqref>TMF6</xm:sqref>
            </x14:sparkline>
            <x14:sparkline>
              <xm:f>'RESUMO - licitante'!$TMF7:$TMF7</xm:f>
              <xm:sqref>TMF7</xm:sqref>
            </x14:sparkline>
            <x14:sparkline>
              <xm:f>'RESUMO - licitante'!$TMG6:$TMG6</xm:f>
              <xm:sqref>TMG6</xm:sqref>
            </x14:sparkline>
            <x14:sparkline>
              <xm:f>'RESUMO - licitante'!$TMG7:$TMG7</xm:f>
              <xm:sqref>TMG7</xm:sqref>
            </x14:sparkline>
            <x14:sparkline>
              <xm:f>'RESUMO - licitante'!$TMH6:$TMH6</xm:f>
              <xm:sqref>TMH6</xm:sqref>
            </x14:sparkline>
            <x14:sparkline>
              <xm:f>'RESUMO - licitante'!$TMH7:$TMH7</xm:f>
              <xm:sqref>TMH7</xm:sqref>
            </x14:sparkline>
            <x14:sparkline>
              <xm:f>'RESUMO - licitante'!$TMI6:$TMI6</xm:f>
              <xm:sqref>TMI6</xm:sqref>
            </x14:sparkline>
            <x14:sparkline>
              <xm:f>'RESUMO - licitante'!$TMI7:$TMI7</xm:f>
              <xm:sqref>TMI7</xm:sqref>
            </x14:sparkline>
            <x14:sparkline>
              <xm:f>'RESUMO - licitante'!$TMJ6:$TMJ6</xm:f>
              <xm:sqref>TMJ6</xm:sqref>
            </x14:sparkline>
            <x14:sparkline>
              <xm:f>'RESUMO - licitante'!$TMJ7:$TMJ7</xm:f>
              <xm:sqref>TMJ7</xm:sqref>
            </x14:sparkline>
            <x14:sparkline>
              <xm:f>'RESUMO - licitante'!$TMK6:$TMK6</xm:f>
              <xm:sqref>TMK6</xm:sqref>
            </x14:sparkline>
            <x14:sparkline>
              <xm:f>'RESUMO - licitante'!$TMK7:$TMK7</xm:f>
              <xm:sqref>TMK7</xm:sqref>
            </x14:sparkline>
            <x14:sparkline>
              <xm:f>'RESUMO - licitante'!$TML6:$TML6</xm:f>
              <xm:sqref>TML6</xm:sqref>
            </x14:sparkline>
            <x14:sparkline>
              <xm:f>'RESUMO - licitante'!$TML7:$TML7</xm:f>
              <xm:sqref>TML7</xm:sqref>
            </x14:sparkline>
            <x14:sparkline>
              <xm:f>'RESUMO - licitante'!$TMM6:$TMM6</xm:f>
              <xm:sqref>TMM6</xm:sqref>
            </x14:sparkline>
            <x14:sparkline>
              <xm:f>'RESUMO - licitante'!$TMM7:$TMM7</xm:f>
              <xm:sqref>TMM7</xm:sqref>
            </x14:sparkline>
            <x14:sparkline>
              <xm:f>'RESUMO - licitante'!$TMN6:$TMN6</xm:f>
              <xm:sqref>TMN6</xm:sqref>
            </x14:sparkline>
            <x14:sparkline>
              <xm:f>'RESUMO - licitante'!$TMN7:$TMN7</xm:f>
              <xm:sqref>TMN7</xm:sqref>
            </x14:sparkline>
            <x14:sparkline>
              <xm:f>'RESUMO - licitante'!$TMO6:$TMO6</xm:f>
              <xm:sqref>TMO6</xm:sqref>
            </x14:sparkline>
            <x14:sparkline>
              <xm:f>'RESUMO - licitante'!$TMO7:$TMO7</xm:f>
              <xm:sqref>TMO7</xm:sqref>
            </x14:sparkline>
            <x14:sparkline>
              <xm:f>'RESUMO - licitante'!$TMP6:$TMP6</xm:f>
              <xm:sqref>TMP6</xm:sqref>
            </x14:sparkline>
            <x14:sparkline>
              <xm:f>'RESUMO - licitante'!$TMP7:$TMP7</xm:f>
              <xm:sqref>TMP7</xm:sqref>
            </x14:sparkline>
            <x14:sparkline>
              <xm:f>'RESUMO - licitante'!$TMQ6:$TMQ6</xm:f>
              <xm:sqref>TMQ6</xm:sqref>
            </x14:sparkline>
            <x14:sparkline>
              <xm:f>'RESUMO - licitante'!$TMQ7:$TMQ7</xm:f>
              <xm:sqref>TMQ7</xm:sqref>
            </x14:sparkline>
            <x14:sparkline>
              <xm:f>'RESUMO - licitante'!$TMR6:$TMR6</xm:f>
              <xm:sqref>TMR6</xm:sqref>
            </x14:sparkline>
            <x14:sparkline>
              <xm:f>'RESUMO - licitante'!$TMR7:$TMR7</xm:f>
              <xm:sqref>TMR7</xm:sqref>
            </x14:sparkline>
            <x14:sparkline>
              <xm:f>'RESUMO - licitante'!$TMS6:$TMS6</xm:f>
              <xm:sqref>TMS6</xm:sqref>
            </x14:sparkline>
            <x14:sparkline>
              <xm:f>'RESUMO - licitante'!$TMS7:$TMS7</xm:f>
              <xm:sqref>TMS7</xm:sqref>
            </x14:sparkline>
            <x14:sparkline>
              <xm:f>'RESUMO - licitante'!$TMT6:$TMT6</xm:f>
              <xm:sqref>TMT6</xm:sqref>
            </x14:sparkline>
            <x14:sparkline>
              <xm:f>'RESUMO - licitante'!$TMT7:$TMT7</xm:f>
              <xm:sqref>TMT7</xm:sqref>
            </x14:sparkline>
            <x14:sparkline>
              <xm:f>'RESUMO - licitante'!$TMU6:$TMU6</xm:f>
              <xm:sqref>TMU6</xm:sqref>
            </x14:sparkline>
            <x14:sparkline>
              <xm:f>'RESUMO - licitante'!$TMU7:$TMU7</xm:f>
              <xm:sqref>TMU7</xm:sqref>
            </x14:sparkline>
            <x14:sparkline>
              <xm:f>'RESUMO - licitante'!$TMV6:$TMV6</xm:f>
              <xm:sqref>TMV6</xm:sqref>
            </x14:sparkline>
            <x14:sparkline>
              <xm:f>'RESUMO - licitante'!$TMV7:$TMV7</xm:f>
              <xm:sqref>TMV7</xm:sqref>
            </x14:sparkline>
            <x14:sparkline>
              <xm:f>'RESUMO - licitante'!$TMW6:$TMW6</xm:f>
              <xm:sqref>TMW6</xm:sqref>
            </x14:sparkline>
            <x14:sparkline>
              <xm:f>'RESUMO - licitante'!$TMW7:$TMW7</xm:f>
              <xm:sqref>TMW7</xm:sqref>
            </x14:sparkline>
            <x14:sparkline>
              <xm:f>'RESUMO - licitante'!$TMX6:$TMX6</xm:f>
              <xm:sqref>TMX6</xm:sqref>
            </x14:sparkline>
            <x14:sparkline>
              <xm:f>'RESUMO - licitante'!$TMX7:$TMX7</xm:f>
              <xm:sqref>TMX7</xm:sqref>
            </x14:sparkline>
            <x14:sparkline>
              <xm:f>'RESUMO - licitante'!$TMY6:$TMY6</xm:f>
              <xm:sqref>TMY6</xm:sqref>
            </x14:sparkline>
            <x14:sparkline>
              <xm:f>'RESUMO - licitante'!$TMY7:$TMY7</xm:f>
              <xm:sqref>TMY7</xm:sqref>
            </x14:sparkline>
            <x14:sparkline>
              <xm:f>'RESUMO - licitante'!$TMZ6:$TMZ6</xm:f>
              <xm:sqref>TMZ6</xm:sqref>
            </x14:sparkline>
            <x14:sparkline>
              <xm:f>'RESUMO - licitante'!$TMZ7:$TMZ7</xm:f>
              <xm:sqref>TMZ7</xm:sqref>
            </x14:sparkline>
            <x14:sparkline>
              <xm:f>'RESUMO - licitante'!$TNA6:$TNA6</xm:f>
              <xm:sqref>TNA6</xm:sqref>
            </x14:sparkline>
            <x14:sparkline>
              <xm:f>'RESUMO - licitante'!$TNA7:$TNA7</xm:f>
              <xm:sqref>TNA7</xm:sqref>
            </x14:sparkline>
            <x14:sparkline>
              <xm:f>'RESUMO - licitante'!$TNB6:$TNB6</xm:f>
              <xm:sqref>TNB6</xm:sqref>
            </x14:sparkline>
            <x14:sparkline>
              <xm:f>'RESUMO - licitante'!$TNB7:$TNB7</xm:f>
              <xm:sqref>TNB7</xm:sqref>
            </x14:sparkline>
            <x14:sparkline>
              <xm:f>'RESUMO - licitante'!$TNC6:$TNC6</xm:f>
              <xm:sqref>TNC6</xm:sqref>
            </x14:sparkline>
            <x14:sparkline>
              <xm:f>'RESUMO - licitante'!$TNC7:$TNC7</xm:f>
              <xm:sqref>TNC7</xm:sqref>
            </x14:sparkline>
            <x14:sparkline>
              <xm:f>'RESUMO - licitante'!$TND6:$TND6</xm:f>
              <xm:sqref>TND6</xm:sqref>
            </x14:sparkline>
            <x14:sparkline>
              <xm:f>'RESUMO - licitante'!$TND7:$TND7</xm:f>
              <xm:sqref>TND7</xm:sqref>
            </x14:sparkline>
            <x14:sparkline>
              <xm:f>'RESUMO - licitante'!$TNE6:$TNE6</xm:f>
              <xm:sqref>TNE6</xm:sqref>
            </x14:sparkline>
            <x14:sparkline>
              <xm:f>'RESUMO - licitante'!$TNE7:$TNE7</xm:f>
              <xm:sqref>TNE7</xm:sqref>
            </x14:sparkline>
            <x14:sparkline>
              <xm:f>'RESUMO - licitante'!$TNF6:$TNF6</xm:f>
              <xm:sqref>TNF6</xm:sqref>
            </x14:sparkline>
            <x14:sparkline>
              <xm:f>'RESUMO - licitante'!$TNF7:$TNF7</xm:f>
              <xm:sqref>TNF7</xm:sqref>
            </x14:sparkline>
            <x14:sparkline>
              <xm:f>'RESUMO - licitante'!$TNG6:$TNG6</xm:f>
              <xm:sqref>TNG6</xm:sqref>
            </x14:sparkline>
            <x14:sparkline>
              <xm:f>'RESUMO - licitante'!$TNG7:$TNG7</xm:f>
              <xm:sqref>TNG7</xm:sqref>
            </x14:sparkline>
            <x14:sparkline>
              <xm:f>'RESUMO - licitante'!$TNH6:$TNH6</xm:f>
              <xm:sqref>TNH6</xm:sqref>
            </x14:sparkline>
            <x14:sparkline>
              <xm:f>'RESUMO - licitante'!$TNH7:$TNH7</xm:f>
              <xm:sqref>TNH7</xm:sqref>
            </x14:sparkline>
            <x14:sparkline>
              <xm:f>'RESUMO - licitante'!$TNI6:$TNI6</xm:f>
              <xm:sqref>TNI6</xm:sqref>
            </x14:sparkline>
            <x14:sparkline>
              <xm:f>'RESUMO - licitante'!$TNI7:$TNI7</xm:f>
              <xm:sqref>TNI7</xm:sqref>
            </x14:sparkline>
            <x14:sparkline>
              <xm:f>'RESUMO - licitante'!$TNJ6:$TNJ6</xm:f>
              <xm:sqref>TNJ6</xm:sqref>
            </x14:sparkline>
            <x14:sparkline>
              <xm:f>'RESUMO - licitante'!$TNJ7:$TNJ7</xm:f>
              <xm:sqref>TNJ7</xm:sqref>
            </x14:sparkline>
            <x14:sparkline>
              <xm:f>'RESUMO - licitante'!$TNK6:$TNK6</xm:f>
              <xm:sqref>TNK6</xm:sqref>
            </x14:sparkline>
            <x14:sparkline>
              <xm:f>'RESUMO - licitante'!$TNK7:$TNK7</xm:f>
              <xm:sqref>TNK7</xm:sqref>
            </x14:sparkline>
            <x14:sparkline>
              <xm:f>'RESUMO - licitante'!$TNL6:$TNL6</xm:f>
              <xm:sqref>TNL6</xm:sqref>
            </x14:sparkline>
            <x14:sparkline>
              <xm:f>'RESUMO - licitante'!$TNL7:$TNL7</xm:f>
              <xm:sqref>TNL7</xm:sqref>
            </x14:sparkline>
            <x14:sparkline>
              <xm:f>'RESUMO - licitante'!$TNM6:$TNM6</xm:f>
              <xm:sqref>TNM6</xm:sqref>
            </x14:sparkline>
            <x14:sparkline>
              <xm:f>'RESUMO - licitante'!$TNM7:$TNM7</xm:f>
              <xm:sqref>TNM7</xm:sqref>
            </x14:sparkline>
            <x14:sparkline>
              <xm:f>'RESUMO - licitante'!$TNN6:$TNN6</xm:f>
              <xm:sqref>TNN6</xm:sqref>
            </x14:sparkline>
            <x14:sparkline>
              <xm:f>'RESUMO - licitante'!$TNN7:$TNN7</xm:f>
              <xm:sqref>TNN7</xm:sqref>
            </x14:sparkline>
            <x14:sparkline>
              <xm:f>'RESUMO - licitante'!$TNO6:$TNO6</xm:f>
              <xm:sqref>TNO6</xm:sqref>
            </x14:sparkline>
            <x14:sparkline>
              <xm:f>'RESUMO - licitante'!$TNO7:$TNO7</xm:f>
              <xm:sqref>TNO7</xm:sqref>
            </x14:sparkline>
            <x14:sparkline>
              <xm:f>'RESUMO - licitante'!$TNP6:$TNP6</xm:f>
              <xm:sqref>TNP6</xm:sqref>
            </x14:sparkline>
            <x14:sparkline>
              <xm:f>'RESUMO - licitante'!$TNP7:$TNP7</xm:f>
              <xm:sqref>TNP7</xm:sqref>
            </x14:sparkline>
            <x14:sparkline>
              <xm:f>'RESUMO - licitante'!$TNQ6:$TNQ6</xm:f>
              <xm:sqref>TNQ6</xm:sqref>
            </x14:sparkline>
            <x14:sparkline>
              <xm:f>'RESUMO - licitante'!$TNQ7:$TNQ7</xm:f>
              <xm:sqref>TNQ7</xm:sqref>
            </x14:sparkline>
            <x14:sparkline>
              <xm:f>'RESUMO - licitante'!$TNR6:$TNR6</xm:f>
              <xm:sqref>TNR6</xm:sqref>
            </x14:sparkline>
            <x14:sparkline>
              <xm:f>'RESUMO - licitante'!$TNR7:$TNR7</xm:f>
              <xm:sqref>TNR7</xm:sqref>
            </x14:sparkline>
            <x14:sparkline>
              <xm:f>'RESUMO - licitante'!$TNS6:$TNS6</xm:f>
              <xm:sqref>TNS6</xm:sqref>
            </x14:sparkline>
            <x14:sparkline>
              <xm:f>'RESUMO - licitante'!$TNS7:$TNS7</xm:f>
              <xm:sqref>TNS7</xm:sqref>
            </x14:sparkline>
            <x14:sparkline>
              <xm:f>'RESUMO - licitante'!$TNT6:$TNT6</xm:f>
              <xm:sqref>TNT6</xm:sqref>
            </x14:sparkline>
            <x14:sparkline>
              <xm:f>'RESUMO - licitante'!$TNT7:$TNT7</xm:f>
              <xm:sqref>TNT7</xm:sqref>
            </x14:sparkline>
            <x14:sparkline>
              <xm:f>'RESUMO - licitante'!$TNU6:$TNU6</xm:f>
              <xm:sqref>TNU6</xm:sqref>
            </x14:sparkline>
            <x14:sparkline>
              <xm:f>'RESUMO - licitante'!$TNU7:$TNU7</xm:f>
              <xm:sqref>TNU7</xm:sqref>
            </x14:sparkline>
            <x14:sparkline>
              <xm:f>'RESUMO - licitante'!$TNV6:$TNV6</xm:f>
              <xm:sqref>TNV6</xm:sqref>
            </x14:sparkline>
            <x14:sparkline>
              <xm:f>'RESUMO - licitante'!$TNV7:$TNV7</xm:f>
              <xm:sqref>TNV7</xm:sqref>
            </x14:sparkline>
            <x14:sparkline>
              <xm:f>'RESUMO - licitante'!$TNW6:$TNW6</xm:f>
              <xm:sqref>TNW6</xm:sqref>
            </x14:sparkline>
            <x14:sparkline>
              <xm:f>'RESUMO - licitante'!$TNW7:$TNW7</xm:f>
              <xm:sqref>TNW7</xm:sqref>
            </x14:sparkline>
            <x14:sparkline>
              <xm:f>'RESUMO - licitante'!$TNX6:$TNX6</xm:f>
              <xm:sqref>TNX6</xm:sqref>
            </x14:sparkline>
            <x14:sparkline>
              <xm:f>'RESUMO - licitante'!$TNX7:$TNX7</xm:f>
              <xm:sqref>TNX7</xm:sqref>
            </x14:sparkline>
            <x14:sparkline>
              <xm:f>'RESUMO - licitante'!$TNY6:$TNY6</xm:f>
              <xm:sqref>TNY6</xm:sqref>
            </x14:sparkline>
            <x14:sparkline>
              <xm:f>'RESUMO - licitante'!$TNY7:$TNY7</xm:f>
              <xm:sqref>TNY7</xm:sqref>
            </x14:sparkline>
            <x14:sparkline>
              <xm:f>'RESUMO - licitante'!$TNZ6:$TNZ6</xm:f>
              <xm:sqref>TNZ6</xm:sqref>
            </x14:sparkline>
            <x14:sparkline>
              <xm:f>'RESUMO - licitante'!$TNZ7:$TNZ7</xm:f>
              <xm:sqref>TNZ7</xm:sqref>
            </x14:sparkline>
            <x14:sparkline>
              <xm:f>'RESUMO - licitante'!$TOA6:$TOA6</xm:f>
              <xm:sqref>TOA6</xm:sqref>
            </x14:sparkline>
            <x14:sparkline>
              <xm:f>'RESUMO - licitante'!$TOA7:$TOA7</xm:f>
              <xm:sqref>TOA7</xm:sqref>
            </x14:sparkline>
            <x14:sparkline>
              <xm:f>'RESUMO - licitante'!$TOB6:$TOB6</xm:f>
              <xm:sqref>TOB6</xm:sqref>
            </x14:sparkline>
            <x14:sparkline>
              <xm:f>'RESUMO - licitante'!$TOB7:$TOB7</xm:f>
              <xm:sqref>TOB7</xm:sqref>
            </x14:sparkline>
            <x14:sparkline>
              <xm:f>'RESUMO - licitante'!$TOC6:$TOC6</xm:f>
              <xm:sqref>TOC6</xm:sqref>
            </x14:sparkline>
            <x14:sparkline>
              <xm:f>'RESUMO - licitante'!$TOC7:$TOC7</xm:f>
              <xm:sqref>TOC7</xm:sqref>
            </x14:sparkline>
            <x14:sparkline>
              <xm:f>'RESUMO - licitante'!$TOD6:$TOD6</xm:f>
              <xm:sqref>TOD6</xm:sqref>
            </x14:sparkline>
            <x14:sparkline>
              <xm:f>'RESUMO - licitante'!$TOD7:$TOD7</xm:f>
              <xm:sqref>TOD7</xm:sqref>
            </x14:sparkline>
            <x14:sparkline>
              <xm:f>'RESUMO - licitante'!$TOE6:$TOE6</xm:f>
              <xm:sqref>TOE6</xm:sqref>
            </x14:sparkline>
            <x14:sparkline>
              <xm:f>'RESUMO - licitante'!$TOE7:$TOE7</xm:f>
              <xm:sqref>TOE7</xm:sqref>
            </x14:sparkline>
            <x14:sparkline>
              <xm:f>'RESUMO - licitante'!$TOF6:$TOF6</xm:f>
              <xm:sqref>TOF6</xm:sqref>
            </x14:sparkline>
            <x14:sparkline>
              <xm:f>'RESUMO - licitante'!$TOF7:$TOF7</xm:f>
              <xm:sqref>TOF7</xm:sqref>
            </x14:sparkline>
            <x14:sparkline>
              <xm:f>'RESUMO - licitante'!$TOG6:$TOG6</xm:f>
              <xm:sqref>TOG6</xm:sqref>
            </x14:sparkline>
            <x14:sparkline>
              <xm:f>'RESUMO - licitante'!$TOG7:$TOG7</xm:f>
              <xm:sqref>TOG7</xm:sqref>
            </x14:sparkline>
            <x14:sparkline>
              <xm:f>'RESUMO - licitante'!$TOH6:$TOH6</xm:f>
              <xm:sqref>TOH6</xm:sqref>
            </x14:sparkline>
            <x14:sparkline>
              <xm:f>'RESUMO - licitante'!$TOH7:$TOH7</xm:f>
              <xm:sqref>TOH7</xm:sqref>
            </x14:sparkline>
            <x14:sparkline>
              <xm:f>'RESUMO - licitante'!$TOI6:$TOI6</xm:f>
              <xm:sqref>TOI6</xm:sqref>
            </x14:sparkline>
            <x14:sparkline>
              <xm:f>'RESUMO - licitante'!$TOI7:$TOI7</xm:f>
              <xm:sqref>TOI7</xm:sqref>
            </x14:sparkline>
            <x14:sparkline>
              <xm:f>'RESUMO - licitante'!$TOJ6:$TOJ6</xm:f>
              <xm:sqref>TOJ6</xm:sqref>
            </x14:sparkline>
            <x14:sparkline>
              <xm:f>'RESUMO - licitante'!$TOJ7:$TOJ7</xm:f>
              <xm:sqref>TOJ7</xm:sqref>
            </x14:sparkline>
            <x14:sparkline>
              <xm:f>'RESUMO - licitante'!$TOK6:$TOK6</xm:f>
              <xm:sqref>TOK6</xm:sqref>
            </x14:sparkline>
            <x14:sparkline>
              <xm:f>'RESUMO - licitante'!$TOK7:$TOK7</xm:f>
              <xm:sqref>TOK7</xm:sqref>
            </x14:sparkline>
            <x14:sparkline>
              <xm:f>'RESUMO - licitante'!$TOL6:$TOL6</xm:f>
              <xm:sqref>TOL6</xm:sqref>
            </x14:sparkline>
            <x14:sparkline>
              <xm:f>'RESUMO - licitante'!$TOL7:$TOL7</xm:f>
              <xm:sqref>TOL7</xm:sqref>
            </x14:sparkline>
            <x14:sparkline>
              <xm:f>'RESUMO - licitante'!$TOM6:$TOM6</xm:f>
              <xm:sqref>TOM6</xm:sqref>
            </x14:sparkline>
            <x14:sparkline>
              <xm:f>'RESUMO - licitante'!$TOM7:$TOM7</xm:f>
              <xm:sqref>TOM7</xm:sqref>
            </x14:sparkline>
            <x14:sparkline>
              <xm:f>'RESUMO - licitante'!$TON6:$TON6</xm:f>
              <xm:sqref>TON6</xm:sqref>
            </x14:sparkline>
            <x14:sparkline>
              <xm:f>'RESUMO - licitante'!$TON7:$TON7</xm:f>
              <xm:sqref>TON7</xm:sqref>
            </x14:sparkline>
            <x14:sparkline>
              <xm:f>'RESUMO - licitante'!$TOO6:$TOO6</xm:f>
              <xm:sqref>TOO6</xm:sqref>
            </x14:sparkline>
            <x14:sparkline>
              <xm:f>'RESUMO - licitante'!$TOO7:$TOO7</xm:f>
              <xm:sqref>TOO7</xm:sqref>
            </x14:sparkline>
            <x14:sparkline>
              <xm:f>'RESUMO - licitante'!$TOP6:$TOP6</xm:f>
              <xm:sqref>TOP6</xm:sqref>
            </x14:sparkline>
            <x14:sparkline>
              <xm:f>'RESUMO - licitante'!$TOP7:$TOP7</xm:f>
              <xm:sqref>TOP7</xm:sqref>
            </x14:sparkline>
            <x14:sparkline>
              <xm:f>'RESUMO - licitante'!$TOQ6:$TOQ6</xm:f>
              <xm:sqref>TOQ6</xm:sqref>
            </x14:sparkline>
            <x14:sparkline>
              <xm:f>'RESUMO - licitante'!$TOQ7:$TOQ7</xm:f>
              <xm:sqref>TOQ7</xm:sqref>
            </x14:sparkline>
            <x14:sparkline>
              <xm:f>'RESUMO - licitante'!$TOR6:$TOR6</xm:f>
              <xm:sqref>TOR6</xm:sqref>
            </x14:sparkline>
            <x14:sparkline>
              <xm:f>'RESUMO - licitante'!$TOR7:$TOR7</xm:f>
              <xm:sqref>TOR7</xm:sqref>
            </x14:sparkline>
            <x14:sparkline>
              <xm:f>'RESUMO - licitante'!$TOS6:$TOS6</xm:f>
              <xm:sqref>TOS6</xm:sqref>
            </x14:sparkline>
            <x14:sparkline>
              <xm:f>'RESUMO - licitante'!$TOS7:$TOS7</xm:f>
              <xm:sqref>TOS7</xm:sqref>
            </x14:sparkline>
            <x14:sparkline>
              <xm:f>'RESUMO - licitante'!$TOT6:$TOT6</xm:f>
              <xm:sqref>TOT6</xm:sqref>
            </x14:sparkline>
            <x14:sparkline>
              <xm:f>'RESUMO - licitante'!$TOT7:$TOT7</xm:f>
              <xm:sqref>TOT7</xm:sqref>
            </x14:sparkline>
            <x14:sparkline>
              <xm:f>'RESUMO - licitante'!$TOU6:$TOU6</xm:f>
              <xm:sqref>TOU6</xm:sqref>
            </x14:sparkline>
            <x14:sparkline>
              <xm:f>'RESUMO - licitante'!$TOU7:$TOU7</xm:f>
              <xm:sqref>TOU7</xm:sqref>
            </x14:sparkline>
            <x14:sparkline>
              <xm:f>'RESUMO - licitante'!$TOV6:$TOV6</xm:f>
              <xm:sqref>TOV6</xm:sqref>
            </x14:sparkline>
            <x14:sparkline>
              <xm:f>'RESUMO - licitante'!$TOV7:$TOV7</xm:f>
              <xm:sqref>TOV7</xm:sqref>
            </x14:sparkline>
            <x14:sparkline>
              <xm:f>'RESUMO - licitante'!$TOW6:$TOW6</xm:f>
              <xm:sqref>TOW6</xm:sqref>
            </x14:sparkline>
            <x14:sparkline>
              <xm:f>'RESUMO - licitante'!$TOW7:$TOW7</xm:f>
              <xm:sqref>TOW7</xm:sqref>
            </x14:sparkline>
            <x14:sparkline>
              <xm:f>'RESUMO - licitante'!$TOX6:$TOX6</xm:f>
              <xm:sqref>TOX6</xm:sqref>
            </x14:sparkline>
            <x14:sparkline>
              <xm:f>'RESUMO - licitante'!$TOX7:$TOX7</xm:f>
              <xm:sqref>TOX7</xm:sqref>
            </x14:sparkline>
            <x14:sparkline>
              <xm:f>'RESUMO - licitante'!$TOY6:$TOY6</xm:f>
              <xm:sqref>TOY6</xm:sqref>
            </x14:sparkline>
            <x14:sparkline>
              <xm:f>'RESUMO - licitante'!$TOY7:$TOY7</xm:f>
              <xm:sqref>TOY7</xm:sqref>
            </x14:sparkline>
            <x14:sparkline>
              <xm:f>'RESUMO - licitante'!$TOZ6:$TOZ6</xm:f>
              <xm:sqref>TOZ6</xm:sqref>
            </x14:sparkline>
            <x14:sparkline>
              <xm:f>'RESUMO - licitante'!$TOZ7:$TOZ7</xm:f>
              <xm:sqref>TOZ7</xm:sqref>
            </x14:sparkline>
            <x14:sparkline>
              <xm:f>'RESUMO - licitante'!$TPA6:$TPA6</xm:f>
              <xm:sqref>TPA6</xm:sqref>
            </x14:sparkline>
            <x14:sparkline>
              <xm:f>'RESUMO - licitante'!$TPA7:$TPA7</xm:f>
              <xm:sqref>TPA7</xm:sqref>
            </x14:sparkline>
            <x14:sparkline>
              <xm:f>'RESUMO - licitante'!$TPB6:$TPB6</xm:f>
              <xm:sqref>TPB6</xm:sqref>
            </x14:sparkline>
            <x14:sparkline>
              <xm:f>'RESUMO - licitante'!$TPB7:$TPB7</xm:f>
              <xm:sqref>TPB7</xm:sqref>
            </x14:sparkline>
            <x14:sparkline>
              <xm:f>'RESUMO - licitante'!$TPC6:$TPC6</xm:f>
              <xm:sqref>TPC6</xm:sqref>
            </x14:sparkline>
            <x14:sparkline>
              <xm:f>'RESUMO - licitante'!$TPC7:$TPC7</xm:f>
              <xm:sqref>TPC7</xm:sqref>
            </x14:sparkline>
            <x14:sparkline>
              <xm:f>'RESUMO - licitante'!$TPD6:$TPD6</xm:f>
              <xm:sqref>TPD6</xm:sqref>
            </x14:sparkline>
            <x14:sparkline>
              <xm:f>'RESUMO - licitante'!$TPD7:$TPD7</xm:f>
              <xm:sqref>TPD7</xm:sqref>
            </x14:sparkline>
            <x14:sparkline>
              <xm:f>'RESUMO - licitante'!$TPE6:$TPE6</xm:f>
              <xm:sqref>TPE6</xm:sqref>
            </x14:sparkline>
            <x14:sparkline>
              <xm:f>'RESUMO - licitante'!$TPE7:$TPE7</xm:f>
              <xm:sqref>TPE7</xm:sqref>
            </x14:sparkline>
            <x14:sparkline>
              <xm:f>'RESUMO - licitante'!$TPF6:$TPF6</xm:f>
              <xm:sqref>TPF6</xm:sqref>
            </x14:sparkline>
            <x14:sparkline>
              <xm:f>'RESUMO - licitante'!$TPF7:$TPF7</xm:f>
              <xm:sqref>TPF7</xm:sqref>
            </x14:sparkline>
            <x14:sparkline>
              <xm:f>'RESUMO - licitante'!$TPG6:$TPG6</xm:f>
              <xm:sqref>TPG6</xm:sqref>
            </x14:sparkline>
            <x14:sparkline>
              <xm:f>'RESUMO - licitante'!$TPG7:$TPG7</xm:f>
              <xm:sqref>TPG7</xm:sqref>
            </x14:sparkline>
            <x14:sparkline>
              <xm:f>'RESUMO - licitante'!$TPH6:$TPH6</xm:f>
              <xm:sqref>TPH6</xm:sqref>
            </x14:sparkline>
            <x14:sparkline>
              <xm:f>'RESUMO - licitante'!$TPH7:$TPH7</xm:f>
              <xm:sqref>TPH7</xm:sqref>
            </x14:sparkline>
            <x14:sparkline>
              <xm:f>'RESUMO - licitante'!$TPI6:$TPI6</xm:f>
              <xm:sqref>TPI6</xm:sqref>
            </x14:sparkline>
            <x14:sparkline>
              <xm:f>'RESUMO - licitante'!$TPI7:$TPI7</xm:f>
              <xm:sqref>TPI7</xm:sqref>
            </x14:sparkline>
            <x14:sparkline>
              <xm:f>'RESUMO - licitante'!$TPJ6:$TPJ6</xm:f>
              <xm:sqref>TPJ6</xm:sqref>
            </x14:sparkline>
            <x14:sparkline>
              <xm:f>'RESUMO - licitante'!$TPJ7:$TPJ7</xm:f>
              <xm:sqref>TPJ7</xm:sqref>
            </x14:sparkline>
            <x14:sparkline>
              <xm:f>'RESUMO - licitante'!$TPK6:$TPK6</xm:f>
              <xm:sqref>TPK6</xm:sqref>
            </x14:sparkline>
            <x14:sparkline>
              <xm:f>'RESUMO - licitante'!$TPK7:$TPK7</xm:f>
              <xm:sqref>TPK7</xm:sqref>
            </x14:sparkline>
            <x14:sparkline>
              <xm:f>'RESUMO - licitante'!$TPL6:$TPL6</xm:f>
              <xm:sqref>TPL6</xm:sqref>
            </x14:sparkline>
            <x14:sparkline>
              <xm:f>'RESUMO - licitante'!$TPL7:$TPL7</xm:f>
              <xm:sqref>TPL7</xm:sqref>
            </x14:sparkline>
            <x14:sparkline>
              <xm:f>'RESUMO - licitante'!$TPM6:$TPM6</xm:f>
              <xm:sqref>TPM6</xm:sqref>
            </x14:sparkline>
            <x14:sparkline>
              <xm:f>'RESUMO - licitante'!$TPM7:$TPM7</xm:f>
              <xm:sqref>TPM7</xm:sqref>
            </x14:sparkline>
            <x14:sparkline>
              <xm:f>'RESUMO - licitante'!$TPN6:$TPN6</xm:f>
              <xm:sqref>TPN6</xm:sqref>
            </x14:sparkline>
            <x14:sparkline>
              <xm:f>'RESUMO - licitante'!$TPN7:$TPN7</xm:f>
              <xm:sqref>TPN7</xm:sqref>
            </x14:sparkline>
            <x14:sparkline>
              <xm:f>'RESUMO - licitante'!$TPO6:$TPO6</xm:f>
              <xm:sqref>TPO6</xm:sqref>
            </x14:sparkline>
            <x14:sparkline>
              <xm:f>'RESUMO - licitante'!$TPO7:$TPO7</xm:f>
              <xm:sqref>TPO7</xm:sqref>
            </x14:sparkline>
            <x14:sparkline>
              <xm:f>'RESUMO - licitante'!$TPP6:$TPP6</xm:f>
              <xm:sqref>TPP6</xm:sqref>
            </x14:sparkline>
            <x14:sparkline>
              <xm:f>'RESUMO - licitante'!$TPP7:$TPP7</xm:f>
              <xm:sqref>TPP7</xm:sqref>
            </x14:sparkline>
            <x14:sparkline>
              <xm:f>'RESUMO - licitante'!$TPQ6:$TPQ6</xm:f>
              <xm:sqref>TPQ6</xm:sqref>
            </x14:sparkline>
            <x14:sparkline>
              <xm:f>'RESUMO - licitante'!$TPQ7:$TPQ7</xm:f>
              <xm:sqref>TPQ7</xm:sqref>
            </x14:sparkline>
            <x14:sparkline>
              <xm:f>'RESUMO - licitante'!$TPR6:$TPR6</xm:f>
              <xm:sqref>TPR6</xm:sqref>
            </x14:sparkline>
            <x14:sparkline>
              <xm:f>'RESUMO - licitante'!$TPR7:$TPR7</xm:f>
              <xm:sqref>TPR7</xm:sqref>
            </x14:sparkline>
            <x14:sparkline>
              <xm:f>'RESUMO - licitante'!$TPS6:$TPS6</xm:f>
              <xm:sqref>TPS6</xm:sqref>
            </x14:sparkline>
            <x14:sparkline>
              <xm:f>'RESUMO - licitante'!$TPS7:$TPS7</xm:f>
              <xm:sqref>TPS7</xm:sqref>
            </x14:sparkline>
            <x14:sparkline>
              <xm:f>'RESUMO - licitante'!$TPT6:$TPT6</xm:f>
              <xm:sqref>TPT6</xm:sqref>
            </x14:sparkline>
            <x14:sparkline>
              <xm:f>'RESUMO - licitante'!$TPT7:$TPT7</xm:f>
              <xm:sqref>TPT7</xm:sqref>
            </x14:sparkline>
            <x14:sparkline>
              <xm:f>'RESUMO - licitante'!$TPU6:$TPU6</xm:f>
              <xm:sqref>TPU6</xm:sqref>
            </x14:sparkline>
            <x14:sparkline>
              <xm:f>'RESUMO - licitante'!$TPU7:$TPU7</xm:f>
              <xm:sqref>TPU7</xm:sqref>
            </x14:sparkline>
            <x14:sparkline>
              <xm:f>'RESUMO - licitante'!$TPV6:$TPV6</xm:f>
              <xm:sqref>TPV6</xm:sqref>
            </x14:sparkline>
            <x14:sparkline>
              <xm:f>'RESUMO - licitante'!$TPV7:$TPV7</xm:f>
              <xm:sqref>TPV7</xm:sqref>
            </x14:sparkline>
            <x14:sparkline>
              <xm:f>'RESUMO - licitante'!$TPW6:$TPW6</xm:f>
              <xm:sqref>TPW6</xm:sqref>
            </x14:sparkline>
            <x14:sparkline>
              <xm:f>'RESUMO - licitante'!$TPW7:$TPW7</xm:f>
              <xm:sqref>TPW7</xm:sqref>
            </x14:sparkline>
            <x14:sparkline>
              <xm:f>'RESUMO - licitante'!$TPX6:$TPX6</xm:f>
              <xm:sqref>TPX6</xm:sqref>
            </x14:sparkline>
            <x14:sparkline>
              <xm:f>'RESUMO - licitante'!$TPX7:$TPX7</xm:f>
              <xm:sqref>TPX7</xm:sqref>
            </x14:sparkline>
            <x14:sparkline>
              <xm:f>'RESUMO - licitante'!$TPY6:$TPY6</xm:f>
              <xm:sqref>TPY6</xm:sqref>
            </x14:sparkline>
            <x14:sparkline>
              <xm:f>'RESUMO - licitante'!$TPY7:$TPY7</xm:f>
              <xm:sqref>TPY7</xm:sqref>
            </x14:sparkline>
            <x14:sparkline>
              <xm:f>'RESUMO - licitante'!$TPZ6:$TPZ6</xm:f>
              <xm:sqref>TPZ6</xm:sqref>
            </x14:sparkline>
            <x14:sparkline>
              <xm:f>'RESUMO - licitante'!$TPZ7:$TPZ7</xm:f>
              <xm:sqref>TPZ7</xm:sqref>
            </x14:sparkline>
            <x14:sparkline>
              <xm:f>'RESUMO - licitante'!$TQA6:$TQA6</xm:f>
              <xm:sqref>TQA6</xm:sqref>
            </x14:sparkline>
            <x14:sparkline>
              <xm:f>'RESUMO - licitante'!$TQA7:$TQA7</xm:f>
              <xm:sqref>TQA7</xm:sqref>
            </x14:sparkline>
            <x14:sparkline>
              <xm:f>'RESUMO - licitante'!$TQB6:$TQB6</xm:f>
              <xm:sqref>TQB6</xm:sqref>
            </x14:sparkline>
            <x14:sparkline>
              <xm:f>'RESUMO - licitante'!$TQB7:$TQB7</xm:f>
              <xm:sqref>TQB7</xm:sqref>
            </x14:sparkline>
            <x14:sparkline>
              <xm:f>'RESUMO - licitante'!$TQC6:$TQC6</xm:f>
              <xm:sqref>TQC6</xm:sqref>
            </x14:sparkline>
            <x14:sparkline>
              <xm:f>'RESUMO - licitante'!$TQC7:$TQC7</xm:f>
              <xm:sqref>TQC7</xm:sqref>
            </x14:sparkline>
            <x14:sparkline>
              <xm:f>'RESUMO - licitante'!$TQD6:$TQD6</xm:f>
              <xm:sqref>TQD6</xm:sqref>
            </x14:sparkline>
            <x14:sparkline>
              <xm:f>'RESUMO - licitante'!$TQD7:$TQD7</xm:f>
              <xm:sqref>TQD7</xm:sqref>
            </x14:sparkline>
            <x14:sparkline>
              <xm:f>'RESUMO - licitante'!$TQE6:$TQE6</xm:f>
              <xm:sqref>TQE6</xm:sqref>
            </x14:sparkline>
            <x14:sparkline>
              <xm:f>'RESUMO - licitante'!$TQE7:$TQE7</xm:f>
              <xm:sqref>TQE7</xm:sqref>
            </x14:sparkline>
            <x14:sparkline>
              <xm:f>'RESUMO - licitante'!$TQF6:$TQF6</xm:f>
              <xm:sqref>TQF6</xm:sqref>
            </x14:sparkline>
            <x14:sparkline>
              <xm:f>'RESUMO - licitante'!$TQF7:$TQF7</xm:f>
              <xm:sqref>TQF7</xm:sqref>
            </x14:sparkline>
            <x14:sparkline>
              <xm:f>'RESUMO - licitante'!$TQG6:$TQG6</xm:f>
              <xm:sqref>TQG6</xm:sqref>
            </x14:sparkline>
            <x14:sparkline>
              <xm:f>'RESUMO - licitante'!$TQG7:$TQG7</xm:f>
              <xm:sqref>TQG7</xm:sqref>
            </x14:sparkline>
            <x14:sparkline>
              <xm:f>'RESUMO - licitante'!$TQH6:$TQH6</xm:f>
              <xm:sqref>TQH6</xm:sqref>
            </x14:sparkline>
            <x14:sparkline>
              <xm:f>'RESUMO - licitante'!$TQH7:$TQH7</xm:f>
              <xm:sqref>TQH7</xm:sqref>
            </x14:sparkline>
            <x14:sparkline>
              <xm:f>'RESUMO - licitante'!$TQI6:$TQI6</xm:f>
              <xm:sqref>TQI6</xm:sqref>
            </x14:sparkline>
            <x14:sparkline>
              <xm:f>'RESUMO - licitante'!$TQI7:$TQI7</xm:f>
              <xm:sqref>TQI7</xm:sqref>
            </x14:sparkline>
            <x14:sparkline>
              <xm:f>'RESUMO - licitante'!$TQJ6:$TQJ6</xm:f>
              <xm:sqref>TQJ6</xm:sqref>
            </x14:sparkline>
            <x14:sparkline>
              <xm:f>'RESUMO - licitante'!$TQJ7:$TQJ7</xm:f>
              <xm:sqref>TQJ7</xm:sqref>
            </x14:sparkline>
            <x14:sparkline>
              <xm:f>'RESUMO - licitante'!$TQK6:$TQK6</xm:f>
              <xm:sqref>TQK6</xm:sqref>
            </x14:sparkline>
            <x14:sparkline>
              <xm:f>'RESUMO - licitante'!$TQK7:$TQK7</xm:f>
              <xm:sqref>TQK7</xm:sqref>
            </x14:sparkline>
            <x14:sparkline>
              <xm:f>'RESUMO - licitante'!$TQL6:$TQL6</xm:f>
              <xm:sqref>TQL6</xm:sqref>
            </x14:sparkline>
            <x14:sparkline>
              <xm:f>'RESUMO - licitante'!$TQL7:$TQL7</xm:f>
              <xm:sqref>TQL7</xm:sqref>
            </x14:sparkline>
            <x14:sparkline>
              <xm:f>'RESUMO - licitante'!$TQM6:$TQM6</xm:f>
              <xm:sqref>TQM6</xm:sqref>
            </x14:sparkline>
            <x14:sparkline>
              <xm:f>'RESUMO - licitante'!$TQM7:$TQM7</xm:f>
              <xm:sqref>TQM7</xm:sqref>
            </x14:sparkline>
            <x14:sparkline>
              <xm:f>'RESUMO - licitante'!$TQN6:$TQN6</xm:f>
              <xm:sqref>TQN6</xm:sqref>
            </x14:sparkline>
            <x14:sparkline>
              <xm:f>'RESUMO - licitante'!$TQN7:$TQN7</xm:f>
              <xm:sqref>TQN7</xm:sqref>
            </x14:sparkline>
            <x14:sparkline>
              <xm:f>'RESUMO - licitante'!$TQO6:$TQO6</xm:f>
              <xm:sqref>TQO6</xm:sqref>
            </x14:sparkline>
            <x14:sparkline>
              <xm:f>'RESUMO - licitante'!$TQO7:$TQO7</xm:f>
              <xm:sqref>TQO7</xm:sqref>
            </x14:sparkline>
            <x14:sparkline>
              <xm:f>'RESUMO - licitante'!$TQP6:$TQP6</xm:f>
              <xm:sqref>TQP6</xm:sqref>
            </x14:sparkline>
            <x14:sparkline>
              <xm:f>'RESUMO - licitante'!$TQP7:$TQP7</xm:f>
              <xm:sqref>TQP7</xm:sqref>
            </x14:sparkline>
            <x14:sparkline>
              <xm:f>'RESUMO - licitante'!$TQQ6:$TQQ6</xm:f>
              <xm:sqref>TQQ6</xm:sqref>
            </x14:sparkline>
            <x14:sparkline>
              <xm:f>'RESUMO - licitante'!$TQQ7:$TQQ7</xm:f>
              <xm:sqref>TQQ7</xm:sqref>
            </x14:sparkline>
            <x14:sparkline>
              <xm:f>'RESUMO - licitante'!$TQR6:$TQR6</xm:f>
              <xm:sqref>TQR6</xm:sqref>
            </x14:sparkline>
            <x14:sparkline>
              <xm:f>'RESUMO - licitante'!$TQR7:$TQR7</xm:f>
              <xm:sqref>TQR7</xm:sqref>
            </x14:sparkline>
            <x14:sparkline>
              <xm:f>'RESUMO - licitante'!$TQS6:$TQS6</xm:f>
              <xm:sqref>TQS6</xm:sqref>
            </x14:sparkline>
            <x14:sparkline>
              <xm:f>'RESUMO - licitante'!$TQS7:$TQS7</xm:f>
              <xm:sqref>TQS7</xm:sqref>
            </x14:sparkline>
            <x14:sparkline>
              <xm:f>'RESUMO - licitante'!$TQT6:$TQT6</xm:f>
              <xm:sqref>TQT6</xm:sqref>
            </x14:sparkline>
            <x14:sparkline>
              <xm:f>'RESUMO - licitante'!$TQT7:$TQT7</xm:f>
              <xm:sqref>TQT7</xm:sqref>
            </x14:sparkline>
            <x14:sparkline>
              <xm:f>'RESUMO - licitante'!$TQU6:$TQU6</xm:f>
              <xm:sqref>TQU6</xm:sqref>
            </x14:sparkline>
            <x14:sparkline>
              <xm:f>'RESUMO - licitante'!$TQU7:$TQU7</xm:f>
              <xm:sqref>TQU7</xm:sqref>
            </x14:sparkline>
            <x14:sparkline>
              <xm:f>'RESUMO - licitante'!$TQV6:$TQV6</xm:f>
              <xm:sqref>TQV6</xm:sqref>
            </x14:sparkline>
            <x14:sparkline>
              <xm:f>'RESUMO - licitante'!$TQV7:$TQV7</xm:f>
              <xm:sqref>TQV7</xm:sqref>
            </x14:sparkline>
            <x14:sparkline>
              <xm:f>'RESUMO - licitante'!$TQW6:$TQW6</xm:f>
              <xm:sqref>TQW6</xm:sqref>
            </x14:sparkline>
            <x14:sparkline>
              <xm:f>'RESUMO - licitante'!$TQW7:$TQW7</xm:f>
              <xm:sqref>TQW7</xm:sqref>
            </x14:sparkline>
            <x14:sparkline>
              <xm:f>'RESUMO - licitante'!$TQX6:$TQX6</xm:f>
              <xm:sqref>TQX6</xm:sqref>
            </x14:sparkline>
            <x14:sparkline>
              <xm:f>'RESUMO - licitante'!$TQX7:$TQX7</xm:f>
              <xm:sqref>TQX7</xm:sqref>
            </x14:sparkline>
            <x14:sparkline>
              <xm:f>'RESUMO - licitante'!$TQY6:$TQY6</xm:f>
              <xm:sqref>TQY6</xm:sqref>
            </x14:sparkline>
            <x14:sparkline>
              <xm:f>'RESUMO - licitante'!$TQY7:$TQY7</xm:f>
              <xm:sqref>TQY7</xm:sqref>
            </x14:sparkline>
            <x14:sparkline>
              <xm:f>'RESUMO - licitante'!$TQZ6:$TQZ6</xm:f>
              <xm:sqref>TQZ6</xm:sqref>
            </x14:sparkline>
            <x14:sparkline>
              <xm:f>'RESUMO - licitante'!$TQZ7:$TQZ7</xm:f>
              <xm:sqref>TQZ7</xm:sqref>
            </x14:sparkline>
            <x14:sparkline>
              <xm:f>'RESUMO - licitante'!$TRA6:$TRA6</xm:f>
              <xm:sqref>TRA6</xm:sqref>
            </x14:sparkline>
            <x14:sparkline>
              <xm:f>'RESUMO - licitante'!$TRA7:$TRA7</xm:f>
              <xm:sqref>TRA7</xm:sqref>
            </x14:sparkline>
            <x14:sparkline>
              <xm:f>'RESUMO - licitante'!$TRB6:$TRB6</xm:f>
              <xm:sqref>TRB6</xm:sqref>
            </x14:sparkline>
            <x14:sparkline>
              <xm:f>'RESUMO - licitante'!$TRB7:$TRB7</xm:f>
              <xm:sqref>TRB7</xm:sqref>
            </x14:sparkline>
            <x14:sparkline>
              <xm:f>'RESUMO - licitante'!$TRC6:$TRC6</xm:f>
              <xm:sqref>TRC6</xm:sqref>
            </x14:sparkline>
            <x14:sparkline>
              <xm:f>'RESUMO - licitante'!$TRC7:$TRC7</xm:f>
              <xm:sqref>TRC7</xm:sqref>
            </x14:sparkline>
            <x14:sparkline>
              <xm:f>'RESUMO - licitante'!$TRD6:$TRD6</xm:f>
              <xm:sqref>TRD6</xm:sqref>
            </x14:sparkline>
            <x14:sparkline>
              <xm:f>'RESUMO - licitante'!$TRD7:$TRD7</xm:f>
              <xm:sqref>TRD7</xm:sqref>
            </x14:sparkline>
            <x14:sparkline>
              <xm:f>'RESUMO - licitante'!$TRE6:$TRE6</xm:f>
              <xm:sqref>TRE6</xm:sqref>
            </x14:sparkline>
            <x14:sparkline>
              <xm:f>'RESUMO - licitante'!$TRE7:$TRE7</xm:f>
              <xm:sqref>TRE7</xm:sqref>
            </x14:sparkline>
            <x14:sparkline>
              <xm:f>'RESUMO - licitante'!$TRF6:$TRF6</xm:f>
              <xm:sqref>TRF6</xm:sqref>
            </x14:sparkline>
            <x14:sparkline>
              <xm:f>'RESUMO - licitante'!$TRF7:$TRF7</xm:f>
              <xm:sqref>TRF7</xm:sqref>
            </x14:sparkline>
            <x14:sparkline>
              <xm:f>'RESUMO - licitante'!$TRG6:$TRG6</xm:f>
              <xm:sqref>TRG6</xm:sqref>
            </x14:sparkline>
            <x14:sparkline>
              <xm:f>'RESUMO - licitante'!$TRG7:$TRG7</xm:f>
              <xm:sqref>TRG7</xm:sqref>
            </x14:sparkline>
            <x14:sparkline>
              <xm:f>'RESUMO - licitante'!$TRH6:$TRH6</xm:f>
              <xm:sqref>TRH6</xm:sqref>
            </x14:sparkline>
            <x14:sparkline>
              <xm:f>'RESUMO - licitante'!$TRH7:$TRH7</xm:f>
              <xm:sqref>TRH7</xm:sqref>
            </x14:sparkline>
            <x14:sparkline>
              <xm:f>'RESUMO - licitante'!$TRI6:$TRI6</xm:f>
              <xm:sqref>TRI6</xm:sqref>
            </x14:sparkline>
            <x14:sparkline>
              <xm:f>'RESUMO - licitante'!$TRI7:$TRI7</xm:f>
              <xm:sqref>TRI7</xm:sqref>
            </x14:sparkline>
            <x14:sparkline>
              <xm:f>'RESUMO - licitante'!$TRJ6:$TRJ6</xm:f>
              <xm:sqref>TRJ6</xm:sqref>
            </x14:sparkline>
            <x14:sparkline>
              <xm:f>'RESUMO - licitante'!$TRJ7:$TRJ7</xm:f>
              <xm:sqref>TRJ7</xm:sqref>
            </x14:sparkline>
            <x14:sparkline>
              <xm:f>'RESUMO - licitante'!$TRK6:$TRK6</xm:f>
              <xm:sqref>TRK6</xm:sqref>
            </x14:sparkline>
            <x14:sparkline>
              <xm:f>'RESUMO - licitante'!$TRK7:$TRK7</xm:f>
              <xm:sqref>TRK7</xm:sqref>
            </x14:sparkline>
            <x14:sparkline>
              <xm:f>'RESUMO - licitante'!$TRL6:$TRL6</xm:f>
              <xm:sqref>TRL6</xm:sqref>
            </x14:sparkline>
            <x14:sparkline>
              <xm:f>'RESUMO - licitante'!$TRL7:$TRL7</xm:f>
              <xm:sqref>TRL7</xm:sqref>
            </x14:sparkline>
            <x14:sparkline>
              <xm:f>'RESUMO - licitante'!$TRM6:$TRM6</xm:f>
              <xm:sqref>TRM6</xm:sqref>
            </x14:sparkline>
            <x14:sparkline>
              <xm:f>'RESUMO - licitante'!$TRM7:$TRM7</xm:f>
              <xm:sqref>TRM7</xm:sqref>
            </x14:sparkline>
            <x14:sparkline>
              <xm:f>'RESUMO - licitante'!$TRN6:$TRN6</xm:f>
              <xm:sqref>TRN6</xm:sqref>
            </x14:sparkline>
            <x14:sparkline>
              <xm:f>'RESUMO - licitante'!$TRN7:$TRN7</xm:f>
              <xm:sqref>TRN7</xm:sqref>
            </x14:sparkline>
            <x14:sparkline>
              <xm:f>'RESUMO - licitante'!$TRO6:$TRO6</xm:f>
              <xm:sqref>TRO6</xm:sqref>
            </x14:sparkline>
            <x14:sparkline>
              <xm:f>'RESUMO - licitante'!$TRO7:$TRO7</xm:f>
              <xm:sqref>TRO7</xm:sqref>
            </x14:sparkline>
            <x14:sparkline>
              <xm:f>'RESUMO - licitante'!$TRP6:$TRP6</xm:f>
              <xm:sqref>TRP6</xm:sqref>
            </x14:sparkline>
            <x14:sparkline>
              <xm:f>'RESUMO - licitante'!$TRP7:$TRP7</xm:f>
              <xm:sqref>TRP7</xm:sqref>
            </x14:sparkline>
            <x14:sparkline>
              <xm:f>'RESUMO - licitante'!$TRQ6:$TRQ6</xm:f>
              <xm:sqref>TRQ6</xm:sqref>
            </x14:sparkline>
            <x14:sparkline>
              <xm:f>'RESUMO - licitante'!$TRQ7:$TRQ7</xm:f>
              <xm:sqref>TRQ7</xm:sqref>
            </x14:sparkline>
            <x14:sparkline>
              <xm:f>'RESUMO - licitante'!$TRR6:$TRR6</xm:f>
              <xm:sqref>TRR6</xm:sqref>
            </x14:sparkline>
            <x14:sparkline>
              <xm:f>'RESUMO - licitante'!$TRR7:$TRR7</xm:f>
              <xm:sqref>TRR7</xm:sqref>
            </x14:sparkline>
            <x14:sparkline>
              <xm:f>'RESUMO - licitante'!$TRS6:$TRS6</xm:f>
              <xm:sqref>TRS6</xm:sqref>
            </x14:sparkline>
            <x14:sparkline>
              <xm:f>'RESUMO - licitante'!$TRS7:$TRS7</xm:f>
              <xm:sqref>TRS7</xm:sqref>
            </x14:sparkline>
            <x14:sparkline>
              <xm:f>'RESUMO - licitante'!$TRT6:$TRT6</xm:f>
              <xm:sqref>TRT6</xm:sqref>
            </x14:sparkline>
            <x14:sparkline>
              <xm:f>'RESUMO - licitante'!$TRT7:$TRT7</xm:f>
              <xm:sqref>TRT7</xm:sqref>
            </x14:sparkline>
            <x14:sparkline>
              <xm:f>'RESUMO - licitante'!$TRU6:$TRU6</xm:f>
              <xm:sqref>TRU6</xm:sqref>
            </x14:sparkline>
            <x14:sparkline>
              <xm:f>'RESUMO - licitante'!$TRU7:$TRU7</xm:f>
              <xm:sqref>TRU7</xm:sqref>
            </x14:sparkline>
            <x14:sparkline>
              <xm:f>'RESUMO - licitante'!$TRV6:$TRV6</xm:f>
              <xm:sqref>TRV6</xm:sqref>
            </x14:sparkline>
            <x14:sparkline>
              <xm:f>'RESUMO - licitante'!$TRV7:$TRV7</xm:f>
              <xm:sqref>TRV7</xm:sqref>
            </x14:sparkline>
            <x14:sparkline>
              <xm:f>'RESUMO - licitante'!$TRW6:$TRW6</xm:f>
              <xm:sqref>TRW6</xm:sqref>
            </x14:sparkline>
            <x14:sparkline>
              <xm:f>'RESUMO - licitante'!$TRW7:$TRW7</xm:f>
              <xm:sqref>TRW7</xm:sqref>
            </x14:sparkline>
            <x14:sparkline>
              <xm:f>'RESUMO - licitante'!$TRX6:$TRX6</xm:f>
              <xm:sqref>TRX6</xm:sqref>
            </x14:sparkline>
            <x14:sparkline>
              <xm:f>'RESUMO - licitante'!$TRX7:$TRX7</xm:f>
              <xm:sqref>TRX7</xm:sqref>
            </x14:sparkline>
            <x14:sparkline>
              <xm:f>'RESUMO - licitante'!$TRY6:$TRY6</xm:f>
              <xm:sqref>TRY6</xm:sqref>
            </x14:sparkline>
            <x14:sparkline>
              <xm:f>'RESUMO - licitante'!$TRY7:$TRY7</xm:f>
              <xm:sqref>TRY7</xm:sqref>
            </x14:sparkline>
            <x14:sparkline>
              <xm:f>'RESUMO - licitante'!$TRZ6:$TRZ6</xm:f>
              <xm:sqref>TRZ6</xm:sqref>
            </x14:sparkline>
            <x14:sparkline>
              <xm:f>'RESUMO - licitante'!$TRZ7:$TRZ7</xm:f>
              <xm:sqref>TRZ7</xm:sqref>
            </x14:sparkline>
            <x14:sparkline>
              <xm:f>'RESUMO - licitante'!$TSA6:$TSA6</xm:f>
              <xm:sqref>TSA6</xm:sqref>
            </x14:sparkline>
            <x14:sparkline>
              <xm:f>'RESUMO - licitante'!$TSA7:$TSA7</xm:f>
              <xm:sqref>TSA7</xm:sqref>
            </x14:sparkline>
            <x14:sparkline>
              <xm:f>'RESUMO - licitante'!$TSB6:$TSB6</xm:f>
              <xm:sqref>TSB6</xm:sqref>
            </x14:sparkline>
            <x14:sparkline>
              <xm:f>'RESUMO - licitante'!$TSB7:$TSB7</xm:f>
              <xm:sqref>TSB7</xm:sqref>
            </x14:sparkline>
            <x14:sparkline>
              <xm:f>'RESUMO - licitante'!$TSC6:$TSC6</xm:f>
              <xm:sqref>TSC6</xm:sqref>
            </x14:sparkline>
            <x14:sparkline>
              <xm:f>'RESUMO - licitante'!$TSC7:$TSC7</xm:f>
              <xm:sqref>TSC7</xm:sqref>
            </x14:sparkline>
            <x14:sparkline>
              <xm:f>'RESUMO - licitante'!$TSD6:$TSD6</xm:f>
              <xm:sqref>TSD6</xm:sqref>
            </x14:sparkline>
            <x14:sparkline>
              <xm:f>'RESUMO - licitante'!$TSD7:$TSD7</xm:f>
              <xm:sqref>TSD7</xm:sqref>
            </x14:sparkline>
            <x14:sparkline>
              <xm:f>'RESUMO - licitante'!$TSE6:$TSE6</xm:f>
              <xm:sqref>TSE6</xm:sqref>
            </x14:sparkline>
            <x14:sparkline>
              <xm:f>'RESUMO - licitante'!$TSE7:$TSE7</xm:f>
              <xm:sqref>TSE7</xm:sqref>
            </x14:sparkline>
            <x14:sparkline>
              <xm:f>'RESUMO - licitante'!$TSF6:$TSF6</xm:f>
              <xm:sqref>TSF6</xm:sqref>
            </x14:sparkline>
            <x14:sparkline>
              <xm:f>'RESUMO - licitante'!$TSF7:$TSF7</xm:f>
              <xm:sqref>TSF7</xm:sqref>
            </x14:sparkline>
            <x14:sparkline>
              <xm:f>'RESUMO - licitante'!$TSG6:$TSG6</xm:f>
              <xm:sqref>TSG6</xm:sqref>
            </x14:sparkline>
            <x14:sparkline>
              <xm:f>'RESUMO - licitante'!$TSG7:$TSG7</xm:f>
              <xm:sqref>TSG7</xm:sqref>
            </x14:sparkline>
            <x14:sparkline>
              <xm:f>'RESUMO - licitante'!$TSH6:$TSH6</xm:f>
              <xm:sqref>TSH6</xm:sqref>
            </x14:sparkline>
            <x14:sparkline>
              <xm:f>'RESUMO - licitante'!$TSH7:$TSH7</xm:f>
              <xm:sqref>TSH7</xm:sqref>
            </x14:sparkline>
            <x14:sparkline>
              <xm:f>'RESUMO - licitante'!$TSI6:$TSI6</xm:f>
              <xm:sqref>TSI6</xm:sqref>
            </x14:sparkline>
            <x14:sparkline>
              <xm:f>'RESUMO - licitante'!$TSI7:$TSI7</xm:f>
              <xm:sqref>TSI7</xm:sqref>
            </x14:sparkline>
            <x14:sparkline>
              <xm:f>'RESUMO - licitante'!$TSJ6:$TSJ6</xm:f>
              <xm:sqref>TSJ6</xm:sqref>
            </x14:sparkline>
            <x14:sparkline>
              <xm:f>'RESUMO - licitante'!$TSJ7:$TSJ7</xm:f>
              <xm:sqref>TSJ7</xm:sqref>
            </x14:sparkline>
            <x14:sparkline>
              <xm:f>'RESUMO - licitante'!$TSK6:$TSK6</xm:f>
              <xm:sqref>TSK6</xm:sqref>
            </x14:sparkline>
            <x14:sparkline>
              <xm:f>'RESUMO - licitante'!$TSK7:$TSK7</xm:f>
              <xm:sqref>TSK7</xm:sqref>
            </x14:sparkline>
            <x14:sparkline>
              <xm:f>'RESUMO - licitante'!$TSL6:$TSL6</xm:f>
              <xm:sqref>TSL6</xm:sqref>
            </x14:sparkline>
            <x14:sparkline>
              <xm:f>'RESUMO - licitante'!$TSL7:$TSL7</xm:f>
              <xm:sqref>TSL7</xm:sqref>
            </x14:sparkline>
            <x14:sparkline>
              <xm:f>'RESUMO - licitante'!$TSM6:$TSM6</xm:f>
              <xm:sqref>TSM6</xm:sqref>
            </x14:sparkline>
            <x14:sparkline>
              <xm:f>'RESUMO - licitante'!$TSM7:$TSM7</xm:f>
              <xm:sqref>TSM7</xm:sqref>
            </x14:sparkline>
            <x14:sparkline>
              <xm:f>'RESUMO - licitante'!$TSN6:$TSN6</xm:f>
              <xm:sqref>TSN6</xm:sqref>
            </x14:sparkline>
            <x14:sparkline>
              <xm:f>'RESUMO - licitante'!$TSN7:$TSN7</xm:f>
              <xm:sqref>TSN7</xm:sqref>
            </x14:sparkline>
            <x14:sparkline>
              <xm:f>'RESUMO - licitante'!$TSO6:$TSO6</xm:f>
              <xm:sqref>TSO6</xm:sqref>
            </x14:sparkline>
            <x14:sparkline>
              <xm:f>'RESUMO - licitante'!$TSO7:$TSO7</xm:f>
              <xm:sqref>TSO7</xm:sqref>
            </x14:sparkline>
            <x14:sparkline>
              <xm:f>'RESUMO - licitante'!$TSP6:$TSP6</xm:f>
              <xm:sqref>TSP6</xm:sqref>
            </x14:sparkline>
            <x14:sparkline>
              <xm:f>'RESUMO - licitante'!$TSP7:$TSP7</xm:f>
              <xm:sqref>TSP7</xm:sqref>
            </x14:sparkline>
            <x14:sparkline>
              <xm:f>'RESUMO - licitante'!$TSQ6:$TSQ6</xm:f>
              <xm:sqref>TSQ6</xm:sqref>
            </x14:sparkline>
            <x14:sparkline>
              <xm:f>'RESUMO - licitante'!$TSQ7:$TSQ7</xm:f>
              <xm:sqref>TSQ7</xm:sqref>
            </x14:sparkline>
            <x14:sparkline>
              <xm:f>'RESUMO - licitante'!$TSR6:$TSR6</xm:f>
              <xm:sqref>TSR6</xm:sqref>
            </x14:sparkline>
            <x14:sparkline>
              <xm:f>'RESUMO - licitante'!$TSR7:$TSR7</xm:f>
              <xm:sqref>TSR7</xm:sqref>
            </x14:sparkline>
            <x14:sparkline>
              <xm:f>'RESUMO - licitante'!$TSS6:$TSS6</xm:f>
              <xm:sqref>TSS6</xm:sqref>
            </x14:sparkline>
            <x14:sparkline>
              <xm:f>'RESUMO - licitante'!$TSS7:$TSS7</xm:f>
              <xm:sqref>TSS7</xm:sqref>
            </x14:sparkline>
            <x14:sparkline>
              <xm:f>'RESUMO - licitante'!$TST6:$TST6</xm:f>
              <xm:sqref>TST6</xm:sqref>
            </x14:sparkline>
            <x14:sparkline>
              <xm:f>'RESUMO - licitante'!$TST7:$TST7</xm:f>
              <xm:sqref>TST7</xm:sqref>
            </x14:sparkline>
            <x14:sparkline>
              <xm:f>'RESUMO - licitante'!$TSU6:$TSU6</xm:f>
              <xm:sqref>TSU6</xm:sqref>
            </x14:sparkline>
            <x14:sparkline>
              <xm:f>'RESUMO - licitante'!$TSU7:$TSU7</xm:f>
              <xm:sqref>TSU7</xm:sqref>
            </x14:sparkline>
            <x14:sparkline>
              <xm:f>'RESUMO - licitante'!$TSV6:$TSV6</xm:f>
              <xm:sqref>TSV6</xm:sqref>
            </x14:sparkline>
            <x14:sparkline>
              <xm:f>'RESUMO - licitante'!$TSV7:$TSV7</xm:f>
              <xm:sqref>TSV7</xm:sqref>
            </x14:sparkline>
            <x14:sparkline>
              <xm:f>'RESUMO - licitante'!$TSW6:$TSW6</xm:f>
              <xm:sqref>TSW6</xm:sqref>
            </x14:sparkline>
            <x14:sparkline>
              <xm:f>'RESUMO - licitante'!$TSW7:$TSW7</xm:f>
              <xm:sqref>TSW7</xm:sqref>
            </x14:sparkline>
            <x14:sparkline>
              <xm:f>'RESUMO - licitante'!$TSX6:$TSX6</xm:f>
              <xm:sqref>TSX6</xm:sqref>
            </x14:sparkline>
            <x14:sparkline>
              <xm:f>'RESUMO - licitante'!$TSX7:$TSX7</xm:f>
              <xm:sqref>TSX7</xm:sqref>
            </x14:sparkline>
            <x14:sparkline>
              <xm:f>'RESUMO - licitante'!$TSY6:$TSY6</xm:f>
              <xm:sqref>TSY6</xm:sqref>
            </x14:sparkline>
            <x14:sparkline>
              <xm:f>'RESUMO - licitante'!$TSY7:$TSY7</xm:f>
              <xm:sqref>TSY7</xm:sqref>
            </x14:sparkline>
            <x14:sparkline>
              <xm:f>'RESUMO - licitante'!$TSZ6:$TSZ6</xm:f>
              <xm:sqref>TSZ6</xm:sqref>
            </x14:sparkline>
            <x14:sparkline>
              <xm:f>'RESUMO - licitante'!$TSZ7:$TSZ7</xm:f>
              <xm:sqref>TSZ7</xm:sqref>
            </x14:sparkline>
            <x14:sparkline>
              <xm:f>'RESUMO - licitante'!$TTA6:$TTA6</xm:f>
              <xm:sqref>TTA6</xm:sqref>
            </x14:sparkline>
            <x14:sparkline>
              <xm:f>'RESUMO - licitante'!$TTA7:$TTA7</xm:f>
              <xm:sqref>TTA7</xm:sqref>
            </x14:sparkline>
            <x14:sparkline>
              <xm:f>'RESUMO - licitante'!$TTB6:$TTB6</xm:f>
              <xm:sqref>TTB6</xm:sqref>
            </x14:sparkline>
            <x14:sparkline>
              <xm:f>'RESUMO - licitante'!$TTB7:$TTB7</xm:f>
              <xm:sqref>TTB7</xm:sqref>
            </x14:sparkline>
            <x14:sparkline>
              <xm:f>'RESUMO - licitante'!$TTC6:$TTC6</xm:f>
              <xm:sqref>TTC6</xm:sqref>
            </x14:sparkline>
            <x14:sparkline>
              <xm:f>'RESUMO - licitante'!$TTC7:$TTC7</xm:f>
              <xm:sqref>TTC7</xm:sqref>
            </x14:sparkline>
            <x14:sparkline>
              <xm:f>'RESUMO - licitante'!$TTD6:$TTD6</xm:f>
              <xm:sqref>TTD6</xm:sqref>
            </x14:sparkline>
            <x14:sparkline>
              <xm:f>'RESUMO - licitante'!$TTD7:$TTD7</xm:f>
              <xm:sqref>TTD7</xm:sqref>
            </x14:sparkline>
            <x14:sparkline>
              <xm:f>'RESUMO - licitante'!$TTE6:$TTE6</xm:f>
              <xm:sqref>TTE6</xm:sqref>
            </x14:sparkline>
            <x14:sparkline>
              <xm:f>'RESUMO - licitante'!$TTE7:$TTE7</xm:f>
              <xm:sqref>TTE7</xm:sqref>
            </x14:sparkline>
            <x14:sparkline>
              <xm:f>'RESUMO - licitante'!$TTF6:$TTF6</xm:f>
              <xm:sqref>TTF6</xm:sqref>
            </x14:sparkline>
            <x14:sparkline>
              <xm:f>'RESUMO - licitante'!$TTF7:$TTF7</xm:f>
              <xm:sqref>TTF7</xm:sqref>
            </x14:sparkline>
            <x14:sparkline>
              <xm:f>'RESUMO - licitante'!$TTG6:$TTG6</xm:f>
              <xm:sqref>TTG6</xm:sqref>
            </x14:sparkline>
            <x14:sparkline>
              <xm:f>'RESUMO - licitante'!$TTG7:$TTG7</xm:f>
              <xm:sqref>TTG7</xm:sqref>
            </x14:sparkline>
            <x14:sparkline>
              <xm:f>'RESUMO - licitante'!$TTH6:$TTH6</xm:f>
              <xm:sqref>TTH6</xm:sqref>
            </x14:sparkline>
            <x14:sparkline>
              <xm:f>'RESUMO - licitante'!$TTH7:$TTH7</xm:f>
              <xm:sqref>TTH7</xm:sqref>
            </x14:sparkline>
            <x14:sparkline>
              <xm:f>'RESUMO - licitante'!$TTI6:$TTI6</xm:f>
              <xm:sqref>TTI6</xm:sqref>
            </x14:sparkline>
            <x14:sparkline>
              <xm:f>'RESUMO - licitante'!$TTI7:$TTI7</xm:f>
              <xm:sqref>TTI7</xm:sqref>
            </x14:sparkline>
            <x14:sparkline>
              <xm:f>'RESUMO - licitante'!$TTJ6:$TTJ6</xm:f>
              <xm:sqref>TTJ6</xm:sqref>
            </x14:sparkline>
            <x14:sparkline>
              <xm:f>'RESUMO - licitante'!$TTJ7:$TTJ7</xm:f>
              <xm:sqref>TTJ7</xm:sqref>
            </x14:sparkline>
            <x14:sparkline>
              <xm:f>'RESUMO - licitante'!$TTK6:$TTK6</xm:f>
              <xm:sqref>TTK6</xm:sqref>
            </x14:sparkline>
            <x14:sparkline>
              <xm:f>'RESUMO - licitante'!$TTK7:$TTK7</xm:f>
              <xm:sqref>TTK7</xm:sqref>
            </x14:sparkline>
            <x14:sparkline>
              <xm:f>'RESUMO - licitante'!$TTL6:$TTL6</xm:f>
              <xm:sqref>TTL6</xm:sqref>
            </x14:sparkline>
            <x14:sparkline>
              <xm:f>'RESUMO - licitante'!$TTL7:$TTL7</xm:f>
              <xm:sqref>TTL7</xm:sqref>
            </x14:sparkline>
            <x14:sparkline>
              <xm:f>'RESUMO - licitante'!$TTM6:$TTM6</xm:f>
              <xm:sqref>TTM6</xm:sqref>
            </x14:sparkline>
            <x14:sparkline>
              <xm:f>'RESUMO - licitante'!$TTM7:$TTM7</xm:f>
              <xm:sqref>TTM7</xm:sqref>
            </x14:sparkline>
            <x14:sparkline>
              <xm:f>'RESUMO - licitante'!$TTN6:$TTN6</xm:f>
              <xm:sqref>TTN6</xm:sqref>
            </x14:sparkline>
            <x14:sparkline>
              <xm:f>'RESUMO - licitante'!$TTN7:$TTN7</xm:f>
              <xm:sqref>TTN7</xm:sqref>
            </x14:sparkline>
            <x14:sparkline>
              <xm:f>'RESUMO - licitante'!$TTO6:$TTO6</xm:f>
              <xm:sqref>TTO6</xm:sqref>
            </x14:sparkline>
            <x14:sparkline>
              <xm:f>'RESUMO - licitante'!$TTO7:$TTO7</xm:f>
              <xm:sqref>TTO7</xm:sqref>
            </x14:sparkline>
            <x14:sparkline>
              <xm:f>'RESUMO - licitante'!$TTP6:$TTP6</xm:f>
              <xm:sqref>TTP6</xm:sqref>
            </x14:sparkline>
            <x14:sparkline>
              <xm:f>'RESUMO - licitante'!$TTP7:$TTP7</xm:f>
              <xm:sqref>TTP7</xm:sqref>
            </x14:sparkline>
            <x14:sparkline>
              <xm:f>'RESUMO - licitante'!$TTQ6:$TTQ6</xm:f>
              <xm:sqref>TTQ6</xm:sqref>
            </x14:sparkline>
            <x14:sparkline>
              <xm:f>'RESUMO - licitante'!$TTQ7:$TTQ7</xm:f>
              <xm:sqref>TTQ7</xm:sqref>
            </x14:sparkline>
            <x14:sparkline>
              <xm:f>'RESUMO - licitante'!$TTR6:$TTR6</xm:f>
              <xm:sqref>TTR6</xm:sqref>
            </x14:sparkline>
            <x14:sparkline>
              <xm:f>'RESUMO - licitante'!$TTR7:$TTR7</xm:f>
              <xm:sqref>TTR7</xm:sqref>
            </x14:sparkline>
            <x14:sparkline>
              <xm:f>'RESUMO - licitante'!$TTS6:$TTS6</xm:f>
              <xm:sqref>TTS6</xm:sqref>
            </x14:sparkline>
            <x14:sparkline>
              <xm:f>'RESUMO - licitante'!$TTS7:$TTS7</xm:f>
              <xm:sqref>TTS7</xm:sqref>
            </x14:sparkline>
            <x14:sparkline>
              <xm:f>'RESUMO - licitante'!$TTT6:$TTT6</xm:f>
              <xm:sqref>TTT6</xm:sqref>
            </x14:sparkline>
            <x14:sparkline>
              <xm:f>'RESUMO - licitante'!$TTT7:$TTT7</xm:f>
              <xm:sqref>TTT7</xm:sqref>
            </x14:sparkline>
            <x14:sparkline>
              <xm:f>'RESUMO - licitante'!$TTU6:$TTU6</xm:f>
              <xm:sqref>TTU6</xm:sqref>
            </x14:sparkline>
            <x14:sparkline>
              <xm:f>'RESUMO - licitante'!$TTU7:$TTU7</xm:f>
              <xm:sqref>TTU7</xm:sqref>
            </x14:sparkline>
            <x14:sparkline>
              <xm:f>'RESUMO - licitante'!$TTV6:$TTV6</xm:f>
              <xm:sqref>TTV6</xm:sqref>
            </x14:sparkline>
            <x14:sparkline>
              <xm:f>'RESUMO - licitante'!$TTV7:$TTV7</xm:f>
              <xm:sqref>TTV7</xm:sqref>
            </x14:sparkline>
            <x14:sparkline>
              <xm:f>'RESUMO - licitante'!$TTW6:$TTW6</xm:f>
              <xm:sqref>TTW6</xm:sqref>
            </x14:sparkline>
            <x14:sparkline>
              <xm:f>'RESUMO - licitante'!$TTW7:$TTW7</xm:f>
              <xm:sqref>TTW7</xm:sqref>
            </x14:sparkline>
            <x14:sparkline>
              <xm:f>'RESUMO - licitante'!$TTX6:$TTX6</xm:f>
              <xm:sqref>TTX6</xm:sqref>
            </x14:sparkline>
            <x14:sparkline>
              <xm:f>'RESUMO - licitante'!$TTX7:$TTX7</xm:f>
              <xm:sqref>TTX7</xm:sqref>
            </x14:sparkline>
            <x14:sparkline>
              <xm:f>'RESUMO - licitante'!$TTY6:$TTY6</xm:f>
              <xm:sqref>TTY6</xm:sqref>
            </x14:sparkline>
            <x14:sparkline>
              <xm:f>'RESUMO - licitante'!$TTY7:$TTY7</xm:f>
              <xm:sqref>TTY7</xm:sqref>
            </x14:sparkline>
            <x14:sparkline>
              <xm:f>'RESUMO - licitante'!$TTZ6:$TTZ6</xm:f>
              <xm:sqref>TTZ6</xm:sqref>
            </x14:sparkline>
            <x14:sparkline>
              <xm:f>'RESUMO - licitante'!$TTZ7:$TTZ7</xm:f>
              <xm:sqref>TTZ7</xm:sqref>
            </x14:sparkline>
            <x14:sparkline>
              <xm:f>'RESUMO - licitante'!$TUA6:$TUA6</xm:f>
              <xm:sqref>TUA6</xm:sqref>
            </x14:sparkline>
            <x14:sparkline>
              <xm:f>'RESUMO - licitante'!$TUA7:$TUA7</xm:f>
              <xm:sqref>TUA7</xm:sqref>
            </x14:sparkline>
            <x14:sparkline>
              <xm:f>'RESUMO - licitante'!$TUB6:$TUB6</xm:f>
              <xm:sqref>TUB6</xm:sqref>
            </x14:sparkline>
            <x14:sparkline>
              <xm:f>'RESUMO - licitante'!$TUB7:$TUB7</xm:f>
              <xm:sqref>TUB7</xm:sqref>
            </x14:sparkline>
            <x14:sparkline>
              <xm:f>'RESUMO - licitante'!$TUC6:$TUC6</xm:f>
              <xm:sqref>TUC6</xm:sqref>
            </x14:sparkline>
            <x14:sparkline>
              <xm:f>'RESUMO - licitante'!$TUC7:$TUC7</xm:f>
              <xm:sqref>TUC7</xm:sqref>
            </x14:sparkline>
            <x14:sparkline>
              <xm:f>'RESUMO - licitante'!$TUD6:$TUD6</xm:f>
              <xm:sqref>TUD6</xm:sqref>
            </x14:sparkline>
            <x14:sparkline>
              <xm:f>'RESUMO - licitante'!$TUD7:$TUD7</xm:f>
              <xm:sqref>TUD7</xm:sqref>
            </x14:sparkline>
            <x14:sparkline>
              <xm:f>'RESUMO - licitante'!$TUE6:$TUE6</xm:f>
              <xm:sqref>TUE6</xm:sqref>
            </x14:sparkline>
            <x14:sparkline>
              <xm:f>'RESUMO - licitante'!$TUE7:$TUE7</xm:f>
              <xm:sqref>TUE7</xm:sqref>
            </x14:sparkline>
            <x14:sparkline>
              <xm:f>'RESUMO - licitante'!$TUF6:$TUF6</xm:f>
              <xm:sqref>TUF6</xm:sqref>
            </x14:sparkline>
            <x14:sparkline>
              <xm:f>'RESUMO - licitante'!$TUF7:$TUF7</xm:f>
              <xm:sqref>TUF7</xm:sqref>
            </x14:sparkline>
            <x14:sparkline>
              <xm:f>'RESUMO - licitante'!$TUG6:$TUG6</xm:f>
              <xm:sqref>TUG6</xm:sqref>
            </x14:sparkline>
            <x14:sparkline>
              <xm:f>'RESUMO - licitante'!$TUG7:$TUG7</xm:f>
              <xm:sqref>TUG7</xm:sqref>
            </x14:sparkline>
            <x14:sparkline>
              <xm:f>'RESUMO - licitante'!$TUH6:$TUH6</xm:f>
              <xm:sqref>TUH6</xm:sqref>
            </x14:sparkline>
            <x14:sparkline>
              <xm:f>'RESUMO - licitante'!$TUH7:$TUH7</xm:f>
              <xm:sqref>TUH7</xm:sqref>
            </x14:sparkline>
            <x14:sparkline>
              <xm:f>'RESUMO - licitante'!$TUI6:$TUI6</xm:f>
              <xm:sqref>TUI6</xm:sqref>
            </x14:sparkline>
            <x14:sparkline>
              <xm:f>'RESUMO - licitante'!$TUI7:$TUI7</xm:f>
              <xm:sqref>TUI7</xm:sqref>
            </x14:sparkline>
            <x14:sparkline>
              <xm:f>'RESUMO - licitante'!$TUJ6:$TUJ6</xm:f>
              <xm:sqref>TUJ6</xm:sqref>
            </x14:sparkline>
            <x14:sparkline>
              <xm:f>'RESUMO - licitante'!$TUJ7:$TUJ7</xm:f>
              <xm:sqref>TUJ7</xm:sqref>
            </x14:sparkline>
            <x14:sparkline>
              <xm:f>'RESUMO - licitante'!$TUK6:$TUK6</xm:f>
              <xm:sqref>TUK6</xm:sqref>
            </x14:sparkline>
            <x14:sparkline>
              <xm:f>'RESUMO - licitante'!$TUK7:$TUK7</xm:f>
              <xm:sqref>TUK7</xm:sqref>
            </x14:sparkline>
            <x14:sparkline>
              <xm:f>'RESUMO - licitante'!$TUL6:$TUL6</xm:f>
              <xm:sqref>TUL6</xm:sqref>
            </x14:sparkline>
            <x14:sparkline>
              <xm:f>'RESUMO - licitante'!$TUL7:$TUL7</xm:f>
              <xm:sqref>TUL7</xm:sqref>
            </x14:sparkline>
            <x14:sparkline>
              <xm:f>'RESUMO - licitante'!$TUM6:$TUM6</xm:f>
              <xm:sqref>TUM6</xm:sqref>
            </x14:sparkline>
            <x14:sparkline>
              <xm:f>'RESUMO - licitante'!$TUM7:$TUM7</xm:f>
              <xm:sqref>TUM7</xm:sqref>
            </x14:sparkline>
            <x14:sparkline>
              <xm:f>'RESUMO - licitante'!$TUN6:$TUN6</xm:f>
              <xm:sqref>TUN6</xm:sqref>
            </x14:sparkline>
            <x14:sparkline>
              <xm:f>'RESUMO - licitante'!$TUN7:$TUN7</xm:f>
              <xm:sqref>TUN7</xm:sqref>
            </x14:sparkline>
            <x14:sparkline>
              <xm:f>'RESUMO - licitante'!$TUO6:$TUO6</xm:f>
              <xm:sqref>TUO6</xm:sqref>
            </x14:sparkline>
            <x14:sparkline>
              <xm:f>'RESUMO - licitante'!$TUO7:$TUO7</xm:f>
              <xm:sqref>TUO7</xm:sqref>
            </x14:sparkline>
            <x14:sparkline>
              <xm:f>'RESUMO - licitante'!$TUP6:$TUP6</xm:f>
              <xm:sqref>TUP6</xm:sqref>
            </x14:sparkline>
            <x14:sparkline>
              <xm:f>'RESUMO - licitante'!$TUP7:$TUP7</xm:f>
              <xm:sqref>TUP7</xm:sqref>
            </x14:sparkline>
            <x14:sparkline>
              <xm:f>'RESUMO - licitante'!$TUQ6:$TUQ6</xm:f>
              <xm:sqref>TUQ6</xm:sqref>
            </x14:sparkline>
            <x14:sparkline>
              <xm:f>'RESUMO - licitante'!$TUQ7:$TUQ7</xm:f>
              <xm:sqref>TUQ7</xm:sqref>
            </x14:sparkline>
            <x14:sparkline>
              <xm:f>'RESUMO - licitante'!$TUR6:$TUR6</xm:f>
              <xm:sqref>TUR6</xm:sqref>
            </x14:sparkline>
            <x14:sparkline>
              <xm:f>'RESUMO - licitante'!$TUR7:$TUR7</xm:f>
              <xm:sqref>TUR7</xm:sqref>
            </x14:sparkline>
            <x14:sparkline>
              <xm:f>'RESUMO - licitante'!$TUS6:$TUS6</xm:f>
              <xm:sqref>TUS6</xm:sqref>
            </x14:sparkline>
            <x14:sparkline>
              <xm:f>'RESUMO - licitante'!$TUS7:$TUS7</xm:f>
              <xm:sqref>TUS7</xm:sqref>
            </x14:sparkline>
            <x14:sparkline>
              <xm:f>'RESUMO - licitante'!$TUT6:$TUT6</xm:f>
              <xm:sqref>TUT6</xm:sqref>
            </x14:sparkline>
            <x14:sparkline>
              <xm:f>'RESUMO - licitante'!$TUT7:$TUT7</xm:f>
              <xm:sqref>TUT7</xm:sqref>
            </x14:sparkline>
            <x14:sparkline>
              <xm:f>'RESUMO - licitante'!$TUU6:$TUU6</xm:f>
              <xm:sqref>TUU6</xm:sqref>
            </x14:sparkline>
            <x14:sparkline>
              <xm:f>'RESUMO - licitante'!$TUU7:$TUU7</xm:f>
              <xm:sqref>TUU7</xm:sqref>
            </x14:sparkline>
            <x14:sparkline>
              <xm:f>'RESUMO - licitante'!$TUV6:$TUV6</xm:f>
              <xm:sqref>TUV6</xm:sqref>
            </x14:sparkline>
            <x14:sparkline>
              <xm:f>'RESUMO - licitante'!$TUV7:$TUV7</xm:f>
              <xm:sqref>TUV7</xm:sqref>
            </x14:sparkline>
            <x14:sparkline>
              <xm:f>'RESUMO - licitante'!$TUW6:$TUW6</xm:f>
              <xm:sqref>TUW6</xm:sqref>
            </x14:sparkline>
            <x14:sparkline>
              <xm:f>'RESUMO - licitante'!$TUW7:$TUW7</xm:f>
              <xm:sqref>TUW7</xm:sqref>
            </x14:sparkline>
            <x14:sparkline>
              <xm:f>'RESUMO - licitante'!$TUX6:$TUX6</xm:f>
              <xm:sqref>TUX6</xm:sqref>
            </x14:sparkline>
            <x14:sparkline>
              <xm:f>'RESUMO - licitante'!$TUX7:$TUX7</xm:f>
              <xm:sqref>TUX7</xm:sqref>
            </x14:sparkline>
            <x14:sparkline>
              <xm:f>'RESUMO - licitante'!$TUY6:$TUY6</xm:f>
              <xm:sqref>TUY6</xm:sqref>
            </x14:sparkline>
            <x14:sparkline>
              <xm:f>'RESUMO - licitante'!$TUY7:$TUY7</xm:f>
              <xm:sqref>TUY7</xm:sqref>
            </x14:sparkline>
            <x14:sparkline>
              <xm:f>'RESUMO - licitante'!$TUZ6:$TUZ6</xm:f>
              <xm:sqref>TUZ6</xm:sqref>
            </x14:sparkline>
            <x14:sparkline>
              <xm:f>'RESUMO - licitante'!$TUZ7:$TUZ7</xm:f>
              <xm:sqref>TUZ7</xm:sqref>
            </x14:sparkline>
            <x14:sparkline>
              <xm:f>'RESUMO - licitante'!$TVA6:$TVA6</xm:f>
              <xm:sqref>TVA6</xm:sqref>
            </x14:sparkline>
            <x14:sparkline>
              <xm:f>'RESUMO - licitante'!$TVA7:$TVA7</xm:f>
              <xm:sqref>TVA7</xm:sqref>
            </x14:sparkline>
            <x14:sparkline>
              <xm:f>'RESUMO - licitante'!$TVB6:$TVB6</xm:f>
              <xm:sqref>TVB6</xm:sqref>
            </x14:sparkline>
            <x14:sparkline>
              <xm:f>'RESUMO - licitante'!$TVB7:$TVB7</xm:f>
              <xm:sqref>TVB7</xm:sqref>
            </x14:sparkline>
            <x14:sparkline>
              <xm:f>'RESUMO - licitante'!$TVC6:$TVC6</xm:f>
              <xm:sqref>TVC6</xm:sqref>
            </x14:sparkline>
            <x14:sparkline>
              <xm:f>'RESUMO - licitante'!$TVC7:$TVC7</xm:f>
              <xm:sqref>TVC7</xm:sqref>
            </x14:sparkline>
            <x14:sparkline>
              <xm:f>'RESUMO - licitante'!$TVD6:$TVD6</xm:f>
              <xm:sqref>TVD6</xm:sqref>
            </x14:sparkline>
            <x14:sparkline>
              <xm:f>'RESUMO - licitante'!$TVD7:$TVD7</xm:f>
              <xm:sqref>TVD7</xm:sqref>
            </x14:sparkline>
            <x14:sparkline>
              <xm:f>'RESUMO - licitante'!$TVE6:$TVE6</xm:f>
              <xm:sqref>TVE6</xm:sqref>
            </x14:sparkline>
            <x14:sparkline>
              <xm:f>'RESUMO - licitante'!$TVE7:$TVE7</xm:f>
              <xm:sqref>TVE7</xm:sqref>
            </x14:sparkline>
            <x14:sparkline>
              <xm:f>'RESUMO - licitante'!$TVF6:$TVF6</xm:f>
              <xm:sqref>TVF6</xm:sqref>
            </x14:sparkline>
            <x14:sparkline>
              <xm:f>'RESUMO - licitante'!$TVF7:$TVF7</xm:f>
              <xm:sqref>TVF7</xm:sqref>
            </x14:sparkline>
            <x14:sparkline>
              <xm:f>'RESUMO - licitante'!$TVG6:$TVG6</xm:f>
              <xm:sqref>TVG6</xm:sqref>
            </x14:sparkline>
            <x14:sparkline>
              <xm:f>'RESUMO - licitante'!$TVG7:$TVG7</xm:f>
              <xm:sqref>TVG7</xm:sqref>
            </x14:sparkline>
            <x14:sparkline>
              <xm:f>'RESUMO - licitante'!$TVH6:$TVH6</xm:f>
              <xm:sqref>TVH6</xm:sqref>
            </x14:sparkline>
            <x14:sparkline>
              <xm:f>'RESUMO - licitante'!$TVH7:$TVH7</xm:f>
              <xm:sqref>TVH7</xm:sqref>
            </x14:sparkline>
            <x14:sparkline>
              <xm:f>'RESUMO - licitante'!$TVI6:$TVI6</xm:f>
              <xm:sqref>TVI6</xm:sqref>
            </x14:sparkline>
            <x14:sparkline>
              <xm:f>'RESUMO - licitante'!$TVI7:$TVI7</xm:f>
              <xm:sqref>TVI7</xm:sqref>
            </x14:sparkline>
            <x14:sparkline>
              <xm:f>'RESUMO - licitante'!$TVJ6:$TVJ6</xm:f>
              <xm:sqref>TVJ6</xm:sqref>
            </x14:sparkline>
            <x14:sparkline>
              <xm:f>'RESUMO - licitante'!$TVJ7:$TVJ7</xm:f>
              <xm:sqref>TVJ7</xm:sqref>
            </x14:sparkline>
            <x14:sparkline>
              <xm:f>'RESUMO - licitante'!$TVK6:$TVK6</xm:f>
              <xm:sqref>TVK6</xm:sqref>
            </x14:sparkline>
            <x14:sparkline>
              <xm:f>'RESUMO - licitante'!$TVK7:$TVK7</xm:f>
              <xm:sqref>TVK7</xm:sqref>
            </x14:sparkline>
            <x14:sparkline>
              <xm:f>'RESUMO - licitante'!$TVL6:$TVL6</xm:f>
              <xm:sqref>TVL6</xm:sqref>
            </x14:sparkline>
            <x14:sparkline>
              <xm:f>'RESUMO - licitante'!$TVL7:$TVL7</xm:f>
              <xm:sqref>TVL7</xm:sqref>
            </x14:sparkline>
            <x14:sparkline>
              <xm:f>'RESUMO - licitante'!$TVM6:$TVM6</xm:f>
              <xm:sqref>TVM6</xm:sqref>
            </x14:sparkline>
            <x14:sparkline>
              <xm:f>'RESUMO - licitante'!$TVM7:$TVM7</xm:f>
              <xm:sqref>TVM7</xm:sqref>
            </x14:sparkline>
            <x14:sparkline>
              <xm:f>'RESUMO - licitante'!$TVN6:$TVN6</xm:f>
              <xm:sqref>TVN6</xm:sqref>
            </x14:sparkline>
            <x14:sparkline>
              <xm:f>'RESUMO - licitante'!$TVN7:$TVN7</xm:f>
              <xm:sqref>TVN7</xm:sqref>
            </x14:sparkline>
            <x14:sparkline>
              <xm:f>'RESUMO - licitante'!$TVO6:$TVO6</xm:f>
              <xm:sqref>TVO6</xm:sqref>
            </x14:sparkline>
            <x14:sparkline>
              <xm:f>'RESUMO - licitante'!$TVO7:$TVO7</xm:f>
              <xm:sqref>TVO7</xm:sqref>
            </x14:sparkline>
            <x14:sparkline>
              <xm:f>'RESUMO - licitante'!$TVP6:$TVP6</xm:f>
              <xm:sqref>TVP6</xm:sqref>
            </x14:sparkline>
            <x14:sparkline>
              <xm:f>'RESUMO - licitante'!$TVP7:$TVP7</xm:f>
              <xm:sqref>TVP7</xm:sqref>
            </x14:sparkline>
            <x14:sparkline>
              <xm:f>'RESUMO - licitante'!$TVQ6:$TVQ6</xm:f>
              <xm:sqref>TVQ6</xm:sqref>
            </x14:sparkline>
            <x14:sparkline>
              <xm:f>'RESUMO - licitante'!$TVQ7:$TVQ7</xm:f>
              <xm:sqref>TVQ7</xm:sqref>
            </x14:sparkline>
            <x14:sparkline>
              <xm:f>'RESUMO - licitante'!$TVR6:$TVR6</xm:f>
              <xm:sqref>TVR6</xm:sqref>
            </x14:sparkline>
            <x14:sparkline>
              <xm:f>'RESUMO - licitante'!$TVR7:$TVR7</xm:f>
              <xm:sqref>TVR7</xm:sqref>
            </x14:sparkline>
            <x14:sparkline>
              <xm:f>'RESUMO - licitante'!$TVS6:$TVS6</xm:f>
              <xm:sqref>TVS6</xm:sqref>
            </x14:sparkline>
            <x14:sparkline>
              <xm:f>'RESUMO - licitante'!$TVS7:$TVS7</xm:f>
              <xm:sqref>TVS7</xm:sqref>
            </x14:sparkline>
            <x14:sparkline>
              <xm:f>'RESUMO - licitante'!$TVT6:$TVT6</xm:f>
              <xm:sqref>TVT6</xm:sqref>
            </x14:sparkline>
            <x14:sparkline>
              <xm:f>'RESUMO - licitante'!$TVT7:$TVT7</xm:f>
              <xm:sqref>TVT7</xm:sqref>
            </x14:sparkline>
            <x14:sparkline>
              <xm:f>'RESUMO - licitante'!$TVU6:$TVU6</xm:f>
              <xm:sqref>TVU6</xm:sqref>
            </x14:sparkline>
            <x14:sparkline>
              <xm:f>'RESUMO - licitante'!$TVU7:$TVU7</xm:f>
              <xm:sqref>TVU7</xm:sqref>
            </x14:sparkline>
            <x14:sparkline>
              <xm:f>'RESUMO - licitante'!$TVV6:$TVV6</xm:f>
              <xm:sqref>TVV6</xm:sqref>
            </x14:sparkline>
            <x14:sparkline>
              <xm:f>'RESUMO - licitante'!$TVV7:$TVV7</xm:f>
              <xm:sqref>TVV7</xm:sqref>
            </x14:sparkline>
            <x14:sparkline>
              <xm:f>'RESUMO - licitante'!$TVW6:$TVW6</xm:f>
              <xm:sqref>TVW6</xm:sqref>
            </x14:sparkline>
            <x14:sparkline>
              <xm:f>'RESUMO - licitante'!$TVW7:$TVW7</xm:f>
              <xm:sqref>TVW7</xm:sqref>
            </x14:sparkline>
            <x14:sparkline>
              <xm:f>'RESUMO - licitante'!$TVX6:$TVX6</xm:f>
              <xm:sqref>TVX6</xm:sqref>
            </x14:sparkline>
            <x14:sparkline>
              <xm:f>'RESUMO - licitante'!$TVX7:$TVX7</xm:f>
              <xm:sqref>TVX7</xm:sqref>
            </x14:sparkline>
            <x14:sparkline>
              <xm:f>'RESUMO - licitante'!$TVY6:$TVY6</xm:f>
              <xm:sqref>TVY6</xm:sqref>
            </x14:sparkline>
            <x14:sparkline>
              <xm:f>'RESUMO - licitante'!$TVY7:$TVY7</xm:f>
              <xm:sqref>TVY7</xm:sqref>
            </x14:sparkline>
            <x14:sparkline>
              <xm:f>'RESUMO - licitante'!$TVZ6:$TVZ6</xm:f>
              <xm:sqref>TVZ6</xm:sqref>
            </x14:sparkline>
            <x14:sparkline>
              <xm:f>'RESUMO - licitante'!$TVZ7:$TVZ7</xm:f>
              <xm:sqref>TVZ7</xm:sqref>
            </x14:sparkline>
            <x14:sparkline>
              <xm:f>'RESUMO - licitante'!$TWA6:$TWA6</xm:f>
              <xm:sqref>TWA6</xm:sqref>
            </x14:sparkline>
            <x14:sparkline>
              <xm:f>'RESUMO - licitante'!$TWA7:$TWA7</xm:f>
              <xm:sqref>TWA7</xm:sqref>
            </x14:sparkline>
            <x14:sparkline>
              <xm:f>'RESUMO - licitante'!$TWB6:$TWB6</xm:f>
              <xm:sqref>TWB6</xm:sqref>
            </x14:sparkline>
            <x14:sparkline>
              <xm:f>'RESUMO - licitante'!$TWB7:$TWB7</xm:f>
              <xm:sqref>TWB7</xm:sqref>
            </x14:sparkline>
            <x14:sparkline>
              <xm:f>'RESUMO - licitante'!$TWC6:$TWC6</xm:f>
              <xm:sqref>TWC6</xm:sqref>
            </x14:sparkline>
            <x14:sparkline>
              <xm:f>'RESUMO - licitante'!$TWC7:$TWC7</xm:f>
              <xm:sqref>TWC7</xm:sqref>
            </x14:sparkline>
            <x14:sparkline>
              <xm:f>'RESUMO - licitante'!$TWD6:$TWD6</xm:f>
              <xm:sqref>TWD6</xm:sqref>
            </x14:sparkline>
            <x14:sparkline>
              <xm:f>'RESUMO - licitante'!$TWD7:$TWD7</xm:f>
              <xm:sqref>TWD7</xm:sqref>
            </x14:sparkline>
            <x14:sparkline>
              <xm:f>'RESUMO - licitante'!$TWE6:$TWE6</xm:f>
              <xm:sqref>TWE6</xm:sqref>
            </x14:sparkline>
            <x14:sparkline>
              <xm:f>'RESUMO - licitante'!$TWE7:$TWE7</xm:f>
              <xm:sqref>TWE7</xm:sqref>
            </x14:sparkline>
            <x14:sparkline>
              <xm:f>'RESUMO - licitante'!$TWF6:$TWF6</xm:f>
              <xm:sqref>TWF6</xm:sqref>
            </x14:sparkline>
            <x14:sparkline>
              <xm:f>'RESUMO - licitante'!$TWF7:$TWF7</xm:f>
              <xm:sqref>TWF7</xm:sqref>
            </x14:sparkline>
            <x14:sparkline>
              <xm:f>'RESUMO - licitante'!$TWG6:$TWG6</xm:f>
              <xm:sqref>TWG6</xm:sqref>
            </x14:sparkline>
            <x14:sparkline>
              <xm:f>'RESUMO - licitante'!$TWG7:$TWG7</xm:f>
              <xm:sqref>TWG7</xm:sqref>
            </x14:sparkline>
            <x14:sparkline>
              <xm:f>'RESUMO - licitante'!$TWH6:$TWH6</xm:f>
              <xm:sqref>TWH6</xm:sqref>
            </x14:sparkline>
            <x14:sparkline>
              <xm:f>'RESUMO - licitante'!$TWH7:$TWH7</xm:f>
              <xm:sqref>TWH7</xm:sqref>
            </x14:sparkline>
            <x14:sparkline>
              <xm:f>'RESUMO - licitante'!$TWI6:$TWI6</xm:f>
              <xm:sqref>TWI6</xm:sqref>
            </x14:sparkline>
            <x14:sparkline>
              <xm:f>'RESUMO - licitante'!$TWI7:$TWI7</xm:f>
              <xm:sqref>TWI7</xm:sqref>
            </x14:sparkline>
            <x14:sparkline>
              <xm:f>'RESUMO - licitante'!$TWJ6:$TWJ6</xm:f>
              <xm:sqref>TWJ6</xm:sqref>
            </x14:sparkline>
            <x14:sparkline>
              <xm:f>'RESUMO - licitante'!$TWJ7:$TWJ7</xm:f>
              <xm:sqref>TWJ7</xm:sqref>
            </x14:sparkline>
            <x14:sparkline>
              <xm:f>'RESUMO - licitante'!$TWK6:$TWK6</xm:f>
              <xm:sqref>TWK6</xm:sqref>
            </x14:sparkline>
            <x14:sparkline>
              <xm:f>'RESUMO - licitante'!$TWK7:$TWK7</xm:f>
              <xm:sqref>TWK7</xm:sqref>
            </x14:sparkline>
            <x14:sparkline>
              <xm:f>'RESUMO - licitante'!$TWL6:$TWL6</xm:f>
              <xm:sqref>TWL6</xm:sqref>
            </x14:sparkline>
            <x14:sparkline>
              <xm:f>'RESUMO - licitante'!$TWL7:$TWL7</xm:f>
              <xm:sqref>TWL7</xm:sqref>
            </x14:sparkline>
            <x14:sparkline>
              <xm:f>'RESUMO - licitante'!$TWM6:$TWM6</xm:f>
              <xm:sqref>TWM6</xm:sqref>
            </x14:sparkline>
            <x14:sparkline>
              <xm:f>'RESUMO - licitante'!$TWM7:$TWM7</xm:f>
              <xm:sqref>TWM7</xm:sqref>
            </x14:sparkline>
            <x14:sparkline>
              <xm:f>'RESUMO - licitante'!$TWN6:$TWN6</xm:f>
              <xm:sqref>TWN6</xm:sqref>
            </x14:sparkline>
            <x14:sparkline>
              <xm:f>'RESUMO - licitante'!$TWN7:$TWN7</xm:f>
              <xm:sqref>TWN7</xm:sqref>
            </x14:sparkline>
            <x14:sparkline>
              <xm:f>'RESUMO - licitante'!$TWO6:$TWO6</xm:f>
              <xm:sqref>TWO6</xm:sqref>
            </x14:sparkline>
            <x14:sparkline>
              <xm:f>'RESUMO - licitante'!$TWO7:$TWO7</xm:f>
              <xm:sqref>TWO7</xm:sqref>
            </x14:sparkline>
            <x14:sparkline>
              <xm:f>'RESUMO - licitante'!$TWP6:$TWP6</xm:f>
              <xm:sqref>TWP6</xm:sqref>
            </x14:sparkline>
            <x14:sparkline>
              <xm:f>'RESUMO - licitante'!$TWP7:$TWP7</xm:f>
              <xm:sqref>TWP7</xm:sqref>
            </x14:sparkline>
            <x14:sparkline>
              <xm:f>'RESUMO - licitante'!$TWQ6:$TWQ6</xm:f>
              <xm:sqref>TWQ6</xm:sqref>
            </x14:sparkline>
            <x14:sparkline>
              <xm:f>'RESUMO - licitante'!$TWQ7:$TWQ7</xm:f>
              <xm:sqref>TWQ7</xm:sqref>
            </x14:sparkline>
            <x14:sparkline>
              <xm:f>'RESUMO - licitante'!$TWR6:$TWR6</xm:f>
              <xm:sqref>TWR6</xm:sqref>
            </x14:sparkline>
            <x14:sparkline>
              <xm:f>'RESUMO - licitante'!$TWR7:$TWR7</xm:f>
              <xm:sqref>TWR7</xm:sqref>
            </x14:sparkline>
            <x14:sparkline>
              <xm:f>'RESUMO - licitante'!$TWS6:$TWS6</xm:f>
              <xm:sqref>TWS6</xm:sqref>
            </x14:sparkline>
            <x14:sparkline>
              <xm:f>'RESUMO - licitante'!$TWS7:$TWS7</xm:f>
              <xm:sqref>TWS7</xm:sqref>
            </x14:sparkline>
            <x14:sparkline>
              <xm:f>'RESUMO - licitante'!$TWT6:$TWT6</xm:f>
              <xm:sqref>TWT6</xm:sqref>
            </x14:sparkline>
            <x14:sparkline>
              <xm:f>'RESUMO - licitante'!$TWT7:$TWT7</xm:f>
              <xm:sqref>TWT7</xm:sqref>
            </x14:sparkline>
            <x14:sparkline>
              <xm:f>'RESUMO - licitante'!$TWU6:$TWU6</xm:f>
              <xm:sqref>TWU6</xm:sqref>
            </x14:sparkline>
            <x14:sparkline>
              <xm:f>'RESUMO - licitante'!$TWU7:$TWU7</xm:f>
              <xm:sqref>TWU7</xm:sqref>
            </x14:sparkline>
            <x14:sparkline>
              <xm:f>'RESUMO - licitante'!$TWV6:$TWV6</xm:f>
              <xm:sqref>TWV6</xm:sqref>
            </x14:sparkline>
            <x14:sparkline>
              <xm:f>'RESUMO - licitante'!$TWV7:$TWV7</xm:f>
              <xm:sqref>TWV7</xm:sqref>
            </x14:sparkline>
            <x14:sparkline>
              <xm:f>'RESUMO - licitante'!$TWW6:$TWW6</xm:f>
              <xm:sqref>TWW6</xm:sqref>
            </x14:sparkline>
            <x14:sparkline>
              <xm:f>'RESUMO - licitante'!$TWW7:$TWW7</xm:f>
              <xm:sqref>TWW7</xm:sqref>
            </x14:sparkline>
            <x14:sparkline>
              <xm:f>'RESUMO - licitante'!$TWX6:$TWX6</xm:f>
              <xm:sqref>TWX6</xm:sqref>
            </x14:sparkline>
            <x14:sparkline>
              <xm:f>'RESUMO - licitante'!$TWX7:$TWX7</xm:f>
              <xm:sqref>TWX7</xm:sqref>
            </x14:sparkline>
            <x14:sparkline>
              <xm:f>'RESUMO - licitante'!$TWY6:$TWY6</xm:f>
              <xm:sqref>TWY6</xm:sqref>
            </x14:sparkline>
            <x14:sparkline>
              <xm:f>'RESUMO - licitante'!$TWY7:$TWY7</xm:f>
              <xm:sqref>TWY7</xm:sqref>
            </x14:sparkline>
            <x14:sparkline>
              <xm:f>'RESUMO - licitante'!$TWZ6:$TWZ6</xm:f>
              <xm:sqref>TWZ6</xm:sqref>
            </x14:sparkline>
            <x14:sparkline>
              <xm:f>'RESUMO - licitante'!$TWZ7:$TWZ7</xm:f>
              <xm:sqref>TWZ7</xm:sqref>
            </x14:sparkline>
            <x14:sparkline>
              <xm:f>'RESUMO - licitante'!$TXA6:$TXA6</xm:f>
              <xm:sqref>TXA6</xm:sqref>
            </x14:sparkline>
            <x14:sparkline>
              <xm:f>'RESUMO - licitante'!$TXA7:$TXA7</xm:f>
              <xm:sqref>TXA7</xm:sqref>
            </x14:sparkline>
            <x14:sparkline>
              <xm:f>'RESUMO - licitante'!$TXB6:$TXB6</xm:f>
              <xm:sqref>TXB6</xm:sqref>
            </x14:sparkline>
            <x14:sparkline>
              <xm:f>'RESUMO - licitante'!$TXB7:$TXB7</xm:f>
              <xm:sqref>TXB7</xm:sqref>
            </x14:sparkline>
            <x14:sparkline>
              <xm:f>'RESUMO - licitante'!$TXC6:$TXC6</xm:f>
              <xm:sqref>TXC6</xm:sqref>
            </x14:sparkline>
            <x14:sparkline>
              <xm:f>'RESUMO - licitante'!$TXC7:$TXC7</xm:f>
              <xm:sqref>TXC7</xm:sqref>
            </x14:sparkline>
            <x14:sparkline>
              <xm:f>'RESUMO - licitante'!$TXD6:$TXD6</xm:f>
              <xm:sqref>TXD6</xm:sqref>
            </x14:sparkline>
            <x14:sparkline>
              <xm:f>'RESUMO - licitante'!$TXD7:$TXD7</xm:f>
              <xm:sqref>TXD7</xm:sqref>
            </x14:sparkline>
            <x14:sparkline>
              <xm:f>'RESUMO - licitante'!$TXE6:$TXE6</xm:f>
              <xm:sqref>TXE6</xm:sqref>
            </x14:sparkline>
            <x14:sparkline>
              <xm:f>'RESUMO - licitante'!$TXE7:$TXE7</xm:f>
              <xm:sqref>TXE7</xm:sqref>
            </x14:sparkline>
            <x14:sparkline>
              <xm:f>'RESUMO - licitante'!$TXF6:$TXF6</xm:f>
              <xm:sqref>TXF6</xm:sqref>
            </x14:sparkline>
            <x14:sparkline>
              <xm:f>'RESUMO - licitante'!$TXF7:$TXF7</xm:f>
              <xm:sqref>TXF7</xm:sqref>
            </x14:sparkline>
            <x14:sparkline>
              <xm:f>'RESUMO - licitante'!$TXG6:$TXG6</xm:f>
              <xm:sqref>TXG6</xm:sqref>
            </x14:sparkline>
            <x14:sparkline>
              <xm:f>'RESUMO - licitante'!$TXG7:$TXG7</xm:f>
              <xm:sqref>TXG7</xm:sqref>
            </x14:sparkline>
            <x14:sparkline>
              <xm:f>'RESUMO - licitante'!$TXH6:$TXH6</xm:f>
              <xm:sqref>TXH6</xm:sqref>
            </x14:sparkline>
            <x14:sparkline>
              <xm:f>'RESUMO - licitante'!$TXH7:$TXH7</xm:f>
              <xm:sqref>TXH7</xm:sqref>
            </x14:sparkline>
            <x14:sparkline>
              <xm:f>'RESUMO - licitante'!$TXI6:$TXI6</xm:f>
              <xm:sqref>TXI6</xm:sqref>
            </x14:sparkline>
            <x14:sparkline>
              <xm:f>'RESUMO - licitante'!$TXI7:$TXI7</xm:f>
              <xm:sqref>TXI7</xm:sqref>
            </x14:sparkline>
            <x14:sparkline>
              <xm:f>'RESUMO - licitante'!$TXJ6:$TXJ6</xm:f>
              <xm:sqref>TXJ6</xm:sqref>
            </x14:sparkline>
            <x14:sparkline>
              <xm:f>'RESUMO - licitante'!$TXJ7:$TXJ7</xm:f>
              <xm:sqref>TXJ7</xm:sqref>
            </x14:sparkline>
            <x14:sparkline>
              <xm:f>'RESUMO - licitante'!$TXK6:$TXK6</xm:f>
              <xm:sqref>TXK6</xm:sqref>
            </x14:sparkline>
            <x14:sparkline>
              <xm:f>'RESUMO - licitante'!$TXK7:$TXK7</xm:f>
              <xm:sqref>TXK7</xm:sqref>
            </x14:sparkline>
            <x14:sparkline>
              <xm:f>'RESUMO - licitante'!$TXL6:$TXL6</xm:f>
              <xm:sqref>TXL6</xm:sqref>
            </x14:sparkline>
            <x14:sparkline>
              <xm:f>'RESUMO - licitante'!$TXL7:$TXL7</xm:f>
              <xm:sqref>TXL7</xm:sqref>
            </x14:sparkline>
            <x14:sparkline>
              <xm:f>'RESUMO - licitante'!$TXM6:$TXM6</xm:f>
              <xm:sqref>TXM6</xm:sqref>
            </x14:sparkline>
            <x14:sparkline>
              <xm:f>'RESUMO - licitante'!$TXM7:$TXM7</xm:f>
              <xm:sqref>TXM7</xm:sqref>
            </x14:sparkline>
            <x14:sparkline>
              <xm:f>'RESUMO - licitante'!$TXN6:$TXN6</xm:f>
              <xm:sqref>TXN6</xm:sqref>
            </x14:sparkline>
            <x14:sparkline>
              <xm:f>'RESUMO - licitante'!$TXN7:$TXN7</xm:f>
              <xm:sqref>TXN7</xm:sqref>
            </x14:sparkline>
            <x14:sparkline>
              <xm:f>'RESUMO - licitante'!$TXO6:$TXO6</xm:f>
              <xm:sqref>TXO6</xm:sqref>
            </x14:sparkline>
            <x14:sparkline>
              <xm:f>'RESUMO - licitante'!$TXO7:$TXO7</xm:f>
              <xm:sqref>TXO7</xm:sqref>
            </x14:sparkline>
            <x14:sparkline>
              <xm:f>'RESUMO - licitante'!$TXP6:$TXP6</xm:f>
              <xm:sqref>TXP6</xm:sqref>
            </x14:sparkline>
            <x14:sparkline>
              <xm:f>'RESUMO - licitante'!$TXP7:$TXP7</xm:f>
              <xm:sqref>TXP7</xm:sqref>
            </x14:sparkline>
            <x14:sparkline>
              <xm:f>'RESUMO - licitante'!$TXQ6:$TXQ6</xm:f>
              <xm:sqref>TXQ6</xm:sqref>
            </x14:sparkline>
            <x14:sparkline>
              <xm:f>'RESUMO - licitante'!$TXQ7:$TXQ7</xm:f>
              <xm:sqref>TXQ7</xm:sqref>
            </x14:sparkline>
            <x14:sparkline>
              <xm:f>'RESUMO - licitante'!$TXR6:$TXR6</xm:f>
              <xm:sqref>TXR6</xm:sqref>
            </x14:sparkline>
            <x14:sparkline>
              <xm:f>'RESUMO - licitante'!$TXR7:$TXR7</xm:f>
              <xm:sqref>TXR7</xm:sqref>
            </x14:sparkline>
            <x14:sparkline>
              <xm:f>'RESUMO - licitante'!$TXS6:$TXS6</xm:f>
              <xm:sqref>TXS6</xm:sqref>
            </x14:sparkline>
            <x14:sparkline>
              <xm:f>'RESUMO - licitante'!$TXS7:$TXS7</xm:f>
              <xm:sqref>TXS7</xm:sqref>
            </x14:sparkline>
            <x14:sparkline>
              <xm:f>'RESUMO - licitante'!$TXT6:$TXT6</xm:f>
              <xm:sqref>TXT6</xm:sqref>
            </x14:sparkline>
            <x14:sparkline>
              <xm:f>'RESUMO - licitante'!$TXT7:$TXT7</xm:f>
              <xm:sqref>TXT7</xm:sqref>
            </x14:sparkline>
            <x14:sparkline>
              <xm:f>'RESUMO - licitante'!$TXU6:$TXU6</xm:f>
              <xm:sqref>TXU6</xm:sqref>
            </x14:sparkline>
            <x14:sparkline>
              <xm:f>'RESUMO - licitante'!$TXU7:$TXU7</xm:f>
              <xm:sqref>TXU7</xm:sqref>
            </x14:sparkline>
            <x14:sparkline>
              <xm:f>'RESUMO - licitante'!$TXV6:$TXV6</xm:f>
              <xm:sqref>TXV6</xm:sqref>
            </x14:sparkline>
            <x14:sparkline>
              <xm:f>'RESUMO - licitante'!$TXV7:$TXV7</xm:f>
              <xm:sqref>TXV7</xm:sqref>
            </x14:sparkline>
            <x14:sparkline>
              <xm:f>'RESUMO - licitante'!$TXW6:$TXW6</xm:f>
              <xm:sqref>TXW6</xm:sqref>
            </x14:sparkline>
            <x14:sparkline>
              <xm:f>'RESUMO - licitante'!$TXW7:$TXW7</xm:f>
              <xm:sqref>TXW7</xm:sqref>
            </x14:sparkline>
            <x14:sparkline>
              <xm:f>'RESUMO - licitante'!$TXX6:$TXX6</xm:f>
              <xm:sqref>TXX6</xm:sqref>
            </x14:sparkline>
            <x14:sparkline>
              <xm:f>'RESUMO - licitante'!$TXX7:$TXX7</xm:f>
              <xm:sqref>TXX7</xm:sqref>
            </x14:sparkline>
            <x14:sparkline>
              <xm:f>'RESUMO - licitante'!$TXY6:$TXY6</xm:f>
              <xm:sqref>TXY6</xm:sqref>
            </x14:sparkline>
            <x14:sparkline>
              <xm:f>'RESUMO - licitante'!$TXY7:$TXY7</xm:f>
              <xm:sqref>TXY7</xm:sqref>
            </x14:sparkline>
            <x14:sparkline>
              <xm:f>'RESUMO - licitante'!$TXZ6:$TXZ6</xm:f>
              <xm:sqref>TXZ6</xm:sqref>
            </x14:sparkline>
            <x14:sparkline>
              <xm:f>'RESUMO - licitante'!$TXZ7:$TXZ7</xm:f>
              <xm:sqref>TXZ7</xm:sqref>
            </x14:sparkline>
            <x14:sparkline>
              <xm:f>'RESUMO - licitante'!$TYA6:$TYA6</xm:f>
              <xm:sqref>TYA6</xm:sqref>
            </x14:sparkline>
            <x14:sparkline>
              <xm:f>'RESUMO - licitante'!$TYA7:$TYA7</xm:f>
              <xm:sqref>TYA7</xm:sqref>
            </x14:sparkline>
            <x14:sparkline>
              <xm:f>'RESUMO - licitante'!$TYB6:$TYB6</xm:f>
              <xm:sqref>TYB6</xm:sqref>
            </x14:sparkline>
            <x14:sparkline>
              <xm:f>'RESUMO - licitante'!$TYB7:$TYB7</xm:f>
              <xm:sqref>TYB7</xm:sqref>
            </x14:sparkline>
            <x14:sparkline>
              <xm:f>'RESUMO - licitante'!$TYC6:$TYC6</xm:f>
              <xm:sqref>TYC6</xm:sqref>
            </x14:sparkline>
            <x14:sparkline>
              <xm:f>'RESUMO - licitante'!$TYC7:$TYC7</xm:f>
              <xm:sqref>TYC7</xm:sqref>
            </x14:sparkline>
            <x14:sparkline>
              <xm:f>'RESUMO - licitante'!$TYD6:$TYD6</xm:f>
              <xm:sqref>TYD6</xm:sqref>
            </x14:sparkline>
            <x14:sparkline>
              <xm:f>'RESUMO - licitante'!$TYD7:$TYD7</xm:f>
              <xm:sqref>TYD7</xm:sqref>
            </x14:sparkline>
            <x14:sparkline>
              <xm:f>'RESUMO - licitante'!$TYE6:$TYE6</xm:f>
              <xm:sqref>TYE6</xm:sqref>
            </x14:sparkline>
            <x14:sparkline>
              <xm:f>'RESUMO - licitante'!$TYE7:$TYE7</xm:f>
              <xm:sqref>TYE7</xm:sqref>
            </x14:sparkline>
            <x14:sparkline>
              <xm:f>'RESUMO - licitante'!$TYF6:$TYF6</xm:f>
              <xm:sqref>TYF6</xm:sqref>
            </x14:sparkline>
            <x14:sparkline>
              <xm:f>'RESUMO - licitante'!$TYF7:$TYF7</xm:f>
              <xm:sqref>TYF7</xm:sqref>
            </x14:sparkline>
            <x14:sparkline>
              <xm:f>'RESUMO - licitante'!$TYG6:$TYG6</xm:f>
              <xm:sqref>TYG6</xm:sqref>
            </x14:sparkline>
            <x14:sparkline>
              <xm:f>'RESUMO - licitante'!$TYG7:$TYG7</xm:f>
              <xm:sqref>TYG7</xm:sqref>
            </x14:sparkline>
            <x14:sparkline>
              <xm:f>'RESUMO - licitante'!$TYH6:$TYH6</xm:f>
              <xm:sqref>TYH6</xm:sqref>
            </x14:sparkline>
            <x14:sparkline>
              <xm:f>'RESUMO - licitante'!$TYH7:$TYH7</xm:f>
              <xm:sqref>TYH7</xm:sqref>
            </x14:sparkline>
            <x14:sparkline>
              <xm:f>'RESUMO - licitante'!$TYI6:$TYI6</xm:f>
              <xm:sqref>TYI6</xm:sqref>
            </x14:sparkline>
            <x14:sparkline>
              <xm:f>'RESUMO - licitante'!$TYI7:$TYI7</xm:f>
              <xm:sqref>TYI7</xm:sqref>
            </x14:sparkline>
            <x14:sparkline>
              <xm:f>'RESUMO - licitante'!$TYJ6:$TYJ6</xm:f>
              <xm:sqref>TYJ6</xm:sqref>
            </x14:sparkline>
            <x14:sparkline>
              <xm:f>'RESUMO - licitante'!$TYJ7:$TYJ7</xm:f>
              <xm:sqref>TYJ7</xm:sqref>
            </x14:sparkline>
            <x14:sparkline>
              <xm:f>'RESUMO - licitante'!$TYK6:$TYK6</xm:f>
              <xm:sqref>TYK6</xm:sqref>
            </x14:sparkline>
            <x14:sparkline>
              <xm:f>'RESUMO - licitante'!$TYK7:$TYK7</xm:f>
              <xm:sqref>TYK7</xm:sqref>
            </x14:sparkline>
            <x14:sparkline>
              <xm:f>'RESUMO - licitante'!$TYL6:$TYL6</xm:f>
              <xm:sqref>TYL6</xm:sqref>
            </x14:sparkline>
            <x14:sparkline>
              <xm:f>'RESUMO - licitante'!$TYL7:$TYL7</xm:f>
              <xm:sqref>TYL7</xm:sqref>
            </x14:sparkline>
            <x14:sparkline>
              <xm:f>'RESUMO - licitante'!$TYM6:$TYM6</xm:f>
              <xm:sqref>TYM6</xm:sqref>
            </x14:sparkline>
            <x14:sparkline>
              <xm:f>'RESUMO - licitante'!$TYM7:$TYM7</xm:f>
              <xm:sqref>TYM7</xm:sqref>
            </x14:sparkline>
            <x14:sparkline>
              <xm:f>'RESUMO - licitante'!$TYN6:$TYN6</xm:f>
              <xm:sqref>TYN6</xm:sqref>
            </x14:sparkline>
            <x14:sparkline>
              <xm:f>'RESUMO - licitante'!$TYN7:$TYN7</xm:f>
              <xm:sqref>TYN7</xm:sqref>
            </x14:sparkline>
            <x14:sparkline>
              <xm:f>'RESUMO - licitante'!$TYO6:$TYO6</xm:f>
              <xm:sqref>TYO6</xm:sqref>
            </x14:sparkline>
            <x14:sparkline>
              <xm:f>'RESUMO - licitante'!$TYO7:$TYO7</xm:f>
              <xm:sqref>TYO7</xm:sqref>
            </x14:sparkline>
            <x14:sparkline>
              <xm:f>'RESUMO - licitante'!$TYP6:$TYP6</xm:f>
              <xm:sqref>TYP6</xm:sqref>
            </x14:sparkline>
            <x14:sparkline>
              <xm:f>'RESUMO - licitante'!$TYP7:$TYP7</xm:f>
              <xm:sqref>TYP7</xm:sqref>
            </x14:sparkline>
            <x14:sparkline>
              <xm:f>'RESUMO - licitante'!$TYQ6:$TYQ6</xm:f>
              <xm:sqref>TYQ6</xm:sqref>
            </x14:sparkline>
            <x14:sparkline>
              <xm:f>'RESUMO - licitante'!$TYQ7:$TYQ7</xm:f>
              <xm:sqref>TYQ7</xm:sqref>
            </x14:sparkline>
            <x14:sparkline>
              <xm:f>'RESUMO - licitante'!$TYR6:$TYR6</xm:f>
              <xm:sqref>TYR6</xm:sqref>
            </x14:sparkline>
            <x14:sparkline>
              <xm:f>'RESUMO - licitante'!$TYR7:$TYR7</xm:f>
              <xm:sqref>TYR7</xm:sqref>
            </x14:sparkline>
            <x14:sparkline>
              <xm:f>'RESUMO - licitante'!$TYS6:$TYS6</xm:f>
              <xm:sqref>TYS6</xm:sqref>
            </x14:sparkline>
            <x14:sparkline>
              <xm:f>'RESUMO - licitante'!$TYS7:$TYS7</xm:f>
              <xm:sqref>TYS7</xm:sqref>
            </x14:sparkline>
            <x14:sparkline>
              <xm:f>'RESUMO - licitante'!$TYT6:$TYT6</xm:f>
              <xm:sqref>TYT6</xm:sqref>
            </x14:sparkline>
            <x14:sparkline>
              <xm:f>'RESUMO - licitante'!$TYT7:$TYT7</xm:f>
              <xm:sqref>TYT7</xm:sqref>
            </x14:sparkline>
            <x14:sparkline>
              <xm:f>'RESUMO - licitante'!$TYU6:$TYU6</xm:f>
              <xm:sqref>TYU6</xm:sqref>
            </x14:sparkline>
            <x14:sparkline>
              <xm:f>'RESUMO - licitante'!$TYU7:$TYU7</xm:f>
              <xm:sqref>TYU7</xm:sqref>
            </x14:sparkline>
            <x14:sparkline>
              <xm:f>'RESUMO - licitante'!$TYV6:$TYV6</xm:f>
              <xm:sqref>TYV6</xm:sqref>
            </x14:sparkline>
            <x14:sparkline>
              <xm:f>'RESUMO - licitante'!$TYV7:$TYV7</xm:f>
              <xm:sqref>TYV7</xm:sqref>
            </x14:sparkline>
            <x14:sparkline>
              <xm:f>'RESUMO - licitante'!$TYW6:$TYW6</xm:f>
              <xm:sqref>TYW6</xm:sqref>
            </x14:sparkline>
            <x14:sparkline>
              <xm:f>'RESUMO - licitante'!$TYW7:$TYW7</xm:f>
              <xm:sqref>TYW7</xm:sqref>
            </x14:sparkline>
            <x14:sparkline>
              <xm:f>'RESUMO - licitante'!$TYX6:$TYX6</xm:f>
              <xm:sqref>TYX6</xm:sqref>
            </x14:sparkline>
            <x14:sparkline>
              <xm:f>'RESUMO - licitante'!$TYX7:$TYX7</xm:f>
              <xm:sqref>TYX7</xm:sqref>
            </x14:sparkline>
            <x14:sparkline>
              <xm:f>'RESUMO - licitante'!$TYY6:$TYY6</xm:f>
              <xm:sqref>TYY6</xm:sqref>
            </x14:sparkline>
            <x14:sparkline>
              <xm:f>'RESUMO - licitante'!$TYY7:$TYY7</xm:f>
              <xm:sqref>TYY7</xm:sqref>
            </x14:sparkline>
            <x14:sparkline>
              <xm:f>'RESUMO - licitante'!$TYZ6:$TYZ6</xm:f>
              <xm:sqref>TYZ6</xm:sqref>
            </x14:sparkline>
            <x14:sparkline>
              <xm:f>'RESUMO - licitante'!$TYZ7:$TYZ7</xm:f>
              <xm:sqref>TYZ7</xm:sqref>
            </x14:sparkline>
            <x14:sparkline>
              <xm:f>'RESUMO - licitante'!$TZA6:$TZA6</xm:f>
              <xm:sqref>TZA6</xm:sqref>
            </x14:sparkline>
            <x14:sparkline>
              <xm:f>'RESUMO - licitante'!$TZA7:$TZA7</xm:f>
              <xm:sqref>TZA7</xm:sqref>
            </x14:sparkline>
            <x14:sparkline>
              <xm:f>'RESUMO - licitante'!$TZB6:$TZB6</xm:f>
              <xm:sqref>TZB6</xm:sqref>
            </x14:sparkline>
            <x14:sparkline>
              <xm:f>'RESUMO - licitante'!$TZB7:$TZB7</xm:f>
              <xm:sqref>TZB7</xm:sqref>
            </x14:sparkline>
            <x14:sparkline>
              <xm:f>'RESUMO - licitante'!$TZC6:$TZC6</xm:f>
              <xm:sqref>TZC6</xm:sqref>
            </x14:sparkline>
            <x14:sparkline>
              <xm:f>'RESUMO - licitante'!$TZC7:$TZC7</xm:f>
              <xm:sqref>TZC7</xm:sqref>
            </x14:sparkline>
            <x14:sparkline>
              <xm:f>'RESUMO - licitante'!$TZD6:$TZD6</xm:f>
              <xm:sqref>TZD6</xm:sqref>
            </x14:sparkline>
            <x14:sparkline>
              <xm:f>'RESUMO - licitante'!$TZD7:$TZD7</xm:f>
              <xm:sqref>TZD7</xm:sqref>
            </x14:sparkline>
            <x14:sparkline>
              <xm:f>'RESUMO - licitante'!$TZE6:$TZE6</xm:f>
              <xm:sqref>TZE6</xm:sqref>
            </x14:sparkline>
            <x14:sparkline>
              <xm:f>'RESUMO - licitante'!$TZE7:$TZE7</xm:f>
              <xm:sqref>TZE7</xm:sqref>
            </x14:sparkline>
            <x14:sparkline>
              <xm:f>'RESUMO - licitante'!$TZF6:$TZF6</xm:f>
              <xm:sqref>TZF6</xm:sqref>
            </x14:sparkline>
            <x14:sparkline>
              <xm:f>'RESUMO - licitante'!$TZF7:$TZF7</xm:f>
              <xm:sqref>TZF7</xm:sqref>
            </x14:sparkline>
            <x14:sparkline>
              <xm:f>'RESUMO - licitante'!$TZG6:$TZG6</xm:f>
              <xm:sqref>TZG6</xm:sqref>
            </x14:sparkline>
            <x14:sparkline>
              <xm:f>'RESUMO - licitante'!$TZG7:$TZG7</xm:f>
              <xm:sqref>TZG7</xm:sqref>
            </x14:sparkline>
            <x14:sparkline>
              <xm:f>'RESUMO - licitante'!$TZH6:$TZH6</xm:f>
              <xm:sqref>TZH6</xm:sqref>
            </x14:sparkline>
            <x14:sparkline>
              <xm:f>'RESUMO - licitante'!$TZH7:$TZH7</xm:f>
              <xm:sqref>TZH7</xm:sqref>
            </x14:sparkline>
            <x14:sparkline>
              <xm:f>'RESUMO - licitante'!$TZI6:$TZI6</xm:f>
              <xm:sqref>TZI6</xm:sqref>
            </x14:sparkline>
            <x14:sparkline>
              <xm:f>'RESUMO - licitante'!$TZI7:$TZI7</xm:f>
              <xm:sqref>TZI7</xm:sqref>
            </x14:sparkline>
            <x14:sparkline>
              <xm:f>'RESUMO - licitante'!$TZJ6:$TZJ6</xm:f>
              <xm:sqref>TZJ6</xm:sqref>
            </x14:sparkline>
            <x14:sparkline>
              <xm:f>'RESUMO - licitante'!$TZJ7:$TZJ7</xm:f>
              <xm:sqref>TZJ7</xm:sqref>
            </x14:sparkline>
            <x14:sparkline>
              <xm:f>'RESUMO - licitante'!$TZK6:$TZK6</xm:f>
              <xm:sqref>TZK6</xm:sqref>
            </x14:sparkline>
            <x14:sparkline>
              <xm:f>'RESUMO - licitante'!$TZK7:$TZK7</xm:f>
              <xm:sqref>TZK7</xm:sqref>
            </x14:sparkline>
            <x14:sparkline>
              <xm:f>'RESUMO - licitante'!$TZL6:$TZL6</xm:f>
              <xm:sqref>TZL6</xm:sqref>
            </x14:sparkline>
            <x14:sparkline>
              <xm:f>'RESUMO - licitante'!$TZL7:$TZL7</xm:f>
              <xm:sqref>TZL7</xm:sqref>
            </x14:sparkline>
            <x14:sparkline>
              <xm:f>'RESUMO - licitante'!$TZM6:$TZM6</xm:f>
              <xm:sqref>TZM6</xm:sqref>
            </x14:sparkline>
            <x14:sparkline>
              <xm:f>'RESUMO - licitante'!$TZM7:$TZM7</xm:f>
              <xm:sqref>TZM7</xm:sqref>
            </x14:sparkline>
            <x14:sparkline>
              <xm:f>'RESUMO - licitante'!$TZN6:$TZN6</xm:f>
              <xm:sqref>TZN6</xm:sqref>
            </x14:sparkline>
            <x14:sparkline>
              <xm:f>'RESUMO - licitante'!$TZN7:$TZN7</xm:f>
              <xm:sqref>TZN7</xm:sqref>
            </x14:sparkline>
            <x14:sparkline>
              <xm:f>'RESUMO - licitante'!$TZO6:$TZO6</xm:f>
              <xm:sqref>TZO6</xm:sqref>
            </x14:sparkline>
            <x14:sparkline>
              <xm:f>'RESUMO - licitante'!$TZO7:$TZO7</xm:f>
              <xm:sqref>TZO7</xm:sqref>
            </x14:sparkline>
            <x14:sparkline>
              <xm:f>'RESUMO - licitante'!$TZP6:$TZP6</xm:f>
              <xm:sqref>TZP6</xm:sqref>
            </x14:sparkline>
            <x14:sparkline>
              <xm:f>'RESUMO - licitante'!$TZP7:$TZP7</xm:f>
              <xm:sqref>TZP7</xm:sqref>
            </x14:sparkline>
            <x14:sparkline>
              <xm:f>'RESUMO - licitante'!$TZQ6:$TZQ6</xm:f>
              <xm:sqref>TZQ6</xm:sqref>
            </x14:sparkline>
            <x14:sparkline>
              <xm:f>'RESUMO - licitante'!$TZQ7:$TZQ7</xm:f>
              <xm:sqref>TZQ7</xm:sqref>
            </x14:sparkline>
            <x14:sparkline>
              <xm:f>'RESUMO - licitante'!$TZR6:$TZR6</xm:f>
              <xm:sqref>TZR6</xm:sqref>
            </x14:sparkline>
            <x14:sparkline>
              <xm:f>'RESUMO - licitante'!$TZR7:$TZR7</xm:f>
              <xm:sqref>TZR7</xm:sqref>
            </x14:sparkline>
            <x14:sparkline>
              <xm:f>'RESUMO - licitante'!$TZS6:$TZS6</xm:f>
              <xm:sqref>TZS6</xm:sqref>
            </x14:sparkline>
            <x14:sparkline>
              <xm:f>'RESUMO - licitante'!$TZS7:$TZS7</xm:f>
              <xm:sqref>TZS7</xm:sqref>
            </x14:sparkline>
            <x14:sparkline>
              <xm:f>'RESUMO - licitante'!$TZT6:$TZT6</xm:f>
              <xm:sqref>TZT6</xm:sqref>
            </x14:sparkline>
            <x14:sparkline>
              <xm:f>'RESUMO - licitante'!$TZT7:$TZT7</xm:f>
              <xm:sqref>TZT7</xm:sqref>
            </x14:sparkline>
            <x14:sparkline>
              <xm:f>'RESUMO - licitante'!$TZU6:$TZU6</xm:f>
              <xm:sqref>TZU6</xm:sqref>
            </x14:sparkline>
            <x14:sparkline>
              <xm:f>'RESUMO - licitante'!$TZU7:$TZU7</xm:f>
              <xm:sqref>TZU7</xm:sqref>
            </x14:sparkline>
            <x14:sparkline>
              <xm:f>'RESUMO - licitante'!$TZV6:$TZV6</xm:f>
              <xm:sqref>TZV6</xm:sqref>
            </x14:sparkline>
            <x14:sparkline>
              <xm:f>'RESUMO - licitante'!$TZV7:$TZV7</xm:f>
              <xm:sqref>TZV7</xm:sqref>
            </x14:sparkline>
            <x14:sparkline>
              <xm:f>'RESUMO - licitante'!$TZW6:$TZW6</xm:f>
              <xm:sqref>TZW6</xm:sqref>
            </x14:sparkline>
            <x14:sparkline>
              <xm:f>'RESUMO - licitante'!$TZW7:$TZW7</xm:f>
              <xm:sqref>TZW7</xm:sqref>
            </x14:sparkline>
            <x14:sparkline>
              <xm:f>'RESUMO - licitante'!$TZX6:$TZX6</xm:f>
              <xm:sqref>TZX6</xm:sqref>
            </x14:sparkline>
            <x14:sparkline>
              <xm:f>'RESUMO - licitante'!$TZX7:$TZX7</xm:f>
              <xm:sqref>TZX7</xm:sqref>
            </x14:sparkline>
            <x14:sparkline>
              <xm:f>'RESUMO - licitante'!$TZY6:$TZY6</xm:f>
              <xm:sqref>TZY6</xm:sqref>
            </x14:sparkline>
            <x14:sparkline>
              <xm:f>'RESUMO - licitante'!$TZY7:$TZY7</xm:f>
              <xm:sqref>TZY7</xm:sqref>
            </x14:sparkline>
            <x14:sparkline>
              <xm:f>'RESUMO - licitante'!$TZZ6:$TZZ6</xm:f>
              <xm:sqref>TZZ6</xm:sqref>
            </x14:sparkline>
            <x14:sparkline>
              <xm:f>'RESUMO - licitante'!$TZZ7:$TZZ7</xm:f>
              <xm:sqref>TZZ7</xm:sqref>
            </x14:sparkline>
            <x14:sparkline>
              <xm:f>'RESUMO - licitante'!$UAA6:$UAA6</xm:f>
              <xm:sqref>UAA6</xm:sqref>
            </x14:sparkline>
            <x14:sparkline>
              <xm:f>'RESUMO - licitante'!$UAA7:$UAA7</xm:f>
              <xm:sqref>UAA7</xm:sqref>
            </x14:sparkline>
            <x14:sparkline>
              <xm:f>'RESUMO - licitante'!$UAB6:$UAB6</xm:f>
              <xm:sqref>UAB6</xm:sqref>
            </x14:sparkline>
            <x14:sparkline>
              <xm:f>'RESUMO - licitante'!$UAB7:$UAB7</xm:f>
              <xm:sqref>UAB7</xm:sqref>
            </x14:sparkline>
            <x14:sparkline>
              <xm:f>'RESUMO - licitante'!$UAC6:$UAC6</xm:f>
              <xm:sqref>UAC6</xm:sqref>
            </x14:sparkline>
            <x14:sparkline>
              <xm:f>'RESUMO - licitante'!$UAC7:$UAC7</xm:f>
              <xm:sqref>UAC7</xm:sqref>
            </x14:sparkline>
            <x14:sparkline>
              <xm:f>'RESUMO - licitante'!$UAD6:$UAD6</xm:f>
              <xm:sqref>UAD6</xm:sqref>
            </x14:sparkline>
            <x14:sparkline>
              <xm:f>'RESUMO - licitante'!$UAD7:$UAD7</xm:f>
              <xm:sqref>UAD7</xm:sqref>
            </x14:sparkline>
            <x14:sparkline>
              <xm:f>'RESUMO - licitante'!$UAE6:$UAE6</xm:f>
              <xm:sqref>UAE6</xm:sqref>
            </x14:sparkline>
            <x14:sparkline>
              <xm:f>'RESUMO - licitante'!$UAE7:$UAE7</xm:f>
              <xm:sqref>UAE7</xm:sqref>
            </x14:sparkline>
            <x14:sparkline>
              <xm:f>'RESUMO - licitante'!$UAF6:$UAF6</xm:f>
              <xm:sqref>UAF6</xm:sqref>
            </x14:sparkline>
            <x14:sparkline>
              <xm:f>'RESUMO - licitante'!$UAF7:$UAF7</xm:f>
              <xm:sqref>UAF7</xm:sqref>
            </x14:sparkline>
            <x14:sparkline>
              <xm:f>'RESUMO - licitante'!$UAG6:$UAG6</xm:f>
              <xm:sqref>UAG6</xm:sqref>
            </x14:sparkline>
            <x14:sparkline>
              <xm:f>'RESUMO - licitante'!$UAG7:$UAG7</xm:f>
              <xm:sqref>UAG7</xm:sqref>
            </x14:sparkline>
            <x14:sparkline>
              <xm:f>'RESUMO - licitante'!$UAH6:$UAH6</xm:f>
              <xm:sqref>UAH6</xm:sqref>
            </x14:sparkline>
            <x14:sparkline>
              <xm:f>'RESUMO - licitante'!$UAH7:$UAH7</xm:f>
              <xm:sqref>UAH7</xm:sqref>
            </x14:sparkline>
            <x14:sparkline>
              <xm:f>'RESUMO - licitante'!$UAI6:$UAI6</xm:f>
              <xm:sqref>UAI6</xm:sqref>
            </x14:sparkline>
            <x14:sparkline>
              <xm:f>'RESUMO - licitante'!$UAI7:$UAI7</xm:f>
              <xm:sqref>UAI7</xm:sqref>
            </x14:sparkline>
            <x14:sparkline>
              <xm:f>'RESUMO - licitante'!$UAJ6:$UAJ6</xm:f>
              <xm:sqref>UAJ6</xm:sqref>
            </x14:sparkline>
            <x14:sparkline>
              <xm:f>'RESUMO - licitante'!$UAJ7:$UAJ7</xm:f>
              <xm:sqref>UAJ7</xm:sqref>
            </x14:sparkline>
            <x14:sparkline>
              <xm:f>'RESUMO - licitante'!$UAK6:$UAK6</xm:f>
              <xm:sqref>UAK6</xm:sqref>
            </x14:sparkline>
            <x14:sparkline>
              <xm:f>'RESUMO - licitante'!$UAK7:$UAK7</xm:f>
              <xm:sqref>UAK7</xm:sqref>
            </x14:sparkline>
            <x14:sparkline>
              <xm:f>'RESUMO - licitante'!$UAL6:$UAL6</xm:f>
              <xm:sqref>UAL6</xm:sqref>
            </x14:sparkline>
            <x14:sparkline>
              <xm:f>'RESUMO - licitante'!$UAL7:$UAL7</xm:f>
              <xm:sqref>UAL7</xm:sqref>
            </x14:sparkline>
            <x14:sparkline>
              <xm:f>'RESUMO - licitante'!$UAM6:$UAM6</xm:f>
              <xm:sqref>UAM6</xm:sqref>
            </x14:sparkline>
            <x14:sparkline>
              <xm:f>'RESUMO - licitante'!$UAM7:$UAM7</xm:f>
              <xm:sqref>UAM7</xm:sqref>
            </x14:sparkline>
            <x14:sparkline>
              <xm:f>'RESUMO - licitante'!$UAN6:$UAN6</xm:f>
              <xm:sqref>UAN6</xm:sqref>
            </x14:sparkline>
            <x14:sparkline>
              <xm:f>'RESUMO - licitante'!$UAN7:$UAN7</xm:f>
              <xm:sqref>UAN7</xm:sqref>
            </x14:sparkline>
            <x14:sparkline>
              <xm:f>'RESUMO - licitante'!$UAO6:$UAO6</xm:f>
              <xm:sqref>UAO6</xm:sqref>
            </x14:sparkline>
            <x14:sparkline>
              <xm:f>'RESUMO - licitante'!$UAO7:$UAO7</xm:f>
              <xm:sqref>UAO7</xm:sqref>
            </x14:sparkline>
            <x14:sparkline>
              <xm:f>'RESUMO - licitante'!$UAP6:$UAP6</xm:f>
              <xm:sqref>UAP6</xm:sqref>
            </x14:sparkline>
            <x14:sparkline>
              <xm:f>'RESUMO - licitante'!$UAP7:$UAP7</xm:f>
              <xm:sqref>UAP7</xm:sqref>
            </x14:sparkline>
            <x14:sparkline>
              <xm:f>'RESUMO - licitante'!$UAQ6:$UAQ6</xm:f>
              <xm:sqref>UAQ6</xm:sqref>
            </x14:sparkline>
            <x14:sparkline>
              <xm:f>'RESUMO - licitante'!$UAQ7:$UAQ7</xm:f>
              <xm:sqref>UAQ7</xm:sqref>
            </x14:sparkline>
            <x14:sparkline>
              <xm:f>'RESUMO - licitante'!$UAR6:$UAR6</xm:f>
              <xm:sqref>UAR6</xm:sqref>
            </x14:sparkline>
            <x14:sparkline>
              <xm:f>'RESUMO - licitante'!$UAR7:$UAR7</xm:f>
              <xm:sqref>UAR7</xm:sqref>
            </x14:sparkline>
            <x14:sparkline>
              <xm:f>'RESUMO - licitante'!$UAS6:$UAS6</xm:f>
              <xm:sqref>UAS6</xm:sqref>
            </x14:sparkline>
            <x14:sparkline>
              <xm:f>'RESUMO - licitante'!$UAS7:$UAS7</xm:f>
              <xm:sqref>UAS7</xm:sqref>
            </x14:sparkline>
            <x14:sparkline>
              <xm:f>'RESUMO - licitante'!$UAT6:$UAT6</xm:f>
              <xm:sqref>UAT6</xm:sqref>
            </x14:sparkline>
            <x14:sparkline>
              <xm:f>'RESUMO - licitante'!$UAT7:$UAT7</xm:f>
              <xm:sqref>UAT7</xm:sqref>
            </x14:sparkline>
            <x14:sparkline>
              <xm:f>'RESUMO - licitante'!$UAU6:$UAU6</xm:f>
              <xm:sqref>UAU6</xm:sqref>
            </x14:sparkline>
            <x14:sparkline>
              <xm:f>'RESUMO - licitante'!$UAU7:$UAU7</xm:f>
              <xm:sqref>UAU7</xm:sqref>
            </x14:sparkline>
            <x14:sparkline>
              <xm:f>'RESUMO - licitante'!$UAV6:$UAV6</xm:f>
              <xm:sqref>UAV6</xm:sqref>
            </x14:sparkline>
            <x14:sparkline>
              <xm:f>'RESUMO - licitante'!$UAV7:$UAV7</xm:f>
              <xm:sqref>UAV7</xm:sqref>
            </x14:sparkline>
            <x14:sparkline>
              <xm:f>'RESUMO - licitante'!$UAW6:$UAW6</xm:f>
              <xm:sqref>UAW6</xm:sqref>
            </x14:sparkline>
            <x14:sparkline>
              <xm:f>'RESUMO - licitante'!$UAW7:$UAW7</xm:f>
              <xm:sqref>UAW7</xm:sqref>
            </x14:sparkline>
            <x14:sparkline>
              <xm:f>'RESUMO - licitante'!$UAX6:$UAX6</xm:f>
              <xm:sqref>UAX6</xm:sqref>
            </x14:sparkline>
            <x14:sparkline>
              <xm:f>'RESUMO - licitante'!$UAX7:$UAX7</xm:f>
              <xm:sqref>UAX7</xm:sqref>
            </x14:sparkline>
            <x14:sparkline>
              <xm:f>'RESUMO - licitante'!$UAY6:$UAY6</xm:f>
              <xm:sqref>UAY6</xm:sqref>
            </x14:sparkline>
            <x14:sparkline>
              <xm:f>'RESUMO - licitante'!$UAY7:$UAY7</xm:f>
              <xm:sqref>UAY7</xm:sqref>
            </x14:sparkline>
            <x14:sparkline>
              <xm:f>'RESUMO - licitante'!$UAZ6:$UAZ6</xm:f>
              <xm:sqref>UAZ6</xm:sqref>
            </x14:sparkline>
            <x14:sparkline>
              <xm:f>'RESUMO - licitante'!$UAZ7:$UAZ7</xm:f>
              <xm:sqref>UAZ7</xm:sqref>
            </x14:sparkline>
            <x14:sparkline>
              <xm:f>'RESUMO - licitante'!$UBA6:$UBA6</xm:f>
              <xm:sqref>UBA6</xm:sqref>
            </x14:sparkline>
            <x14:sparkline>
              <xm:f>'RESUMO - licitante'!$UBA7:$UBA7</xm:f>
              <xm:sqref>UBA7</xm:sqref>
            </x14:sparkline>
            <x14:sparkline>
              <xm:f>'RESUMO - licitante'!$UBB6:$UBB6</xm:f>
              <xm:sqref>UBB6</xm:sqref>
            </x14:sparkline>
            <x14:sparkline>
              <xm:f>'RESUMO - licitante'!$UBB7:$UBB7</xm:f>
              <xm:sqref>UBB7</xm:sqref>
            </x14:sparkline>
            <x14:sparkline>
              <xm:f>'RESUMO - licitante'!$UBC6:$UBC6</xm:f>
              <xm:sqref>UBC6</xm:sqref>
            </x14:sparkline>
            <x14:sparkline>
              <xm:f>'RESUMO - licitante'!$UBC7:$UBC7</xm:f>
              <xm:sqref>UBC7</xm:sqref>
            </x14:sparkline>
            <x14:sparkline>
              <xm:f>'RESUMO - licitante'!$UBD6:$UBD6</xm:f>
              <xm:sqref>UBD6</xm:sqref>
            </x14:sparkline>
            <x14:sparkline>
              <xm:f>'RESUMO - licitante'!$UBD7:$UBD7</xm:f>
              <xm:sqref>UBD7</xm:sqref>
            </x14:sparkline>
            <x14:sparkline>
              <xm:f>'RESUMO - licitante'!$UBE6:$UBE6</xm:f>
              <xm:sqref>UBE6</xm:sqref>
            </x14:sparkline>
            <x14:sparkline>
              <xm:f>'RESUMO - licitante'!$UBE7:$UBE7</xm:f>
              <xm:sqref>UBE7</xm:sqref>
            </x14:sparkline>
            <x14:sparkline>
              <xm:f>'RESUMO - licitante'!$UBF6:$UBF6</xm:f>
              <xm:sqref>UBF6</xm:sqref>
            </x14:sparkline>
            <x14:sparkline>
              <xm:f>'RESUMO - licitante'!$UBF7:$UBF7</xm:f>
              <xm:sqref>UBF7</xm:sqref>
            </x14:sparkline>
            <x14:sparkline>
              <xm:f>'RESUMO - licitante'!$UBG6:$UBG6</xm:f>
              <xm:sqref>UBG6</xm:sqref>
            </x14:sparkline>
            <x14:sparkline>
              <xm:f>'RESUMO - licitante'!$UBG7:$UBG7</xm:f>
              <xm:sqref>UBG7</xm:sqref>
            </x14:sparkline>
            <x14:sparkline>
              <xm:f>'RESUMO - licitante'!$UBH6:$UBH6</xm:f>
              <xm:sqref>UBH6</xm:sqref>
            </x14:sparkline>
            <x14:sparkline>
              <xm:f>'RESUMO - licitante'!$UBH7:$UBH7</xm:f>
              <xm:sqref>UBH7</xm:sqref>
            </x14:sparkline>
            <x14:sparkline>
              <xm:f>'RESUMO - licitante'!$UBI6:$UBI6</xm:f>
              <xm:sqref>UBI6</xm:sqref>
            </x14:sparkline>
            <x14:sparkline>
              <xm:f>'RESUMO - licitante'!$UBI7:$UBI7</xm:f>
              <xm:sqref>UBI7</xm:sqref>
            </x14:sparkline>
            <x14:sparkline>
              <xm:f>'RESUMO - licitante'!$UBJ6:$UBJ6</xm:f>
              <xm:sqref>UBJ6</xm:sqref>
            </x14:sparkline>
            <x14:sparkline>
              <xm:f>'RESUMO - licitante'!$UBJ7:$UBJ7</xm:f>
              <xm:sqref>UBJ7</xm:sqref>
            </x14:sparkline>
            <x14:sparkline>
              <xm:f>'RESUMO - licitante'!$UBK6:$UBK6</xm:f>
              <xm:sqref>UBK6</xm:sqref>
            </x14:sparkline>
            <x14:sparkline>
              <xm:f>'RESUMO - licitante'!$UBK7:$UBK7</xm:f>
              <xm:sqref>UBK7</xm:sqref>
            </x14:sparkline>
            <x14:sparkline>
              <xm:f>'RESUMO - licitante'!$UBL6:$UBL6</xm:f>
              <xm:sqref>UBL6</xm:sqref>
            </x14:sparkline>
            <x14:sparkline>
              <xm:f>'RESUMO - licitante'!$UBL7:$UBL7</xm:f>
              <xm:sqref>UBL7</xm:sqref>
            </x14:sparkline>
            <x14:sparkline>
              <xm:f>'RESUMO - licitante'!$UBM6:$UBM6</xm:f>
              <xm:sqref>UBM6</xm:sqref>
            </x14:sparkline>
            <x14:sparkline>
              <xm:f>'RESUMO - licitante'!$UBM7:$UBM7</xm:f>
              <xm:sqref>UBM7</xm:sqref>
            </x14:sparkline>
            <x14:sparkline>
              <xm:f>'RESUMO - licitante'!$UBN6:$UBN6</xm:f>
              <xm:sqref>UBN6</xm:sqref>
            </x14:sparkline>
            <x14:sparkline>
              <xm:f>'RESUMO - licitante'!$UBN7:$UBN7</xm:f>
              <xm:sqref>UBN7</xm:sqref>
            </x14:sparkline>
            <x14:sparkline>
              <xm:f>'RESUMO - licitante'!$UBO6:$UBO6</xm:f>
              <xm:sqref>UBO6</xm:sqref>
            </x14:sparkline>
            <x14:sparkline>
              <xm:f>'RESUMO - licitante'!$UBO7:$UBO7</xm:f>
              <xm:sqref>UBO7</xm:sqref>
            </x14:sparkline>
            <x14:sparkline>
              <xm:f>'RESUMO - licitante'!$UBP6:$UBP6</xm:f>
              <xm:sqref>UBP6</xm:sqref>
            </x14:sparkline>
            <x14:sparkline>
              <xm:f>'RESUMO - licitante'!$UBP7:$UBP7</xm:f>
              <xm:sqref>UBP7</xm:sqref>
            </x14:sparkline>
            <x14:sparkline>
              <xm:f>'RESUMO - licitante'!$UBQ6:$UBQ6</xm:f>
              <xm:sqref>UBQ6</xm:sqref>
            </x14:sparkline>
            <x14:sparkline>
              <xm:f>'RESUMO - licitante'!$UBQ7:$UBQ7</xm:f>
              <xm:sqref>UBQ7</xm:sqref>
            </x14:sparkline>
            <x14:sparkline>
              <xm:f>'RESUMO - licitante'!$UBR6:$UBR6</xm:f>
              <xm:sqref>UBR6</xm:sqref>
            </x14:sparkline>
            <x14:sparkline>
              <xm:f>'RESUMO - licitante'!$UBR7:$UBR7</xm:f>
              <xm:sqref>UBR7</xm:sqref>
            </x14:sparkline>
            <x14:sparkline>
              <xm:f>'RESUMO - licitante'!$UBS6:$UBS6</xm:f>
              <xm:sqref>UBS6</xm:sqref>
            </x14:sparkline>
            <x14:sparkline>
              <xm:f>'RESUMO - licitante'!$UBS7:$UBS7</xm:f>
              <xm:sqref>UBS7</xm:sqref>
            </x14:sparkline>
            <x14:sparkline>
              <xm:f>'RESUMO - licitante'!$UBT6:$UBT6</xm:f>
              <xm:sqref>UBT6</xm:sqref>
            </x14:sparkline>
            <x14:sparkline>
              <xm:f>'RESUMO - licitante'!$UBT7:$UBT7</xm:f>
              <xm:sqref>UBT7</xm:sqref>
            </x14:sparkline>
            <x14:sparkline>
              <xm:f>'RESUMO - licitante'!$UBU6:$UBU6</xm:f>
              <xm:sqref>UBU6</xm:sqref>
            </x14:sparkline>
            <x14:sparkline>
              <xm:f>'RESUMO - licitante'!$UBU7:$UBU7</xm:f>
              <xm:sqref>UBU7</xm:sqref>
            </x14:sparkline>
            <x14:sparkline>
              <xm:f>'RESUMO - licitante'!$UBV6:$UBV6</xm:f>
              <xm:sqref>UBV6</xm:sqref>
            </x14:sparkline>
            <x14:sparkline>
              <xm:f>'RESUMO - licitante'!$UBV7:$UBV7</xm:f>
              <xm:sqref>UBV7</xm:sqref>
            </x14:sparkline>
            <x14:sparkline>
              <xm:f>'RESUMO - licitante'!$UBW6:$UBW6</xm:f>
              <xm:sqref>UBW6</xm:sqref>
            </x14:sparkline>
            <x14:sparkline>
              <xm:f>'RESUMO - licitante'!$UBW7:$UBW7</xm:f>
              <xm:sqref>UBW7</xm:sqref>
            </x14:sparkline>
            <x14:sparkline>
              <xm:f>'RESUMO - licitante'!$UBX6:$UBX6</xm:f>
              <xm:sqref>UBX6</xm:sqref>
            </x14:sparkline>
            <x14:sparkline>
              <xm:f>'RESUMO - licitante'!$UBX7:$UBX7</xm:f>
              <xm:sqref>UBX7</xm:sqref>
            </x14:sparkline>
            <x14:sparkline>
              <xm:f>'RESUMO - licitante'!$UBY6:$UBY6</xm:f>
              <xm:sqref>UBY6</xm:sqref>
            </x14:sparkline>
            <x14:sparkline>
              <xm:f>'RESUMO - licitante'!$UBY7:$UBY7</xm:f>
              <xm:sqref>UBY7</xm:sqref>
            </x14:sparkline>
            <x14:sparkline>
              <xm:f>'RESUMO - licitante'!$UBZ6:$UBZ6</xm:f>
              <xm:sqref>UBZ6</xm:sqref>
            </x14:sparkline>
            <x14:sparkline>
              <xm:f>'RESUMO - licitante'!$UBZ7:$UBZ7</xm:f>
              <xm:sqref>UBZ7</xm:sqref>
            </x14:sparkline>
            <x14:sparkline>
              <xm:f>'RESUMO - licitante'!$UCA6:$UCA6</xm:f>
              <xm:sqref>UCA6</xm:sqref>
            </x14:sparkline>
            <x14:sparkline>
              <xm:f>'RESUMO - licitante'!$UCA7:$UCA7</xm:f>
              <xm:sqref>UCA7</xm:sqref>
            </x14:sparkline>
            <x14:sparkline>
              <xm:f>'RESUMO - licitante'!$UCB6:$UCB6</xm:f>
              <xm:sqref>UCB6</xm:sqref>
            </x14:sparkline>
            <x14:sparkline>
              <xm:f>'RESUMO - licitante'!$UCB7:$UCB7</xm:f>
              <xm:sqref>UCB7</xm:sqref>
            </x14:sparkline>
            <x14:sparkline>
              <xm:f>'RESUMO - licitante'!$UCC6:$UCC6</xm:f>
              <xm:sqref>UCC6</xm:sqref>
            </x14:sparkline>
            <x14:sparkline>
              <xm:f>'RESUMO - licitante'!$UCC7:$UCC7</xm:f>
              <xm:sqref>UCC7</xm:sqref>
            </x14:sparkline>
            <x14:sparkline>
              <xm:f>'RESUMO - licitante'!$UCD6:$UCD6</xm:f>
              <xm:sqref>UCD6</xm:sqref>
            </x14:sparkline>
            <x14:sparkline>
              <xm:f>'RESUMO - licitante'!$UCD7:$UCD7</xm:f>
              <xm:sqref>UCD7</xm:sqref>
            </x14:sparkline>
            <x14:sparkline>
              <xm:f>'RESUMO - licitante'!$UCE6:$UCE6</xm:f>
              <xm:sqref>UCE6</xm:sqref>
            </x14:sparkline>
            <x14:sparkline>
              <xm:f>'RESUMO - licitante'!$UCE7:$UCE7</xm:f>
              <xm:sqref>UCE7</xm:sqref>
            </x14:sparkline>
            <x14:sparkline>
              <xm:f>'RESUMO - licitante'!$UCF6:$UCF6</xm:f>
              <xm:sqref>UCF6</xm:sqref>
            </x14:sparkline>
            <x14:sparkline>
              <xm:f>'RESUMO - licitante'!$UCF7:$UCF7</xm:f>
              <xm:sqref>UCF7</xm:sqref>
            </x14:sparkline>
            <x14:sparkline>
              <xm:f>'RESUMO - licitante'!$UCG6:$UCG6</xm:f>
              <xm:sqref>UCG6</xm:sqref>
            </x14:sparkline>
            <x14:sparkline>
              <xm:f>'RESUMO - licitante'!$UCG7:$UCG7</xm:f>
              <xm:sqref>UCG7</xm:sqref>
            </x14:sparkline>
            <x14:sparkline>
              <xm:f>'RESUMO - licitante'!$UCH6:$UCH6</xm:f>
              <xm:sqref>UCH6</xm:sqref>
            </x14:sparkline>
            <x14:sparkline>
              <xm:f>'RESUMO - licitante'!$UCH7:$UCH7</xm:f>
              <xm:sqref>UCH7</xm:sqref>
            </x14:sparkline>
            <x14:sparkline>
              <xm:f>'RESUMO - licitante'!$UCI6:$UCI6</xm:f>
              <xm:sqref>UCI6</xm:sqref>
            </x14:sparkline>
            <x14:sparkline>
              <xm:f>'RESUMO - licitante'!$UCI7:$UCI7</xm:f>
              <xm:sqref>UCI7</xm:sqref>
            </x14:sparkline>
            <x14:sparkline>
              <xm:f>'RESUMO - licitante'!$UCJ6:$UCJ6</xm:f>
              <xm:sqref>UCJ6</xm:sqref>
            </x14:sparkline>
            <x14:sparkline>
              <xm:f>'RESUMO - licitante'!$UCJ7:$UCJ7</xm:f>
              <xm:sqref>UCJ7</xm:sqref>
            </x14:sparkline>
            <x14:sparkline>
              <xm:f>'RESUMO - licitante'!$UCK6:$UCK6</xm:f>
              <xm:sqref>UCK6</xm:sqref>
            </x14:sparkline>
            <x14:sparkline>
              <xm:f>'RESUMO - licitante'!$UCK7:$UCK7</xm:f>
              <xm:sqref>UCK7</xm:sqref>
            </x14:sparkline>
            <x14:sparkline>
              <xm:f>'RESUMO - licitante'!$UCL6:$UCL6</xm:f>
              <xm:sqref>UCL6</xm:sqref>
            </x14:sparkline>
            <x14:sparkline>
              <xm:f>'RESUMO - licitante'!$UCL7:$UCL7</xm:f>
              <xm:sqref>UCL7</xm:sqref>
            </x14:sparkline>
            <x14:sparkline>
              <xm:f>'RESUMO - licitante'!$UCM6:$UCM6</xm:f>
              <xm:sqref>UCM6</xm:sqref>
            </x14:sparkline>
            <x14:sparkline>
              <xm:f>'RESUMO - licitante'!$UCM7:$UCM7</xm:f>
              <xm:sqref>UCM7</xm:sqref>
            </x14:sparkline>
            <x14:sparkline>
              <xm:f>'RESUMO - licitante'!$UCN6:$UCN6</xm:f>
              <xm:sqref>UCN6</xm:sqref>
            </x14:sparkline>
            <x14:sparkline>
              <xm:f>'RESUMO - licitante'!$UCN7:$UCN7</xm:f>
              <xm:sqref>UCN7</xm:sqref>
            </x14:sparkline>
            <x14:sparkline>
              <xm:f>'RESUMO - licitante'!$UCO6:$UCO6</xm:f>
              <xm:sqref>UCO6</xm:sqref>
            </x14:sparkline>
            <x14:sparkline>
              <xm:f>'RESUMO - licitante'!$UCO7:$UCO7</xm:f>
              <xm:sqref>UCO7</xm:sqref>
            </x14:sparkline>
            <x14:sparkline>
              <xm:f>'RESUMO - licitante'!$UCP6:$UCP6</xm:f>
              <xm:sqref>UCP6</xm:sqref>
            </x14:sparkline>
            <x14:sparkline>
              <xm:f>'RESUMO - licitante'!$UCP7:$UCP7</xm:f>
              <xm:sqref>UCP7</xm:sqref>
            </x14:sparkline>
            <x14:sparkline>
              <xm:f>'RESUMO - licitante'!$UCQ6:$UCQ6</xm:f>
              <xm:sqref>UCQ6</xm:sqref>
            </x14:sparkline>
            <x14:sparkline>
              <xm:f>'RESUMO - licitante'!$UCQ7:$UCQ7</xm:f>
              <xm:sqref>UCQ7</xm:sqref>
            </x14:sparkline>
            <x14:sparkline>
              <xm:f>'RESUMO - licitante'!$UCR6:$UCR6</xm:f>
              <xm:sqref>UCR6</xm:sqref>
            </x14:sparkline>
            <x14:sparkline>
              <xm:f>'RESUMO - licitante'!$UCR7:$UCR7</xm:f>
              <xm:sqref>UCR7</xm:sqref>
            </x14:sparkline>
            <x14:sparkline>
              <xm:f>'RESUMO - licitante'!$UCS6:$UCS6</xm:f>
              <xm:sqref>UCS6</xm:sqref>
            </x14:sparkline>
            <x14:sparkline>
              <xm:f>'RESUMO - licitante'!$UCS7:$UCS7</xm:f>
              <xm:sqref>UCS7</xm:sqref>
            </x14:sparkline>
            <x14:sparkline>
              <xm:f>'RESUMO - licitante'!$UCT6:$UCT6</xm:f>
              <xm:sqref>UCT6</xm:sqref>
            </x14:sparkline>
            <x14:sparkline>
              <xm:f>'RESUMO - licitante'!$UCT7:$UCT7</xm:f>
              <xm:sqref>UCT7</xm:sqref>
            </x14:sparkline>
            <x14:sparkline>
              <xm:f>'RESUMO - licitante'!$UCU6:$UCU6</xm:f>
              <xm:sqref>UCU6</xm:sqref>
            </x14:sparkline>
            <x14:sparkline>
              <xm:f>'RESUMO - licitante'!$UCU7:$UCU7</xm:f>
              <xm:sqref>UCU7</xm:sqref>
            </x14:sparkline>
            <x14:sparkline>
              <xm:f>'RESUMO - licitante'!$UCV6:$UCV6</xm:f>
              <xm:sqref>UCV6</xm:sqref>
            </x14:sparkline>
            <x14:sparkline>
              <xm:f>'RESUMO - licitante'!$UCV7:$UCV7</xm:f>
              <xm:sqref>UCV7</xm:sqref>
            </x14:sparkline>
            <x14:sparkline>
              <xm:f>'RESUMO - licitante'!$UCW6:$UCW6</xm:f>
              <xm:sqref>UCW6</xm:sqref>
            </x14:sparkline>
            <x14:sparkline>
              <xm:f>'RESUMO - licitante'!$UCW7:$UCW7</xm:f>
              <xm:sqref>UCW7</xm:sqref>
            </x14:sparkline>
            <x14:sparkline>
              <xm:f>'RESUMO - licitante'!$UCX6:$UCX6</xm:f>
              <xm:sqref>UCX6</xm:sqref>
            </x14:sparkline>
            <x14:sparkline>
              <xm:f>'RESUMO - licitante'!$UCX7:$UCX7</xm:f>
              <xm:sqref>UCX7</xm:sqref>
            </x14:sparkline>
            <x14:sparkline>
              <xm:f>'RESUMO - licitante'!$UCY6:$UCY6</xm:f>
              <xm:sqref>UCY6</xm:sqref>
            </x14:sparkline>
            <x14:sparkline>
              <xm:f>'RESUMO - licitante'!$UCY7:$UCY7</xm:f>
              <xm:sqref>UCY7</xm:sqref>
            </x14:sparkline>
            <x14:sparkline>
              <xm:f>'RESUMO - licitante'!$UCZ6:$UCZ6</xm:f>
              <xm:sqref>UCZ6</xm:sqref>
            </x14:sparkline>
            <x14:sparkline>
              <xm:f>'RESUMO - licitante'!$UCZ7:$UCZ7</xm:f>
              <xm:sqref>UCZ7</xm:sqref>
            </x14:sparkline>
            <x14:sparkline>
              <xm:f>'RESUMO - licitante'!$UDA6:$UDA6</xm:f>
              <xm:sqref>UDA6</xm:sqref>
            </x14:sparkline>
            <x14:sparkline>
              <xm:f>'RESUMO - licitante'!$UDA7:$UDA7</xm:f>
              <xm:sqref>UDA7</xm:sqref>
            </x14:sparkline>
            <x14:sparkline>
              <xm:f>'RESUMO - licitante'!$UDB6:$UDB6</xm:f>
              <xm:sqref>UDB6</xm:sqref>
            </x14:sparkline>
            <x14:sparkline>
              <xm:f>'RESUMO - licitante'!$UDB7:$UDB7</xm:f>
              <xm:sqref>UDB7</xm:sqref>
            </x14:sparkline>
            <x14:sparkline>
              <xm:f>'RESUMO - licitante'!$UDC6:$UDC6</xm:f>
              <xm:sqref>UDC6</xm:sqref>
            </x14:sparkline>
            <x14:sparkline>
              <xm:f>'RESUMO - licitante'!$UDC7:$UDC7</xm:f>
              <xm:sqref>UDC7</xm:sqref>
            </x14:sparkline>
            <x14:sparkline>
              <xm:f>'RESUMO - licitante'!$UDD6:$UDD6</xm:f>
              <xm:sqref>UDD6</xm:sqref>
            </x14:sparkline>
            <x14:sparkline>
              <xm:f>'RESUMO - licitante'!$UDD7:$UDD7</xm:f>
              <xm:sqref>UDD7</xm:sqref>
            </x14:sparkline>
            <x14:sparkline>
              <xm:f>'RESUMO - licitante'!$UDE6:$UDE6</xm:f>
              <xm:sqref>UDE6</xm:sqref>
            </x14:sparkline>
            <x14:sparkline>
              <xm:f>'RESUMO - licitante'!$UDE7:$UDE7</xm:f>
              <xm:sqref>UDE7</xm:sqref>
            </x14:sparkline>
            <x14:sparkline>
              <xm:f>'RESUMO - licitante'!$UDF6:$UDF6</xm:f>
              <xm:sqref>UDF6</xm:sqref>
            </x14:sparkline>
            <x14:sparkline>
              <xm:f>'RESUMO - licitante'!$UDF7:$UDF7</xm:f>
              <xm:sqref>UDF7</xm:sqref>
            </x14:sparkline>
            <x14:sparkline>
              <xm:f>'RESUMO - licitante'!$UDG6:$UDG6</xm:f>
              <xm:sqref>UDG6</xm:sqref>
            </x14:sparkline>
            <x14:sparkline>
              <xm:f>'RESUMO - licitante'!$UDG7:$UDG7</xm:f>
              <xm:sqref>UDG7</xm:sqref>
            </x14:sparkline>
            <x14:sparkline>
              <xm:f>'RESUMO - licitante'!$UDH6:$UDH6</xm:f>
              <xm:sqref>UDH6</xm:sqref>
            </x14:sparkline>
            <x14:sparkline>
              <xm:f>'RESUMO - licitante'!$UDH7:$UDH7</xm:f>
              <xm:sqref>UDH7</xm:sqref>
            </x14:sparkline>
            <x14:sparkline>
              <xm:f>'RESUMO - licitante'!$UDI6:$UDI6</xm:f>
              <xm:sqref>UDI6</xm:sqref>
            </x14:sparkline>
            <x14:sparkline>
              <xm:f>'RESUMO - licitante'!$UDI7:$UDI7</xm:f>
              <xm:sqref>UDI7</xm:sqref>
            </x14:sparkline>
            <x14:sparkline>
              <xm:f>'RESUMO - licitante'!$UDJ6:$UDJ6</xm:f>
              <xm:sqref>UDJ6</xm:sqref>
            </x14:sparkline>
            <x14:sparkline>
              <xm:f>'RESUMO - licitante'!$UDJ7:$UDJ7</xm:f>
              <xm:sqref>UDJ7</xm:sqref>
            </x14:sparkline>
            <x14:sparkline>
              <xm:f>'RESUMO - licitante'!$UDK6:$UDK6</xm:f>
              <xm:sqref>UDK6</xm:sqref>
            </x14:sparkline>
            <x14:sparkline>
              <xm:f>'RESUMO - licitante'!$UDK7:$UDK7</xm:f>
              <xm:sqref>UDK7</xm:sqref>
            </x14:sparkline>
            <x14:sparkline>
              <xm:f>'RESUMO - licitante'!$UDL6:$UDL6</xm:f>
              <xm:sqref>UDL6</xm:sqref>
            </x14:sparkline>
            <x14:sparkline>
              <xm:f>'RESUMO - licitante'!$UDL7:$UDL7</xm:f>
              <xm:sqref>UDL7</xm:sqref>
            </x14:sparkline>
            <x14:sparkline>
              <xm:f>'RESUMO - licitante'!$UDM6:$UDM6</xm:f>
              <xm:sqref>UDM6</xm:sqref>
            </x14:sparkline>
            <x14:sparkline>
              <xm:f>'RESUMO - licitante'!$UDM7:$UDM7</xm:f>
              <xm:sqref>UDM7</xm:sqref>
            </x14:sparkline>
            <x14:sparkline>
              <xm:f>'RESUMO - licitante'!$UDN6:$UDN6</xm:f>
              <xm:sqref>UDN6</xm:sqref>
            </x14:sparkline>
            <x14:sparkline>
              <xm:f>'RESUMO - licitante'!$UDN7:$UDN7</xm:f>
              <xm:sqref>UDN7</xm:sqref>
            </x14:sparkline>
            <x14:sparkline>
              <xm:f>'RESUMO - licitante'!$UDO6:$UDO6</xm:f>
              <xm:sqref>UDO6</xm:sqref>
            </x14:sparkline>
            <x14:sparkline>
              <xm:f>'RESUMO - licitante'!$UDO7:$UDO7</xm:f>
              <xm:sqref>UDO7</xm:sqref>
            </x14:sparkline>
            <x14:sparkline>
              <xm:f>'RESUMO - licitante'!$UDP6:$UDP6</xm:f>
              <xm:sqref>UDP6</xm:sqref>
            </x14:sparkline>
            <x14:sparkline>
              <xm:f>'RESUMO - licitante'!$UDP7:$UDP7</xm:f>
              <xm:sqref>UDP7</xm:sqref>
            </x14:sparkline>
            <x14:sparkline>
              <xm:f>'RESUMO - licitante'!$UDQ6:$UDQ6</xm:f>
              <xm:sqref>UDQ6</xm:sqref>
            </x14:sparkline>
            <x14:sparkline>
              <xm:f>'RESUMO - licitante'!$UDQ7:$UDQ7</xm:f>
              <xm:sqref>UDQ7</xm:sqref>
            </x14:sparkline>
            <x14:sparkline>
              <xm:f>'RESUMO - licitante'!$UDR6:$UDR6</xm:f>
              <xm:sqref>UDR6</xm:sqref>
            </x14:sparkline>
            <x14:sparkline>
              <xm:f>'RESUMO - licitante'!$UDR7:$UDR7</xm:f>
              <xm:sqref>UDR7</xm:sqref>
            </x14:sparkline>
            <x14:sparkline>
              <xm:f>'RESUMO - licitante'!$UDS6:$UDS6</xm:f>
              <xm:sqref>UDS6</xm:sqref>
            </x14:sparkline>
            <x14:sparkline>
              <xm:f>'RESUMO - licitante'!$UDS7:$UDS7</xm:f>
              <xm:sqref>UDS7</xm:sqref>
            </x14:sparkline>
            <x14:sparkline>
              <xm:f>'RESUMO - licitante'!$UDT6:$UDT6</xm:f>
              <xm:sqref>UDT6</xm:sqref>
            </x14:sparkline>
            <x14:sparkline>
              <xm:f>'RESUMO - licitante'!$UDT7:$UDT7</xm:f>
              <xm:sqref>UDT7</xm:sqref>
            </x14:sparkline>
            <x14:sparkline>
              <xm:f>'RESUMO - licitante'!$UDU6:$UDU6</xm:f>
              <xm:sqref>UDU6</xm:sqref>
            </x14:sparkline>
            <x14:sparkline>
              <xm:f>'RESUMO - licitante'!$UDU7:$UDU7</xm:f>
              <xm:sqref>UDU7</xm:sqref>
            </x14:sparkline>
            <x14:sparkline>
              <xm:f>'RESUMO - licitante'!$UDV6:$UDV6</xm:f>
              <xm:sqref>UDV6</xm:sqref>
            </x14:sparkline>
            <x14:sparkline>
              <xm:f>'RESUMO - licitante'!$UDV7:$UDV7</xm:f>
              <xm:sqref>UDV7</xm:sqref>
            </x14:sparkline>
            <x14:sparkline>
              <xm:f>'RESUMO - licitante'!$UDW6:$UDW6</xm:f>
              <xm:sqref>UDW6</xm:sqref>
            </x14:sparkline>
            <x14:sparkline>
              <xm:f>'RESUMO - licitante'!$UDW7:$UDW7</xm:f>
              <xm:sqref>UDW7</xm:sqref>
            </x14:sparkline>
            <x14:sparkline>
              <xm:f>'RESUMO - licitante'!$UDX6:$UDX6</xm:f>
              <xm:sqref>UDX6</xm:sqref>
            </x14:sparkline>
            <x14:sparkline>
              <xm:f>'RESUMO - licitante'!$UDX7:$UDX7</xm:f>
              <xm:sqref>UDX7</xm:sqref>
            </x14:sparkline>
            <x14:sparkline>
              <xm:f>'RESUMO - licitante'!$UDY6:$UDY6</xm:f>
              <xm:sqref>UDY6</xm:sqref>
            </x14:sparkline>
            <x14:sparkline>
              <xm:f>'RESUMO - licitante'!$UDY7:$UDY7</xm:f>
              <xm:sqref>UDY7</xm:sqref>
            </x14:sparkline>
            <x14:sparkline>
              <xm:f>'RESUMO - licitante'!$UDZ6:$UDZ6</xm:f>
              <xm:sqref>UDZ6</xm:sqref>
            </x14:sparkline>
            <x14:sparkline>
              <xm:f>'RESUMO - licitante'!$UDZ7:$UDZ7</xm:f>
              <xm:sqref>UDZ7</xm:sqref>
            </x14:sparkline>
            <x14:sparkline>
              <xm:f>'RESUMO - licitante'!$UEA6:$UEA6</xm:f>
              <xm:sqref>UEA6</xm:sqref>
            </x14:sparkline>
            <x14:sparkline>
              <xm:f>'RESUMO - licitante'!$UEA7:$UEA7</xm:f>
              <xm:sqref>UEA7</xm:sqref>
            </x14:sparkline>
            <x14:sparkline>
              <xm:f>'RESUMO - licitante'!$UEB6:$UEB6</xm:f>
              <xm:sqref>UEB6</xm:sqref>
            </x14:sparkline>
            <x14:sparkline>
              <xm:f>'RESUMO - licitante'!$UEB7:$UEB7</xm:f>
              <xm:sqref>UEB7</xm:sqref>
            </x14:sparkline>
            <x14:sparkline>
              <xm:f>'RESUMO - licitante'!$UEC6:$UEC6</xm:f>
              <xm:sqref>UEC6</xm:sqref>
            </x14:sparkline>
            <x14:sparkline>
              <xm:f>'RESUMO - licitante'!$UEC7:$UEC7</xm:f>
              <xm:sqref>UEC7</xm:sqref>
            </x14:sparkline>
            <x14:sparkline>
              <xm:f>'RESUMO - licitante'!$UED6:$UED6</xm:f>
              <xm:sqref>UED6</xm:sqref>
            </x14:sparkline>
            <x14:sparkline>
              <xm:f>'RESUMO - licitante'!$UED7:$UED7</xm:f>
              <xm:sqref>UED7</xm:sqref>
            </x14:sparkline>
            <x14:sparkline>
              <xm:f>'RESUMO - licitante'!$UEE6:$UEE6</xm:f>
              <xm:sqref>UEE6</xm:sqref>
            </x14:sparkline>
            <x14:sparkline>
              <xm:f>'RESUMO - licitante'!$UEE7:$UEE7</xm:f>
              <xm:sqref>UEE7</xm:sqref>
            </x14:sparkline>
            <x14:sparkline>
              <xm:f>'RESUMO - licitante'!$UEF6:$UEF6</xm:f>
              <xm:sqref>UEF6</xm:sqref>
            </x14:sparkline>
            <x14:sparkline>
              <xm:f>'RESUMO - licitante'!$UEF7:$UEF7</xm:f>
              <xm:sqref>UEF7</xm:sqref>
            </x14:sparkline>
            <x14:sparkline>
              <xm:f>'RESUMO - licitante'!$UEG6:$UEG6</xm:f>
              <xm:sqref>UEG6</xm:sqref>
            </x14:sparkline>
            <x14:sparkline>
              <xm:f>'RESUMO - licitante'!$UEG7:$UEG7</xm:f>
              <xm:sqref>UEG7</xm:sqref>
            </x14:sparkline>
            <x14:sparkline>
              <xm:f>'RESUMO - licitante'!$UEH6:$UEH6</xm:f>
              <xm:sqref>UEH6</xm:sqref>
            </x14:sparkline>
            <x14:sparkline>
              <xm:f>'RESUMO - licitante'!$UEH7:$UEH7</xm:f>
              <xm:sqref>UEH7</xm:sqref>
            </x14:sparkline>
            <x14:sparkline>
              <xm:f>'RESUMO - licitante'!$UEI6:$UEI6</xm:f>
              <xm:sqref>UEI6</xm:sqref>
            </x14:sparkline>
            <x14:sparkline>
              <xm:f>'RESUMO - licitante'!$UEI7:$UEI7</xm:f>
              <xm:sqref>UEI7</xm:sqref>
            </x14:sparkline>
            <x14:sparkline>
              <xm:f>'RESUMO - licitante'!$UEJ6:$UEJ6</xm:f>
              <xm:sqref>UEJ6</xm:sqref>
            </x14:sparkline>
            <x14:sparkline>
              <xm:f>'RESUMO - licitante'!$UEJ7:$UEJ7</xm:f>
              <xm:sqref>UEJ7</xm:sqref>
            </x14:sparkline>
            <x14:sparkline>
              <xm:f>'RESUMO - licitante'!$UEK6:$UEK6</xm:f>
              <xm:sqref>UEK6</xm:sqref>
            </x14:sparkline>
            <x14:sparkline>
              <xm:f>'RESUMO - licitante'!$UEK7:$UEK7</xm:f>
              <xm:sqref>UEK7</xm:sqref>
            </x14:sparkline>
            <x14:sparkline>
              <xm:f>'RESUMO - licitante'!$UEL6:$UEL6</xm:f>
              <xm:sqref>UEL6</xm:sqref>
            </x14:sparkline>
            <x14:sparkline>
              <xm:f>'RESUMO - licitante'!$UEL7:$UEL7</xm:f>
              <xm:sqref>UEL7</xm:sqref>
            </x14:sparkline>
            <x14:sparkline>
              <xm:f>'RESUMO - licitante'!$UEM6:$UEM6</xm:f>
              <xm:sqref>UEM6</xm:sqref>
            </x14:sparkline>
            <x14:sparkline>
              <xm:f>'RESUMO - licitante'!$UEM7:$UEM7</xm:f>
              <xm:sqref>UEM7</xm:sqref>
            </x14:sparkline>
            <x14:sparkline>
              <xm:f>'RESUMO - licitante'!$UEN6:$UEN6</xm:f>
              <xm:sqref>UEN6</xm:sqref>
            </x14:sparkline>
            <x14:sparkline>
              <xm:f>'RESUMO - licitante'!$UEN7:$UEN7</xm:f>
              <xm:sqref>UEN7</xm:sqref>
            </x14:sparkline>
            <x14:sparkline>
              <xm:f>'RESUMO - licitante'!$UEO6:$UEO6</xm:f>
              <xm:sqref>UEO6</xm:sqref>
            </x14:sparkline>
            <x14:sparkline>
              <xm:f>'RESUMO - licitante'!$UEO7:$UEO7</xm:f>
              <xm:sqref>UEO7</xm:sqref>
            </x14:sparkline>
            <x14:sparkline>
              <xm:f>'RESUMO - licitante'!$UEP6:$UEP6</xm:f>
              <xm:sqref>UEP6</xm:sqref>
            </x14:sparkline>
            <x14:sparkline>
              <xm:f>'RESUMO - licitante'!$UEP7:$UEP7</xm:f>
              <xm:sqref>UEP7</xm:sqref>
            </x14:sparkline>
            <x14:sparkline>
              <xm:f>'RESUMO - licitante'!$UEQ6:$UEQ6</xm:f>
              <xm:sqref>UEQ6</xm:sqref>
            </x14:sparkline>
            <x14:sparkline>
              <xm:f>'RESUMO - licitante'!$UEQ7:$UEQ7</xm:f>
              <xm:sqref>UEQ7</xm:sqref>
            </x14:sparkline>
            <x14:sparkline>
              <xm:f>'RESUMO - licitante'!$UER6:$UER6</xm:f>
              <xm:sqref>UER6</xm:sqref>
            </x14:sparkline>
            <x14:sparkline>
              <xm:f>'RESUMO - licitante'!$UER7:$UER7</xm:f>
              <xm:sqref>UER7</xm:sqref>
            </x14:sparkline>
            <x14:sparkline>
              <xm:f>'RESUMO - licitante'!$UES6:$UES6</xm:f>
              <xm:sqref>UES6</xm:sqref>
            </x14:sparkline>
            <x14:sparkline>
              <xm:f>'RESUMO - licitante'!$UES7:$UES7</xm:f>
              <xm:sqref>UES7</xm:sqref>
            </x14:sparkline>
            <x14:sparkline>
              <xm:f>'RESUMO - licitante'!$UET6:$UET6</xm:f>
              <xm:sqref>UET6</xm:sqref>
            </x14:sparkline>
            <x14:sparkline>
              <xm:f>'RESUMO - licitante'!$UET7:$UET7</xm:f>
              <xm:sqref>UET7</xm:sqref>
            </x14:sparkline>
            <x14:sparkline>
              <xm:f>'RESUMO - licitante'!$UEU6:$UEU6</xm:f>
              <xm:sqref>UEU6</xm:sqref>
            </x14:sparkline>
            <x14:sparkline>
              <xm:f>'RESUMO - licitante'!$UEU7:$UEU7</xm:f>
              <xm:sqref>UEU7</xm:sqref>
            </x14:sparkline>
            <x14:sparkline>
              <xm:f>'RESUMO - licitante'!$UEV6:$UEV6</xm:f>
              <xm:sqref>UEV6</xm:sqref>
            </x14:sparkline>
            <x14:sparkline>
              <xm:f>'RESUMO - licitante'!$UEV7:$UEV7</xm:f>
              <xm:sqref>UEV7</xm:sqref>
            </x14:sparkline>
            <x14:sparkline>
              <xm:f>'RESUMO - licitante'!$UEW6:$UEW6</xm:f>
              <xm:sqref>UEW6</xm:sqref>
            </x14:sparkline>
            <x14:sparkline>
              <xm:f>'RESUMO - licitante'!$UEW7:$UEW7</xm:f>
              <xm:sqref>UEW7</xm:sqref>
            </x14:sparkline>
            <x14:sparkline>
              <xm:f>'RESUMO - licitante'!$UEX6:$UEX6</xm:f>
              <xm:sqref>UEX6</xm:sqref>
            </x14:sparkline>
            <x14:sparkline>
              <xm:f>'RESUMO - licitante'!$UEX7:$UEX7</xm:f>
              <xm:sqref>UEX7</xm:sqref>
            </x14:sparkline>
            <x14:sparkline>
              <xm:f>'RESUMO - licitante'!$UEY6:$UEY6</xm:f>
              <xm:sqref>UEY6</xm:sqref>
            </x14:sparkline>
            <x14:sparkline>
              <xm:f>'RESUMO - licitante'!$UEY7:$UEY7</xm:f>
              <xm:sqref>UEY7</xm:sqref>
            </x14:sparkline>
            <x14:sparkline>
              <xm:f>'RESUMO - licitante'!$UEZ6:$UEZ6</xm:f>
              <xm:sqref>UEZ6</xm:sqref>
            </x14:sparkline>
            <x14:sparkline>
              <xm:f>'RESUMO - licitante'!$UEZ7:$UEZ7</xm:f>
              <xm:sqref>UEZ7</xm:sqref>
            </x14:sparkline>
            <x14:sparkline>
              <xm:f>'RESUMO - licitante'!$UFA6:$UFA6</xm:f>
              <xm:sqref>UFA6</xm:sqref>
            </x14:sparkline>
            <x14:sparkline>
              <xm:f>'RESUMO - licitante'!$UFA7:$UFA7</xm:f>
              <xm:sqref>UFA7</xm:sqref>
            </x14:sparkline>
            <x14:sparkline>
              <xm:f>'RESUMO - licitante'!$UFB6:$UFB6</xm:f>
              <xm:sqref>UFB6</xm:sqref>
            </x14:sparkline>
            <x14:sparkline>
              <xm:f>'RESUMO - licitante'!$UFB7:$UFB7</xm:f>
              <xm:sqref>UFB7</xm:sqref>
            </x14:sparkline>
            <x14:sparkline>
              <xm:f>'RESUMO - licitante'!$UFC6:$UFC6</xm:f>
              <xm:sqref>UFC6</xm:sqref>
            </x14:sparkline>
            <x14:sparkline>
              <xm:f>'RESUMO - licitante'!$UFC7:$UFC7</xm:f>
              <xm:sqref>UFC7</xm:sqref>
            </x14:sparkline>
            <x14:sparkline>
              <xm:f>'RESUMO - licitante'!$UFD6:$UFD6</xm:f>
              <xm:sqref>UFD6</xm:sqref>
            </x14:sparkline>
            <x14:sparkline>
              <xm:f>'RESUMO - licitante'!$UFD7:$UFD7</xm:f>
              <xm:sqref>UFD7</xm:sqref>
            </x14:sparkline>
            <x14:sparkline>
              <xm:f>'RESUMO - licitante'!$UFE6:$UFE6</xm:f>
              <xm:sqref>UFE6</xm:sqref>
            </x14:sparkline>
            <x14:sparkline>
              <xm:f>'RESUMO - licitante'!$UFE7:$UFE7</xm:f>
              <xm:sqref>UFE7</xm:sqref>
            </x14:sparkline>
            <x14:sparkline>
              <xm:f>'RESUMO - licitante'!$UFF6:$UFF6</xm:f>
              <xm:sqref>UFF6</xm:sqref>
            </x14:sparkline>
            <x14:sparkline>
              <xm:f>'RESUMO - licitante'!$UFF7:$UFF7</xm:f>
              <xm:sqref>UFF7</xm:sqref>
            </x14:sparkline>
            <x14:sparkline>
              <xm:f>'RESUMO - licitante'!$UFG6:$UFG6</xm:f>
              <xm:sqref>UFG6</xm:sqref>
            </x14:sparkline>
            <x14:sparkline>
              <xm:f>'RESUMO - licitante'!$UFG7:$UFG7</xm:f>
              <xm:sqref>UFG7</xm:sqref>
            </x14:sparkline>
            <x14:sparkline>
              <xm:f>'RESUMO - licitante'!$UFH6:$UFH6</xm:f>
              <xm:sqref>UFH6</xm:sqref>
            </x14:sparkline>
            <x14:sparkline>
              <xm:f>'RESUMO - licitante'!$UFH7:$UFH7</xm:f>
              <xm:sqref>UFH7</xm:sqref>
            </x14:sparkline>
            <x14:sparkline>
              <xm:f>'RESUMO - licitante'!$UFI6:$UFI6</xm:f>
              <xm:sqref>UFI6</xm:sqref>
            </x14:sparkline>
            <x14:sparkline>
              <xm:f>'RESUMO - licitante'!$UFI7:$UFI7</xm:f>
              <xm:sqref>UFI7</xm:sqref>
            </x14:sparkline>
            <x14:sparkline>
              <xm:f>'RESUMO - licitante'!$UFJ6:$UFJ6</xm:f>
              <xm:sqref>UFJ6</xm:sqref>
            </x14:sparkline>
            <x14:sparkline>
              <xm:f>'RESUMO - licitante'!$UFJ7:$UFJ7</xm:f>
              <xm:sqref>UFJ7</xm:sqref>
            </x14:sparkline>
            <x14:sparkline>
              <xm:f>'RESUMO - licitante'!$UFK6:$UFK6</xm:f>
              <xm:sqref>UFK6</xm:sqref>
            </x14:sparkline>
            <x14:sparkline>
              <xm:f>'RESUMO - licitante'!$UFK7:$UFK7</xm:f>
              <xm:sqref>UFK7</xm:sqref>
            </x14:sparkline>
            <x14:sparkline>
              <xm:f>'RESUMO - licitante'!$UFL6:$UFL6</xm:f>
              <xm:sqref>UFL6</xm:sqref>
            </x14:sparkline>
            <x14:sparkline>
              <xm:f>'RESUMO - licitante'!$UFL7:$UFL7</xm:f>
              <xm:sqref>UFL7</xm:sqref>
            </x14:sparkline>
            <x14:sparkline>
              <xm:f>'RESUMO - licitante'!$UFM6:$UFM6</xm:f>
              <xm:sqref>UFM6</xm:sqref>
            </x14:sparkline>
            <x14:sparkline>
              <xm:f>'RESUMO - licitante'!$UFM7:$UFM7</xm:f>
              <xm:sqref>UFM7</xm:sqref>
            </x14:sparkline>
            <x14:sparkline>
              <xm:f>'RESUMO - licitante'!$UFN6:$UFN6</xm:f>
              <xm:sqref>UFN6</xm:sqref>
            </x14:sparkline>
            <x14:sparkline>
              <xm:f>'RESUMO - licitante'!$UFN7:$UFN7</xm:f>
              <xm:sqref>UFN7</xm:sqref>
            </x14:sparkline>
            <x14:sparkline>
              <xm:f>'RESUMO - licitante'!$UFO6:$UFO6</xm:f>
              <xm:sqref>UFO6</xm:sqref>
            </x14:sparkline>
            <x14:sparkline>
              <xm:f>'RESUMO - licitante'!$UFO7:$UFO7</xm:f>
              <xm:sqref>UFO7</xm:sqref>
            </x14:sparkline>
            <x14:sparkline>
              <xm:f>'RESUMO - licitante'!$UFP6:$UFP6</xm:f>
              <xm:sqref>UFP6</xm:sqref>
            </x14:sparkline>
            <x14:sparkline>
              <xm:f>'RESUMO - licitante'!$UFP7:$UFP7</xm:f>
              <xm:sqref>UFP7</xm:sqref>
            </x14:sparkline>
            <x14:sparkline>
              <xm:f>'RESUMO - licitante'!$UFQ6:$UFQ6</xm:f>
              <xm:sqref>UFQ6</xm:sqref>
            </x14:sparkline>
            <x14:sparkline>
              <xm:f>'RESUMO - licitante'!$UFQ7:$UFQ7</xm:f>
              <xm:sqref>UFQ7</xm:sqref>
            </x14:sparkline>
            <x14:sparkline>
              <xm:f>'RESUMO - licitante'!$UFR6:$UFR6</xm:f>
              <xm:sqref>UFR6</xm:sqref>
            </x14:sparkline>
            <x14:sparkline>
              <xm:f>'RESUMO - licitante'!$UFR7:$UFR7</xm:f>
              <xm:sqref>UFR7</xm:sqref>
            </x14:sparkline>
            <x14:sparkline>
              <xm:f>'RESUMO - licitante'!$UFS6:$UFS6</xm:f>
              <xm:sqref>UFS6</xm:sqref>
            </x14:sparkline>
            <x14:sparkline>
              <xm:f>'RESUMO - licitante'!$UFS7:$UFS7</xm:f>
              <xm:sqref>UFS7</xm:sqref>
            </x14:sparkline>
            <x14:sparkline>
              <xm:f>'RESUMO - licitante'!$UFT6:$UFT6</xm:f>
              <xm:sqref>UFT6</xm:sqref>
            </x14:sparkline>
            <x14:sparkline>
              <xm:f>'RESUMO - licitante'!$UFT7:$UFT7</xm:f>
              <xm:sqref>UFT7</xm:sqref>
            </x14:sparkline>
            <x14:sparkline>
              <xm:f>'RESUMO - licitante'!$UFU6:$UFU6</xm:f>
              <xm:sqref>UFU6</xm:sqref>
            </x14:sparkline>
            <x14:sparkline>
              <xm:f>'RESUMO - licitante'!$UFU7:$UFU7</xm:f>
              <xm:sqref>UFU7</xm:sqref>
            </x14:sparkline>
            <x14:sparkline>
              <xm:f>'RESUMO - licitante'!$UFV6:$UFV6</xm:f>
              <xm:sqref>UFV6</xm:sqref>
            </x14:sparkline>
            <x14:sparkline>
              <xm:f>'RESUMO - licitante'!$UFV7:$UFV7</xm:f>
              <xm:sqref>UFV7</xm:sqref>
            </x14:sparkline>
            <x14:sparkline>
              <xm:f>'RESUMO - licitante'!$UFW6:$UFW6</xm:f>
              <xm:sqref>UFW6</xm:sqref>
            </x14:sparkline>
            <x14:sparkline>
              <xm:f>'RESUMO - licitante'!$UFW7:$UFW7</xm:f>
              <xm:sqref>UFW7</xm:sqref>
            </x14:sparkline>
            <x14:sparkline>
              <xm:f>'RESUMO - licitante'!$UFX6:$UFX6</xm:f>
              <xm:sqref>UFX6</xm:sqref>
            </x14:sparkline>
            <x14:sparkline>
              <xm:f>'RESUMO - licitante'!$UFX7:$UFX7</xm:f>
              <xm:sqref>UFX7</xm:sqref>
            </x14:sparkline>
            <x14:sparkline>
              <xm:f>'RESUMO - licitante'!$UFY6:$UFY6</xm:f>
              <xm:sqref>UFY6</xm:sqref>
            </x14:sparkline>
            <x14:sparkline>
              <xm:f>'RESUMO - licitante'!$UFY7:$UFY7</xm:f>
              <xm:sqref>UFY7</xm:sqref>
            </x14:sparkline>
            <x14:sparkline>
              <xm:f>'RESUMO - licitante'!$UFZ6:$UFZ6</xm:f>
              <xm:sqref>UFZ6</xm:sqref>
            </x14:sparkline>
            <x14:sparkline>
              <xm:f>'RESUMO - licitante'!$UFZ7:$UFZ7</xm:f>
              <xm:sqref>UFZ7</xm:sqref>
            </x14:sparkline>
            <x14:sparkline>
              <xm:f>'RESUMO - licitante'!$UGA6:$UGA6</xm:f>
              <xm:sqref>UGA6</xm:sqref>
            </x14:sparkline>
            <x14:sparkline>
              <xm:f>'RESUMO - licitante'!$UGA7:$UGA7</xm:f>
              <xm:sqref>UGA7</xm:sqref>
            </x14:sparkline>
            <x14:sparkline>
              <xm:f>'RESUMO - licitante'!$UGB6:$UGB6</xm:f>
              <xm:sqref>UGB6</xm:sqref>
            </x14:sparkline>
            <x14:sparkline>
              <xm:f>'RESUMO - licitante'!$UGB7:$UGB7</xm:f>
              <xm:sqref>UGB7</xm:sqref>
            </x14:sparkline>
            <x14:sparkline>
              <xm:f>'RESUMO - licitante'!$UGC6:$UGC6</xm:f>
              <xm:sqref>UGC6</xm:sqref>
            </x14:sparkline>
            <x14:sparkline>
              <xm:f>'RESUMO - licitante'!$UGC7:$UGC7</xm:f>
              <xm:sqref>UGC7</xm:sqref>
            </x14:sparkline>
            <x14:sparkline>
              <xm:f>'RESUMO - licitante'!$UGD6:$UGD6</xm:f>
              <xm:sqref>UGD6</xm:sqref>
            </x14:sparkline>
            <x14:sparkline>
              <xm:f>'RESUMO - licitante'!$UGD7:$UGD7</xm:f>
              <xm:sqref>UGD7</xm:sqref>
            </x14:sparkline>
            <x14:sparkline>
              <xm:f>'RESUMO - licitante'!$UGE6:$UGE6</xm:f>
              <xm:sqref>UGE6</xm:sqref>
            </x14:sparkline>
            <x14:sparkline>
              <xm:f>'RESUMO - licitante'!$UGE7:$UGE7</xm:f>
              <xm:sqref>UGE7</xm:sqref>
            </x14:sparkline>
            <x14:sparkline>
              <xm:f>'RESUMO - licitante'!$UGF6:$UGF6</xm:f>
              <xm:sqref>UGF6</xm:sqref>
            </x14:sparkline>
            <x14:sparkline>
              <xm:f>'RESUMO - licitante'!$UGF7:$UGF7</xm:f>
              <xm:sqref>UGF7</xm:sqref>
            </x14:sparkline>
            <x14:sparkline>
              <xm:f>'RESUMO - licitante'!$UGG6:$UGG6</xm:f>
              <xm:sqref>UGG6</xm:sqref>
            </x14:sparkline>
            <x14:sparkline>
              <xm:f>'RESUMO - licitante'!$UGG7:$UGG7</xm:f>
              <xm:sqref>UGG7</xm:sqref>
            </x14:sparkline>
            <x14:sparkline>
              <xm:f>'RESUMO - licitante'!$UGH6:$UGH6</xm:f>
              <xm:sqref>UGH6</xm:sqref>
            </x14:sparkline>
            <x14:sparkline>
              <xm:f>'RESUMO - licitante'!$UGH7:$UGH7</xm:f>
              <xm:sqref>UGH7</xm:sqref>
            </x14:sparkline>
            <x14:sparkline>
              <xm:f>'RESUMO - licitante'!$UGI6:$UGI6</xm:f>
              <xm:sqref>UGI6</xm:sqref>
            </x14:sparkline>
            <x14:sparkline>
              <xm:f>'RESUMO - licitante'!$UGI7:$UGI7</xm:f>
              <xm:sqref>UGI7</xm:sqref>
            </x14:sparkline>
            <x14:sparkline>
              <xm:f>'RESUMO - licitante'!$UGJ6:$UGJ6</xm:f>
              <xm:sqref>UGJ6</xm:sqref>
            </x14:sparkline>
            <x14:sparkline>
              <xm:f>'RESUMO - licitante'!$UGJ7:$UGJ7</xm:f>
              <xm:sqref>UGJ7</xm:sqref>
            </x14:sparkline>
            <x14:sparkline>
              <xm:f>'RESUMO - licitante'!$UGK6:$UGK6</xm:f>
              <xm:sqref>UGK6</xm:sqref>
            </x14:sparkline>
            <x14:sparkline>
              <xm:f>'RESUMO - licitante'!$UGK7:$UGK7</xm:f>
              <xm:sqref>UGK7</xm:sqref>
            </x14:sparkline>
            <x14:sparkline>
              <xm:f>'RESUMO - licitante'!$UGL6:$UGL6</xm:f>
              <xm:sqref>UGL6</xm:sqref>
            </x14:sparkline>
            <x14:sparkline>
              <xm:f>'RESUMO - licitante'!$UGL7:$UGL7</xm:f>
              <xm:sqref>UGL7</xm:sqref>
            </x14:sparkline>
            <x14:sparkline>
              <xm:f>'RESUMO - licitante'!$UGM6:$UGM6</xm:f>
              <xm:sqref>UGM6</xm:sqref>
            </x14:sparkline>
            <x14:sparkline>
              <xm:f>'RESUMO - licitante'!$UGM7:$UGM7</xm:f>
              <xm:sqref>UGM7</xm:sqref>
            </x14:sparkline>
            <x14:sparkline>
              <xm:f>'RESUMO - licitante'!$UGN6:$UGN6</xm:f>
              <xm:sqref>UGN6</xm:sqref>
            </x14:sparkline>
            <x14:sparkline>
              <xm:f>'RESUMO - licitante'!$UGN7:$UGN7</xm:f>
              <xm:sqref>UGN7</xm:sqref>
            </x14:sparkline>
            <x14:sparkline>
              <xm:f>'RESUMO - licitante'!$UGO6:$UGO6</xm:f>
              <xm:sqref>UGO6</xm:sqref>
            </x14:sparkline>
            <x14:sparkline>
              <xm:f>'RESUMO - licitante'!$UGO7:$UGO7</xm:f>
              <xm:sqref>UGO7</xm:sqref>
            </x14:sparkline>
            <x14:sparkline>
              <xm:f>'RESUMO - licitante'!$UGP6:$UGP6</xm:f>
              <xm:sqref>UGP6</xm:sqref>
            </x14:sparkline>
            <x14:sparkline>
              <xm:f>'RESUMO - licitante'!$UGP7:$UGP7</xm:f>
              <xm:sqref>UGP7</xm:sqref>
            </x14:sparkline>
            <x14:sparkline>
              <xm:f>'RESUMO - licitante'!$UGQ6:$UGQ6</xm:f>
              <xm:sqref>UGQ6</xm:sqref>
            </x14:sparkline>
            <x14:sparkline>
              <xm:f>'RESUMO - licitante'!$UGQ7:$UGQ7</xm:f>
              <xm:sqref>UGQ7</xm:sqref>
            </x14:sparkline>
            <x14:sparkline>
              <xm:f>'RESUMO - licitante'!$UGR6:$UGR6</xm:f>
              <xm:sqref>UGR6</xm:sqref>
            </x14:sparkline>
            <x14:sparkline>
              <xm:f>'RESUMO - licitante'!$UGR7:$UGR7</xm:f>
              <xm:sqref>UGR7</xm:sqref>
            </x14:sparkline>
            <x14:sparkline>
              <xm:f>'RESUMO - licitante'!$UGS6:$UGS6</xm:f>
              <xm:sqref>UGS6</xm:sqref>
            </x14:sparkline>
            <x14:sparkline>
              <xm:f>'RESUMO - licitante'!$UGS7:$UGS7</xm:f>
              <xm:sqref>UGS7</xm:sqref>
            </x14:sparkline>
            <x14:sparkline>
              <xm:f>'RESUMO - licitante'!$UGT6:$UGT6</xm:f>
              <xm:sqref>UGT6</xm:sqref>
            </x14:sparkline>
            <x14:sparkline>
              <xm:f>'RESUMO - licitante'!$UGT7:$UGT7</xm:f>
              <xm:sqref>UGT7</xm:sqref>
            </x14:sparkline>
            <x14:sparkline>
              <xm:f>'RESUMO - licitante'!$UGU6:$UGU6</xm:f>
              <xm:sqref>UGU6</xm:sqref>
            </x14:sparkline>
            <x14:sparkline>
              <xm:f>'RESUMO - licitante'!$UGU7:$UGU7</xm:f>
              <xm:sqref>UGU7</xm:sqref>
            </x14:sparkline>
            <x14:sparkline>
              <xm:f>'RESUMO - licitante'!$UGV6:$UGV6</xm:f>
              <xm:sqref>UGV6</xm:sqref>
            </x14:sparkline>
            <x14:sparkline>
              <xm:f>'RESUMO - licitante'!$UGV7:$UGV7</xm:f>
              <xm:sqref>UGV7</xm:sqref>
            </x14:sparkline>
            <x14:sparkline>
              <xm:f>'RESUMO - licitante'!$UGW6:$UGW6</xm:f>
              <xm:sqref>UGW6</xm:sqref>
            </x14:sparkline>
            <x14:sparkline>
              <xm:f>'RESUMO - licitante'!$UGW7:$UGW7</xm:f>
              <xm:sqref>UGW7</xm:sqref>
            </x14:sparkline>
            <x14:sparkline>
              <xm:f>'RESUMO - licitante'!$UGX6:$UGX6</xm:f>
              <xm:sqref>UGX6</xm:sqref>
            </x14:sparkline>
            <x14:sparkline>
              <xm:f>'RESUMO - licitante'!$UGX7:$UGX7</xm:f>
              <xm:sqref>UGX7</xm:sqref>
            </x14:sparkline>
            <x14:sparkline>
              <xm:f>'RESUMO - licitante'!$UGY6:$UGY6</xm:f>
              <xm:sqref>UGY6</xm:sqref>
            </x14:sparkline>
            <x14:sparkline>
              <xm:f>'RESUMO - licitante'!$UGY7:$UGY7</xm:f>
              <xm:sqref>UGY7</xm:sqref>
            </x14:sparkline>
            <x14:sparkline>
              <xm:f>'RESUMO - licitante'!$UGZ6:$UGZ6</xm:f>
              <xm:sqref>UGZ6</xm:sqref>
            </x14:sparkline>
            <x14:sparkline>
              <xm:f>'RESUMO - licitante'!$UGZ7:$UGZ7</xm:f>
              <xm:sqref>UGZ7</xm:sqref>
            </x14:sparkline>
            <x14:sparkline>
              <xm:f>'RESUMO - licitante'!$UHA6:$UHA6</xm:f>
              <xm:sqref>UHA6</xm:sqref>
            </x14:sparkline>
            <x14:sparkline>
              <xm:f>'RESUMO - licitante'!$UHA7:$UHA7</xm:f>
              <xm:sqref>UHA7</xm:sqref>
            </x14:sparkline>
            <x14:sparkline>
              <xm:f>'RESUMO - licitante'!$UHB6:$UHB6</xm:f>
              <xm:sqref>UHB6</xm:sqref>
            </x14:sparkline>
            <x14:sparkline>
              <xm:f>'RESUMO - licitante'!$UHB7:$UHB7</xm:f>
              <xm:sqref>UHB7</xm:sqref>
            </x14:sparkline>
            <x14:sparkline>
              <xm:f>'RESUMO - licitante'!$UHC6:$UHC6</xm:f>
              <xm:sqref>UHC6</xm:sqref>
            </x14:sparkline>
            <x14:sparkline>
              <xm:f>'RESUMO - licitante'!$UHC7:$UHC7</xm:f>
              <xm:sqref>UHC7</xm:sqref>
            </x14:sparkline>
            <x14:sparkline>
              <xm:f>'RESUMO - licitante'!$UHD6:$UHD6</xm:f>
              <xm:sqref>UHD6</xm:sqref>
            </x14:sparkline>
            <x14:sparkline>
              <xm:f>'RESUMO - licitante'!$UHD7:$UHD7</xm:f>
              <xm:sqref>UHD7</xm:sqref>
            </x14:sparkline>
            <x14:sparkline>
              <xm:f>'RESUMO - licitante'!$UHE6:$UHE6</xm:f>
              <xm:sqref>UHE6</xm:sqref>
            </x14:sparkline>
            <x14:sparkline>
              <xm:f>'RESUMO - licitante'!$UHE7:$UHE7</xm:f>
              <xm:sqref>UHE7</xm:sqref>
            </x14:sparkline>
            <x14:sparkline>
              <xm:f>'RESUMO - licitante'!$UHF6:$UHF6</xm:f>
              <xm:sqref>UHF6</xm:sqref>
            </x14:sparkline>
            <x14:sparkline>
              <xm:f>'RESUMO - licitante'!$UHF7:$UHF7</xm:f>
              <xm:sqref>UHF7</xm:sqref>
            </x14:sparkline>
            <x14:sparkline>
              <xm:f>'RESUMO - licitante'!$UHG6:$UHG6</xm:f>
              <xm:sqref>UHG6</xm:sqref>
            </x14:sparkline>
            <x14:sparkline>
              <xm:f>'RESUMO - licitante'!$UHG7:$UHG7</xm:f>
              <xm:sqref>UHG7</xm:sqref>
            </x14:sparkline>
            <x14:sparkline>
              <xm:f>'RESUMO - licitante'!$UHH6:$UHH6</xm:f>
              <xm:sqref>UHH6</xm:sqref>
            </x14:sparkline>
            <x14:sparkline>
              <xm:f>'RESUMO - licitante'!$UHH7:$UHH7</xm:f>
              <xm:sqref>UHH7</xm:sqref>
            </x14:sparkline>
            <x14:sparkline>
              <xm:f>'RESUMO - licitante'!$UHI6:$UHI6</xm:f>
              <xm:sqref>UHI6</xm:sqref>
            </x14:sparkline>
            <x14:sparkline>
              <xm:f>'RESUMO - licitante'!$UHI7:$UHI7</xm:f>
              <xm:sqref>UHI7</xm:sqref>
            </x14:sparkline>
            <x14:sparkline>
              <xm:f>'RESUMO - licitante'!$UHJ6:$UHJ6</xm:f>
              <xm:sqref>UHJ6</xm:sqref>
            </x14:sparkline>
            <x14:sparkline>
              <xm:f>'RESUMO - licitante'!$UHJ7:$UHJ7</xm:f>
              <xm:sqref>UHJ7</xm:sqref>
            </x14:sparkline>
            <x14:sparkline>
              <xm:f>'RESUMO - licitante'!$UHK6:$UHK6</xm:f>
              <xm:sqref>UHK6</xm:sqref>
            </x14:sparkline>
            <x14:sparkline>
              <xm:f>'RESUMO - licitante'!$UHK7:$UHK7</xm:f>
              <xm:sqref>UHK7</xm:sqref>
            </x14:sparkline>
            <x14:sparkline>
              <xm:f>'RESUMO - licitante'!$UHL6:$UHL6</xm:f>
              <xm:sqref>UHL6</xm:sqref>
            </x14:sparkline>
            <x14:sparkline>
              <xm:f>'RESUMO - licitante'!$UHL7:$UHL7</xm:f>
              <xm:sqref>UHL7</xm:sqref>
            </x14:sparkline>
            <x14:sparkline>
              <xm:f>'RESUMO - licitante'!$UHM6:$UHM6</xm:f>
              <xm:sqref>UHM6</xm:sqref>
            </x14:sparkline>
            <x14:sparkline>
              <xm:f>'RESUMO - licitante'!$UHM7:$UHM7</xm:f>
              <xm:sqref>UHM7</xm:sqref>
            </x14:sparkline>
            <x14:sparkline>
              <xm:f>'RESUMO - licitante'!$UHN6:$UHN6</xm:f>
              <xm:sqref>UHN6</xm:sqref>
            </x14:sparkline>
            <x14:sparkline>
              <xm:f>'RESUMO - licitante'!$UHN7:$UHN7</xm:f>
              <xm:sqref>UHN7</xm:sqref>
            </x14:sparkline>
            <x14:sparkline>
              <xm:f>'RESUMO - licitante'!$UHO6:$UHO6</xm:f>
              <xm:sqref>UHO6</xm:sqref>
            </x14:sparkline>
            <x14:sparkline>
              <xm:f>'RESUMO - licitante'!$UHO7:$UHO7</xm:f>
              <xm:sqref>UHO7</xm:sqref>
            </x14:sparkline>
            <x14:sparkline>
              <xm:f>'RESUMO - licitante'!$UHP6:$UHP6</xm:f>
              <xm:sqref>UHP6</xm:sqref>
            </x14:sparkline>
            <x14:sparkline>
              <xm:f>'RESUMO - licitante'!$UHP7:$UHP7</xm:f>
              <xm:sqref>UHP7</xm:sqref>
            </x14:sparkline>
            <x14:sparkline>
              <xm:f>'RESUMO - licitante'!$UHQ6:$UHQ6</xm:f>
              <xm:sqref>UHQ6</xm:sqref>
            </x14:sparkline>
            <x14:sparkline>
              <xm:f>'RESUMO - licitante'!$UHQ7:$UHQ7</xm:f>
              <xm:sqref>UHQ7</xm:sqref>
            </x14:sparkline>
            <x14:sparkline>
              <xm:f>'RESUMO - licitante'!$UHR6:$UHR6</xm:f>
              <xm:sqref>UHR6</xm:sqref>
            </x14:sparkline>
            <x14:sparkline>
              <xm:f>'RESUMO - licitante'!$UHR7:$UHR7</xm:f>
              <xm:sqref>UHR7</xm:sqref>
            </x14:sparkline>
            <x14:sparkline>
              <xm:f>'RESUMO - licitante'!$UHS6:$UHS6</xm:f>
              <xm:sqref>UHS6</xm:sqref>
            </x14:sparkline>
            <x14:sparkline>
              <xm:f>'RESUMO - licitante'!$UHS7:$UHS7</xm:f>
              <xm:sqref>UHS7</xm:sqref>
            </x14:sparkline>
            <x14:sparkline>
              <xm:f>'RESUMO - licitante'!$UHT6:$UHT6</xm:f>
              <xm:sqref>UHT6</xm:sqref>
            </x14:sparkline>
            <x14:sparkline>
              <xm:f>'RESUMO - licitante'!$UHT7:$UHT7</xm:f>
              <xm:sqref>UHT7</xm:sqref>
            </x14:sparkline>
            <x14:sparkline>
              <xm:f>'RESUMO - licitante'!$UHU6:$UHU6</xm:f>
              <xm:sqref>UHU6</xm:sqref>
            </x14:sparkline>
            <x14:sparkline>
              <xm:f>'RESUMO - licitante'!$UHU7:$UHU7</xm:f>
              <xm:sqref>UHU7</xm:sqref>
            </x14:sparkline>
            <x14:sparkline>
              <xm:f>'RESUMO - licitante'!$UHV6:$UHV6</xm:f>
              <xm:sqref>UHV6</xm:sqref>
            </x14:sparkline>
            <x14:sparkline>
              <xm:f>'RESUMO - licitante'!$UHV7:$UHV7</xm:f>
              <xm:sqref>UHV7</xm:sqref>
            </x14:sparkline>
            <x14:sparkline>
              <xm:f>'RESUMO - licitante'!$UHW6:$UHW6</xm:f>
              <xm:sqref>UHW6</xm:sqref>
            </x14:sparkline>
            <x14:sparkline>
              <xm:f>'RESUMO - licitante'!$UHW7:$UHW7</xm:f>
              <xm:sqref>UHW7</xm:sqref>
            </x14:sparkline>
            <x14:sparkline>
              <xm:f>'RESUMO - licitante'!$UHX6:$UHX6</xm:f>
              <xm:sqref>UHX6</xm:sqref>
            </x14:sparkline>
            <x14:sparkline>
              <xm:f>'RESUMO - licitante'!$UHX7:$UHX7</xm:f>
              <xm:sqref>UHX7</xm:sqref>
            </x14:sparkline>
            <x14:sparkline>
              <xm:f>'RESUMO - licitante'!$UHY6:$UHY6</xm:f>
              <xm:sqref>UHY6</xm:sqref>
            </x14:sparkline>
            <x14:sparkline>
              <xm:f>'RESUMO - licitante'!$UHY7:$UHY7</xm:f>
              <xm:sqref>UHY7</xm:sqref>
            </x14:sparkline>
            <x14:sparkline>
              <xm:f>'RESUMO - licitante'!$UHZ6:$UHZ6</xm:f>
              <xm:sqref>UHZ6</xm:sqref>
            </x14:sparkline>
            <x14:sparkline>
              <xm:f>'RESUMO - licitante'!$UHZ7:$UHZ7</xm:f>
              <xm:sqref>UHZ7</xm:sqref>
            </x14:sparkline>
            <x14:sparkline>
              <xm:f>'RESUMO - licitante'!$UIA6:$UIA6</xm:f>
              <xm:sqref>UIA6</xm:sqref>
            </x14:sparkline>
            <x14:sparkline>
              <xm:f>'RESUMO - licitante'!$UIA7:$UIA7</xm:f>
              <xm:sqref>UIA7</xm:sqref>
            </x14:sparkline>
            <x14:sparkline>
              <xm:f>'RESUMO - licitante'!$UIB6:$UIB6</xm:f>
              <xm:sqref>UIB6</xm:sqref>
            </x14:sparkline>
            <x14:sparkline>
              <xm:f>'RESUMO - licitante'!$UIB7:$UIB7</xm:f>
              <xm:sqref>UIB7</xm:sqref>
            </x14:sparkline>
            <x14:sparkline>
              <xm:f>'RESUMO - licitante'!$UIC6:$UIC6</xm:f>
              <xm:sqref>UIC6</xm:sqref>
            </x14:sparkline>
            <x14:sparkline>
              <xm:f>'RESUMO - licitante'!$UIC7:$UIC7</xm:f>
              <xm:sqref>UIC7</xm:sqref>
            </x14:sparkline>
            <x14:sparkline>
              <xm:f>'RESUMO - licitante'!$UID6:$UID6</xm:f>
              <xm:sqref>UID6</xm:sqref>
            </x14:sparkline>
            <x14:sparkline>
              <xm:f>'RESUMO - licitante'!$UID7:$UID7</xm:f>
              <xm:sqref>UID7</xm:sqref>
            </x14:sparkline>
            <x14:sparkline>
              <xm:f>'RESUMO - licitante'!$UIE6:$UIE6</xm:f>
              <xm:sqref>UIE6</xm:sqref>
            </x14:sparkline>
            <x14:sparkline>
              <xm:f>'RESUMO - licitante'!$UIE7:$UIE7</xm:f>
              <xm:sqref>UIE7</xm:sqref>
            </x14:sparkline>
            <x14:sparkline>
              <xm:f>'RESUMO - licitante'!$UIF6:$UIF6</xm:f>
              <xm:sqref>UIF6</xm:sqref>
            </x14:sparkline>
            <x14:sparkline>
              <xm:f>'RESUMO - licitante'!$UIF7:$UIF7</xm:f>
              <xm:sqref>UIF7</xm:sqref>
            </x14:sparkline>
            <x14:sparkline>
              <xm:f>'RESUMO - licitante'!$UIG6:$UIG6</xm:f>
              <xm:sqref>UIG6</xm:sqref>
            </x14:sparkline>
            <x14:sparkline>
              <xm:f>'RESUMO - licitante'!$UIG7:$UIG7</xm:f>
              <xm:sqref>UIG7</xm:sqref>
            </x14:sparkline>
            <x14:sparkline>
              <xm:f>'RESUMO - licitante'!$UIH6:$UIH6</xm:f>
              <xm:sqref>UIH6</xm:sqref>
            </x14:sparkline>
            <x14:sparkline>
              <xm:f>'RESUMO - licitante'!$UIH7:$UIH7</xm:f>
              <xm:sqref>UIH7</xm:sqref>
            </x14:sparkline>
            <x14:sparkline>
              <xm:f>'RESUMO - licitante'!$UII6:$UII6</xm:f>
              <xm:sqref>UII6</xm:sqref>
            </x14:sparkline>
            <x14:sparkline>
              <xm:f>'RESUMO - licitante'!$UII7:$UII7</xm:f>
              <xm:sqref>UII7</xm:sqref>
            </x14:sparkline>
            <x14:sparkline>
              <xm:f>'RESUMO - licitante'!$UIJ6:$UIJ6</xm:f>
              <xm:sqref>UIJ6</xm:sqref>
            </x14:sparkline>
            <x14:sparkline>
              <xm:f>'RESUMO - licitante'!$UIJ7:$UIJ7</xm:f>
              <xm:sqref>UIJ7</xm:sqref>
            </x14:sparkline>
            <x14:sparkline>
              <xm:f>'RESUMO - licitante'!$UIK6:$UIK6</xm:f>
              <xm:sqref>UIK6</xm:sqref>
            </x14:sparkline>
            <x14:sparkline>
              <xm:f>'RESUMO - licitante'!$UIK7:$UIK7</xm:f>
              <xm:sqref>UIK7</xm:sqref>
            </x14:sparkline>
            <x14:sparkline>
              <xm:f>'RESUMO - licitante'!$UIL6:$UIL6</xm:f>
              <xm:sqref>UIL6</xm:sqref>
            </x14:sparkline>
            <x14:sparkline>
              <xm:f>'RESUMO - licitante'!$UIL7:$UIL7</xm:f>
              <xm:sqref>UIL7</xm:sqref>
            </x14:sparkline>
            <x14:sparkline>
              <xm:f>'RESUMO - licitante'!$UIM6:$UIM6</xm:f>
              <xm:sqref>UIM6</xm:sqref>
            </x14:sparkline>
            <x14:sparkline>
              <xm:f>'RESUMO - licitante'!$UIM7:$UIM7</xm:f>
              <xm:sqref>UIM7</xm:sqref>
            </x14:sparkline>
            <x14:sparkline>
              <xm:f>'RESUMO - licitante'!$UIN6:$UIN6</xm:f>
              <xm:sqref>UIN6</xm:sqref>
            </x14:sparkline>
            <x14:sparkline>
              <xm:f>'RESUMO - licitante'!$UIN7:$UIN7</xm:f>
              <xm:sqref>UIN7</xm:sqref>
            </x14:sparkline>
            <x14:sparkline>
              <xm:f>'RESUMO - licitante'!$UIO6:$UIO6</xm:f>
              <xm:sqref>UIO6</xm:sqref>
            </x14:sparkline>
            <x14:sparkline>
              <xm:f>'RESUMO - licitante'!$UIO7:$UIO7</xm:f>
              <xm:sqref>UIO7</xm:sqref>
            </x14:sparkline>
            <x14:sparkline>
              <xm:f>'RESUMO - licitante'!$UIP6:$UIP6</xm:f>
              <xm:sqref>UIP6</xm:sqref>
            </x14:sparkline>
            <x14:sparkline>
              <xm:f>'RESUMO - licitante'!$UIP7:$UIP7</xm:f>
              <xm:sqref>UIP7</xm:sqref>
            </x14:sparkline>
            <x14:sparkline>
              <xm:f>'RESUMO - licitante'!$UIQ6:$UIQ6</xm:f>
              <xm:sqref>UIQ6</xm:sqref>
            </x14:sparkline>
            <x14:sparkline>
              <xm:f>'RESUMO - licitante'!$UIQ7:$UIQ7</xm:f>
              <xm:sqref>UIQ7</xm:sqref>
            </x14:sparkline>
            <x14:sparkline>
              <xm:f>'RESUMO - licitante'!$UIR6:$UIR6</xm:f>
              <xm:sqref>UIR6</xm:sqref>
            </x14:sparkline>
            <x14:sparkline>
              <xm:f>'RESUMO - licitante'!$UIR7:$UIR7</xm:f>
              <xm:sqref>UIR7</xm:sqref>
            </x14:sparkline>
            <x14:sparkline>
              <xm:f>'RESUMO - licitante'!$UIS6:$UIS6</xm:f>
              <xm:sqref>UIS6</xm:sqref>
            </x14:sparkline>
            <x14:sparkline>
              <xm:f>'RESUMO - licitante'!$UIS7:$UIS7</xm:f>
              <xm:sqref>UIS7</xm:sqref>
            </x14:sparkline>
            <x14:sparkline>
              <xm:f>'RESUMO - licitante'!$UIT6:$UIT6</xm:f>
              <xm:sqref>UIT6</xm:sqref>
            </x14:sparkline>
            <x14:sparkline>
              <xm:f>'RESUMO - licitante'!$UIT7:$UIT7</xm:f>
              <xm:sqref>UIT7</xm:sqref>
            </x14:sparkline>
            <x14:sparkline>
              <xm:f>'RESUMO - licitante'!$UIU6:$UIU6</xm:f>
              <xm:sqref>UIU6</xm:sqref>
            </x14:sparkline>
            <x14:sparkline>
              <xm:f>'RESUMO - licitante'!$UIU7:$UIU7</xm:f>
              <xm:sqref>UIU7</xm:sqref>
            </x14:sparkline>
            <x14:sparkline>
              <xm:f>'RESUMO - licitante'!$UIV6:$UIV6</xm:f>
              <xm:sqref>UIV6</xm:sqref>
            </x14:sparkline>
            <x14:sparkline>
              <xm:f>'RESUMO - licitante'!$UIV7:$UIV7</xm:f>
              <xm:sqref>UIV7</xm:sqref>
            </x14:sparkline>
            <x14:sparkline>
              <xm:f>'RESUMO - licitante'!$UIW6:$UIW6</xm:f>
              <xm:sqref>UIW6</xm:sqref>
            </x14:sparkline>
            <x14:sparkline>
              <xm:f>'RESUMO - licitante'!$UIW7:$UIW7</xm:f>
              <xm:sqref>UIW7</xm:sqref>
            </x14:sparkline>
            <x14:sparkline>
              <xm:f>'RESUMO - licitante'!$UIX6:$UIX6</xm:f>
              <xm:sqref>UIX6</xm:sqref>
            </x14:sparkline>
            <x14:sparkline>
              <xm:f>'RESUMO - licitante'!$UIX7:$UIX7</xm:f>
              <xm:sqref>UIX7</xm:sqref>
            </x14:sparkline>
            <x14:sparkline>
              <xm:f>'RESUMO - licitante'!$UIY6:$UIY6</xm:f>
              <xm:sqref>UIY6</xm:sqref>
            </x14:sparkline>
            <x14:sparkline>
              <xm:f>'RESUMO - licitante'!$UIY7:$UIY7</xm:f>
              <xm:sqref>UIY7</xm:sqref>
            </x14:sparkline>
            <x14:sparkline>
              <xm:f>'RESUMO - licitante'!$UIZ6:$UIZ6</xm:f>
              <xm:sqref>UIZ6</xm:sqref>
            </x14:sparkline>
            <x14:sparkline>
              <xm:f>'RESUMO - licitante'!$UIZ7:$UIZ7</xm:f>
              <xm:sqref>UIZ7</xm:sqref>
            </x14:sparkline>
            <x14:sparkline>
              <xm:f>'RESUMO - licitante'!$UJA6:$UJA6</xm:f>
              <xm:sqref>UJA6</xm:sqref>
            </x14:sparkline>
            <x14:sparkline>
              <xm:f>'RESUMO - licitante'!$UJA7:$UJA7</xm:f>
              <xm:sqref>UJA7</xm:sqref>
            </x14:sparkline>
            <x14:sparkline>
              <xm:f>'RESUMO - licitante'!$UJB6:$UJB6</xm:f>
              <xm:sqref>UJB6</xm:sqref>
            </x14:sparkline>
            <x14:sparkline>
              <xm:f>'RESUMO - licitante'!$UJB7:$UJB7</xm:f>
              <xm:sqref>UJB7</xm:sqref>
            </x14:sparkline>
            <x14:sparkline>
              <xm:f>'RESUMO - licitante'!$UJC6:$UJC6</xm:f>
              <xm:sqref>UJC6</xm:sqref>
            </x14:sparkline>
            <x14:sparkline>
              <xm:f>'RESUMO - licitante'!$UJC7:$UJC7</xm:f>
              <xm:sqref>UJC7</xm:sqref>
            </x14:sparkline>
            <x14:sparkline>
              <xm:f>'RESUMO - licitante'!$UJD6:$UJD6</xm:f>
              <xm:sqref>UJD6</xm:sqref>
            </x14:sparkline>
            <x14:sparkline>
              <xm:f>'RESUMO - licitante'!$UJD7:$UJD7</xm:f>
              <xm:sqref>UJD7</xm:sqref>
            </x14:sparkline>
            <x14:sparkline>
              <xm:f>'RESUMO - licitante'!$UJE6:$UJE6</xm:f>
              <xm:sqref>UJE6</xm:sqref>
            </x14:sparkline>
            <x14:sparkline>
              <xm:f>'RESUMO - licitante'!$UJE7:$UJE7</xm:f>
              <xm:sqref>UJE7</xm:sqref>
            </x14:sparkline>
            <x14:sparkline>
              <xm:f>'RESUMO - licitante'!$UJF6:$UJF6</xm:f>
              <xm:sqref>UJF6</xm:sqref>
            </x14:sparkline>
            <x14:sparkline>
              <xm:f>'RESUMO - licitante'!$UJF7:$UJF7</xm:f>
              <xm:sqref>UJF7</xm:sqref>
            </x14:sparkline>
            <x14:sparkline>
              <xm:f>'RESUMO - licitante'!$UJG6:$UJG6</xm:f>
              <xm:sqref>UJG6</xm:sqref>
            </x14:sparkline>
            <x14:sparkline>
              <xm:f>'RESUMO - licitante'!$UJG7:$UJG7</xm:f>
              <xm:sqref>UJG7</xm:sqref>
            </x14:sparkline>
            <x14:sparkline>
              <xm:f>'RESUMO - licitante'!$UJH6:$UJH6</xm:f>
              <xm:sqref>UJH6</xm:sqref>
            </x14:sparkline>
            <x14:sparkline>
              <xm:f>'RESUMO - licitante'!$UJH7:$UJH7</xm:f>
              <xm:sqref>UJH7</xm:sqref>
            </x14:sparkline>
            <x14:sparkline>
              <xm:f>'RESUMO - licitante'!$UJI6:$UJI6</xm:f>
              <xm:sqref>UJI6</xm:sqref>
            </x14:sparkline>
            <x14:sparkline>
              <xm:f>'RESUMO - licitante'!$UJI7:$UJI7</xm:f>
              <xm:sqref>UJI7</xm:sqref>
            </x14:sparkline>
            <x14:sparkline>
              <xm:f>'RESUMO - licitante'!$UJJ6:$UJJ6</xm:f>
              <xm:sqref>UJJ6</xm:sqref>
            </x14:sparkline>
            <x14:sparkline>
              <xm:f>'RESUMO - licitante'!$UJJ7:$UJJ7</xm:f>
              <xm:sqref>UJJ7</xm:sqref>
            </x14:sparkline>
            <x14:sparkline>
              <xm:f>'RESUMO - licitante'!$UJK6:$UJK6</xm:f>
              <xm:sqref>UJK6</xm:sqref>
            </x14:sparkline>
            <x14:sparkline>
              <xm:f>'RESUMO - licitante'!$UJK7:$UJK7</xm:f>
              <xm:sqref>UJK7</xm:sqref>
            </x14:sparkline>
            <x14:sparkline>
              <xm:f>'RESUMO - licitante'!$UJL6:$UJL6</xm:f>
              <xm:sqref>UJL6</xm:sqref>
            </x14:sparkline>
            <x14:sparkline>
              <xm:f>'RESUMO - licitante'!$UJL7:$UJL7</xm:f>
              <xm:sqref>UJL7</xm:sqref>
            </x14:sparkline>
            <x14:sparkline>
              <xm:f>'RESUMO - licitante'!$UJM6:$UJM6</xm:f>
              <xm:sqref>UJM6</xm:sqref>
            </x14:sparkline>
            <x14:sparkline>
              <xm:f>'RESUMO - licitante'!$UJM7:$UJM7</xm:f>
              <xm:sqref>UJM7</xm:sqref>
            </x14:sparkline>
            <x14:sparkline>
              <xm:f>'RESUMO - licitante'!$UJN6:$UJN6</xm:f>
              <xm:sqref>UJN6</xm:sqref>
            </x14:sparkline>
            <x14:sparkline>
              <xm:f>'RESUMO - licitante'!$UJN7:$UJN7</xm:f>
              <xm:sqref>UJN7</xm:sqref>
            </x14:sparkline>
            <x14:sparkline>
              <xm:f>'RESUMO - licitante'!$UJO6:$UJO6</xm:f>
              <xm:sqref>UJO6</xm:sqref>
            </x14:sparkline>
            <x14:sparkline>
              <xm:f>'RESUMO - licitante'!$UJO7:$UJO7</xm:f>
              <xm:sqref>UJO7</xm:sqref>
            </x14:sparkline>
            <x14:sparkline>
              <xm:f>'RESUMO - licitante'!$UJP6:$UJP6</xm:f>
              <xm:sqref>UJP6</xm:sqref>
            </x14:sparkline>
            <x14:sparkline>
              <xm:f>'RESUMO - licitante'!$UJP7:$UJP7</xm:f>
              <xm:sqref>UJP7</xm:sqref>
            </x14:sparkline>
            <x14:sparkline>
              <xm:f>'RESUMO - licitante'!$UJQ6:$UJQ6</xm:f>
              <xm:sqref>UJQ6</xm:sqref>
            </x14:sparkline>
            <x14:sparkline>
              <xm:f>'RESUMO - licitante'!$UJQ7:$UJQ7</xm:f>
              <xm:sqref>UJQ7</xm:sqref>
            </x14:sparkline>
            <x14:sparkline>
              <xm:f>'RESUMO - licitante'!$UJR6:$UJR6</xm:f>
              <xm:sqref>UJR6</xm:sqref>
            </x14:sparkline>
            <x14:sparkline>
              <xm:f>'RESUMO - licitante'!$UJR7:$UJR7</xm:f>
              <xm:sqref>UJR7</xm:sqref>
            </x14:sparkline>
            <x14:sparkline>
              <xm:f>'RESUMO - licitante'!$UJS6:$UJS6</xm:f>
              <xm:sqref>UJS6</xm:sqref>
            </x14:sparkline>
            <x14:sparkline>
              <xm:f>'RESUMO - licitante'!$UJS7:$UJS7</xm:f>
              <xm:sqref>UJS7</xm:sqref>
            </x14:sparkline>
            <x14:sparkline>
              <xm:f>'RESUMO - licitante'!$UJT6:$UJT6</xm:f>
              <xm:sqref>UJT6</xm:sqref>
            </x14:sparkline>
            <x14:sparkline>
              <xm:f>'RESUMO - licitante'!$UJT7:$UJT7</xm:f>
              <xm:sqref>UJT7</xm:sqref>
            </x14:sparkline>
            <x14:sparkline>
              <xm:f>'RESUMO - licitante'!$UJU6:$UJU6</xm:f>
              <xm:sqref>UJU6</xm:sqref>
            </x14:sparkline>
            <x14:sparkline>
              <xm:f>'RESUMO - licitante'!$UJU7:$UJU7</xm:f>
              <xm:sqref>UJU7</xm:sqref>
            </x14:sparkline>
            <x14:sparkline>
              <xm:f>'RESUMO - licitante'!$UJV6:$UJV6</xm:f>
              <xm:sqref>UJV6</xm:sqref>
            </x14:sparkline>
            <x14:sparkline>
              <xm:f>'RESUMO - licitante'!$UJV7:$UJV7</xm:f>
              <xm:sqref>UJV7</xm:sqref>
            </x14:sparkline>
            <x14:sparkline>
              <xm:f>'RESUMO - licitante'!$UJW6:$UJW6</xm:f>
              <xm:sqref>UJW6</xm:sqref>
            </x14:sparkline>
            <x14:sparkline>
              <xm:f>'RESUMO - licitante'!$UJW7:$UJW7</xm:f>
              <xm:sqref>UJW7</xm:sqref>
            </x14:sparkline>
            <x14:sparkline>
              <xm:f>'RESUMO - licitante'!$UJX6:$UJX6</xm:f>
              <xm:sqref>UJX6</xm:sqref>
            </x14:sparkline>
            <x14:sparkline>
              <xm:f>'RESUMO - licitante'!$UJX7:$UJX7</xm:f>
              <xm:sqref>UJX7</xm:sqref>
            </x14:sparkline>
            <x14:sparkline>
              <xm:f>'RESUMO - licitante'!$UJY6:$UJY6</xm:f>
              <xm:sqref>UJY6</xm:sqref>
            </x14:sparkline>
            <x14:sparkline>
              <xm:f>'RESUMO - licitante'!$UJY7:$UJY7</xm:f>
              <xm:sqref>UJY7</xm:sqref>
            </x14:sparkline>
            <x14:sparkline>
              <xm:f>'RESUMO - licitante'!$UJZ6:$UJZ6</xm:f>
              <xm:sqref>UJZ6</xm:sqref>
            </x14:sparkline>
            <x14:sparkline>
              <xm:f>'RESUMO - licitante'!$UJZ7:$UJZ7</xm:f>
              <xm:sqref>UJZ7</xm:sqref>
            </x14:sparkline>
            <x14:sparkline>
              <xm:f>'RESUMO - licitante'!$UKA6:$UKA6</xm:f>
              <xm:sqref>UKA6</xm:sqref>
            </x14:sparkline>
            <x14:sparkline>
              <xm:f>'RESUMO - licitante'!$UKA7:$UKA7</xm:f>
              <xm:sqref>UKA7</xm:sqref>
            </x14:sparkline>
            <x14:sparkline>
              <xm:f>'RESUMO - licitante'!$UKB6:$UKB6</xm:f>
              <xm:sqref>UKB6</xm:sqref>
            </x14:sparkline>
            <x14:sparkline>
              <xm:f>'RESUMO - licitante'!$UKB7:$UKB7</xm:f>
              <xm:sqref>UKB7</xm:sqref>
            </x14:sparkline>
            <x14:sparkline>
              <xm:f>'RESUMO - licitante'!$UKC6:$UKC6</xm:f>
              <xm:sqref>UKC6</xm:sqref>
            </x14:sparkline>
            <x14:sparkline>
              <xm:f>'RESUMO - licitante'!$UKC7:$UKC7</xm:f>
              <xm:sqref>UKC7</xm:sqref>
            </x14:sparkline>
            <x14:sparkline>
              <xm:f>'RESUMO - licitante'!$UKD6:$UKD6</xm:f>
              <xm:sqref>UKD6</xm:sqref>
            </x14:sparkline>
            <x14:sparkline>
              <xm:f>'RESUMO - licitante'!$UKD7:$UKD7</xm:f>
              <xm:sqref>UKD7</xm:sqref>
            </x14:sparkline>
            <x14:sparkline>
              <xm:f>'RESUMO - licitante'!$UKE6:$UKE6</xm:f>
              <xm:sqref>UKE6</xm:sqref>
            </x14:sparkline>
            <x14:sparkline>
              <xm:f>'RESUMO - licitante'!$UKE7:$UKE7</xm:f>
              <xm:sqref>UKE7</xm:sqref>
            </x14:sparkline>
            <x14:sparkline>
              <xm:f>'RESUMO - licitante'!$UKF6:$UKF6</xm:f>
              <xm:sqref>UKF6</xm:sqref>
            </x14:sparkline>
            <x14:sparkline>
              <xm:f>'RESUMO - licitante'!$UKF7:$UKF7</xm:f>
              <xm:sqref>UKF7</xm:sqref>
            </x14:sparkline>
            <x14:sparkline>
              <xm:f>'RESUMO - licitante'!$UKG6:$UKG6</xm:f>
              <xm:sqref>UKG6</xm:sqref>
            </x14:sparkline>
            <x14:sparkline>
              <xm:f>'RESUMO - licitante'!$UKG7:$UKG7</xm:f>
              <xm:sqref>UKG7</xm:sqref>
            </x14:sparkline>
            <x14:sparkline>
              <xm:f>'RESUMO - licitante'!$UKH6:$UKH6</xm:f>
              <xm:sqref>UKH6</xm:sqref>
            </x14:sparkline>
            <x14:sparkline>
              <xm:f>'RESUMO - licitante'!$UKH7:$UKH7</xm:f>
              <xm:sqref>UKH7</xm:sqref>
            </x14:sparkline>
            <x14:sparkline>
              <xm:f>'RESUMO - licitante'!$UKI6:$UKI6</xm:f>
              <xm:sqref>UKI6</xm:sqref>
            </x14:sparkline>
            <x14:sparkline>
              <xm:f>'RESUMO - licitante'!$UKI7:$UKI7</xm:f>
              <xm:sqref>UKI7</xm:sqref>
            </x14:sparkline>
            <x14:sparkline>
              <xm:f>'RESUMO - licitante'!$UKJ6:$UKJ6</xm:f>
              <xm:sqref>UKJ6</xm:sqref>
            </x14:sparkline>
            <x14:sparkline>
              <xm:f>'RESUMO - licitante'!$UKJ7:$UKJ7</xm:f>
              <xm:sqref>UKJ7</xm:sqref>
            </x14:sparkline>
            <x14:sparkline>
              <xm:f>'RESUMO - licitante'!$UKK6:$UKK6</xm:f>
              <xm:sqref>UKK6</xm:sqref>
            </x14:sparkline>
            <x14:sparkline>
              <xm:f>'RESUMO - licitante'!$UKK7:$UKK7</xm:f>
              <xm:sqref>UKK7</xm:sqref>
            </x14:sparkline>
            <x14:sparkline>
              <xm:f>'RESUMO - licitante'!$UKL6:$UKL6</xm:f>
              <xm:sqref>UKL6</xm:sqref>
            </x14:sparkline>
            <x14:sparkline>
              <xm:f>'RESUMO - licitante'!$UKL7:$UKL7</xm:f>
              <xm:sqref>UKL7</xm:sqref>
            </x14:sparkline>
            <x14:sparkline>
              <xm:f>'RESUMO - licitante'!$UKM6:$UKM6</xm:f>
              <xm:sqref>UKM6</xm:sqref>
            </x14:sparkline>
            <x14:sparkline>
              <xm:f>'RESUMO - licitante'!$UKM7:$UKM7</xm:f>
              <xm:sqref>UKM7</xm:sqref>
            </x14:sparkline>
            <x14:sparkline>
              <xm:f>'RESUMO - licitante'!$UKN6:$UKN6</xm:f>
              <xm:sqref>UKN6</xm:sqref>
            </x14:sparkline>
            <x14:sparkline>
              <xm:f>'RESUMO - licitante'!$UKN7:$UKN7</xm:f>
              <xm:sqref>UKN7</xm:sqref>
            </x14:sparkline>
            <x14:sparkline>
              <xm:f>'RESUMO - licitante'!$UKO6:$UKO6</xm:f>
              <xm:sqref>UKO6</xm:sqref>
            </x14:sparkline>
            <x14:sparkline>
              <xm:f>'RESUMO - licitante'!$UKO7:$UKO7</xm:f>
              <xm:sqref>UKO7</xm:sqref>
            </x14:sparkline>
            <x14:sparkline>
              <xm:f>'RESUMO - licitante'!$UKP6:$UKP6</xm:f>
              <xm:sqref>UKP6</xm:sqref>
            </x14:sparkline>
            <x14:sparkline>
              <xm:f>'RESUMO - licitante'!$UKP7:$UKP7</xm:f>
              <xm:sqref>UKP7</xm:sqref>
            </x14:sparkline>
            <x14:sparkline>
              <xm:f>'RESUMO - licitante'!$UKQ6:$UKQ6</xm:f>
              <xm:sqref>UKQ6</xm:sqref>
            </x14:sparkline>
            <x14:sparkline>
              <xm:f>'RESUMO - licitante'!$UKQ7:$UKQ7</xm:f>
              <xm:sqref>UKQ7</xm:sqref>
            </x14:sparkline>
            <x14:sparkline>
              <xm:f>'RESUMO - licitante'!$UKR6:$UKR6</xm:f>
              <xm:sqref>UKR6</xm:sqref>
            </x14:sparkline>
            <x14:sparkline>
              <xm:f>'RESUMO - licitante'!$UKR7:$UKR7</xm:f>
              <xm:sqref>UKR7</xm:sqref>
            </x14:sparkline>
            <x14:sparkline>
              <xm:f>'RESUMO - licitante'!$UKS6:$UKS6</xm:f>
              <xm:sqref>UKS6</xm:sqref>
            </x14:sparkline>
            <x14:sparkline>
              <xm:f>'RESUMO - licitante'!$UKS7:$UKS7</xm:f>
              <xm:sqref>UKS7</xm:sqref>
            </x14:sparkline>
            <x14:sparkline>
              <xm:f>'RESUMO - licitante'!$UKT6:$UKT6</xm:f>
              <xm:sqref>UKT6</xm:sqref>
            </x14:sparkline>
            <x14:sparkline>
              <xm:f>'RESUMO - licitante'!$UKT7:$UKT7</xm:f>
              <xm:sqref>UKT7</xm:sqref>
            </x14:sparkline>
            <x14:sparkline>
              <xm:f>'RESUMO - licitante'!$UKU6:$UKU6</xm:f>
              <xm:sqref>UKU6</xm:sqref>
            </x14:sparkline>
            <x14:sparkline>
              <xm:f>'RESUMO - licitante'!$UKU7:$UKU7</xm:f>
              <xm:sqref>UKU7</xm:sqref>
            </x14:sparkline>
            <x14:sparkline>
              <xm:f>'RESUMO - licitante'!$UKV6:$UKV6</xm:f>
              <xm:sqref>UKV6</xm:sqref>
            </x14:sparkline>
            <x14:sparkline>
              <xm:f>'RESUMO - licitante'!$UKV7:$UKV7</xm:f>
              <xm:sqref>UKV7</xm:sqref>
            </x14:sparkline>
            <x14:sparkline>
              <xm:f>'RESUMO - licitante'!$UKW6:$UKW6</xm:f>
              <xm:sqref>UKW6</xm:sqref>
            </x14:sparkline>
            <x14:sparkline>
              <xm:f>'RESUMO - licitante'!$UKW7:$UKW7</xm:f>
              <xm:sqref>UKW7</xm:sqref>
            </x14:sparkline>
            <x14:sparkline>
              <xm:f>'RESUMO - licitante'!$UKX6:$UKX6</xm:f>
              <xm:sqref>UKX6</xm:sqref>
            </x14:sparkline>
            <x14:sparkline>
              <xm:f>'RESUMO - licitante'!$UKX7:$UKX7</xm:f>
              <xm:sqref>UKX7</xm:sqref>
            </x14:sparkline>
            <x14:sparkline>
              <xm:f>'RESUMO - licitante'!$UKY6:$UKY6</xm:f>
              <xm:sqref>UKY6</xm:sqref>
            </x14:sparkline>
            <x14:sparkline>
              <xm:f>'RESUMO - licitante'!$UKY7:$UKY7</xm:f>
              <xm:sqref>UKY7</xm:sqref>
            </x14:sparkline>
            <x14:sparkline>
              <xm:f>'RESUMO - licitante'!$UKZ6:$UKZ6</xm:f>
              <xm:sqref>UKZ6</xm:sqref>
            </x14:sparkline>
            <x14:sparkline>
              <xm:f>'RESUMO - licitante'!$UKZ7:$UKZ7</xm:f>
              <xm:sqref>UKZ7</xm:sqref>
            </x14:sparkline>
            <x14:sparkline>
              <xm:f>'RESUMO - licitante'!$ULA6:$ULA6</xm:f>
              <xm:sqref>ULA6</xm:sqref>
            </x14:sparkline>
            <x14:sparkline>
              <xm:f>'RESUMO - licitante'!$ULA7:$ULA7</xm:f>
              <xm:sqref>ULA7</xm:sqref>
            </x14:sparkline>
            <x14:sparkline>
              <xm:f>'RESUMO - licitante'!$ULB6:$ULB6</xm:f>
              <xm:sqref>ULB6</xm:sqref>
            </x14:sparkline>
            <x14:sparkline>
              <xm:f>'RESUMO - licitante'!$ULB7:$ULB7</xm:f>
              <xm:sqref>ULB7</xm:sqref>
            </x14:sparkline>
            <x14:sparkline>
              <xm:f>'RESUMO - licitante'!$ULC6:$ULC6</xm:f>
              <xm:sqref>ULC6</xm:sqref>
            </x14:sparkline>
            <x14:sparkline>
              <xm:f>'RESUMO - licitante'!$ULC7:$ULC7</xm:f>
              <xm:sqref>ULC7</xm:sqref>
            </x14:sparkline>
            <x14:sparkline>
              <xm:f>'RESUMO - licitante'!$ULD6:$ULD6</xm:f>
              <xm:sqref>ULD6</xm:sqref>
            </x14:sparkline>
            <x14:sparkline>
              <xm:f>'RESUMO - licitante'!$ULD7:$ULD7</xm:f>
              <xm:sqref>ULD7</xm:sqref>
            </x14:sparkline>
            <x14:sparkline>
              <xm:f>'RESUMO - licitante'!$ULE6:$ULE6</xm:f>
              <xm:sqref>ULE6</xm:sqref>
            </x14:sparkline>
            <x14:sparkline>
              <xm:f>'RESUMO - licitante'!$ULE7:$ULE7</xm:f>
              <xm:sqref>ULE7</xm:sqref>
            </x14:sparkline>
            <x14:sparkline>
              <xm:f>'RESUMO - licitante'!$ULF6:$ULF6</xm:f>
              <xm:sqref>ULF6</xm:sqref>
            </x14:sparkline>
            <x14:sparkline>
              <xm:f>'RESUMO - licitante'!$ULF7:$ULF7</xm:f>
              <xm:sqref>ULF7</xm:sqref>
            </x14:sparkline>
            <x14:sparkline>
              <xm:f>'RESUMO - licitante'!$ULG6:$ULG6</xm:f>
              <xm:sqref>ULG6</xm:sqref>
            </x14:sparkline>
            <x14:sparkline>
              <xm:f>'RESUMO - licitante'!$ULG7:$ULG7</xm:f>
              <xm:sqref>ULG7</xm:sqref>
            </x14:sparkline>
            <x14:sparkline>
              <xm:f>'RESUMO - licitante'!$ULH6:$ULH6</xm:f>
              <xm:sqref>ULH6</xm:sqref>
            </x14:sparkline>
            <x14:sparkline>
              <xm:f>'RESUMO - licitante'!$ULH7:$ULH7</xm:f>
              <xm:sqref>ULH7</xm:sqref>
            </x14:sparkline>
            <x14:sparkline>
              <xm:f>'RESUMO - licitante'!$ULI6:$ULI6</xm:f>
              <xm:sqref>ULI6</xm:sqref>
            </x14:sparkline>
            <x14:sparkline>
              <xm:f>'RESUMO - licitante'!$ULI7:$ULI7</xm:f>
              <xm:sqref>ULI7</xm:sqref>
            </x14:sparkline>
            <x14:sparkline>
              <xm:f>'RESUMO - licitante'!$ULJ6:$ULJ6</xm:f>
              <xm:sqref>ULJ6</xm:sqref>
            </x14:sparkline>
            <x14:sparkline>
              <xm:f>'RESUMO - licitante'!$ULJ7:$ULJ7</xm:f>
              <xm:sqref>ULJ7</xm:sqref>
            </x14:sparkline>
            <x14:sparkline>
              <xm:f>'RESUMO - licitante'!$ULK6:$ULK6</xm:f>
              <xm:sqref>ULK6</xm:sqref>
            </x14:sparkline>
            <x14:sparkline>
              <xm:f>'RESUMO - licitante'!$ULK7:$ULK7</xm:f>
              <xm:sqref>ULK7</xm:sqref>
            </x14:sparkline>
            <x14:sparkline>
              <xm:f>'RESUMO - licitante'!$ULL6:$ULL6</xm:f>
              <xm:sqref>ULL6</xm:sqref>
            </x14:sparkline>
            <x14:sparkline>
              <xm:f>'RESUMO - licitante'!$ULL7:$ULL7</xm:f>
              <xm:sqref>ULL7</xm:sqref>
            </x14:sparkline>
            <x14:sparkline>
              <xm:f>'RESUMO - licitante'!$ULM6:$ULM6</xm:f>
              <xm:sqref>ULM6</xm:sqref>
            </x14:sparkline>
            <x14:sparkline>
              <xm:f>'RESUMO - licitante'!$ULM7:$ULM7</xm:f>
              <xm:sqref>ULM7</xm:sqref>
            </x14:sparkline>
            <x14:sparkline>
              <xm:f>'RESUMO - licitante'!$ULN6:$ULN6</xm:f>
              <xm:sqref>ULN6</xm:sqref>
            </x14:sparkline>
            <x14:sparkline>
              <xm:f>'RESUMO - licitante'!$ULN7:$ULN7</xm:f>
              <xm:sqref>ULN7</xm:sqref>
            </x14:sparkline>
            <x14:sparkline>
              <xm:f>'RESUMO - licitante'!$ULO6:$ULO6</xm:f>
              <xm:sqref>ULO6</xm:sqref>
            </x14:sparkline>
            <x14:sparkline>
              <xm:f>'RESUMO - licitante'!$ULO7:$ULO7</xm:f>
              <xm:sqref>ULO7</xm:sqref>
            </x14:sparkline>
            <x14:sparkline>
              <xm:f>'RESUMO - licitante'!$ULP6:$ULP6</xm:f>
              <xm:sqref>ULP6</xm:sqref>
            </x14:sparkline>
            <x14:sparkline>
              <xm:f>'RESUMO - licitante'!$ULP7:$ULP7</xm:f>
              <xm:sqref>ULP7</xm:sqref>
            </x14:sparkline>
            <x14:sparkline>
              <xm:f>'RESUMO - licitante'!$ULQ6:$ULQ6</xm:f>
              <xm:sqref>ULQ6</xm:sqref>
            </x14:sparkline>
            <x14:sparkline>
              <xm:f>'RESUMO - licitante'!$ULQ7:$ULQ7</xm:f>
              <xm:sqref>ULQ7</xm:sqref>
            </x14:sparkline>
            <x14:sparkline>
              <xm:f>'RESUMO - licitante'!$ULR6:$ULR6</xm:f>
              <xm:sqref>ULR6</xm:sqref>
            </x14:sparkline>
            <x14:sparkline>
              <xm:f>'RESUMO - licitante'!$ULR7:$ULR7</xm:f>
              <xm:sqref>ULR7</xm:sqref>
            </x14:sparkline>
            <x14:sparkline>
              <xm:f>'RESUMO - licitante'!$ULS6:$ULS6</xm:f>
              <xm:sqref>ULS6</xm:sqref>
            </x14:sparkline>
            <x14:sparkline>
              <xm:f>'RESUMO - licitante'!$ULS7:$ULS7</xm:f>
              <xm:sqref>ULS7</xm:sqref>
            </x14:sparkline>
            <x14:sparkline>
              <xm:f>'RESUMO - licitante'!$ULT6:$ULT6</xm:f>
              <xm:sqref>ULT6</xm:sqref>
            </x14:sparkline>
            <x14:sparkline>
              <xm:f>'RESUMO - licitante'!$ULT7:$ULT7</xm:f>
              <xm:sqref>ULT7</xm:sqref>
            </x14:sparkline>
            <x14:sparkline>
              <xm:f>'RESUMO - licitante'!$ULU6:$ULU6</xm:f>
              <xm:sqref>ULU6</xm:sqref>
            </x14:sparkline>
            <x14:sparkline>
              <xm:f>'RESUMO - licitante'!$ULU7:$ULU7</xm:f>
              <xm:sqref>ULU7</xm:sqref>
            </x14:sparkline>
            <x14:sparkline>
              <xm:f>'RESUMO - licitante'!$ULV6:$ULV6</xm:f>
              <xm:sqref>ULV6</xm:sqref>
            </x14:sparkline>
            <x14:sparkline>
              <xm:f>'RESUMO - licitante'!$ULV7:$ULV7</xm:f>
              <xm:sqref>ULV7</xm:sqref>
            </x14:sparkline>
            <x14:sparkline>
              <xm:f>'RESUMO - licitante'!$ULW6:$ULW6</xm:f>
              <xm:sqref>ULW6</xm:sqref>
            </x14:sparkline>
            <x14:sparkline>
              <xm:f>'RESUMO - licitante'!$ULW7:$ULW7</xm:f>
              <xm:sqref>ULW7</xm:sqref>
            </x14:sparkline>
            <x14:sparkline>
              <xm:f>'RESUMO - licitante'!$ULX6:$ULX6</xm:f>
              <xm:sqref>ULX6</xm:sqref>
            </x14:sparkline>
            <x14:sparkline>
              <xm:f>'RESUMO - licitante'!$ULX7:$ULX7</xm:f>
              <xm:sqref>ULX7</xm:sqref>
            </x14:sparkline>
            <x14:sparkline>
              <xm:f>'RESUMO - licitante'!$ULY6:$ULY6</xm:f>
              <xm:sqref>ULY6</xm:sqref>
            </x14:sparkline>
            <x14:sparkline>
              <xm:f>'RESUMO - licitante'!$ULY7:$ULY7</xm:f>
              <xm:sqref>ULY7</xm:sqref>
            </x14:sparkline>
            <x14:sparkline>
              <xm:f>'RESUMO - licitante'!$ULZ6:$ULZ6</xm:f>
              <xm:sqref>ULZ6</xm:sqref>
            </x14:sparkline>
            <x14:sparkline>
              <xm:f>'RESUMO - licitante'!$ULZ7:$ULZ7</xm:f>
              <xm:sqref>ULZ7</xm:sqref>
            </x14:sparkline>
            <x14:sparkline>
              <xm:f>'RESUMO - licitante'!$UMA6:$UMA6</xm:f>
              <xm:sqref>UMA6</xm:sqref>
            </x14:sparkline>
            <x14:sparkline>
              <xm:f>'RESUMO - licitante'!$UMA7:$UMA7</xm:f>
              <xm:sqref>UMA7</xm:sqref>
            </x14:sparkline>
            <x14:sparkline>
              <xm:f>'RESUMO - licitante'!$UMB6:$UMB6</xm:f>
              <xm:sqref>UMB6</xm:sqref>
            </x14:sparkline>
            <x14:sparkline>
              <xm:f>'RESUMO - licitante'!$UMB7:$UMB7</xm:f>
              <xm:sqref>UMB7</xm:sqref>
            </x14:sparkline>
            <x14:sparkline>
              <xm:f>'RESUMO - licitante'!$UMC6:$UMC6</xm:f>
              <xm:sqref>UMC6</xm:sqref>
            </x14:sparkline>
            <x14:sparkline>
              <xm:f>'RESUMO - licitante'!$UMC7:$UMC7</xm:f>
              <xm:sqref>UMC7</xm:sqref>
            </x14:sparkline>
            <x14:sparkline>
              <xm:f>'RESUMO - licitante'!$UMD6:$UMD6</xm:f>
              <xm:sqref>UMD6</xm:sqref>
            </x14:sparkline>
            <x14:sparkline>
              <xm:f>'RESUMO - licitante'!$UMD7:$UMD7</xm:f>
              <xm:sqref>UMD7</xm:sqref>
            </x14:sparkline>
            <x14:sparkline>
              <xm:f>'RESUMO - licitante'!$UME6:$UME6</xm:f>
              <xm:sqref>UME6</xm:sqref>
            </x14:sparkline>
            <x14:sparkline>
              <xm:f>'RESUMO - licitante'!$UME7:$UME7</xm:f>
              <xm:sqref>UME7</xm:sqref>
            </x14:sparkline>
            <x14:sparkline>
              <xm:f>'RESUMO - licitante'!$UMF6:$UMF6</xm:f>
              <xm:sqref>UMF6</xm:sqref>
            </x14:sparkline>
            <x14:sparkline>
              <xm:f>'RESUMO - licitante'!$UMF7:$UMF7</xm:f>
              <xm:sqref>UMF7</xm:sqref>
            </x14:sparkline>
            <x14:sparkline>
              <xm:f>'RESUMO - licitante'!$UMG6:$UMG6</xm:f>
              <xm:sqref>UMG6</xm:sqref>
            </x14:sparkline>
            <x14:sparkline>
              <xm:f>'RESUMO - licitante'!$UMG7:$UMG7</xm:f>
              <xm:sqref>UMG7</xm:sqref>
            </x14:sparkline>
            <x14:sparkline>
              <xm:f>'RESUMO - licitante'!$UMH6:$UMH6</xm:f>
              <xm:sqref>UMH6</xm:sqref>
            </x14:sparkline>
            <x14:sparkline>
              <xm:f>'RESUMO - licitante'!$UMH7:$UMH7</xm:f>
              <xm:sqref>UMH7</xm:sqref>
            </x14:sparkline>
            <x14:sparkline>
              <xm:f>'RESUMO - licitante'!$UMI6:$UMI6</xm:f>
              <xm:sqref>UMI6</xm:sqref>
            </x14:sparkline>
            <x14:sparkline>
              <xm:f>'RESUMO - licitante'!$UMI7:$UMI7</xm:f>
              <xm:sqref>UMI7</xm:sqref>
            </x14:sparkline>
            <x14:sparkline>
              <xm:f>'RESUMO - licitante'!$UMJ6:$UMJ6</xm:f>
              <xm:sqref>UMJ6</xm:sqref>
            </x14:sparkline>
            <x14:sparkline>
              <xm:f>'RESUMO - licitante'!$UMJ7:$UMJ7</xm:f>
              <xm:sqref>UMJ7</xm:sqref>
            </x14:sparkline>
            <x14:sparkline>
              <xm:f>'RESUMO - licitante'!$UMK6:$UMK6</xm:f>
              <xm:sqref>UMK6</xm:sqref>
            </x14:sparkline>
            <x14:sparkline>
              <xm:f>'RESUMO - licitante'!$UMK7:$UMK7</xm:f>
              <xm:sqref>UMK7</xm:sqref>
            </x14:sparkline>
            <x14:sparkline>
              <xm:f>'RESUMO - licitante'!$UML6:$UML6</xm:f>
              <xm:sqref>UML6</xm:sqref>
            </x14:sparkline>
            <x14:sparkline>
              <xm:f>'RESUMO - licitante'!$UML7:$UML7</xm:f>
              <xm:sqref>UML7</xm:sqref>
            </x14:sparkline>
            <x14:sparkline>
              <xm:f>'RESUMO - licitante'!$UMM6:$UMM6</xm:f>
              <xm:sqref>UMM6</xm:sqref>
            </x14:sparkline>
            <x14:sparkline>
              <xm:f>'RESUMO - licitante'!$UMM7:$UMM7</xm:f>
              <xm:sqref>UMM7</xm:sqref>
            </x14:sparkline>
            <x14:sparkline>
              <xm:f>'RESUMO - licitante'!$UMN6:$UMN6</xm:f>
              <xm:sqref>UMN6</xm:sqref>
            </x14:sparkline>
            <x14:sparkline>
              <xm:f>'RESUMO - licitante'!$UMN7:$UMN7</xm:f>
              <xm:sqref>UMN7</xm:sqref>
            </x14:sparkline>
            <x14:sparkline>
              <xm:f>'RESUMO - licitante'!$UMO6:$UMO6</xm:f>
              <xm:sqref>UMO6</xm:sqref>
            </x14:sparkline>
            <x14:sparkline>
              <xm:f>'RESUMO - licitante'!$UMO7:$UMO7</xm:f>
              <xm:sqref>UMO7</xm:sqref>
            </x14:sparkline>
            <x14:sparkline>
              <xm:f>'RESUMO - licitante'!$UMP6:$UMP6</xm:f>
              <xm:sqref>UMP6</xm:sqref>
            </x14:sparkline>
            <x14:sparkline>
              <xm:f>'RESUMO - licitante'!$UMP7:$UMP7</xm:f>
              <xm:sqref>UMP7</xm:sqref>
            </x14:sparkline>
            <x14:sparkline>
              <xm:f>'RESUMO - licitante'!$UMQ6:$UMQ6</xm:f>
              <xm:sqref>UMQ6</xm:sqref>
            </x14:sparkline>
            <x14:sparkline>
              <xm:f>'RESUMO - licitante'!$UMQ7:$UMQ7</xm:f>
              <xm:sqref>UMQ7</xm:sqref>
            </x14:sparkline>
            <x14:sparkline>
              <xm:f>'RESUMO - licitante'!$UMR6:$UMR6</xm:f>
              <xm:sqref>UMR6</xm:sqref>
            </x14:sparkline>
            <x14:sparkline>
              <xm:f>'RESUMO - licitante'!$UMR7:$UMR7</xm:f>
              <xm:sqref>UMR7</xm:sqref>
            </x14:sparkline>
            <x14:sparkline>
              <xm:f>'RESUMO - licitante'!$UMS6:$UMS6</xm:f>
              <xm:sqref>UMS6</xm:sqref>
            </x14:sparkline>
            <x14:sparkline>
              <xm:f>'RESUMO - licitante'!$UMS7:$UMS7</xm:f>
              <xm:sqref>UMS7</xm:sqref>
            </x14:sparkline>
            <x14:sparkline>
              <xm:f>'RESUMO - licitante'!$UMT6:$UMT6</xm:f>
              <xm:sqref>UMT6</xm:sqref>
            </x14:sparkline>
            <x14:sparkline>
              <xm:f>'RESUMO - licitante'!$UMT7:$UMT7</xm:f>
              <xm:sqref>UMT7</xm:sqref>
            </x14:sparkline>
            <x14:sparkline>
              <xm:f>'RESUMO - licitante'!$UMU6:$UMU6</xm:f>
              <xm:sqref>UMU6</xm:sqref>
            </x14:sparkline>
            <x14:sparkline>
              <xm:f>'RESUMO - licitante'!$UMU7:$UMU7</xm:f>
              <xm:sqref>UMU7</xm:sqref>
            </x14:sparkline>
            <x14:sparkline>
              <xm:f>'RESUMO - licitante'!$UMV6:$UMV6</xm:f>
              <xm:sqref>UMV6</xm:sqref>
            </x14:sparkline>
            <x14:sparkline>
              <xm:f>'RESUMO - licitante'!$UMV7:$UMV7</xm:f>
              <xm:sqref>UMV7</xm:sqref>
            </x14:sparkline>
            <x14:sparkline>
              <xm:f>'RESUMO - licitante'!$UMW6:$UMW6</xm:f>
              <xm:sqref>UMW6</xm:sqref>
            </x14:sparkline>
            <x14:sparkline>
              <xm:f>'RESUMO - licitante'!$UMW7:$UMW7</xm:f>
              <xm:sqref>UMW7</xm:sqref>
            </x14:sparkline>
            <x14:sparkline>
              <xm:f>'RESUMO - licitante'!$UMX6:$UMX6</xm:f>
              <xm:sqref>UMX6</xm:sqref>
            </x14:sparkline>
            <x14:sparkline>
              <xm:f>'RESUMO - licitante'!$UMX7:$UMX7</xm:f>
              <xm:sqref>UMX7</xm:sqref>
            </x14:sparkline>
            <x14:sparkline>
              <xm:f>'RESUMO - licitante'!$UMY6:$UMY6</xm:f>
              <xm:sqref>UMY6</xm:sqref>
            </x14:sparkline>
            <x14:sparkline>
              <xm:f>'RESUMO - licitante'!$UMY7:$UMY7</xm:f>
              <xm:sqref>UMY7</xm:sqref>
            </x14:sparkline>
            <x14:sparkline>
              <xm:f>'RESUMO - licitante'!$UMZ6:$UMZ6</xm:f>
              <xm:sqref>UMZ6</xm:sqref>
            </x14:sparkline>
            <x14:sparkline>
              <xm:f>'RESUMO - licitante'!$UMZ7:$UMZ7</xm:f>
              <xm:sqref>UMZ7</xm:sqref>
            </x14:sparkline>
            <x14:sparkline>
              <xm:f>'RESUMO - licitante'!$UNA6:$UNA6</xm:f>
              <xm:sqref>UNA6</xm:sqref>
            </x14:sparkline>
            <x14:sparkline>
              <xm:f>'RESUMO - licitante'!$UNA7:$UNA7</xm:f>
              <xm:sqref>UNA7</xm:sqref>
            </x14:sparkline>
            <x14:sparkline>
              <xm:f>'RESUMO - licitante'!$UNB6:$UNB6</xm:f>
              <xm:sqref>UNB6</xm:sqref>
            </x14:sparkline>
            <x14:sparkline>
              <xm:f>'RESUMO - licitante'!$UNB7:$UNB7</xm:f>
              <xm:sqref>UNB7</xm:sqref>
            </x14:sparkline>
            <x14:sparkline>
              <xm:f>'RESUMO - licitante'!$UNC6:$UNC6</xm:f>
              <xm:sqref>UNC6</xm:sqref>
            </x14:sparkline>
            <x14:sparkline>
              <xm:f>'RESUMO - licitante'!$UNC7:$UNC7</xm:f>
              <xm:sqref>UNC7</xm:sqref>
            </x14:sparkline>
            <x14:sparkline>
              <xm:f>'RESUMO - licitante'!$UND6:$UND6</xm:f>
              <xm:sqref>UND6</xm:sqref>
            </x14:sparkline>
            <x14:sparkline>
              <xm:f>'RESUMO - licitante'!$UND7:$UND7</xm:f>
              <xm:sqref>UND7</xm:sqref>
            </x14:sparkline>
            <x14:sparkline>
              <xm:f>'RESUMO - licitante'!$UNE6:$UNE6</xm:f>
              <xm:sqref>UNE6</xm:sqref>
            </x14:sparkline>
            <x14:sparkline>
              <xm:f>'RESUMO - licitante'!$UNE7:$UNE7</xm:f>
              <xm:sqref>UNE7</xm:sqref>
            </x14:sparkline>
            <x14:sparkline>
              <xm:f>'RESUMO - licitante'!$UNF6:$UNF6</xm:f>
              <xm:sqref>UNF6</xm:sqref>
            </x14:sparkline>
            <x14:sparkline>
              <xm:f>'RESUMO - licitante'!$UNF7:$UNF7</xm:f>
              <xm:sqref>UNF7</xm:sqref>
            </x14:sparkline>
            <x14:sparkline>
              <xm:f>'RESUMO - licitante'!$UNG6:$UNG6</xm:f>
              <xm:sqref>UNG6</xm:sqref>
            </x14:sparkline>
            <x14:sparkline>
              <xm:f>'RESUMO - licitante'!$UNG7:$UNG7</xm:f>
              <xm:sqref>UNG7</xm:sqref>
            </x14:sparkline>
            <x14:sparkline>
              <xm:f>'RESUMO - licitante'!$UNH6:$UNH6</xm:f>
              <xm:sqref>UNH6</xm:sqref>
            </x14:sparkline>
            <x14:sparkline>
              <xm:f>'RESUMO - licitante'!$UNH7:$UNH7</xm:f>
              <xm:sqref>UNH7</xm:sqref>
            </x14:sparkline>
            <x14:sparkline>
              <xm:f>'RESUMO - licitante'!$UNI6:$UNI6</xm:f>
              <xm:sqref>UNI6</xm:sqref>
            </x14:sparkline>
            <x14:sparkline>
              <xm:f>'RESUMO - licitante'!$UNI7:$UNI7</xm:f>
              <xm:sqref>UNI7</xm:sqref>
            </x14:sparkline>
            <x14:sparkline>
              <xm:f>'RESUMO - licitante'!$UNJ6:$UNJ6</xm:f>
              <xm:sqref>UNJ6</xm:sqref>
            </x14:sparkline>
            <x14:sparkline>
              <xm:f>'RESUMO - licitante'!$UNJ7:$UNJ7</xm:f>
              <xm:sqref>UNJ7</xm:sqref>
            </x14:sparkline>
            <x14:sparkline>
              <xm:f>'RESUMO - licitante'!$UNK6:$UNK6</xm:f>
              <xm:sqref>UNK6</xm:sqref>
            </x14:sparkline>
            <x14:sparkline>
              <xm:f>'RESUMO - licitante'!$UNK7:$UNK7</xm:f>
              <xm:sqref>UNK7</xm:sqref>
            </x14:sparkline>
            <x14:sparkline>
              <xm:f>'RESUMO - licitante'!$UNL6:$UNL6</xm:f>
              <xm:sqref>UNL6</xm:sqref>
            </x14:sparkline>
            <x14:sparkline>
              <xm:f>'RESUMO - licitante'!$UNL7:$UNL7</xm:f>
              <xm:sqref>UNL7</xm:sqref>
            </x14:sparkline>
            <x14:sparkline>
              <xm:f>'RESUMO - licitante'!$UNM6:$UNM6</xm:f>
              <xm:sqref>UNM6</xm:sqref>
            </x14:sparkline>
            <x14:sparkline>
              <xm:f>'RESUMO - licitante'!$UNM7:$UNM7</xm:f>
              <xm:sqref>UNM7</xm:sqref>
            </x14:sparkline>
            <x14:sparkline>
              <xm:f>'RESUMO - licitante'!$UNN6:$UNN6</xm:f>
              <xm:sqref>UNN6</xm:sqref>
            </x14:sparkline>
            <x14:sparkline>
              <xm:f>'RESUMO - licitante'!$UNN7:$UNN7</xm:f>
              <xm:sqref>UNN7</xm:sqref>
            </x14:sparkline>
            <x14:sparkline>
              <xm:f>'RESUMO - licitante'!$UNO6:$UNO6</xm:f>
              <xm:sqref>UNO6</xm:sqref>
            </x14:sparkline>
            <x14:sparkline>
              <xm:f>'RESUMO - licitante'!$UNO7:$UNO7</xm:f>
              <xm:sqref>UNO7</xm:sqref>
            </x14:sparkline>
            <x14:sparkline>
              <xm:f>'RESUMO - licitante'!$UNP6:$UNP6</xm:f>
              <xm:sqref>UNP6</xm:sqref>
            </x14:sparkline>
            <x14:sparkline>
              <xm:f>'RESUMO - licitante'!$UNP7:$UNP7</xm:f>
              <xm:sqref>UNP7</xm:sqref>
            </x14:sparkline>
            <x14:sparkline>
              <xm:f>'RESUMO - licitante'!$UNQ6:$UNQ6</xm:f>
              <xm:sqref>UNQ6</xm:sqref>
            </x14:sparkline>
            <x14:sparkline>
              <xm:f>'RESUMO - licitante'!$UNQ7:$UNQ7</xm:f>
              <xm:sqref>UNQ7</xm:sqref>
            </x14:sparkline>
            <x14:sparkline>
              <xm:f>'RESUMO - licitante'!$UNR6:$UNR6</xm:f>
              <xm:sqref>UNR6</xm:sqref>
            </x14:sparkline>
            <x14:sparkline>
              <xm:f>'RESUMO - licitante'!$UNR7:$UNR7</xm:f>
              <xm:sqref>UNR7</xm:sqref>
            </x14:sparkline>
            <x14:sparkline>
              <xm:f>'RESUMO - licitante'!$UNS6:$UNS6</xm:f>
              <xm:sqref>UNS6</xm:sqref>
            </x14:sparkline>
            <x14:sparkline>
              <xm:f>'RESUMO - licitante'!$UNS7:$UNS7</xm:f>
              <xm:sqref>UNS7</xm:sqref>
            </x14:sparkline>
            <x14:sparkline>
              <xm:f>'RESUMO - licitante'!$UNT6:$UNT6</xm:f>
              <xm:sqref>UNT6</xm:sqref>
            </x14:sparkline>
            <x14:sparkline>
              <xm:f>'RESUMO - licitante'!$UNT7:$UNT7</xm:f>
              <xm:sqref>UNT7</xm:sqref>
            </x14:sparkline>
            <x14:sparkline>
              <xm:f>'RESUMO - licitante'!$UNU6:$UNU6</xm:f>
              <xm:sqref>UNU6</xm:sqref>
            </x14:sparkline>
            <x14:sparkline>
              <xm:f>'RESUMO - licitante'!$UNU7:$UNU7</xm:f>
              <xm:sqref>UNU7</xm:sqref>
            </x14:sparkline>
            <x14:sparkline>
              <xm:f>'RESUMO - licitante'!$UNV6:$UNV6</xm:f>
              <xm:sqref>UNV6</xm:sqref>
            </x14:sparkline>
            <x14:sparkline>
              <xm:f>'RESUMO - licitante'!$UNV7:$UNV7</xm:f>
              <xm:sqref>UNV7</xm:sqref>
            </x14:sparkline>
            <x14:sparkline>
              <xm:f>'RESUMO - licitante'!$UNW6:$UNW6</xm:f>
              <xm:sqref>UNW6</xm:sqref>
            </x14:sparkline>
            <x14:sparkline>
              <xm:f>'RESUMO - licitante'!$UNW7:$UNW7</xm:f>
              <xm:sqref>UNW7</xm:sqref>
            </x14:sparkline>
            <x14:sparkline>
              <xm:f>'RESUMO - licitante'!$UNX6:$UNX6</xm:f>
              <xm:sqref>UNX6</xm:sqref>
            </x14:sparkline>
            <x14:sparkline>
              <xm:f>'RESUMO - licitante'!$UNX7:$UNX7</xm:f>
              <xm:sqref>UNX7</xm:sqref>
            </x14:sparkline>
            <x14:sparkline>
              <xm:f>'RESUMO - licitante'!$UNY6:$UNY6</xm:f>
              <xm:sqref>UNY6</xm:sqref>
            </x14:sparkline>
            <x14:sparkline>
              <xm:f>'RESUMO - licitante'!$UNY7:$UNY7</xm:f>
              <xm:sqref>UNY7</xm:sqref>
            </x14:sparkline>
            <x14:sparkline>
              <xm:f>'RESUMO - licitante'!$UNZ6:$UNZ6</xm:f>
              <xm:sqref>UNZ6</xm:sqref>
            </x14:sparkline>
            <x14:sparkline>
              <xm:f>'RESUMO - licitante'!$UNZ7:$UNZ7</xm:f>
              <xm:sqref>UNZ7</xm:sqref>
            </x14:sparkline>
            <x14:sparkline>
              <xm:f>'RESUMO - licitante'!$UOA6:$UOA6</xm:f>
              <xm:sqref>UOA6</xm:sqref>
            </x14:sparkline>
            <x14:sparkline>
              <xm:f>'RESUMO - licitante'!$UOA7:$UOA7</xm:f>
              <xm:sqref>UOA7</xm:sqref>
            </x14:sparkline>
            <x14:sparkline>
              <xm:f>'RESUMO - licitante'!$UOB6:$UOB6</xm:f>
              <xm:sqref>UOB6</xm:sqref>
            </x14:sparkline>
            <x14:sparkline>
              <xm:f>'RESUMO - licitante'!$UOB7:$UOB7</xm:f>
              <xm:sqref>UOB7</xm:sqref>
            </x14:sparkline>
            <x14:sparkline>
              <xm:f>'RESUMO - licitante'!$UOC6:$UOC6</xm:f>
              <xm:sqref>UOC6</xm:sqref>
            </x14:sparkline>
            <x14:sparkline>
              <xm:f>'RESUMO - licitante'!$UOC7:$UOC7</xm:f>
              <xm:sqref>UOC7</xm:sqref>
            </x14:sparkline>
            <x14:sparkline>
              <xm:f>'RESUMO - licitante'!$UOD6:$UOD6</xm:f>
              <xm:sqref>UOD6</xm:sqref>
            </x14:sparkline>
            <x14:sparkline>
              <xm:f>'RESUMO - licitante'!$UOD7:$UOD7</xm:f>
              <xm:sqref>UOD7</xm:sqref>
            </x14:sparkline>
            <x14:sparkline>
              <xm:f>'RESUMO - licitante'!$UOE6:$UOE6</xm:f>
              <xm:sqref>UOE6</xm:sqref>
            </x14:sparkline>
            <x14:sparkline>
              <xm:f>'RESUMO - licitante'!$UOE7:$UOE7</xm:f>
              <xm:sqref>UOE7</xm:sqref>
            </x14:sparkline>
            <x14:sparkline>
              <xm:f>'RESUMO - licitante'!$UOF6:$UOF6</xm:f>
              <xm:sqref>UOF6</xm:sqref>
            </x14:sparkline>
            <x14:sparkline>
              <xm:f>'RESUMO - licitante'!$UOF7:$UOF7</xm:f>
              <xm:sqref>UOF7</xm:sqref>
            </x14:sparkline>
            <x14:sparkline>
              <xm:f>'RESUMO - licitante'!$UOG6:$UOG6</xm:f>
              <xm:sqref>UOG6</xm:sqref>
            </x14:sparkline>
            <x14:sparkline>
              <xm:f>'RESUMO - licitante'!$UOG7:$UOG7</xm:f>
              <xm:sqref>UOG7</xm:sqref>
            </x14:sparkline>
            <x14:sparkline>
              <xm:f>'RESUMO - licitante'!$UOH6:$UOH6</xm:f>
              <xm:sqref>UOH6</xm:sqref>
            </x14:sparkline>
            <x14:sparkline>
              <xm:f>'RESUMO - licitante'!$UOH7:$UOH7</xm:f>
              <xm:sqref>UOH7</xm:sqref>
            </x14:sparkline>
            <x14:sparkline>
              <xm:f>'RESUMO - licitante'!$UOI6:$UOI6</xm:f>
              <xm:sqref>UOI6</xm:sqref>
            </x14:sparkline>
            <x14:sparkline>
              <xm:f>'RESUMO - licitante'!$UOI7:$UOI7</xm:f>
              <xm:sqref>UOI7</xm:sqref>
            </x14:sparkline>
            <x14:sparkline>
              <xm:f>'RESUMO - licitante'!$UOJ6:$UOJ6</xm:f>
              <xm:sqref>UOJ6</xm:sqref>
            </x14:sparkline>
            <x14:sparkline>
              <xm:f>'RESUMO - licitante'!$UOJ7:$UOJ7</xm:f>
              <xm:sqref>UOJ7</xm:sqref>
            </x14:sparkline>
            <x14:sparkline>
              <xm:f>'RESUMO - licitante'!$UOK6:$UOK6</xm:f>
              <xm:sqref>UOK6</xm:sqref>
            </x14:sparkline>
            <x14:sparkline>
              <xm:f>'RESUMO - licitante'!$UOK7:$UOK7</xm:f>
              <xm:sqref>UOK7</xm:sqref>
            </x14:sparkline>
            <x14:sparkline>
              <xm:f>'RESUMO - licitante'!$UOL6:$UOL6</xm:f>
              <xm:sqref>UOL6</xm:sqref>
            </x14:sparkline>
            <x14:sparkline>
              <xm:f>'RESUMO - licitante'!$UOL7:$UOL7</xm:f>
              <xm:sqref>UOL7</xm:sqref>
            </x14:sparkline>
            <x14:sparkline>
              <xm:f>'RESUMO - licitante'!$UOM6:$UOM6</xm:f>
              <xm:sqref>UOM6</xm:sqref>
            </x14:sparkline>
            <x14:sparkline>
              <xm:f>'RESUMO - licitante'!$UOM7:$UOM7</xm:f>
              <xm:sqref>UOM7</xm:sqref>
            </x14:sparkline>
            <x14:sparkline>
              <xm:f>'RESUMO - licitante'!$UON6:$UON6</xm:f>
              <xm:sqref>UON6</xm:sqref>
            </x14:sparkline>
            <x14:sparkline>
              <xm:f>'RESUMO - licitante'!$UON7:$UON7</xm:f>
              <xm:sqref>UON7</xm:sqref>
            </x14:sparkline>
            <x14:sparkline>
              <xm:f>'RESUMO - licitante'!$UOO6:$UOO6</xm:f>
              <xm:sqref>UOO6</xm:sqref>
            </x14:sparkline>
            <x14:sparkline>
              <xm:f>'RESUMO - licitante'!$UOO7:$UOO7</xm:f>
              <xm:sqref>UOO7</xm:sqref>
            </x14:sparkline>
            <x14:sparkline>
              <xm:f>'RESUMO - licitante'!$UOP6:$UOP6</xm:f>
              <xm:sqref>UOP6</xm:sqref>
            </x14:sparkline>
            <x14:sparkline>
              <xm:f>'RESUMO - licitante'!$UOP7:$UOP7</xm:f>
              <xm:sqref>UOP7</xm:sqref>
            </x14:sparkline>
            <x14:sparkline>
              <xm:f>'RESUMO - licitante'!$UOQ6:$UOQ6</xm:f>
              <xm:sqref>UOQ6</xm:sqref>
            </x14:sparkline>
            <x14:sparkline>
              <xm:f>'RESUMO - licitante'!$UOQ7:$UOQ7</xm:f>
              <xm:sqref>UOQ7</xm:sqref>
            </x14:sparkline>
            <x14:sparkline>
              <xm:f>'RESUMO - licitante'!$UOR6:$UOR6</xm:f>
              <xm:sqref>UOR6</xm:sqref>
            </x14:sparkline>
            <x14:sparkline>
              <xm:f>'RESUMO - licitante'!$UOR7:$UOR7</xm:f>
              <xm:sqref>UOR7</xm:sqref>
            </x14:sparkline>
            <x14:sparkline>
              <xm:f>'RESUMO - licitante'!$UOS6:$UOS6</xm:f>
              <xm:sqref>UOS6</xm:sqref>
            </x14:sparkline>
            <x14:sparkline>
              <xm:f>'RESUMO - licitante'!$UOS7:$UOS7</xm:f>
              <xm:sqref>UOS7</xm:sqref>
            </x14:sparkline>
            <x14:sparkline>
              <xm:f>'RESUMO - licitante'!$UOT6:$UOT6</xm:f>
              <xm:sqref>UOT6</xm:sqref>
            </x14:sparkline>
            <x14:sparkline>
              <xm:f>'RESUMO - licitante'!$UOT7:$UOT7</xm:f>
              <xm:sqref>UOT7</xm:sqref>
            </x14:sparkline>
            <x14:sparkline>
              <xm:f>'RESUMO - licitante'!$UOU6:$UOU6</xm:f>
              <xm:sqref>UOU6</xm:sqref>
            </x14:sparkline>
            <x14:sparkline>
              <xm:f>'RESUMO - licitante'!$UOU7:$UOU7</xm:f>
              <xm:sqref>UOU7</xm:sqref>
            </x14:sparkline>
            <x14:sparkline>
              <xm:f>'RESUMO - licitante'!$UOV6:$UOV6</xm:f>
              <xm:sqref>UOV6</xm:sqref>
            </x14:sparkline>
            <x14:sparkline>
              <xm:f>'RESUMO - licitante'!$UOV7:$UOV7</xm:f>
              <xm:sqref>UOV7</xm:sqref>
            </x14:sparkline>
            <x14:sparkline>
              <xm:f>'RESUMO - licitante'!$UOW6:$UOW6</xm:f>
              <xm:sqref>UOW6</xm:sqref>
            </x14:sparkline>
            <x14:sparkline>
              <xm:f>'RESUMO - licitante'!$UOW7:$UOW7</xm:f>
              <xm:sqref>UOW7</xm:sqref>
            </x14:sparkline>
            <x14:sparkline>
              <xm:f>'RESUMO - licitante'!$UOX6:$UOX6</xm:f>
              <xm:sqref>UOX6</xm:sqref>
            </x14:sparkline>
            <x14:sparkline>
              <xm:f>'RESUMO - licitante'!$UOX7:$UOX7</xm:f>
              <xm:sqref>UOX7</xm:sqref>
            </x14:sparkline>
            <x14:sparkline>
              <xm:f>'RESUMO - licitante'!$UOY6:$UOY6</xm:f>
              <xm:sqref>UOY6</xm:sqref>
            </x14:sparkline>
            <x14:sparkline>
              <xm:f>'RESUMO - licitante'!$UOY7:$UOY7</xm:f>
              <xm:sqref>UOY7</xm:sqref>
            </x14:sparkline>
            <x14:sparkline>
              <xm:f>'RESUMO - licitante'!$UOZ6:$UOZ6</xm:f>
              <xm:sqref>UOZ6</xm:sqref>
            </x14:sparkline>
            <x14:sparkline>
              <xm:f>'RESUMO - licitante'!$UOZ7:$UOZ7</xm:f>
              <xm:sqref>UOZ7</xm:sqref>
            </x14:sparkline>
            <x14:sparkline>
              <xm:f>'RESUMO - licitante'!$UPA6:$UPA6</xm:f>
              <xm:sqref>UPA6</xm:sqref>
            </x14:sparkline>
            <x14:sparkline>
              <xm:f>'RESUMO - licitante'!$UPA7:$UPA7</xm:f>
              <xm:sqref>UPA7</xm:sqref>
            </x14:sparkline>
            <x14:sparkline>
              <xm:f>'RESUMO - licitante'!$UPB6:$UPB6</xm:f>
              <xm:sqref>UPB6</xm:sqref>
            </x14:sparkline>
            <x14:sparkline>
              <xm:f>'RESUMO - licitante'!$UPB7:$UPB7</xm:f>
              <xm:sqref>UPB7</xm:sqref>
            </x14:sparkline>
            <x14:sparkline>
              <xm:f>'RESUMO - licitante'!$UPC6:$UPC6</xm:f>
              <xm:sqref>UPC6</xm:sqref>
            </x14:sparkline>
            <x14:sparkline>
              <xm:f>'RESUMO - licitante'!$UPC7:$UPC7</xm:f>
              <xm:sqref>UPC7</xm:sqref>
            </x14:sparkline>
            <x14:sparkline>
              <xm:f>'RESUMO - licitante'!$UPD6:$UPD6</xm:f>
              <xm:sqref>UPD6</xm:sqref>
            </x14:sparkline>
            <x14:sparkline>
              <xm:f>'RESUMO - licitante'!$UPD7:$UPD7</xm:f>
              <xm:sqref>UPD7</xm:sqref>
            </x14:sparkline>
            <x14:sparkline>
              <xm:f>'RESUMO - licitante'!$UPE6:$UPE6</xm:f>
              <xm:sqref>UPE6</xm:sqref>
            </x14:sparkline>
            <x14:sparkline>
              <xm:f>'RESUMO - licitante'!$UPE7:$UPE7</xm:f>
              <xm:sqref>UPE7</xm:sqref>
            </x14:sparkline>
            <x14:sparkline>
              <xm:f>'RESUMO - licitante'!$UPF6:$UPF6</xm:f>
              <xm:sqref>UPF6</xm:sqref>
            </x14:sparkline>
            <x14:sparkline>
              <xm:f>'RESUMO - licitante'!$UPF7:$UPF7</xm:f>
              <xm:sqref>UPF7</xm:sqref>
            </x14:sparkline>
            <x14:sparkline>
              <xm:f>'RESUMO - licitante'!$UPG6:$UPG6</xm:f>
              <xm:sqref>UPG6</xm:sqref>
            </x14:sparkline>
            <x14:sparkline>
              <xm:f>'RESUMO - licitante'!$UPG7:$UPG7</xm:f>
              <xm:sqref>UPG7</xm:sqref>
            </x14:sparkline>
            <x14:sparkline>
              <xm:f>'RESUMO - licitante'!$UPH6:$UPH6</xm:f>
              <xm:sqref>UPH6</xm:sqref>
            </x14:sparkline>
            <x14:sparkline>
              <xm:f>'RESUMO - licitante'!$UPH7:$UPH7</xm:f>
              <xm:sqref>UPH7</xm:sqref>
            </x14:sparkline>
            <x14:sparkline>
              <xm:f>'RESUMO - licitante'!$UPI6:$UPI6</xm:f>
              <xm:sqref>UPI6</xm:sqref>
            </x14:sparkline>
            <x14:sparkline>
              <xm:f>'RESUMO - licitante'!$UPI7:$UPI7</xm:f>
              <xm:sqref>UPI7</xm:sqref>
            </x14:sparkline>
            <x14:sparkline>
              <xm:f>'RESUMO - licitante'!$UPJ6:$UPJ6</xm:f>
              <xm:sqref>UPJ6</xm:sqref>
            </x14:sparkline>
            <x14:sparkline>
              <xm:f>'RESUMO - licitante'!$UPJ7:$UPJ7</xm:f>
              <xm:sqref>UPJ7</xm:sqref>
            </x14:sparkline>
            <x14:sparkline>
              <xm:f>'RESUMO - licitante'!$UPK6:$UPK6</xm:f>
              <xm:sqref>UPK6</xm:sqref>
            </x14:sparkline>
            <x14:sparkline>
              <xm:f>'RESUMO - licitante'!$UPK7:$UPK7</xm:f>
              <xm:sqref>UPK7</xm:sqref>
            </x14:sparkline>
            <x14:sparkline>
              <xm:f>'RESUMO - licitante'!$UPL6:$UPL6</xm:f>
              <xm:sqref>UPL6</xm:sqref>
            </x14:sparkline>
            <x14:sparkline>
              <xm:f>'RESUMO - licitante'!$UPL7:$UPL7</xm:f>
              <xm:sqref>UPL7</xm:sqref>
            </x14:sparkline>
            <x14:sparkline>
              <xm:f>'RESUMO - licitante'!$UPM6:$UPM6</xm:f>
              <xm:sqref>UPM6</xm:sqref>
            </x14:sparkline>
            <x14:sparkline>
              <xm:f>'RESUMO - licitante'!$UPM7:$UPM7</xm:f>
              <xm:sqref>UPM7</xm:sqref>
            </x14:sparkline>
            <x14:sparkline>
              <xm:f>'RESUMO - licitante'!$UPN6:$UPN6</xm:f>
              <xm:sqref>UPN6</xm:sqref>
            </x14:sparkline>
            <x14:sparkline>
              <xm:f>'RESUMO - licitante'!$UPN7:$UPN7</xm:f>
              <xm:sqref>UPN7</xm:sqref>
            </x14:sparkline>
            <x14:sparkline>
              <xm:f>'RESUMO - licitante'!$UPO6:$UPO6</xm:f>
              <xm:sqref>UPO6</xm:sqref>
            </x14:sparkline>
            <x14:sparkline>
              <xm:f>'RESUMO - licitante'!$UPO7:$UPO7</xm:f>
              <xm:sqref>UPO7</xm:sqref>
            </x14:sparkline>
            <x14:sparkline>
              <xm:f>'RESUMO - licitante'!$UPP6:$UPP6</xm:f>
              <xm:sqref>UPP6</xm:sqref>
            </x14:sparkline>
            <x14:sparkline>
              <xm:f>'RESUMO - licitante'!$UPP7:$UPP7</xm:f>
              <xm:sqref>UPP7</xm:sqref>
            </x14:sparkline>
            <x14:sparkline>
              <xm:f>'RESUMO - licitante'!$UPQ6:$UPQ6</xm:f>
              <xm:sqref>UPQ6</xm:sqref>
            </x14:sparkline>
            <x14:sparkline>
              <xm:f>'RESUMO - licitante'!$UPQ7:$UPQ7</xm:f>
              <xm:sqref>UPQ7</xm:sqref>
            </x14:sparkline>
            <x14:sparkline>
              <xm:f>'RESUMO - licitante'!$UPR6:$UPR6</xm:f>
              <xm:sqref>UPR6</xm:sqref>
            </x14:sparkline>
            <x14:sparkline>
              <xm:f>'RESUMO - licitante'!$UPR7:$UPR7</xm:f>
              <xm:sqref>UPR7</xm:sqref>
            </x14:sparkline>
            <x14:sparkline>
              <xm:f>'RESUMO - licitante'!$UPS6:$UPS6</xm:f>
              <xm:sqref>UPS6</xm:sqref>
            </x14:sparkline>
            <x14:sparkline>
              <xm:f>'RESUMO - licitante'!$UPS7:$UPS7</xm:f>
              <xm:sqref>UPS7</xm:sqref>
            </x14:sparkline>
            <x14:sparkline>
              <xm:f>'RESUMO - licitante'!$UPT6:$UPT6</xm:f>
              <xm:sqref>UPT6</xm:sqref>
            </x14:sparkline>
            <x14:sparkline>
              <xm:f>'RESUMO - licitante'!$UPT7:$UPT7</xm:f>
              <xm:sqref>UPT7</xm:sqref>
            </x14:sparkline>
            <x14:sparkline>
              <xm:f>'RESUMO - licitante'!$UPU6:$UPU6</xm:f>
              <xm:sqref>UPU6</xm:sqref>
            </x14:sparkline>
            <x14:sparkline>
              <xm:f>'RESUMO - licitante'!$UPU7:$UPU7</xm:f>
              <xm:sqref>UPU7</xm:sqref>
            </x14:sparkline>
            <x14:sparkline>
              <xm:f>'RESUMO - licitante'!$UPV6:$UPV6</xm:f>
              <xm:sqref>UPV6</xm:sqref>
            </x14:sparkline>
            <x14:sparkline>
              <xm:f>'RESUMO - licitante'!$UPV7:$UPV7</xm:f>
              <xm:sqref>UPV7</xm:sqref>
            </x14:sparkline>
            <x14:sparkline>
              <xm:f>'RESUMO - licitante'!$UPW6:$UPW6</xm:f>
              <xm:sqref>UPW6</xm:sqref>
            </x14:sparkline>
            <x14:sparkline>
              <xm:f>'RESUMO - licitante'!$UPW7:$UPW7</xm:f>
              <xm:sqref>UPW7</xm:sqref>
            </x14:sparkline>
            <x14:sparkline>
              <xm:f>'RESUMO - licitante'!$UPX6:$UPX6</xm:f>
              <xm:sqref>UPX6</xm:sqref>
            </x14:sparkline>
            <x14:sparkline>
              <xm:f>'RESUMO - licitante'!$UPX7:$UPX7</xm:f>
              <xm:sqref>UPX7</xm:sqref>
            </x14:sparkline>
            <x14:sparkline>
              <xm:f>'RESUMO - licitante'!$UPY6:$UPY6</xm:f>
              <xm:sqref>UPY6</xm:sqref>
            </x14:sparkline>
            <x14:sparkline>
              <xm:f>'RESUMO - licitante'!$UPY7:$UPY7</xm:f>
              <xm:sqref>UPY7</xm:sqref>
            </x14:sparkline>
            <x14:sparkline>
              <xm:f>'RESUMO - licitante'!$UPZ6:$UPZ6</xm:f>
              <xm:sqref>UPZ6</xm:sqref>
            </x14:sparkline>
            <x14:sparkline>
              <xm:f>'RESUMO - licitante'!$UPZ7:$UPZ7</xm:f>
              <xm:sqref>UPZ7</xm:sqref>
            </x14:sparkline>
            <x14:sparkline>
              <xm:f>'RESUMO - licitante'!$UQA6:$UQA6</xm:f>
              <xm:sqref>UQA6</xm:sqref>
            </x14:sparkline>
            <x14:sparkline>
              <xm:f>'RESUMO - licitante'!$UQA7:$UQA7</xm:f>
              <xm:sqref>UQA7</xm:sqref>
            </x14:sparkline>
            <x14:sparkline>
              <xm:f>'RESUMO - licitante'!$UQB6:$UQB6</xm:f>
              <xm:sqref>UQB6</xm:sqref>
            </x14:sparkline>
            <x14:sparkline>
              <xm:f>'RESUMO - licitante'!$UQB7:$UQB7</xm:f>
              <xm:sqref>UQB7</xm:sqref>
            </x14:sparkline>
            <x14:sparkline>
              <xm:f>'RESUMO - licitante'!$UQC6:$UQC6</xm:f>
              <xm:sqref>UQC6</xm:sqref>
            </x14:sparkline>
            <x14:sparkline>
              <xm:f>'RESUMO - licitante'!$UQC7:$UQC7</xm:f>
              <xm:sqref>UQC7</xm:sqref>
            </x14:sparkline>
            <x14:sparkline>
              <xm:f>'RESUMO - licitante'!$UQD6:$UQD6</xm:f>
              <xm:sqref>UQD6</xm:sqref>
            </x14:sparkline>
            <x14:sparkline>
              <xm:f>'RESUMO - licitante'!$UQD7:$UQD7</xm:f>
              <xm:sqref>UQD7</xm:sqref>
            </x14:sparkline>
            <x14:sparkline>
              <xm:f>'RESUMO - licitante'!$UQE6:$UQE6</xm:f>
              <xm:sqref>UQE6</xm:sqref>
            </x14:sparkline>
            <x14:sparkline>
              <xm:f>'RESUMO - licitante'!$UQE7:$UQE7</xm:f>
              <xm:sqref>UQE7</xm:sqref>
            </x14:sparkline>
            <x14:sparkline>
              <xm:f>'RESUMO - licitante'!$UQF6:$UQF6</xm:f>
              <xm:sqref>UQF6</xm:sqref>
            </x14:sparkline>
            <x14:sparkline>
              <xm:f>'RESUMO - licitante'!$UQF7:$UQF7</xm:f>
              <xm:sqref>UQF7</xm:sqref>
            </x14:sparkline>
            <x14:sparkline>
              <xm:f>'RESUMO - licitante'!$UQG6:$UQG6</xm:f>
              <xm:sqref>UQG6</xm:sqref>
            </x14:sparkline>
            <x14:sparkline>
              <xm:f>'RESUMO - licitante'!$UQG7:$UQG7</xm:f>
              <xm:sqref>UQG7</xm:sqref>
            </x14:sparkline>
            <x14:sparkline>
              <xm:f>'RESUMO - licitante'!$UQH6:$UQH6</xm:f>
              <xm:sqref>UQH6</xm:sqref>
            </x14:sparkline>
            <x14:sparkline>
              <xm:f>'RESUMO - licitante'!$UQH7:$UQH7</xm:f>
              <xm:sqref>UQH7</xm:sqref>
            </x14:sparkline>
            <x14:sparkline>
              <xm:f>'RESUMO - licitante'!$UQI6:$UQI6</xm:f>
              <xm:sqref>UQI6</xm:sqref>
            </x14:sparkline>
            <x14:sparkline>
              <xm:f>'RESUMO - licitante'!$UQI7:$UQI7</xm:f>
              <xm:sqref>UQI7</xm:sqref>
            </x14:sparkline>
            <x14:sparkline>
              <xm:f>'RESUMO - licitante'!$UQJ6:$UQJ6</xm:f>
              <xm:sqref>UQJ6</xm:sqref>
            </x14:sparkline>
            <x14:sparkline>
              <xm:f>'RESUMO - licitante'!$UQJ7:$UQJ7</xm:f>
              <xm:sqref>UQJ7</xm:sqref>
            </x14:sparkline>
            <x14:sparkline>
              <xm:f>'RESUMO - licitante'!$UQK6:$UQK6</xm:f>
              <xm:sqref>UQK6</xm:sqref>
            </x14:sparkline>
            <x14:sparkline>
              <xm:f>'RESUMO - licitante'!$UQK7:$UQK7</xm:f>
              <xm:sqref>UQK7</xm:sqref>
            </x14:sparkline>
            <x14:sparkline>
              <xm:f>'RESUMO - licitante'!$UQL6:$UQL6</xm:f>
              <xm:sqref>UQL6</xm:sqref>
            </x14:sparkline>
            <x14:sparkline>
              <xm:f>'RESUMO - licitante'!$UQL7:$UQL7</xm:f>
              <xm:sqref>UQL7</xm:sqref>
            </x14:sparkline>
            <x14:sparkline>
              <xm:f>'RESUMO - licitante'!$UQM6:$UQM6</xm:f>
              <xm:sqref>UQM6</xm:sqref>
            </x14:sparkline>
            <x14:sparkline>
              <xm:f>'RESUMO - licitante'!$UQM7:$UQM7</xm:f>
              <xm:sqref>UQM7</xm:sqref>
            </x14:sparkline>
            <x14:sparkline>
              <xm:f>'RESUMO - licitante'!$UQN6:$UQN6</xm:f>
              <xm:sqref>UQN6</xm:sqref>
            </x14:sparkline>
            <x14:sparkline>
              <xm:f>'RESUMO - licitante'!$UQN7:$UQN7</xm:f>
              <xm:sqref>UQN7</xm:sqref>
            </x14:sparkline>
            <x14:sparkline>
              <xm:f>'RESUMO - licitante'!$UQO6:$UQO6</xm:f>
              <xm:sqref>UQO6</xm:sqref>
            </x14:sparkline>
            <x14:sparkline>
              <xm:f>'RESUMO - licitante'!$UQO7:$UQO7</xm:f>
              <xm:sqref>UQO7</xm:sqref>
            </x14:sparkline>
            <x14:sparkline>
              <xm:f>'RESUMO - licitante'!$UQP6:$UQP6</xm:f>
              <xm:sqref>UQP6</xm:sqref>
            </x14:sparkline>
            <x14:sparkline>
              <xm:f>'RESUMO - licitante'!$UQP7:$UQP7</xm:f>
              <xm:sqref>UQP7</xm:sqref>
            </x14:sparkline>
            <x14:sparkline>
              <xm:f>'RESUMO - licitante'!$UQQ6:$UQQ6</xm:f>
              <xm:sqref>UQQ6</xm:sqref>
            </x14:sparkline>
            <x14:sparkline>
              <xm:f>'RESUMO - licitante'!$UQQ7:$UQQ7</xm:f>
              <xm:sqref>UQQ7</xm:sqref>
            </x14:sparkline>
            <x14:sparkline>
              <xm:f>'RESUMO - licitante'!$UQR6:$UQR6</xm:f>
              <xm:sqref>UQR6</xm:sqref>
            </x14:sparkline>
            <x14:sparkline>
              <xm:f>'RESUMO - licitante'!$UQR7:$UQR7</xm:f>
              <xm:sqref>UQR7</xm:sqref>
            </x14:sparkline>
            <x14:sparkline>
              <xm:f>'RESUMO - licitante'!$UQS6:$UQS6</xm:f>
              <xm:sqref>UQS6</xm:sqref>
            </x14:sparkline>
            <x14:sparkline>
              <xm:f>'RESUMO - licitante'!$UQS7:$UQS7</xm:f>
              <xm:sqref>UQS7</xm:sqref>
            </x14:sparkline>
            <x14:sparkline>
              <xm:f>'RESUMO - licitante'!$UQT6:$UQT6</xm:f>
              <xm:sqref>UQT6</xm:sqref>
            </x14:sparkline>
            <x14:sparkline>
              <xm:f>'RESUMO - licitante'!$UQT7:$UQT7</xm:f>
              <xm:sqref>UQT7</xm:sqref>
            </x14:sparkline>
            <x14:sparkline>
              <xm:f>'RESUMO - licitante'!$UQU6:$UQU6</xm:f>
              <xm:sqref>UQU6</xm:sqref>
            </x14:sparkline>
            <x14:sparkline>
              <xm:f>'RESUMO - licitante'!$UQU7:$UQU7</xm:f>
              <xm:sqref>UQU7</xm:sqref>
            </x14:sparkline>
            <x14:sparkline>
              <xm:f>'RESUMO - licitante'!$UQV6:$UQV6</xm:f>
              <xm:sqref>UQV6</xm:sqref>
            </x14:sparkline>
            <x14:sparkline>
              <xm:f>'RESUMO - licitante'!$UQV7:$UQV7</xm:f>
              <xm:sqref>UQV7</xm:sqref>
            </x14:sparkline>
            <x14:sparkline>
              <xm:f>'RESUMO - licitante'!$UQW6:$UQW6</xm:f>
              <xm:sqref>UQW6</xm:sqref>
            </x14:sparkline>
            <x14:sparkline>
              <xm:f>'RESUMO - licitante'!$UQW7:$UQW7</xm:f>
              <xm:sqref>UQW7</xm:sqref>
            </x14:sparkline>
            <x14:sparkline>
              <xm:f>'RESUMO - licitante'!$UQX6:$UQX6</xm:f>
              <xm:sqref>UQX6</xm:sqref>
            </x14:sparkline>
            <x14:sparkline>
              <xm:f>'RESUMO - licitante'!$UQX7:$UQX7</xm:f>
              <xm:sqref>UQX7</xm:sqref>
            </x14:sparkline>
            <x14:sparkline>
              <xm:f>'RESUMO - licitante'!$UQY6:$UQY6</xm:f>
              <xm:sqref>UQY6</xm:sqref>
            </x14:sparkline>
            <x14:sparkline>
              <xm:f>'RESUMO - licitante'!$UQY7:$UQY7</xm:f>
              <xm:sqref>UQY7</xm:sqref>
            </x14:sparkline>
            <x14:sparkline>
              <xm:f>'RESUMO - licitante'!$UQZ6:$UQZ6</xm:f>
              <xm:sqref>UQZ6</xm:sqref>
            </x14:sparkline>
            <x14:sparkline>
              <xm:f>'RESUMO - licitante'!$UQZ7:$UQZ7</xm:f>
              <xm:sqref>UQZ7</xm:sqref>
            </x14:sparkline>
            <x14:sparkline>
              <xm:f>'RESUMO - licitante'!$URA6:$URA6</xm:f>
              <xm:sqref>URA6</xm:sqref>
            </x14:sparkline>
            <x14:sparkline>
              <xm:f>'RESUMO - licitante'!$URA7:$URA7</xm:f>
              <xm:sqref>URA7</xm:sqref>
            </x14:sparkline>
            <x14:sparkline>
              <xm:f>'RESUMO - licitante'!$URB6:$URB6</xm:f>
              <xm:sqref>URB6</xm:sqref>
            </x14:sparkline>
            <x14:sparkline>
              <xm:f>'RESUMO - licitante'!$URB7:$URB7</xm:f>
              <xm:sqref>URB7</xm:sqref>
            </x14:sparkline>
            <x14:sparkline>
              <xm:f>'RESUMO - licitante'!$URC6:$URC6</xm:f>
              <xm:sqref>URC6</xm:sqref>
            </x14:sparkline>
            <x14:sparkline>
              <xm:f>'RESUMO - licitante'!$URC7:$URC7</xm:f>
              <xm:sqref>URC7</xm:sqref>
            </x14:sparkline>
            <x14:sparkline>
              <xm:f>'RESUMO - licitante'!$URD6:$URD6</xm:f>
              <xm:sqref>URD6</xm:sqref>
            </x14:sparkline>
            <x14:sparkline>
              <xm:f>'RESUMO - licitante'!$URD7:$URD7</xm:f>
              <xm:sqref>URD7</xm:sqref>
            </x14:sparkline>
            <x14:sparkline>
              <xm:f>'RESUMO - licitante'!$URE6:$URE6</xm:f>
              <xm:sqref>URE6</xm:sqref>
            </x14:sparkline>
            <x14:sparkline>
              <xm:f>'RESUMO - licitante'!$URE7:$URE7</xm:f>
              <xm:sqref>URE7</xm:sqref>
            </x14:sparkline>
            <x14:sparkline>
              <xm:f>'RESUMO - licitante'!$URF6:$URF6</xm:f>
              <xm:sqref>URF6</xm:sqref>
            </x14:sparkline>
            <x14:sparkline>
              <xm:f>'RESUMO - licitante'!$URF7:$URF7</xm:f>
              <xm:sqref>URF7</xm:sqref>
            </x14:sparkline>
            <x14:sparkline>
              <xm:f>'RESUMO - licitante'!$URG6:$URG6</xm:f>
              <xm:sqref>URG6</xm:sqref>
            </x14:sparkline>
            <x14:sparkline>
              <xm:f>'RESUMO - licitante'!$URG7:$URG7</xm:f>
              <xm:sqref>URG7</xm:sqref>
            </x14:sparkline>
            <x14:sparkline>
              <xm:f>'RESUMO - licitante'!$URH6:$URH6</xm:f>
              <xm:sqref>URH6</xm:sqref>
            </x14:sparkline>
            <x14:sparkline>
              <xm:f>'RESUMO - licitante'!$URH7:$URH7</xm:f>
              <xm:sqref>URH7</xm:sqref>
            </x14:sparkline>
            <x14:sparkline>
              <xm:f>'RESUMO - licitante'!$URI6:$URI6</xm:f>
              <xm:sqref>URI6</xm:sqref>
            </x14:sparkline>
            <x14:sparkline>
              <xm:f>'RESUMO - licitante'!$URI7:$URI7</xm:f>
              <xm:sqref>URI7</xm:sqref>
            </x14:sparkline>
            <x14:sparkline>
              <xm:f>'RESUMO - licitante'!$URJ6:$URJ6</xm:f>
              <xm:sqref>URJ6</xm:sqref>
            </x14:sparkline>
            <x14:sparkline>
              <xm:f>'RESUMO - licitante'!$URJ7:$URJ7</xm:f>
              <xm:sqref>URJ7</xm:sqref>
            </x14:sparkline>
            <x14:sparkline>
              <xm:f>'RESUMO - licitante'!$URK6:$URK6</xm:f>
              <xm:sqref>URK6</xm:sqref>
            </x14:sparkline>
            <x14:sparkline>
              <xm:f>'RESUMO - licitante'!$URK7:$URK7</xm:f>
              <xm:sqref>URK7</xm:sqref>
            </x14:sparkline>
            <x14:sparkline>
              <xm:f>'RESUMO - licitante'!$URL6:$URL6</xm:f>
              <xm:sqref>URL6</xm:sqref>
            </x14:sparkline>
            <x14:sparkline>
              <xm:f>'RESUMO - licitante'!$URL7:$URL7</xm:f>
              <xm:sqref>URL7</xm:sqref>
            </x14:sparkline>
            <x14:sparkline>
              <xm:f>'RESUMO - licitante'!$URM6:$URM6</xm:f>
              <xm:sqref>URM6</xm:sqref>
            </x14:sparkline>
            <x14:sparkline>
              <xm:f>'RESUMO - licitante'!$URM7:$URM7</xm:f>
              <xm:sqref>URM7</xm:sqref>
            </x14:sparkline>
            <x14:sparkline>
              <xm:f>'RESUMO - licitante'!$URN6:$URN6</xm:f>
              <xm:sqref>URN6</xm:sqref>
            </x14:sparkline>
            <x14:sparkline>
              <xm:f>'RESUMO - licitante'!$URN7:$URN7</xm:f>
              <xm:sqref>URN7</xm:sqref>
            </x14:sparkline>
            <x14:sparkline>
              <xm:f>'RESUMO - licitante'!$URO6:$URO6</xm:f>
              <xm:sqref>URO6</xm:sqref>
            </x14:sparkline>
            <x14:sparkline>
              <xm:f>'RESUMO - licitante'!$URO7:$URO7</xm:f>
              <xm:sqref>URO7</xm:sqref>
            </x14:sparkline>
            <x14:sparkline>
              <xm:f>'RESUMO - licitante'!$URP6:$URP6</xm:f>
              <xm:sqref>URP6</xm:sqref>
            </x14:sparkline>
            <x14:sparkline>
              <xm:f>'RESUMO - licitante'!$URP7:$URP7</xm:f>
              <xm:sqref>URP7</xm:sqref>
            </x14:sparkline>
            <x14:sparkline>
              <xm:f>'RESUMO - licitante'!$URQ6:$URQ6</xm:f>
              <xm:sqref>URQ6</xm:sqref>
            </x14:sparkline>
            <x14:sparkline>
              <xm:f>'RESUMO - licitante'!$URQ7:$URQ7</xm:f>
              <xm:sqref>URQ7</xm:sqref>
            </x14:sparkline>
            <x14:sparkline>
              <xm:f>'RESUMO - licitante'!$URR6:$URR6</xm:f>
              <xm:sqref>URR6</xm:sqref>
            </x14:sparkline>
            <x14:sparkline>
              <xm:f>'RESUMO - licitante'!$URR7:$URR7</xm:f>
              <xm:sqref>URR7</xm:sqref>
            </x14:sparkline>
            <x14:sparkline>
              <xm:f>'RESUMO - licitante'!$URS6:$URS6</xm:f>
              <xm:sqref>URS6</xm:sqref>
            </x14:sparkline>
            <x14:sparkline>
              <xm:f>'RESUMO - licitante'!$URS7:$URS7</xm:f>
              <xm:sqref>URS7</xm:sqref>
            </x14:sparkline>
            <x14:sparkline>
              <xm:f>'RESUMO - licitante'!$URT6:$URT6</xm:f>
              <xm:sqref>URT6</xm:sqref>
            </x14:sparkline>
            <x14:sparkline>
              <xm:f>'RESUMO - licitante'!$URT7:$URT7</xm:f>
              <xm:sqref>URT7</xm:sqref>
            </x14:sparkline>
            <x14:sparkline>
              <xm:f>'RESUMO - licitante'!$URU6:$URU6</xm:f>
              <xm:sqref>URU6</xm:sqref>
            </x14:sparkline>
            <x14:sparkline>
              <xm:f>'RESUMO - licitante'!$URU7:$URU7</xm:f>
              <xm:sqref>URU7</xm:sqref>
            </x14:sparkline>
            <x14:sparkline>
              <xm:f>'RESUMO - licitante'!$URV6:$URV6</xm:f>
              <xm:sqref>URV6</xm:sqref>
            </x14:sparkline>
            <x14:sparkline>
              <xm:f>'RESUMO - licitante'!$URV7:$URV7</xm:f>
              <xm:sqref>URV7</xm:sqref>
            </x14:sparkline>
            <x14:sparkline>
              <xm:f>'RESUMO - licitante'!$URW6:$URW6</xm:f>
              <xm:sqref>URW6</xm:sqref>
            </x14:sparkline>
            <x14:sparkline>
              <xm:f>'RESUMO - licitante'!$URW7:$URW7</xm:f>
              <xm:sqref>URW7</xm:sqref>
            </x14:sparkline>
            <x14:sparkline>
              <xm:f>'RESUMO - licitante'!$URX6:$URX6</xm:f>
              <xm:sqref>URX6</xm:sqref>
            </x14:sparkline>
            <x14:sparkline>
              <xm:f>'RESUMO - licitante'!$URX7:$URX7</xm:f>
              <xm:sqref>URX7</xm:sqref>
            </x14:sparkline>
            <x14:sparkline>
              <xm:f>'RESUMO - licitante'!$URY6:$URY6</xm:f>
              <xm:sqref>URY6</xm:sqref>
            </x14:sparkline>
            <x14:sparkline>
              <xm:f>'RESUMO - licitante'!$URY7:$URY7</xm:f>
              <xm:sqref>URY7</xm:sqref>
            </x14:sparkline>
            <x14:sparkline>
              <xm:f>'RESUMO - licitante'!$URZ6:$URZ6</xm:f>
              <xm:sqref>URZ6</xm:sqref>
            </x14:sparkline>
            <x14:sparkline>
              <xm:f>'RESUMO - licitante'!$URZ7:$URZ7</xm:f>
              <xm:sqref>URZ7</xm:sqref>
            </x14:sparkline>
            <x14:sparkline>
              <xm:f>'RESUMO - licitante'!$USA6:$USA6</xm:f>
              <xm:sqref>USA6</xm:sqref>
            </x14:sparkline>
            <x14:sparkline>
              <xm:f>'RESUMO - licitante'!$USA7:$USA7</xm:f>
              <xm:sqref>USA7</xm:sqref>
            </x14:sparkline>
            <x14:sparkline>
              <xm:f>'RESUMO - licitante'!$USB6:$USB6</xm:f>
              <xm:sqref>USB6</xm:sqref>
            </x14:sparkline>
            <x14:sparkline>
              <xm:f>'RESUMO - licitante'!$USB7:$USB7</xm:f>
              <xm:sqref>USB7</xm:sqref>
            </x14:sparkline>
            <x14:sparkline>
              <xm:f>'RESUMO - licitante'!$USC6:$USC6</xm:f>
              <xm:sqref>USC6</xm:sqref>
            </x14:sparkline>
            <x14:sparkline>
              <xm:f>'RESUMO - licitante'!$USC7:$USC7</xm:f>
              <xm:sqref>USC7</xm:sqref>
            </x14:sparkline>
            <x14:sparkline>
              <xm:f>'RESUMO - licitante'!$USD6:$USD6</xm:f>
              <xm:sqref>USD6</xm:sqref>
            </x14:sparkline>
            <x14:sparkline>
              <xm:f>'RESUMO - licitante'!$USD7:$USD7</xm:f>
              <xm:sqref>USD7</xm:sqref>
            </x14:sparkline>
            <x14:sparkline>
              <xm:f>'RESUMO - licitante'!$USE6:$USE6</xm:f>
              <xm:sqref>USE6</xm:sqref>
            </x14:sparkline>
            <x14:sparkline>
              <xm:f>'RESUMO - licitante'!$USE7:$USE7</xm:f>
              <xm:sqref>USE7</xm:sqref>
            </x14:sparkline>
            <x14:sparkline>
              <xm:f>'RESUMO - licitante'!$USF6:$USF6</xm:f>
              <xm:sqref>USF6</xm:sqref>
            </x14:sparkline>
            <x14:sparkline>
              <xm:f>'RESUMO - licitante'!$USF7:$USF7</xm:f>
              <xm:sqref>USF7</xm:sqref>
            </x14:sparkline>
            <x14:sparkline>
              <xm:f>'RESUMO - licitante'!$USG6:$USG6</xm:f>
              <xm:sqref>USG6</xm:sqref>
            </x14:sparkline>
            <x14:sparkline>
              <xm:f>'RESUMO - licitante'!$USG7:$USG7</xm:f>
              <xm:sqref>USG7</xm:sqref>
            </x14:sparkline>
            <x14:sparkline>
              <xm:f>'RESUMO - licitante'!$USH6:$USH6</xm:f>
              <xm:sqref>USH6</xm:sqref>
            </x14:sparkline>
            <x14:sparkline>
              <xm:f>'RESUMO - licitante'!$USH7:$USH7</xm:f>
              <xm:sqref>USH7</xm:sqref>
            </x14:sparkline>
            <x14:sparkline>
              <xm:f>'RESUMO - licitante'!$USI6:$USI6</xm:f>
              <xm:sqref>USI6</xm:sqref>
            </x14:sparkline>
            <x14:sparkline>
              <xm:f>'RESUMO - licitante'!$USI7:$USI7</xm:f>
              <xm:sqref>USI7</xm:sqref>
            </x14:sparkline>
            <x14:sparkline>
              <xm:f>'RESUMO - licitante'!$USJ6:$USJ6</xm:f>
              <xm:sqref>USJ6</xm:sqref>
            </x14:sparkline>
            <x14:sparkline>
              <xm:f>'RESUMO - licitante'!$USJ7:$USJ7</xm:f>
              <xm:sqref>USJ7</xm:sqref>
            </x14:sparkline>
            <x14:sparkline>
              <xm:f>'RESUMO - licitante'!$USK6:$USK6</xm:f>
              <xm:sqref>USK6</xm:sqref>
            </x14:sparkline>
            <x14:sparkline>
              <xm:f>'RESUMO - licitante'!$USK7:$USK7</xm:f>
              <xm:sqref>USK7</xm:sqref>
            </x14:sparkline>
            <x14:sparkline>
              <xm:f>'RESUMO - licitante'!$USL6:$USL6</xm:f>
              <xm:sqref>USL6</xm:sqref>
            </x14:sparkline>
            <x14:sparkline>
              <xm:f>'RESUMO - licitante'!$USL7:$USL7</xm:f>
              <xm:sqref>USL7</xm:sqref>
            </x14:sparkline>
            <x14:sparkline>
              <xm:f>'RESUMO - licitante'!$USM6:$USM6</xm:f>
              <xm:sqref>USM6</xm:sqref>
            </x14:sparkline>
            <x14:sparkline>
              <xm:f>'RESUMO - licitante'!$USM7:$USM7</xm:f>
              <xm:sqref>USM7</xm:sqref>
            </x14:sparkline>
            <x14:sparkline>
              <xm:f>'RESUMO - licitante'!$USN6:$USN6</xm:f>
              <xm:sqref>USN6</xm:sqref>
            </x14:sparkline>
            <x14:sparkline>
              <xm:f>'RESUMO - licitante'!$USN7:$USN7</xm:f>
              <xm:sqref>USN7</xm:sqref>
            </x14:sparkline>
            <x14:sparkline>
              <xm:f>'RESUMO - licitante'!$USO6:$USO6</xm:f>
              <xm:sqref>USO6</xm:sqref>
            </x14:sparkline>
            <x14:sparkline>
              <xm:f>'RESUMO - licitante'!$USO7:$USO7</xm:f>
              <xm:sqref>USO7</xm:sqref>
            </x14:sparkline>
            <x14:sparkline>
              <xm:f>'RESUMO - licitante'!$USP6:$USP6</xm:f>
              <xm:sqref>USP6</xm:sqref>
            </x14:sparkline>
            <x14:sparkline>
              <xm:f>'RESUMO - licitante'!$USP7:$USP7</xm:f>
              <xm:sqref>USP7</xm:sqref>
            </x14:sparkline>
            <x14:sparkline>
              <xm:f>'RESUMO - licitante'!$USQ6:$USQ6</xm:f>
              <xm:sqref>USQ6</xm:sqref>
            </x14:sparkline>
            <x14:sparkline>
              <xm:f>'RESUMO - licitante'!$USQ7:$USQ7</xm:f>
              <xm:sqref>USQ7</xm:sqref>
            </x14:sparkline>
            <x14:sparkline>
              <xm:f>'RESUMO - licitante'!$USR6:$USR6</xm:f>
              <xm:sqref>USR6</xm:sqref>
            </x14:sparkline>
            <x14:sparkline>
              <xm:f>'RESUMO - licitante'!$USR7:$USR7</xm:f>
              <xm:sqref>USR7</xm:sqref>
            </x14:sparkline>
            <x14:sparkline>
              <xm:f>'RESUMO - licitante'!$USS6:$USS6</xm:f>
              <xm:sqref>USS6</xm:sqref>
            </x14:sparkline>
            <x14:sparkline>
              <xm:f>'RESUMO - licitante'!$USS7:$USS7</xm:f>
              <xm:sqref>USS7</xm:sqref>
            </x14:sparkline>
            <x14:sparkline>
              <xm:f>'RESUMO - licitante'!$UST6:$UST6</xm:f>
              <xm:sqref>UST6</xm:sqref>
            </x14:sparkline>
            <x14:sparkline>
              <xm:f>'RESUMO - licitante'!$UST7:$UST7</xm:f>
              <xm:sqref>UST7</xm:sqref>
            </x14:sparkline>
            <x14:sparkline>
              <xm:f>'RESUMO - licitante'!$USU6:$USU6</xm:f>
              <xm:sqref>USU6</xm:sqref>
            </x14:sparkline>
            <x14:sparkline>
              <xm:f>'RESUMO - licitante'!$USU7:$USU7</xm:f>
              <xm:sqref>USU7</xm:sqref>
            </x14:sparkline>
            <x14:sparkline>
              <xm:f>'RESUMO - licitante'!$USV6:$USV6</xm:f>
              <xm:sqref>USV6</xm:sqref>
            </x14:sparkline>
            <x14:sparkline>
              <xm:f>'RESUMO - licitante'!$USV7:$USV7</xm:f>
              <xm:sqref>USV7</xm:sqref>
            </x14:sparkline>
            <x14:sparkline>
              <xm:f>'RESUMO - licitante'!$USW6:$USW6</xm:f>
              <xm:sqref>USW6</xm:sqref>
            </x14:sparkline>
            <x14:sparkline>
              <xm:f>'RESUMO - licitante'!$USW7:$USW7</xm:f>
              <xm:sqref>USW7</xm:sqref>
            </x14:sparkline>
            <x14:sparkline>
              <xm:f>'RESUMO - licitante'!$USX6:$USX6</xm:f>
              <xm:sqref>USX6</xm:sqref>
            </x14:sparkline>
            <x14:sparkline>
              <xm:f>'RESUMO - licitante'!$USX7:$USX7</xm:f>
              <xm:sqref>USX7</xm:sqref>
            </x14:sparkline>
            <x14:sparkline>
              <xm:f>'RESUMO - licitante'!$USY6:$USY6</xm:f>
              <xm:sqref>USY6</xm:sqref>
            </x14:sparkline>
            <x14:sparkline>
              <xm:f>'RESUMO - licitante'!$USY7:$USY7</xm:f>
              <xm:sqref>USY7</xm:sqref>
            </x14:sparkline>
            <x14:sparkline>
              <xm:f>'RESUMO - licitante'!$USZ6:$USZ6</xm:f>
              <xm:sqref>USZ6</xm:sqref>
            </x14:sparkline>
            <x14:sparkline>
              <xm:f>'RESUMO - licitante'!$USZ7:$USZ7</xm:f>
              <xm:sqref>USZ7</xm:sqref>
            </x14:sparkline>
            <x14:sparkline>
              <xm:f>'RESUMO - licitante'!$UTA6:$UTA6</xm:f>
              <xm:sqref>UTA6</xm:sqref>
            </x14:sparkline>
            <x14:sparkline>
              <xm:f>'RESUMO - licitante'!$UTA7:$UTA7</xm:f>
              <xm:sqref>UTA7</xm:sqref>
            </x14:sparkline>
            <x14:sparkline>
              <xm:f>'RESUMO - licitante'!$UTB6:$UTB6</xm:f>
              <xm:sqref>UTB6</xm:sqref>
            </x14:sparkline>
            <x14:sparkline>
              <xm:f>'RESUMO - licitante'!$UTB7:$UTB7</xm:f>
              <xm:sqref>UTB7</xm:sqref>
            </x14:sparkline>
            <x14:sparkline>
              <xm:f>'RESUMO - licitante'!$UTC6:$UTC6</xm:f>
              <xm:sqref>UTC6</xm:sqref>
            </x14:sparkline>
            <x14:sparkline>
              <xm:f>'RESUMO - licitante'!$UTC7:$UTC7</xm:f>
              <xm:sqref>UTC7</xm:sqref>
            </x14:sparkline>
            <x14:sparkline>
              <xm:f>'RESUMO - licitante'!$UTD6:$UTD6</xm:f>
              <xm:sqref>UTD6</xm:sqref>
            </x14:sparkline>
            <x14:sparkline>
              <xm:f>'RESUMO - licitante'!$UTD7:$UTD7</xm:f>
              <xm:sqref>UTD7</xm:sqref>
            </x14:sparkline>
            <x14:sparkline>
              <xm:f>'RESUMO - licitante'!$UTE6:$UTE6</xm:f>
              <xm:sqref>UTE6</xm:sqref>
            </x14:sparkline>
            <x14:sparkline>
              <xm:f>'RESUMO - licitante'!$UTE7:$UTE7</xm:f>
              <xm:sqref>UTE7</xm:sqref>
            </x14:sparkline>
            <x14:sparkline>
              <xm:f>'RESUMO - licitante'!$UTF6:$UTF6</xm:f>
              <xm:sqref>UTF6</xm:sqref>
            </x14:sparkline>
            <x14:sparkline>
              <xm:f>'RESUMO - licitante'!$UTF7:$UTF7</xm:f>
              <xm:sqref>UTF7</xm:sqref>
            </x14:sparkline>
            <x14:sparkline>
              <xm:f>'RESUMO - licitante'!$UTG6:$UTG6</xm:f>
              <xm:sqref>UTG6</xm:sqref>
            </x14:sparkline>
            <x14:sparkline>
              <xm:f>'RESUMO - licitante'!$UTG7:$UTG7</xm:f>
              <xm:sqref>UTG7</xm:sqref>
            </x14:sparkline>
            <x14:sparkline>
              <xm:f>'RESUMO - licitante'!$UTH6:$UTH6</xm:f>
              <xm:sqref>UTH6</xm:sqref>
            </x14:sparkline>
            <x14:sparkline>
              <xm:f>'RESUMO - licitante'!$UTH7:$UTH7</xm:f>
              <xm:sqref>UTH7</xm:sqref>
            </x14:sparkline>
            <x14:sparkline>
              <xm:f>'RESUMO - licitante'!$UTI6:$UTI6</xm:f>
              <xm:sqref>UTI6</xm:sqref>
            </x14:sparkline>
            <x14:sparkline>
              <xm:f>'RESUMO - licitante'!$UTI7:$UTI7</xm:f>
              <xm:sqref>UTI7</xm:sqref>
            </x14:sparkline>
            <x14:sparkline>
              <xm:f>'RESUMO - licitante'!$UTJ6:$UTJ6</xm:f>
              <xm:sqref>UTJ6</xm:sqref>
            </x14:sparkline>
            <x14:sparkline>
              <xm:f>'RESUMO - licitante'!$UTJ7:$UTJ7</xm:f>
              <xm:sqref>UTJ7</xm:sqref>
            </x14:sparkline>
            <x14:sparkline>
              <xm:f>'RESUMO - licitante'!$UTK6:$UTK6</xm:f>
              <xm:sqref>UTK6</xm:sqref>
            </x14:sparkline>
            <x14:sparkline>
              <xm:f>'RESUMO - licitante'!$UTK7:$UTK7</xm:f>
              <xm:sqref>UTK7</xm:sqref>
            </x14:sparkline>
            <x14:sparkline>
              <xm:f>'RESUMO - licitante'!$UTL6:$UTL6</xm:f>
              <xm:sqref>UTL6</xm:sqref>
            </x14:sparkline>
            <x14:sparkline>
              <xm:f>'RESUMO - licitante'!$UTL7:$UTL7</xm:f>
              <xm:sqref>UTL7</xm:sqref>
            </x14:sparkline>
            <x14:sparkline>
              <xm:f>'RESUMO - licitante'!$UTM6:$UTM6</xm:f>
              <xm:sqref>UTM6</xm:sqref>
            </x14:sparkline>
            <x14:sparkline>
              <xm:f>'RESUMO - licitante'!$UTM7:$UTM7</xm:f>
              <xm:sqref>UTM7</xm:sqref>
            </x14:sparkline>
            <x14:sparkline>
              <xm:f>'RESUMO - licitante'!$UTN6:$UTN6</xm:f>
              <xm:sqref>UTN6</xm:sqref>
            </x14:sparkline>
            <x14:sparkline>
              <xm:f>'RESUMO - licitante'!$UTN7:$UTN7</xm:f>
              <xm:sqref>UTN7</xm:sqref>
            </x14:sparkline>
            <x14:sparkline>
              <xm:f>'RESUMO - licitante'!$UTO6:$UTO6</xm:f>
              <xm:sqref>UTO6</xm:sqref>
            </x14:sparkline>
            <x14:sparkline>
              <xm:f>'RESUMO - licitante'!$UTO7:$UTO7</xm:f>
              <xm:sqref>UTO7</xm:sqref>
            </x14:sparkline>
            <x14:sparkline>
              <xm:f>'RESUMO - licitante'!$UTP6:$UTP6</xm:f>
              <xm:sqref>UTP6</xm:sqref>
            </x14:sparkline>
            <x14:sparkline>
              <xm:f>'RESUMO - licitante'!$UTP7:$UTP7</xm:f>
              <xm:sqref>UTP7</xm:sqref>
            </x14:sparkline>
            <x14:sparkline>
              <xm:f>'RESUMO - licitante'!$UTQ6:$UTQ6</xm:f>
              <xm:sqref>UTQ6</xm:sqref>
            </x14:sparkline>
            <x14:sparkline>
              <xm:f>'RESUMO - licitante'!$UTQ7:$UTQ7</xm:f>
              <xm:sqref>UTQ7</xm:sqref>
            </x14:sparkline>
            <x14:sparkline>
              <xm:f>'RESUMO - licitante'!$UTR6:$UTR6</xm:f>
              <xm:sqref>UTR6</xm:sqref>
            </x14:sparkline>
            <x14:sparkline>
              <xm:f>'RESUMO - licitante'!$UTR7:$UTR7</xm:f>
              <xm:sqref>UTR7</xm:sqref>
            </x14:sparkline>
            <x14:sparkline>
              <xm:f>'RESUMO - licitante'!$UTS6:$UTS6</xm:f>
              <xm:sqref>UTS6</xm:sqref>
            </x14:sparkline>
            <x14:sparkline>
              <xm:f>'RESUMO - licitante'!$UTS7:$UTS7</xm:f>
              <xm:sqref>UTS7</xm:sqref>
            </x14:sparkline>
            <x14:sparkline>
              <xm:f>'RESUMO - licitante'!$UTT6:$UTT6</xm:f>
              <xm:sqref>UTT6</xm:sqref>
            </x14:sparkline>
            <x14:sparkline>
              <xm:f>'RESUMO - licitante'!$UTT7:$UTT7</xm:f>
              <xm:sqref>UTT7</xm:sqref>
            </x14:sparkline>
            <x14:sparkline>
              <xm:f>'RESUMO - licitante'!$UTU6:$UTU6</xm:f>
              <xm:sqref>UTU6</xm:sqref>
            </x14:sparkline>
            <x14:sparkline>
              <xm:f>'RESUMO - licitante'!$UTU7:$UTU7</xm:f>
              <xm:sqref>UTU7</xm:sqref>
            </x14:sparkline>
            <x14:sparkline>
              <xm:f>'RESUMO - licitante'!$UTV6:$UTV6</xm:f>
              <xm:sqref>UTV6</xm:sqref>
            </x14:sparkline>
            <x14:sparkline>
              <xm:f>'RESUMO - licitante'!$UTV7:$UTV7</xm:f>
              <xm:sqref>UTV7</xm:sqref>
            </x14:sparkline>
            <x14:sparkline>
              <xm:f>'RESUMO - licitante'!$UTW6:$UTW6</xm:f>
              <xm:sqref>UTW6</xm:sqref>
            </x14:sparkline>
            <x14:sparkline>
              <xm:f>'RESUMO - licitante'!$UTW7:$UTW7</xm:f>
              <xm:sqref>UTW7</xm:sqref>
            </x14:sparkline>
            <x14:sparkline>
              <xm:f>'RESUMO - licitante'!$UTX6:$UTX6</xm:f>
              <xm:sqref>UTX6</xm:sqref>
            </x14:sparkline>
            <x14:sparkline>
              <xm:f>'RESUMO - licitante'!$UTX7:$UTX7</xm:f>
              <xm:sqref>UTX7</xm:sqref>
            </x14:sparkline>
            <x14:sparkline>
              <xm:f>'RESUMO - licitante'!$UTY6:$UTY6</xm:f>
              <xm:sqref>UTY6</xm:sqref>
            </x14:sparkline>
            <x14:sparkline>
              <xm:f>'RESUMO - licitante'!$UTY7:$UTY7</xm:f>
              <xm:sqref>UTY7</xm:sqref>
            </x14:sparkline>
            <x14:sparkline>
              <xm:f>'RESUMO - licitante'!$UTZ6:$UTZ6</xm:f>
              <xm:sqref>UTZ6</xm:sqref>
            </x14:sparkline>
            <x14:sparkline>
              <xm:f>'RESUMO - licitante'!$UTZ7:$UTZ7</xm:f>
              <xm:sqref>UTZ7</xm:sqref>
            </x14:sparkline>
            <x14:sparkline>
              <xm:f>'RESUMO - licitante'!$UUA6:$UUA6</xm:f>
              <xm:sqref>UUA6</xm:sqref>
            </x14:sparkline>
            <x14:sparkline>
              <xm:f>'RESUMO - licitante'!$UUA7:$UUA7</xm:f>
              <xm:sqref>UUA7</xm:sqref>
            </x14:sparkline>
            <x14:sparkline>
              <xm:f>'RESUMO - licitante'!$UUB6:$UUB6</xm:f>
              <xm:sqref>UUB6</xm:sqref>
            </x14:sparkline>
            <x14:sparkline>
              <xm:f>'RESUMO - licitante'!$UUB7:$UUB7</xm:f>
              <xm:sqref>UUB7</xm:sqref>
            </x14:sparkline>
            <x14:sparkline>
              <xm:f>'RESUMO - licitante'!$UUC6:$UUC6</xm:f>
              <xm:sqref>UUC6</xm:sqref>
            </x14:sparkline>
            <x14:sparkline>
              <xm:f>'RESUMO - licitante'!$UUC7:$UUC7</xm:f>
              <xm:sqref>UUC7</xm:sqref>
            </x14:sparkline>
            <x14:sparkline>
              <xm:f>'RESUMO - licitante'!$UUD6:$UUD6</xm:f>
              <xm:sqref>UUD6</xm:sqref>
            </x14:sparkline>
            <x14:sparkline>
              <xm:f>'RESUMO - licitante'!$UUD7:$UUD7</xm:f>
              <xm:sqref>UUD7</xm:sqref>
            </x14:sparkline>
            <x14:sparkline>
              <xm:f>'RESUMO - licitante'!$UUE6:$UUE6</xm:f>
              <xm:sqref>UUE6</xm:sqref>
            </x14:sparkline>
            <x14:sparkline>
              <xm:f>'RESUMO - licitante'!$UUE7:$UUE7</xm:f>
              <xm:sqref>UUE7</xm:sqref>
            </x14:sparkline>
            <x14:sparkline>
              <xm:f>'RESUMO - licitante'!$UUF6:$UUF6</xm:f>
              <xm:sqref>UUF6</xm:sqref>
            </x14:sparkline>
            <x14:sparkline>
              <xm:f>'RESUMO - licitante'!$UUF7:$UUF7</xm:f>
              <xm:sqref>UUF7</xm:sqref>
            </x14:sparkline>
            <x14:sparkline>
              <xm:f>'RESUMO - licitante'!$UUG6:$UUG6</xm:f>
              <xm:sqref>UUG6</xm:sqref>
            </x14:sparkline>
            <x14:sparkline>
              <xm:f>'RESUMO - licitante'!$UUG7:$UUG7</xm:f>
              <xm:sqref>UUG7</xm:sqref>
            </x14:sparkline>
            <x14:sparkline>
              <xm:f>'RESUMO - licitante'!$UUH6:$UUH6</xm:f>
              <xm:sqref>UUH6</xm:sqref>
            </x14:sparkline>
            <x14:sparkline>
              <xm:f>'RESUMO - licitante'!$UUH7:$UUH7</xm:f>
              <xm:sqref>UUH7</xm:sqref>
            </x14:sparkline>
            <x14:sparkline>
              <xm:f>'RESUMO - licitante'!$UUI6:$UUI6</xm:f>
              <xm:sqref>UUI6</xm:sqref>
            </x14:sparkline>
            <x14:sparkline>
              <xm:f>'RESUMO - licitante'!$UUI7:$UUI7</xm:f>
              <xm:sqref>UUI7</xm:sqref>
            </x14:sparkline>
            <x14:sparkline>
              <xm:f>'RESUMO - licitante'!$UUJ6:$UUJ6</xm:f>
              <xm:sqref>UUJ6</xm:sqref>
            </x14:sparkline>
            <x14:sparkline>
              <xm:f>'RESUMO - licitante'!$UUJ7:$UUJ7</xm:f>
              <xm:sqref>UUJ7</xm:sqref>
            </x14:sparkline>
            <x14:sparkline>
              <xm:f>'RESUMO - licitante'!$UUK6:$UUK6</xm:f>
              <xm:sqref>UUK6</xm:sqref>
            </x14:sparkline>
            <x14:sparkline>
              <xm:f>'RESUMO - licitante'!$UUK7:$UUK7</xm:f>
              <xm:sqref>UUK7</xm:sqref>
            </x14:sparkline>
            <x14:sparkline>
              <xm:f>'RESUMO - licitante'!$UUL6:$UUL6</xm:f>
              <xm:sqref>UUL6</xm:sqref>
            </x14:sparkline>
            <x14:sparkline>
              <xm:f>'RESUMO - licitante'!$UUL7:$UUL7</xm:f>
              <xm:sqref>UUL7</xm:sqref>
            </x14:sparkline>
            <x14:sparkline>
              <xm:f>'RESUMO - licitante'!$UUM6:$UUM6</xm:f>
              <xm:sqref>UUM6</xm:sqref>
            </x14:sparkline>
            <x14:sparkline>
              <xm:f>'RESUMO - licitante'!$UUM7:$UUM7</xm:f>
              <xm:sqref>UUM7</xm:sqref>
            </x14:sparkline>
            <x14:sparkline>
              <xm:f>'RESUMO - licitante'!$UUN6:$UUN6</xm:f>
              <xm:sqref>UUN6</xm:sqref>
            </x14:sparkline>
            <x14:sparkline>
              <xm:f>'RESUMO - licitante'!$UUN7:$UUN7</xm:f>
              <xm:sqref>UUN7</xm:sqref>
            </x14:sparkline>
            <x14:sparkline>
              <xm:f>'RESUMO - licitante'!$UUO6:$UUO6</xm:f>
              <xm:sqref>UUO6</xm:sqref>
            </x14:sparkline>
            <x14:sparkline>
              <xm:f>'RESUMO - licitante'!$UUO7:$UUO7</xm:f>
              <xm:sqref>UUO7</xm:sqref>
            </x14:sparkline>
            <x14:sparkline>
              <xm:f>'RESUMO - licitante'!$UUP6:$UUP6</xm:f>
              <xm:sqref>UUP6</xm:sqref>
            </x14:sparkline>
            <x14:sparkline>
              <xm:f>'RESUMO - licitante'!$UUP7:$UUP7</xm:f>
              <xm:sqref>UUP7</xm:sqref>
            </x14:sparkline>
            <x14:sparkline>
              <xm:f>'RESUMO - licitante'!$UUQ6:$UUQ6</xm:f>
              <xm:sqref>UUQ6</xm:sqref>
            </x14:sparkline>
            <x14:sparkline>
              <xm:f>'RESUMO - licitante'!$UUQ7:$UUQ7</xm:f>
              <xm:sqref>UUQ7</xm:sqref>
            </x14:sparkline>
            <x14:sparkline>
              <xm:f>'RESUMO - licitante'!$UUR6:$UUR6</xm:f>
              <xm:sqref>UUR6</xm:sqref>
            </x14:sparkline>
            <x14:sparkline>
              <xm:f>'RESUMO - licitante'!$UUR7:$UUR7</xm:f>
              <xm:sqref>UUR7</xm:sqref>
            </x14:sparkline>
            <x14:sparkline>
              <xm:f>'RESUMO - licitante'!$UUS6:$UUS6</xm:f>
              <xm:sqref>UUS6</xm:sqref>
            </x14:sparkline>
            <x14:sparkline>
              <xm:f>'RESUMO - licitante'!$UUS7:$UUS7</xm:f>
              <xm:sqref>UUS7</xm:sqref>
            </x14:sparkline>
            <x14:sparkline>
              <xm:f>'RESUMO - licitante'!$UUT6:$UUT6</xm:f>
              <xm:sqref>UUT6</xm:sqref>
            </x14:sparkline>
            <x14:sparkline>
              <xm:f>'RESUMO - licitante'!$UUT7:$UUT7</xm:f>
              <xm:sqref>UUT7</xm:sqref>
            </x14:sparkline>
            <x14:sparkline>
              <xm:f>'RESUMO - licitante'!$UUU6:$UUU6</xm:f>
              <xm:sqref>UUU6</xm:sqref>
            </x14:sparkline>
            <x14:sparkline>
              <xm:f>'RESUMO - licitante'!$UUU7:$UUU7</xm:f>
              <xm:sqref>UUU7</xm:sqref>
            </x14:sparkline>
            <x14:sparkline>
              <xm:f>'RESUMO - licitante'!$UUV6:$UUV6</xm:f>
              <xm:sqref>UUV6</xm:sqref>
            </x14:sparkline>
            <x14:sparkline>
              <xm:f>'RESUMO - licitante'!$UUV7:$UUV7</xm:f>
              <xm:sqref>UUV7</xm:sqref>
            </x14:sparkline>
            <x14:sparkline>
              <xm:f>'RESUMO - licitante'!$UUW6:$UUW6</xm:f>
              <xm:sqref>UUW6</xm:sqref>
            </x14:sparkline>
            <x14:sparkline>
              <xm:f>'RESUMO - licitante'!$UUW7:$UUW7</xm:f>
              <xm:sqref>UUW7</xm:sqref>
            </x14:sparkline>
            <x14:sparkline>
              <xm:f>'RESUMO - licitante'!$UUX6:$UUX6</xm:f>
              <xm:sqref>UUX6</xm:sqref>
            </x14:sparkline>
            <x14:sparkline>
              <xm:f>'RESUMO - licitante'!$UUX7:$UUX7</xm:f>
              <xm:sqref>UUX7</xm:sqref>
            </x14:sparkline>
            <x14:sparkline>
              <xm:f>'RESUMO - licitante'!$UUY6:$UUY6</xm:f>
              <xm:sqref>UUY6</xm:sqref>
            </x14:sparkline>
            <x14:sparkline>
              <xm:f>'RESUMO - licitante'!$UUY7:$UUY7</xm:f>
              <xm:sqref>UUY7</xm:sqref>
            </x14:sparkline>
            <x14:sparkline>
              <xm:f>'RESUMO - licitante'!$UUZ6:$UUZ6</xm:f>
              <xm:sqref>UUZ6</xm:sqref>
            </x14:sparkline>
            <x14:sparkline>
              <xm:f>'RESUMO - licitante'!$UUZ7:$UUZ7</xm:f>
              <xm:sqref>UUZ7</xm:sqref>
            </x14:sparkline>
            <x14:sparkline>
              <xm:f>'RESUMO - licitante'!$UVA6:$UVA6</xm:f>
              <xm:sqref>UVA6</xm:sqref>
            </x14:sparkline>
            <x14:sparkline>
              <xm:f>'RESUMO - licitante'!$UVA7:$UVA7</xm:f>
              <xm:sqref>UVA7</xm:sqref>
            </x14:sparkline>
            <x14:sparkline>
              <xm:f>'RESUMO - licitante'!$UVB6:$UVB6</xm:f>
              <xm:sqref>UVB6</xm:sqref>
            </x14:sparkline>
            <x14:sparkline>
              <xm:f>'RESUMO - licitante'!$UVB7:$UVB7</xm:f>
              <xm:sqref>UVB7</xm:sqref>
            </x14:sparkline>
            <x14:sparkline>
              <xm:f>'RESUMO - licitante'!$UVC6:$UVC6</xm:f>
              <xm:sqref>UVC6</xm:sqref>
            </x14:sparkline>
            <x14:sparkline>
              <xm:f>'RESUMO - licitante'!$UVC7:$UVC7</xm:f>
              <xm:sqref>UVC7</xm:sqref>
            </x14:sparkline>
            <x14:sparkline>
              <xm:f>'RESUMO - licitante'!$UVD6:$UVD6</xm:f>
              <xm:sqref>UVD6</xm:sqref>
            </x14:sparkline>
            <x14:sparkline>
              <xm:f>'RESUMO - licitante'!$UVD7:$UVD7</xm:f>
              <xm:sqref>UVD7</xm:sqref>
            </x14:sparkline>
            <x14:sparkline>
              <xm:f>'RESUMO - licitante'!$UVE6:$UVE6</xm:f>
              <xm:sqref>UVE6</xm:sqref>
            </x14:sparkline>
            <x14:sparkline>
              <xm:f>'RESUMO - licitante'!$UVE7:$UVE7</xm:f>
              <xm:sqref>UVE7</xm:sqref>
            </x14:sparkline>
            <x14:sparkline>
              <xm:f>'RESUMO - licitante'!$UVF6:$UVF6</xm:f>
              <xm:sqref>UVF6</xm:sqref>
            </x14:sparkline>
            <x14:sparkline>
              <xm:f>'RESUMO - licitante'!$UVF7:$UVF7</xm:f>
              <xm:sqref>UVF7</xm:sqref>
            </x14:sparkline>
            <x14:sparkline>
              <xm:f>'RESUMO - licitante'!$UVG6:$UVG6</xm:f>
              <xm:sqref>UVG6</xm:sqref>
            </x14:sparkline>
            <x14:sparkline>
              <xm:f>'RESUMO - licitante'!$UVG7:$UVG7</xm:f>
              <xm:sqref>UVG7</xm:sqref>
            </x14:sparkline>
            <x14:sparkline>
              <xm:f>'RESUMO - licitante'!$UVH6:$UVH6</xm:f>
              <xm:sqref>UVH6</xm:sqref>
            </x14:sparkline>
            <x14:sparkline>
              <xm:f>'RESUMO - licitante'!$UVH7:$UVH7</xm:f>
              <xm:sqref>UVH7</xm:sqref>
            </x14:sparkline>
            <x14:sparkline>
              <xm:f>'RESUMO - licitante'!$UVI6:$UVI6</xm:f>
              <xm:sqref>UVI6</xm:sqref>
            </x14:sparkline>
            <x14:sparkline>
              <xm:f>'RESUMO - licitante'!$UVI7:$UVI7</xm:f>
              <xm:sqref>UVI7</xm:sqref>
            </x14:sparkline>
            <x14:sparkline>
              <xm:f>'RESUMO - licitante'!$UVJ6:$UVJ6</xm:f>
              <xm:sqref>UVJ6</xm:sqref>
            </x14:sparkline>
            <x14:sparkline>
              <xm:f>'RESUMO - licitante'!$UVJ7:$UVJ7</xm:f>
              <xm:sqref>UVJ7</xm:sqref>
            </x14:sparkline>
            <x14:sparkline>
              <xm:f>'RESUMO - licitante'!$UVK6:$UVK6</xm:f>
              <xm:sqref>UVK6</xm:sqref>
            </x14:sparkline>
            <x14:sparkline>
              <xm:f>'RESUMO - licitante'!$UVK7:$UVK7</xm:f>
              <xm:sqref>UVK7</xm:sqref>
            </x14:sparkline>
            <x14:sparkline>
              <xm:f>'RESUMO - licitante'!$UVL6:$UVL6</xm:f>
              <xm:sqref>UVL6</xm:sqref>
            </x14:sparkline>
            <x14:sparkline>
              <xm:f>'RESUMO - licitante'!$UVL7:$UVL7</xm:f>
              <xm:sqref>UVL7</xm:sqref>
            </x14:sparkline>
            <x14:sparkline>
              <xm:f>'RESUMO - licitante'!$UVM6:$UVM6</xm:f>
              <xm:sqref>UVM6</xm:sqref>
            </x14:sparkline>
            <x14:sparkline>
              <xm:f>'RESUMO - licitante'!$UVM7:$UVM7</xm:f>
              <xm:sqref>UVM7</xm:sqref>
            </x14:sparkline>
            <x14:sparkline>
              <xm:f>'RESUMO - licitante'!$UVN6:$UVN6</xm:f>
              <xm:sqref>UVN6</xm:sqref>
            </x14:sparkline>
            <x14:sparkline>
              <xm:f>'RESUMO - licitante'!$UVN7:$UVN7</xm:f>
              <xm:sqref>UVN7</xm:sqref>
            </x14:sparkline>
            <x14:sparkline>
              <xm:f>'RESUMO - licitante'!$UVO6:$UVO6</xm:f>
              <xm:sqref>UVO6</xm:sqref>
            </x14:sparkline>
            <x14:sparkline>
              <xm:f>'RESUMO - licitante'!$UVO7:$UVO7</xm:f>
              <xm:sqref>UVO7</xm:sqref>
            </x14:sparkline>
            <x14:sparkline>
              <xm:f>'RESUMO - licitante'!$UVP6:$UVP6</xm:f>
              <xm:sqref>UVP6</xm:sqref>
            </x14:sparkline>
            <x14:sparkline>
              <xm:f>'RESUMO - licitante'!$UVP7:$UVP7</xm:f>
              <xm:sqref>UVP7</xm:sqref>
            </x14:sparkline>
            <x14:sparkline>
              <xm:f>'RESUMO - licitante'!$UVQ6:$UVQ6</xm:f>
              <xm:sqref>UVQ6</xm:sqref>
            </x14:sparkline>
            <x14:sparkline>
              <xm:f>'RESUMO - licitante'!$UVQ7:$UVQ7</xm:f>
              <xm:sqref>UVQ7</xm:sqref>
            </x14:sparkline>
            <x14:sparkline>
              <xm:f>'RESUMO - licitante'!$UVR6:$UVR6</xm:f>
              <xm:sqref>UVR6</xm:sqref>
            </x14:sparkline>
            <x14:sparkline>
              <xm:f>'RESUMO - licitante'!$UVR7:$UVR7</xm:f>
              <xm:sqref>UVR7</xm:sqref>
            </x14:sparkline>
            <x14:sparkline>
              <xm:f>'RESUMO - licitante'!$UVS6:$UVS6</xm:f>
              <xm:sqref>UVS6</xm:sqref>
            </x14:sparkline>
            <x14:sparkline>
              <xm:f>'RESUMO - licitante'!$UVS7:$UVS7</xm:f>
              <xm:sqref>UVS7</xm:sqref>
            </x14:sparkline>
            <x14:sparkline>
              <xm:f>'RESUMO - licitante'!$UVT6:$UVT6</xm:f>
              <xm:sqref>UVT6</xm:sqref>
            </x14:sparkline>
            <x14:sparkline>
              <xm:f>'RESUMO - licitante'!$UVT7:$UVT7</xm:f>
              <xm:sqref>UVT7</xm:sqref>
            </x14:sparkline>
            <x14:sparkline>
              <xm:f>'RESUMO - licitante'!$UVU6:$UVU6</xm:f>
              <xm:sqref>UVU6</xm:sqref>
            </x14:sparkline>
            <x14:sparkline>
              <xm:f>'RESUMO - licitante'!$UVU7:$UVU7</xm:f>
              <xm:sqref>UVU7</xm:sqref>
            </x14:sparkline>
            <x14:sparkline>
              <xm:f>'RESUMO - licitante'!$UVV6:$UVV6</xm:f>
              <xm:sqref>UVV6</xm:sqref>
            </x14:sparkline>
            <x14:sparkline>
              <xm:f>'RESUMO - licitante'!$UVV7:$UVV7</xm:f>
              <xm:sqref>UVV7</xm:sqref>
            </x14:sparkline>
            <x14:sparkline>
              <xm:f>'RESUMO - licitante'!$UVW6:$UVW6</xm:f>
              <xm:sqref>UVW6</xm:sqref>
            </x14:sparkline>
            <x14:sparkline>
              <xm:f>'RESUMO - licitante'!$UVW7:$UVW7</xm:f>
              <xm:sqref>UVW7</xm:sqref>
            </x14:sparkline>
            <x14:sparkline>
              <xm:f>'RESUMO - licitante'!$UVX6:$UVX6</xm:f>
              <xm:sqref>UVX6</xm:sqref>
            </x14:sparkline>
            <x14:sparkline>
              <xm:f>'RESUMO - licitante'!$UVX7:$UVX7</xm:f>
              <xm:sqref>UVX7</xm:sqref>
            </x14:sparkline>
            <x14:sparkline>
              <xm:f>'RESUMO - licitante'!$UVY6:$UVY6</xm:f>
              <xm:sqref>UVY6</xm:sqref>
            </x14:sparkline>
            <x14:sparkline>
              <xm:f>'RESUMO - licitante'!$UVY7:$UVY7</xm:f>
              <xm:sqref>UVY7</xm:sqref>
            </x14:sparkline>
            <x14:sparkline>
              <xm:f>'RESUMO - licitante'!$UVZ6:$UVZ6</xm:f>
              <xm:sqref>UVZ6</xm:sqref>
            </x14:sparkline>
            <x14:sparkline>
              <xm:f>'RESUMO - licitante'!$UVZ7:$UVZ7</xm:f>
              <xm:sqref>UVZ7</xm:sqref>
            </x14:sparkline>
            <x14:sparkline>
              <xm:f>'RESUMO - licitante'!$UWA6:$UWA6</xm:f>
              <xm:sqref>UWA6</xm:sqref>
            </x14:sparkline>
            <x14:sparkline>
              <xm:f>'RESUMO - licitante'!$UWA7:$UWA7</xm:f>
              <xm:sqref>UWA7</xm:sqref>
            </x14:sparkline>
            <x14:sparkline>
              <xm:f>'RESUMO - licitante'!$UWB6:$UWB6</xm:f>
              <xm:sqref>UWB6</xm:sqref>
            </x14:sparkline>
            <x14:sparkline>
              <xm:f>'RESUMO - licitante'!$UWB7:$UWB7</xm:f>
              <xm:sqref>UWB7</xm:sqref>
            </x14:sparkline>
            <x14:sparkline>
              <xm:f>'RESUMO - licitante'!$UWC6:$UWC6</xm:f>
              <xm:sqref>UWC6</xm:sqref>
            </x14:sparkline>
            <x14:sparkline>
              <xm:f>'RESUMO - licitante'!$UWC7:$UWC7</xm:f>
              <xm:sqref>UWC7</xm:sqref>
            </x14:sparkline>
            <x14:sparkline>
              <xm:f>'RESUMO - licitante'!$UWD6:$UWD6</xm:f>
              <xm:sqref>UWD6</xm:sqref>
            </x14:sparkline>
            <x14:sparkline>
              <xm:f>'RESUMO - licitante'!$UWD7:$UWD7</xm:f>
              <xm:sqref>UWD7</xm:sqref>
            </x14:sparkline>
            <x14:sparkline>
              <xm:f>'RESUMO - licitante'!$UWE6:$UWE6</xm:f>
              <xm:sqref>UWE6</xm:sqref>
            </x14:sparkline>
            <x14:sparkline>
              <xm:f>'RESUMO - licitante'!$UWE7:$UWE7</xm:f>
              <xm:sqref>UWE7</xm:sqref>
            </x14:sparkline>
            <x14:sparkline>
              <xm:f>'RESUMO - licitante'!$UWF6:$UWF6</xm:f>
              <xm:sqref>UWF6</xm:sqref>
            </x14:sparkline>
            <x14:sparkline>
              <xm:f>'RESUMO - licitante'!$UWF7:$UWF7</xm:f>
              <xm:sqref>UWF7</xm:sqref>
            </x14:sparkline>
            <x14:sparkline>
              <xm:f>'RESUMO - licitante'!$UWG6:$UWG6</xm:f>
              <xm:sqref>UWG6</xm:sqref>
            </x14:sparkline>
            <x14:sparkline>
              <xm:f>'RESUMO - licitante'!$UWG7:$UWG7</xm:f>
              <xm:sqref>UWG7</xm:sqref>
            </x14:sparkline>
            <x14:sparkline>
              <xm:f>'RESUMO - licitante'!$UWH6:$UWH6</xm:f>
              <xm:sqref>UWH6</xm:sqref>
            </x14:sparkline>
            <x14:sparkline>
              <xm:f>'RESUMO - licitante'!$UWH7:$UWH7</xm:f>
              <xm:sqref>UWH7</xm:sqref>
            </x14:sparkline>
            <x14:sparkline>
              <xm:f>'RESUMO - licitante'!$UWI6:$UWI6</xm:f>
              <xm:sqref>UWI6</xm:sqref>
            </x14:sparkline>
            <x14:sparkline>
              <xm:f>'RESUMO - licitante'!$UWI7:$UWI7</xm:f>
              <xm:sqref>UWI7</xm:sqref>
            </x14:sparkline>
            <x14:sparkline>
              <xm:f>'RESUMO - licitante'!$UWJ6:$UWJ6</xm:f>
              <xm:sqref>UWJ6</xm:sqref>
            </x14:sparkline>
            <x14:sparkline>
              <xm:f>'RESUMO - licitante'!$UWJ7:$UWJ7</xm:f>
              <xm:sqref>UWJ7</xm:sqref>
            </x14:sparkline>
            <x14:sparkline>
              <xm:f>'RESUMO - licitante'!$UWK6:$UWK6</xm:f>
              <xm:sqref>UWK6</xm:sqref>
            </x14:sparkline>
            <x14:sparkline>
              <xm:f>'RESUMO - licitante'!$UWK7:$UWK7</xm:f>
              <xm:sqref>UWK7</xm:sqref>
            </x14:sparkline>
            <x14:sparkline>
              <xm:f>'RESUMO - licitante'!$UWL6:$UWL6</xm:f>
              <xm:sqref>UWL6</xm:sqref>
            </x14:sparkline>
            <x14:sparkline>
              <xm:f>'RESUMO - licitante'!$UWL7:$UWL7</xm:f>
              <xm:sqref>UWL7</xm:sqref>
            </x14:sparkline>
            <x14:sparkline>
              <xm:f>'RESUMO - licitante'!$UWM6:$UWM6</xm:f>
              <xm:sqref>UWM6</xm:sqref>
            </x14:sparkline>
            <x14:sparkline>
              <xm:f>'RESUMO - licitante'!$UWM7:$UWM7</xm:f>
              <xm:sqref>UWM7</xm:sqref>
            </x14:sparkline>
            <x14:sparkline>
              <xm:f>'RESUMO - licitante'!$UWN6:$UWN6</xm:f>
              <xm:sqref>UWN6</xm:sqref>
            </x14:sparkline>
            <x14:sparkline>
              <xm:f>'RESUMO - licitante'!$UWN7:$UWN7</xm:f>
              <xm:sqref>UWN7</xm:sqref>
            </x14:sparkline>
            <x14:sparkline>
              <xm:f>'RESUMO - licitante'!$UWO6:$UWO6</xm:f>
              <xm:sqref>UWO6</xm:sqref>
            </x14:sparkline>
            <x14:sparkline>
              <xm:f>'RESUMO - licitante'!$UWO7:$UWO7</xm:f>
              <xm:sqref>UWO7</xm:sqref>
            </x14:sparkline>
            <x14:sparkline>
              <xm:f>'RESUMO - licitante'!$UWP6:$UWP6</xm:f>
              <xm:sqref>UWP6</xm:sqref>
            </x14:sparkline>
            <x14:sparkline>
              <xm:f>'RESUMO - licitante'!$UWP7:$UWP7</xm:f>
              <xm:sqref>UWP7</xm:sqref>
            </x14:sparkline>
            <x14:sparkline>
              <xm:f>'RESUMO - licitante'!$UWQ6:$UWQ6</xm:f>
              <xm:sqref>UWQ6</xm:sqref>
            </x14:sparkline>
            <x14:sparkline>
              <xm:f>'RESUMO - licitante'!$UWQ7:$UWQ7</xm:f>
              <xm:sqref>UWQ7</xm:sqref>
            </x14:sparkline>
            <x14:sparkline>
              <xm:f>'RESUMO - licitante'!$UWR6:$UWR6</xm:f>
              <xm:sqref>UWR6</xm:sqref>
            </x14:sparkline>
            <x14:sparkline>
              <xm:f>'RESUMO - licitante'!$UWR7:$UWR7</xm:f>
              <xm:sqref>UWR7</xm:sqref>
            </x14:sparkline>
            <x14:sparkline>
              <xm:f>'RESUMO - licitante'!$UWS6:$UWS6</xm:f>
              <xm:sqref>UWS6</xm:sqref>
            </x14:sparkline>
            <x14:sparkline>
              <xm:f>'RESUMO - licitante'!$UWS7:$UWS7</xm:f>
              <xm:sqref>UWS7</xm:sqref>
            </x14:sparkline>
            <x14:sparkline>
              <xm:f>'RESUMO - licitante'!$UWT6:$UWT6</xm:f>
              <xm:sqref>UWT6</xm:sqref>
            </x14:sparkline>
            <x14:sparkline>
              <xm:f>'RESUMO - licitante'!$UWT7:$UWT7</xm:f>
              <xm:sqref>UWT7</xm:sqref>
            </x14:sparkline>
            <x14:sparkline>
              <xm:f>'RESUMO - licitante'!$UWU6:$UWU6</xm:f>
              <xm:sqref>UWU6</xm:sqref>
            </x14:sparkline>
            <x14:sparkline>
              <xm:f>'RESUMO - licitante'!$UWU7:$UWU7</xm:f>
              <xm:sqref>UWU7</xm:sqref>
            </x14:sparkline>
            <x14:sparkline>
              <xm:f>'RESUMO - licitante'!$UWV6:$UWV6</xm:f>
              <xm:sqref>UWV6</xm:sqref>
            </x14:sparkline>
            <x14:sparkline>
              <xm:f>'RESUMO - licitante'!$UWV7:$UWV7</xm:f>
              <xm:sqref>UWV7</xm:sqref>
            </x14:sparkline>
            <x14:sparkline>
              <xm:f>'RESUMO - licitante'!$UWW6:$UWW6</xm:f>
              <xm:sqref>UWW6</xm:sqref>
            </x14:sparkline>
            <x14:sparkline>
              <xm:f>'RESUMO - licitante'!$UWW7:$UWW7</xm:f>
              <xm:sqref>UWW7</xm:sqref>
            </x14:sparkline>
            <x14:sparkline>
              <xm:f>'RESUMO - licitante'!$UWX6:$UWX6</xm:f>
              <xm:sqref>UWX6</xm:sqref>
            </x14:sparkline>
            <x14:sparkline>
              <xm:f>'RESUMO - licitante'!$UWX7:$UWX7</xm:f>
              <xm:sqref>UWX7</xm:sqref>
            </x14:sparkline>
            <x14:sparkline>
              <xm:f>'RESUMO - licitante'!$UWY6:$UWY6</xm:f>
              <xm:sqref>UWY6</xm:sqref>
            </x14:sparkline>
            <x14:sparkline>
              <xm:f>'RESUMO - licitante'!$UWY7:$UWY7</xm:f>
              <xm:sqref>UWY7</xm:sqref>
            </x14:sparkline>
            <x14:sparkline>
              <xm:f>'RESUMO - licitante'!$UWZ6:$UWZ6</xm:f>
              <xm:sqref>UWZ6</xm:sqref>
            </x14:sparkline>
            <x14:sparkline>
              <xm:f>'RESUMO - licitante'!$UWZ7:$UWZ7</xm:f>
              <xm:sqref>UWZ7</xm:sqref>
            </x14:sparkline>
            <x14:sparkline>
              <xm:f>'RESUMO - licitante'!$UXA6:$UXA6</xm:f>
              <xm:sqref>UXA6</xm:sqref>
            </x14:sparkline>
            <x14:sparkline>
              <xm:f>'RESUMO - licitante'!$UXA7:$UXA7</xm:f>
              <xm:sqref>UXA7</xm:sqref>
            </x14:sparkline>
            <x14:sparkline>
              <xm:f>'RESUMO - licitante'!$UXB6:$UXB6</xm:f>
              <xm:sqref>UXB6</xm:sqref>
            </x14:sparkline>
            <x14:sparkline>
              <xm:f>'RESUMO - licitante'!$UXB7:$UXB7</xm:f>
              <xm:sqref>UXB7</xm:sqref>
            </x14:sparkline>
            <x14:sparkline>
              <xm:f>'RESUMO - licitante'!$UXC6:$UXC6</xm:f>
              <xm:sqref>UXC6</xm:sqref>
            </x14:sparkline>
            <x14:sparkline>
              <xm:f>'RESUMO - licitante'!$UXC7:$UXC7</xm:f>
              <xm:sqref>UXC7</xm:sqref>
            </x14:sparkline>
            <x14:sparkline>
              <xm:f>'RESUMO - licitante'!$UXD6:$UXD6</xm:f>
              <xm:sqref>UXD6</xm:sqref>
            </x14:sparkline>
            <x14:sparkline>
              <xm:f>'RESUMO - licitante'!$UXD7:$UXD7</xm:f>
              <xm:sqref>UXD7</xm:sqref>
            </x14:sparkline>
            <x14:sparkline>
              <xm:f>'RESUMO - licitante'!$UXE6:$UXE6</xm:f>
              <xm:sqref>UXE6</xm:sqref>
            </x14:sparkline>
            <x14:sparkline>
              <xm:f>'RESUMO - licitante'!$UXE7:$UXE7</xm:f>
              <xm:sqref>UXE7</xm:sqref>
            </x14:sparkline>
            <x14:sparkline>
              <xm:f>'RESUMO - licitante'!$UXF6:$UXF6</xm:f>
              <xm:sqref>UXF6</xm:sqref>
            </x14:sparkline>
            <x14:sparkline>
              <xm:f>'RESUMO - licitante'!$UXF7:$UXF7</xm:f>
              <xm:sqref>UXF7</xm:sqref>
            </x14:sparkline>
            <x14:sparkline>
              <xm:f>'RESUMO - licitante'!$UXG6:$UXG6</xm:f>
              <xm:sqref>UXG6</xm:sqref>
            </x14:sparkline>
            <x14:sparkline>
              <xm:f>'RESUMO - licitante'!$UXG7:$UXG7</xm:f>
              <xm:sqref>UXG7</xm:sqref>
            </x14:sparkline>
            <x14:sparkline>
              <xm:f>'RESUMO - licitante'!$UXH6:$UXH6</xm:f>
              <xm:sqref>UXH6</xm:sqref>
            </x14:sparkline>
            <x14:sparkline>
              <xm:f>'RESUMO - licitante'!$UXH7:$UXH7</xm:f>
              <xm:sqref>UXH7</xm:sqref>
            </x14:sparkline>
            <x14:sparkline>
              <xm:f>'RESUMO - licitante'!$UXI6:$UXI6</xm:f>
              <xm:sqref>UXI6</xm:sqref>
            </x14:sparkline>
            <x14:sparkline>
              <xm:f>'RESUMO - licitante'!$UXI7:$UXI7</xm:f>
              <xm:sqref>UXI7</xm:sqref>
            </x14:sparkline>
            <x14:sparkline>
              <xm:f>'RESUMO - licitante'!$UXJ6:$UXJ6</xm:f>
              <xm:sqref>UXJ6</xm:sqref>
            </x14:sparkline>
            <x14:sparkline>
              <xm:f>'RESUMO - licitante'!$UXJ7:$UXJ7</xm:f>
              <xm:sqref>UXJ7</xm:sqref>
            </x14:sparkline>
            <x14:sparkline>
              <xm:f>'RESUMO - licitante'!$UXK6:$UXK6</xm:f>
              <xm:sqref>UXK6</xm:sqref>
            </x14:sparkline>
            <x14:sparkline>
              <xm:f>'RESUMO - licitante'!$UXK7:$UXK7</xm:f>
              <xm:sqref>UXK7</xm:sqref>
            </x14:sparkline>
            <x14:sparkline>
              <xm:f>'RESUMO - licitante'!$UXL6:$UXL6</xm:f>
              <xm:sqref>UXL6</xm:sqref>
            </x14:sparkline>
            <x14:sparkline>
              <xm:f>'RESUMO - licitante'!$UXL7:$UXL7</xm:f>
              <xm:sqref>UXL7</xm:sqref>
            </x14:sparkline>
            <x14:sparkline>
              <xm:f>'RESUMO - licitante'!$UXM6:$UXM6</xm:f>
              <xm:sqref>UXM6</xm:sqref>
            </x14:sparkline>
            <x14:sparkline>
              <xm:f>'RESUMO - licitante'!$UXM7:$UXM7</xm:f>
              <xm:sqref>UXM7</xm:sqref>
            </x14:sparkline>
            <x14:sparkline>
              <xm:f>'RESUMO - licitante'!$UXN6:$UXN6</xm:f>
              <xm:sqref>UXN6</xm:sqref>
            </x14:sparkline>
            <x14:sparkline>
              <xm:f>'RESUMO - licitante'!$UXN7:$UXN7</xm:f>
              <xm:sqref>UXN7</xm:sqref>
            </x14:sparkline>
            <x14:sparkline>
              <xm:f>'RESUMO - licitante'!$UXO6:$UXO6</xm:f>
              <xm:sqref>UXO6</xm:sqref>
            </x14:sparkline>
            <x14:sparkline>
              <xm:f>'RESUMO - licitante'!$UXO7:$UXO7</xm:f>
              <xm:sqref>UXO7</xm:sqref>
            </x14:sparkline>
            <x14:sparkline>
              <xm:f>'RESUMO - licitante'!$UXP6:$UXP6</xm:f>
              <xm:sqref>UXP6</xm:sqref>
            </x14:sparkline>
            <x14:sparkline>
              <xm:f>'RESUMO - licitante'!$UXP7:$UXP7</xm:f>
              <xm:sqref>UXP7</xm:sqref>
            </x14:sparkline>
            <x14:sparkline>
              <xm:f>'RESUMO - licitante'!$UXQ6:$UXQ6</xm:f>
              <xm:sqref>UXQ6</xm:sqref>
            </x14:sparkline>
            <x14:sparkline>
              <xm:f>'RESUMO - licitante'!$UXQ7:$UXQ7</xm:f>
              <xm:sqref>UXQ7</xm:sqref>
            </x14:sparkline>
            <x14:sparkline>
              <xm:f>'RESUMO - licitante'!$UXR6:$UXR6</xm:f>
              <xm:sqref>UXR6</xm:sqref>
            </x14:sparkline>
            <x14:sparkline>
              <xm:f>'RESUMO - licitante'!$UXR7:$UXR7</xm:f>
              <xm:sqref>UXR7</xm:sqref>
            </x14:sparkline>
            <x14:sparkline>
              <xm:f>'RESUMO - licitante'!$UXS6:$UXS6</xm:f>
              <xm:sqref>UXS6</xm:sqref>
            </x14:sparkline>
            <x14:sparkline>
              <xm:f>'RESUMO - licitante'!$UXS7:$UXS7</xm:f>
              <xm:sqref>UXS7</xm:sqref>
            </x14:sparkline>
            <x14:sparkline>
              <xm:f>'RESUMO - licitante'!$UXT6:$UXT6</xm:f>
              <xm:sqref>UXT6</xm:sqref>
            </x14:sparkline>
            <x14:sparkline>
              <xm:f>'RESUMO - licitante'!$UXT7:$UXT7</xm:f>
              <xm:sqref>UXT7</xm:sqref>
            </x14:sparkline>
            <x14:sparkline>
              <xm:f>'RESUMO - licitante'!$UXU6:$UXU6</xm:f>
              <xm:sqref>UXU6</xm:sqref>
            </x14:sparkline>
            <x14:sparkline>
              <xm:f>'RESUMO - licitante'!$UXU7:$UXU7</xm:f>
              <xm:sqref>UXU7</xm:sqref>
            </x14:sparkline>
            <x14:sparkline>
              <xm:f>'RESUMO - licitante'!$UXV6:$UXV6</xm:f>
              <xm:sqref>UXV6</xm:sqref>
            </x14:sparkline>
            <x14:sparkline>
              <xm:f>'RESUMO - licitante'!$UXV7:$UXV7</xm:f>
              <xm:sqref>UXV7</xm:sqref>
            </x14:sparkline>
            <x14:sparkline>
              <xm:f>'RESUMO - licitante'!$UXW6:$UXW6</xm:f>
              <xm:sqref>UXW6</xm:sqref>
            </x14:sparkline>
            <x14:sparkline>
              <xm:f>'RESUMO - licitante'!$UXW7:$UXW7</xm:f>
              <xm:sqref>UXW7</xm:sqref>
            </x14:sparkline>
            <x14:sparkline>
              <xm:f>'RESUMO - licitante'!$UXX6:$UXX6</xm:f>
              <xm:sqref>UXX6</xm:sqref>
            </x14:sparkline>
            <x14:sparkline>
              <xm:f>'RESUMO - licitante'!$UXX7:$UXX7</xm:f>
              <xm:sqref>UXX7</xm:sqref>
            </x14:sparkline>
            <x14:sparkline>
              <xm:f>'RESUMO - licitante'!$UXY6:$UXY6</xm:f>
              <xm:sqref>UXY6</xm:sqref>
            </x14:sparkline>
            <x14:sparkline>
              <xm:f>'RESUMO - licitante'!$UXY7:$UXY7</xm:f>
              <xm:sqref>UXY7</xm:sqref>
            </x14:sparkline>
            <x14:sparkline>
              <xm:f>'RESUMO - licitante'!$UXZ6:$UXZ6</xm:f>
              <xm:sqref>UXZ6</xm:sqref>
            </x14:sparkline>
            <x14:sparkline>
              <xm:f>'RESUMO - licitante'!$UXZ7:$UXZ7</xm:f>
              <xm:sqref>UXZ7</xm:sqref>
            </x14:sparkline>
            <x14:sparkline>
              <xm:f>'RESUMO - licitante'!$UYA6:$UYA6</xm:f>
              <xm:sqref>UYA6</xm:sqref>
            </x14:sparkline>
            <x14:sparkline>
              <xm:f>'RESUMO - licitante'!$UYA7:$UYA7</xm:f>
              <xm:sqref>UYA7</xm:sqref>
            </x14:sparkline>
            <x14:sparkline>
              <xm:f>'RESUMO - licitante'!$UYB6:$UYB6</xm:f>
              <xm:sqref>UYB6</xm:sqref>
            </x14:sparkline>
            <x14:sparkline>
              <xm:f>'RESUMO - licitante'!$UYB7:$UYB7</xm:f>
              <xm:sqref>UYB7</xm:sqref>
            </x14:sparkline>
            <x14:sparkline>
              <xm:f>'RESUMO - licitante'!$UYC6:$UYC6</xm:f>
              <xm:sqref>UYC6</xm:sqref>
            </x14:sparkline>
            <x14:sparkline>
              <xm:f>'RESUMO - licitante'!$UYC7:$UYC7</xm:f>
              <xm:sqref>UYC7</xm:sqref>
            </x14:sparkline>
            <x14:sparkline>
              <xm:f>'RESUMO - licitante'!$UYD6:$UYD6</xm:f>
              <xm:sqref>UYD6</xm:sqref>
            </x14:sparkline>
            <x14:sparkline>
              <xm:f>'RESUMO - licitante'!$UYD7:$UYD7</xm:f>
              <xm:sqref>UYD7</xm:sqref>
            </x14:sparkline>
            <x14:sparkline>
              <xm:f>'RESUMO - licitante'!$UYE6:$UYE6</xm:f>
              <xm:sqref>UYE6</xm:sqref>
            </x14:sparkline>
            <x14:sparkline>
              <xm:f>'RESUMO - licitante'!$UYE7:$UYE7</xm:f>
              <xm:sqref>UYE7</xm:sqref>
            </x14:sparkline>
            <x14:sparkline>
              <xm:f>'RESUMO - licitante'!$UYF6:$UYF6</xm:f>
              <xm:sqref>UYF6</xm:sqref>
            </x14:sparkline>
            <x14:sparkline>
              <xm:f>'RESUMO - licitante'!$UYF7:$UYF7</xm:f>
              <xm:sqref>UYF7</xm:sqref>
            </x14:sparkline>
            <x14:sparkline>
              <xm:f>'RESUMO - licitante'!$UYG6:$UYG6</xm:f>
              <xm:sqref>UYG6</xm:sqref>
            </x14:sparkline>
            <x14:sparkline>
              <xm:f>'RESUMO - licitante'!$UYG7:$UYG7</xm:f>
              <xm:sqref>UYG7</xm:sqref>
            </x14:sparkline>
            <x14:sparkline>
              <xm:f>'RESUMO - licitante'!$UYH6:$UYH6</xm:f>
              <xm:sqref>UYH6</xm:sqref>
            </x14:sparkline>
            <x14:sparkline>
              <xm:f>'RESUMO - licitante'!$UYH7:$UYH7</xm:f>
              <xm:sqref>UYH7</xm:sqref>
            </x14:sparkline>
            <x14:sparkline>
              <xm:f>'RESUMO - licitante'!$UYI6:$UYI6</xm:f>
              <xm:sqref>UYI6</xm:sqref>
            </x14:sparkline>
            <x14:sparkline>
              <xm:f>'RESUMO - licitante'!$UYI7:$UYI7</xm:f>
              <xm:sqref>UYI7</xm:sqref>
            </x14:sparkline>
            <x14:sparkline>
              <xm:f>'RESUMO - licitante'!$UYJ6:$UYJ6</xm:f>
              <xm:sqref>UYJ6</xm:sqref>
            </x14:sparkline>
            <x14:sparkline>
              <xm:f>'RESUMO - licitante'!$UYJ7:$UYJ7</xm:f>
              <xm:sqref>UYJ7</xm:sqref>
            </x14:sparkline>
            <x14:sparkline>
              <xm:f>'RESUMO - licitante'!$UYK6:$UYK6</xm:f>
              <xm:sqref>UYK6</xm:sqref>
            </x14:sparkline>
            <x14:sparkline>
              <xm:f>'RESUMO - licitante'!$UYK7:$UYK7</xm:f>
              <xm:sqref>UYK7</xm:sqref>
            </x14:sparkline>
            <x14:sparkline>
              <xm:f>'RESUMO - licitante'!$UYL6:$UYL6</xm:f>
              <xm:sqref>UYL6</xm:sqref>
            </x14:sparkline>
            <x14:sparkline>
              <xm:f>'RESUMO - licitante'!$UYL7:$UYL7</xm:f>
              <xm:sqref>UYL7</xm:sqref>
            </x14:sparkline>
            <x14:sparkline>
              <xm:f>'RESUMO - licitante'!$UYM6:$UYM6</xm:f>
              <xm:sqref>UYM6</xm:sqref>
            </x14:sparkline>
            <x14:sparkline>
              <xm:f>'RESUMO - licitante'!$UYM7:$UYM7</xm:f>
              <xm:sqref>UYM7</xm:sqref>
            </x14:sparkline>
            <x14:sparkline>
              <xm:f>'RESUMO - licitante'!$UYN6:$UYN6</xm:f>
              <xm:sqref>UYN6</xm:sqref>
            </x14:sparkline>
            <x14:sparkline>
              <xm:f>'RESUMO - licitante'!$UYN7:$UYN7</xm:f>
              <xm:sqref>UYN7</xm:sqref>
            </x14:sparkline>
            <x14:sparkline>
              <xm:f>'RESUMO - licitante'!$UYO6:$UYO6</xm:f>
              <xm:sqref>UYO6</xm:sqref>
            </x14:sparkline>
            <x14:sparkline>
              <xm:f>'RESUMO - licitante'!$UYO7:$UYO7</xm:f>
              <xm:sqref>UYO7</xm:sqref>
            </x14:sparkline>
            <x14:sparkline>
              <xm:f>'RESUMO - licitante'!$UYP6:$UYP6</xm:f>
              <xm:sqref>UYP6</xm:sqref>
            </x14:sparkline>
            <x14:sparkline>
              <xm:f>'RESUMO - licitante'!$UYP7:$UYP7</xm:f>
              <xm:sqref>UYP7</xm:sqref>
            </x14:sparkline>
            <x14:sparkline>
              <xm:f>'RESUMO - licitante'!$UYQ6:$UYQ6</xm:f>
              <xm:sqref>UYQ6</xm:sqref>
            </x14:sparkline>
            <x14:sparkline>
              <xm:f>'RESUMO - licitante'!$UYQ7:$UYQ7</xm:f>
              <xm:sqref>UYQ7</xm:sqref>
            </x14:sparkline>
            <x14:sparkline>
              <xm:f>'RESUMO - licitante'!$UYR6:$UYR6</xm:f>
              <xm:sqref>UYR6</xm:sqref>
            </x14:sparkline>
            <x14:sparkline>
              <xm:f>'RESUMO - licitante'!$UYR7:$UYR7</xm:f>
              <xm:sqref>UYR7</xm:sqref>
            </x14:sparkline>
            <x14:sparkline>
              <xm:f>'RESUMO - licitante'!$UYS6:$UYS6</xm:f>
              <xm:sqref>UYS6</xm:sqref>
            </x14:sparkline>
            <x14:sparkline>
              <xm:f>'RESUMO - licitante'!$UYS7:$UYS7</xm:f>
              <xm:sqref>UYS7</xm:sqref>
            </x14:sparkline>
            <x14:sparkline>
              <xm:f>'RESUMO - licitante'!$UYT6:$UYT6</xm:f>
              <xm:sqref>UYT6</xm:sqref>
            </x14:sparkline>
            <x14:sparkline>
              <xm:f>'RESUMO - licitante'!$UYT7:$UYT7</xm:f>
              <xm:sqref>UYT7</xm:sqref>
            </x14:sparkline>
            <x14:sparkline>
              <xm:f>'RESUMO - licitante'!$UYU6:$UYU6</xm:f>
              <xm:sqref>UYU6</xm:sqref>
            </x14:sparkline>
            <x14:sparkline>
              <xm:f>'RESUMO - licitante'!$UYU7:$UYU7</xm:f>
              <xm:sqref>UYU7</xm:sqref>
            </x14:sparkline>
            <x14:sparkline>
              <xm:f>'RESUMO - licitante'!$UYV6:$UYV6</xm:f>
              <xm:sqref>UYV6</xm:sqref>
            </x14:sparkline>
            <x14:sparkline>
              <xm:f>'RESUMO - licitante'!$UYV7:$UYV7</xm:f>
              <xm:sqref>UYV7</xm:sqref>
            </x14:sparkline>
            <x14:sparkline>
              <xm:f>'RESUMO - licitante'!$UYW6:$UYW6</xm:f>
              <xm:sqref>UYW6</xm:sqref>
            </x14:sparkline>
            <x14:sparkline>
              <xm:f>'RESUMO - licitante'!$UYW7:$UYW7</xm:f>
              <xm:sqref>UYW7</xm:sqref>
            </x14:sparkline>
            <x14:sparkline>
              <xm:f>'RESUMO - licitante'!$UYX6:$UYX6</xm:f>
              <xm:sqref>UYX6</xm:sqref>
            </x14:sparkline>
            <x14:sparkline>
              <xm:f>'RESUMO - licitante'!$UYX7:$UYX7</xm:f>
              <xm:sqref>UYX7</xm:sqref>
            </x14:sparkline>
            <x14:sparkline>
              <xm:f>'RESUMO - licitante'!$UYY6:$UYY6</xm:f>
              <xm:sqref>UYY6</xm:sqref>
            </x14:sparkline>
            <x14:sparkline>
              <xm:f>'RESUMO - licitante'!$UYY7:$UYY7</xm:f>
              <xm:sqref>UYY7</xm:sqref>
            </x14:sparkline>
            <x14:sparkline>
              <xm:f>'RESUMO - licitante'!$UYZ6:$UYZ6</xm:f>
              <xm:sqref>UYZ6</xm:sqref>
            </x14:sparkline>
            <x14:sparkline>
              <xm:f>'RESUMO - licitante'!$UYZ7:$UYZ7</xm:f>
              <xm:sqref>UYZ7</xm:sqref>
            </x14:sparkline>
            <x14:sparkline>
              <xm:f>'RESUMO - licitante'!$UZA6:$UZA6</xm:f>
              <xm:sqref>UZA6</xm:sqref>
            </x14:sparkline>
            <x14:sparkline>
              <xm:f>'RESUMO - licitante'!$UZA7:$UZA7</xm:f>
              <xm:sqref>UZA7</xm:sqref>
            </x14:sparkline>
            <x14:sparkline>
              <xm:f>'RESUMO - licitante'!$UZB6:$UZB6</xm:f>
              <xm:sqref>UZB6</xm:sqref>
            </x14:sparkline>
            <x14:sparkline>
              <xm:f>'RESUMO - licitante'!$UZB7:$UZB7</xm:f>
              <xm:sqref>UZB7</xm:sqref>
            </x14:sparkline>
            <x14:sparkline>
              <xm:f>'RESUMO - licitante'!$UZC6:$UZC6</xm:f>
              <xm:sqref>UZC6</xm:sqref>
            </x14:sparkline>
            <x14:sparkline>
              <xm:f>'RESUMO - licitante'!$UZC7:$UZC7</xm:f>
              <xm:sqref>UZC7</xm:sqref>
            </x14:sparkline>
            <x14:sparkline>
              <xm:f>'RESUMO - licitante'!$UZD6:$UZD6</xm:f>
              <xm:sqref>UZD6</xm:sqref>
            </x14:sparkline>
            <x14:sparkline>
              <xm:f>'RESUMO - licitante'!$UZD7:$UZD7</xm:f>
              <xm:sqref>UZD7</xm:sqref>
            </x14:sparkline>
            <x14:sparkline>
              <xm:f>'RESUMO - licitante'!$UZE6:$UZE6</xm:f>
              <xm:sqref>UZE6</xm:sqref>
            </x14:sparkline>
            <x14:sparkline>
              <xm:f>'RESUMO - licitante'!$UZE7:$UZE7</xm:f>
              <xm:sqref>UZE7</xm:sqref>
            </x14:sparkline>
            <x14:sparkline>
              <xm:f>'RESUMO - licitante'!$UZF6:$UZF6</xm:f>
              <xm:sqref>UZF6</xm:sqref>
            </x14:sparkline>
            <x14:sparkline>
              <xm:f>'RESUMO - licitante'!$UZF7:$UZF7</xm:f>
              <xm:sqref>UZF7</xm:sqref>
            </x14:sparkline>
            <x14:sparkline>
              <xm:f>'RESUMO - licitante'!$UZG6:$UZG6</xm:f>
              <xm:sqref>UZG6</xm:sqref>
            </x14:sparkline>
            <x14:sparkline>
              <xm:f>'RESUMO - licitante'!$UZG7:$UZG7</xm:f>
              <xm:sqref>UZG7</xm:sqref>
            </x14:sparkline>
            <x14:sparkline>
              <xm:f>'RESUMO - licitante'!$UZH6:$UZH6</xm:f>
              <xm:sqref>UZH6</xm:sqref>
            </x14:sparkline>
            <x14:sparkline>
              <xm:f>'RESUMO - licitante'!$UZH7:$UZH7</xm:f>
              <xm:sqref>UZH7</xm:sqref>
            </x14:sparkline>
            <x14:sparkline>
              <xm:f>'RESUMO - licitante'!$UZI6:$UZI6</xm:f>
              <xm:sqref>UZI6</xm:sqref>
            </x14:sparkline>
            <x14:sparkline>
              <xm:f>'RESUMO - licitante'!$UZI7:$UZI7</xm:f>
              <xm:sqref>UZI7</xm:sqref>
            </x14:sparkline>
            <x14:sparkline>
              <xm:f>'RESUMO - licitante'!$UZJ6:$UZJ6</xm:f>
              <xm:sqref>UZJ6</xm:sqref>
            </x14:sparkline>
            <x14:sparkline>
              <xm:f>'RESUMO - licitante'!$UZJ7:$UZJ7</xm:f>
              <xm:sqref>UZJ7</xm:sqref>
            </x14:sparkline>
            <x14:sparkline>
              <xm:f>'RESUMO - licitante'!$UZK6:$UZK6</xm:f>
              <xm:sqref>UZK6</xm:sqref>
            </x14:sparkline>
            <x14:sparkline>
              <xm:f>'RESUMO - licitante'!$UZK7:$UZK7</xm:f>
              <xm:sqref>UZK7</xm:sqref>
            </x14:sparkline>
            <x14:sparkline>
              <xm:f>'RESUMO - licitante'!$UZL6:$UZL6</xm:f>
              <xm:sqref>UZL6</xm:sqref>
            </x14:sparkline>
            <x14:sparkline>
              <xm:f>'RESUMO - licitante'!$UZL7:$UZL7</xm:f>
              <xm:sqref>UZL7</xm:sqref>
            </x14:sparkline>
            <x14:sparkline>
              <xm:f>'RESUMO - licitante'!$UZM6:$UZM6</xm:f>
              <xm:sqref>UZM6</xm:sqref>
            </x14:sparkline>
            <x14:sparkline>
              <xm:f>'RESUMO - licitante'!$UZM7:$UZM7</xm:f>
              <xm:sqref>UZM7</xm:sqref>
            </x14:sparkline>
            <x14:sparkline>
              <xm:f>'RESUMO - licitante'!$UZN6:$UZN6</xm:f>
              <xm:sqref>UZN6</xm:sqref>
            </x14:sparkline>
            <x14:sparkline>
              <xm:f>'RESUMO - licitante'!$UZN7:$UZN7</xm:f>
              <xm:sqref>UZN7</xm:sqref>
            </x14:sparkline>
            <x14:sparkline>
              <xm:f>'RESUMO - licitante'!$UZO6:$UZO6</xm:f>
              <xm:sqref>UZO6</xm:sqref>
            </x14:sparkline>
            <x14:sparkline>
              <xm:f>'RESUMO - licitante'!$UZO7:$UZO7</xm:f>
              <xm:sqref>UZO7</xm:sqref>
            </x14:sparkline>
            <x14:sparkline>
              <xm:f>'RESUMO - licitante'!$UZP6:$UZP6</xm:f>
              <xm:sqref>UZP6</xm:sqref>
            </x14:sparkline>
            <x14:sparkline>
              <xm:f>'RESUMO - licitante'!$UZP7:$UZP7</xm:f>
              <xm:sqref>UZP7</xm:sqref>
            </x14:sparkline>
            <x14:sparkline>
              <xm:f>'RESUMO - licitante'!$UZQ6:$UZQ6</xm:f>
              <xm:sqref>UZQ6</xm:sqref>
            </x14:sparkline>
            <x14:sparkline>
              <xm:f>'RESUMO - licitante'!$UZQ7:$UZQ7</xm:f>
              <xm:sqref>UZQ7</xm:sqref>
            </x14:sparkline>
            <x14:sparkline>
              <xm:f>'RESUMO - licitante'!$UZR6:$UZR6</xm:f>
              <xm:sqref>UZR6</xm:sqref>
            </x14:sparkline>
            <x14:sparkline>
              <xm:f>'RESUMO - licitante'!$UZR7:$UZR7</xm:f>
              <xm:sqref>UZR7</xm:sqref>
            </x14:sparkline>
            <x14:sparkline>
              <xm:f>'RESUMO - licitante'!$UZS6:$UZS6</xm:f>
              <xm:sqref>UZS6</xm:sqref>
            </x14:sparkline>
            <x14:sparkline>
              <xm:f>'RESUMO - licitante'!$UZS7:$UZS7</xm:f>
              <xm:sqref>UZS7</xm:sqref>
            </x14:sparkline>
            <x14:sparkline>
              <xm:f>'RESUMO - licitante'!$UZT6:$UZT6</xm:f>
              <xm:sqref>UZT6</xm:sqref>
            </x14:sparkline>
            <x14:sparkline>
              <xm:f>'RESUMO - licitante'!$UZT7:$UZT7</xm:f>
              <xm:sqref>UZT7</xm:sqref>
            </x14:sparkline>
            <x14:sparkline>
              <xm:f>'RESUMO - licitante'!$UZU6:$UZU6</xm:f>
              <xm:sqref>UZU6</xm:sqref>
            </x14:sparkline>
            <x14:sparkline>
              <xm:f>'RESUMO - licitante'!$UZU7:$UZU7</xm:f>
              <xm:sqref>UZU7</xm:sqref>
            </x14:sparkline>
            <x14:sparkline>
              <xm:f>'RESUMO - licitante'!$UZV6:$UZV6</xm:f>
              <xm:sqref>UZV6</xm:sqref>
            </x14:sparkline>
            <x14:sparkline>
              <xm:f>'RESUMO - licitante'!$UZV7:$UZV7</xm:f>
              <xm:sqref>UZV7</xm:sqref>
            </x14:sparkline>
            <x14:sparkline>
              <xm:f>'RESUMO - licitante'!$UZW6:$UZW6</xm:f>
              <xm:sqref>UZW6</xm:sqref>
            </x14:sparkline>
            <x14:sparkline>
              <xm:f>'RESUMO - licitante'!$UZW7:$UZW7</xm:f>
              <xm:sqref>UZW7</xm:sqref>
            </x14:sparkline>
            <x14:sparkline>
              <xm:f>'RESUMO - licitante'!$UZX6:$UZX6</xm:f>
              <xm:sqref>UZX6</xm:sqref>
            </x14:sparkline>
            <x14:sparkline>
              <xm:f>'RESUMO - licitante'!$UZX7:$UZX7</xm:f>
              <xm:sqref>UZX7</xm:sqref>
            </x14:sparkline>
            <x14:sparkline>
              <xm:f>'RESUMO - licitante'!$UZY6:$UZY6</xm:f>
              <xm:sqref>UZY6</xm:sqref>
            </x14:sparkline>
            <x14:sparkline>
              <xm:f>'RESUMO - licitante'!$UZY7:$UZY7</xm:f>
              <xm:sqref>UZY7</xm:sqref>
            </x14:sparkline>
            <x14:sparkline>
              <xm:f>'RESUMO - licitante'!$UZZ6:$UZZ6</xm:f>
              <xm:sqref>UZZ6</xm:sqref>
            </x14:sparkline>
            <x14:sparkline>
              <xm:f>'RESUMO - licitante'!$UZZ7:$UZZ7</xm:f>
              <xm:sqref>UZZ7</xm:sqref>
            </x14:sparkline>
            <x14:sparkline>
              <xm:f>'RESUMO - licitante'!$VAA6:$VAA6</xm:f>
              <xm:sqref>VAA6</xm:sqref>
            </x14:sparkline>
            <x14:sparkline>
              <xm:f>'RESUMO - licitante'!$VAA7:$VAA7</xm:f>
              <xm:sqref>VAA7</xm:sqref>
            </x14:sparkline>
            <x14:sparkline>
              <xm:f>'RESUMO - licitante'!$VAB6:$VAB6</xm:f>
              <xm:sqref>VAB6</xm:sqref>
            </x14:sparkline>
            <x14:sparkline>
              <xm:f>'RESUMO - licitante'!$VAB7:$VAB7</xm:f>
              <xm:sqref>VAB7</xm:sqref>
            </x14:sparkline>
            <x14:sparkline>
              <xm:f>'RESUMO - licitante'!$VAC6:$VAC6</xm:f>
              <xm:sqref>VAC6</xm:sqref>
            </x14:sparkline>
            <x14:sparkline>
              <xm:f>'RESUMO - licitante'!$VAC7:$VAC7</xm:f>
              <xm:sqref>VAC7</xm:sqref>
            </x14:sparkline>
            <x14:sparkline>
              <xm:f>'RESUMO - licitante'!$VAD6:$VAD6</xm:f>
              <xm:sqref>VAD6</xm:sqref>
            </x14:sparkline>
            <x14:sparkline>
              <xm:f>'RESUMO - licitante'!$VAD7:$VAD7</xm:f>
              <xm:sqref>VAD7</xm:sqref>
            </x14:sparkline>
            <x14:sparkline>
              <xm:f>'RESUMO - licitante'!$VAE6:$VAE6</xm:f>
              <xm:sqref>VAE6</xm:sqref>
            </x14:sparkline>
            <x14:sparkline>
              <xm:f>'RESUMO - licitante'!$VAE7:$VAE7</xm:f>
              <xm:sqref>VAE7</xm:sqref>
            </x14:sparkline>
            <x14:sparkline>
              <xm:f>'RESUMO - licitante'!$VAF6:$VAF6</xm:f>
              <xm:sqref>VAF6</xm:sqref>
            </x14:sparkline>
            <x14:sparkline>
              <xm:f>'RESUMO - licitante'!$VAF7:$VAF7</xm:f>
              <xm:sqref>VAF7</xm:sqref>
            </x14:sparkline>
            <x14:sparkline>
              <xm:f>'RESUMO - licitante'!$VAG6:$VAG6</xm:f>
              <xm:sqref>VAG6</xm:sqref>
            </x14:sparkline>
            <x14:sparkline>
              <xm:f>'RESUMO - licitante'!$VAG7:$VAG7</xm:f>
              <xm:sqref>VAG7</xm:sqref>
            </x14:sparkline>
            <x14:sparkline>
              <xm:f>'RESUMO - licitante'!$VAH6:$VAH6</xm:f>
              <xm:sqref>VAH6</xm:sqref>
            </x14:sparkline>
            <x14:sparkline>
              <xm:f>'RESUMO - licitante'!$VAH7:$VAH7</xm:f>
              <xm:sqref>VAH7</xm:sqref>
            </x14:sparkline>
            <x14:sparkline>
              <xm:f>'RESUMO - licitante'!$VAI6:$VAI6</xm:f>
              <xm:sqref>VAI6</xm:sqref>
            </x14:sparkline>
            <x14:sparkline>
              <xm:f>'RESUMO - licitante'!$VAI7:$VAI7</xm:f>
              <xm:sqref>VAI7</xm:sqref>
            </x14:sparkline>
            <x14:sparkline>
              <xm:f>'RESUMO - licitante'!$VAJ6:$VAJ6</xm:f>
              <xm:sqref>VAJ6</xm:sqref>
            </x14:sparkline>
            <x14:sparkline>
              <xm:f>'RESUMO - licitante'!$VAJ7:$VAJ7</xm:f>
              <xm:sqref>VAJ7</xm:sqref>
            </x14:sparkline>
            <x14:sparkline>
              <xm:f>'RESUMO - licitante'!$VAK6:$VAK6</xm:f>
              <xm:sqref>VAK6</xm:sqref>
            </x14:sparkline>
            <x14:sparkline>
              <xm:f>'RESUMO - licitante'!$VAK7:$VAK7</xm:f>
              <xm:sqref>VAK7</xm:sqref>
            </x14:sparkline>
            <x14:sparkline>
              <xm:f>'RESUMO - licitante'!$VAL6:$VAL6</xm:f>
              <xm:sqref>VAL6</xm:sqref>
            </x14:sparkline>
            <x14:sparkline>
              <xm:f>'RESUMO - licitante'!$VAL7:$VAL7</xm:f>
              <xm:sqref>VAL7</xm:sqref>
            </x14:sparkline>
            <x14:sparkline>
              <xm:f>'RESUMO - licitante'!$VAM6:$VAM6</xm:f>
              <xm:sqref>VAM6</xm:sqref>
            </x14:sparkline>
            <x14:sparkline>
              <xm:f>'RESUMO - licitante'!$VAM7:$VAM7</xm:f>
              <xm:sqref>VAM7</xm:sqref>
            </x14:sparkline>
            <x14:sparkline>
              <xm:f>'RESUMO - licitante'!$VAN6:$VAN6</xm:f>
              <xm:sqref>VAN6</xm:sqref>
            </x14:sparkline>
            <x14:sparkline>
              <xm:f>'RESUMO - licitante'!$VAN7:$VAN7</xm:f>
              <xm:sqref>VAN7</xm:sqref>
            </x14:sparkline>
            <x14:sparkline>
              <xm:f>'RESUMO - licitante'!$VAO6:$VAO6</xm:f>
              <xm:sqref>VAO6</xm:sqref>
            </x14:sparkline>
            <x14:sparkline>
              <xm:f>'RESUMO - licitante'!$VAO7:$VAO7</xm:f>
              <xm:sqref>VAO7</xm:sqref>
            </x14:sparkline>
            <x14:sparkline>
              <xm:f>'RESUMO - licitante'!$VAP6:$VAP6</xm:f>
              <xm:sqref>VAP6</xm:sqref>
            </x14:sparkline>
            <x14:sparkline>
              <xm:f>'RESUMO - licitante'!$VAP7:$VAP7</xm:f>
              <xm:sqref>VAP7</xm:sqref>
            </x14:sparkline>
            <x14:sparkline>
              <xm:f>'RESUMO - licitante'!$VAQ6:$VAQ6</xm:f>
              <xm:sqref>VAQ6</xm:sqref>
            </x14:sparkline>
            <x14:sparkline>
              <xm:f>'RESUMO - licitante'!$VAQ7:$VAQ7</xm:f>
              <xm:sqref>VAQ7</xm:sqref>
            </x14:sparkline>
            <x14:sparkline>
              <xm:f>'RESUMO - licitante'!$VAR6:$VAR6</xm:f>
              <xm:sqref>VAR6</xm:sqref>
            </x14:sparkline>
            <x14:sparkline>
              <xm:f>'RESUMO - licitante'!$VAR7:$VAR7</xm:f>
              <xm:sqref>VAR7</xm:sqref>
            </x14:sparkline>
            <x14:sparkline>
              <xm:f>'RESUMO - licitante'!$VAS6:$VAS6</xm:f>
              <xm:sqref>VAS6</xm:sqref>
            </x14:sparkline>
            <x14:sparkline>
              <xm:f>'RESUMO - licitante'!$VAS7:$VAS7</xm:f>
              <xm:sqref>VAS7</xm:sqref>
            </x14:sparkline>
            <x14:sparkline>
              <xm:f>'RESUMO - licitante'!$VAT6:$VAT6</xm:f>
              <xm:sqref>VAT6</xm:sqref>
            </x14:sparkline>
            <x14:sparkline>
              <xm:f>'RESUMO - licitante'!$VAT7:$VAT7</xm:f>
              <xm:sqref>VAT7</xm:sqref>
            </x14:sparkline>
            <x14:sparkline>
              <xm:f>'RESUMO - licitante'!$VAU6:$VAU6</xm:f>
              <xm:sqref>VAU6</xm:sqref>
            </x14:sparkline>
            <x14:sparkline>
              <xm:f>'RESUMO - licitante'!$VAU7:$VAU7</xm:f>
              <xm:sqref>VAU7</xm:sqref>
            </x14:sparkline>
            <x14:sparkline>
              <xm:f>'RESUMO - licitante'!$VAV6:$VAV6</xm:f>
              <xm:sqref>VAV6</xm:sqref>
            </x14:sparkline>
            <x14:sparkline>
              <xm:f>'RESUMO - licitante'!$VAV7:$VAV7</xm:f>
              <xm:sqref>VAV7</xm:sqref>
            </x14:sparkline>
            <x14:sparkline>
              <xm:f>'RESUMO - licitante'!$VAW6:$VAW6</xm:f>
              <xm:sqref>VAW6</xm:sqref>
            </x14:sparkline>
            <x14:sparkline>
              <xm:f>'RESUMO - licitante'!$VAW7:$VAW7</xm:f>
              <xm:sqref>VAW7</xm:sqref>
            </x14:sparkline>
            <x14:sparkline>
              <xm:f>'RESUMO - licitante'!$VAX6:$VAX6</xm:f>
              <xm:sqref>VAX6</xm:sqref>
            </x14:sparkline>
            <x14:sparkline>
              <xm:f>'RESUMO - licitante'!$VAX7:$VAX7</xm:f>
              <xm:sqref>VAX7</xm:sqref>
            </x14:sparkline>
            <x14:sparkline>
              <xm:f>'RESUMO - licitante'!$VAY6:$VAY6</xm:f>
              <xm:sqref>VAY6</xm:sqref>
            </x14:sparkline>
            <x14:sparkline>
              <xm:f>'RESUMO - licitante'!$VAY7:$VAY7</xm:f>
              <xm:sqref>VAY7</xm:sqref>
            </x14:sparkline>
            <x14:sparkline>
              <xm:f>'RESUMO - licitante'!$VAZ6:$VAZ6</xm:f>
              <xm:sqref>VAZ6</xm:sqref>
            </x14:sparkline>
            <x14:sparkline>
              <xm:f>'RESUMO - licitante'!$VAZ7:$VAZ7</xm:f>
              <xm:sqref>VAZ7</xm:sqref>
            </x14:sparkline>
            <x14:sparkline>
              <xm:f>'RESUMO - licitante'!$VBA6:$VBA6</xm:f>
              <xm:sqref>VBA6</xm:sqref>
            </x14:sparkline>
            <x14:sparkline>
              <xm:f>'RESUMO - licitante'!$VBA7:$VBA7</xm:f>
              <xm:sqref>VBA7</xm:sqref>
            </x14:sparkline>
            <x14:sparkline>
              <xm:f>'RESUMO - licitante'!$VBB6:$VBB6</xm:f>
              <xm:sqref>VBB6</xm:sqref>
            </x14:sparkline>
            <x14:sparkline>
              <xm:f>'RESUMO - licitante'!$VBB7:$VBB7</xm:f>
              <xm:sqref>VBB7</xm:sqref>
            </x14:sparkline>
            <x14:sparkline>
              <xm:f>'RESUMO - licitante'!$VBC6:$VBC6</xm:f>
              <xm:sqref>VBC6</xm:sqref>
            </x14:sparkline>
            <x14:sparkline>
              <xm:f>'RESUMO - licitante'!$VBC7:$VBC7</xm:f>
              <xm:sqref>VBC7</xm:sqref>
            </x14:sparkline>
            <x14:sparkline>
              <xm:f>'RESUMO - licitante'!$VBD6:$VBD6</xm:f>
              <xm:sqref>VBD6</xm:sqref>
            </x14:sparkline>
            <x14:sparkline>
              <xm:f>'RESUMO - licitante'!$VBD7:$VBD7</xm:f>
              <xm:sqref>VBD7</xm:sqref>
            </x14:sparkline>
            <x14:sparkline>
              <xm:f>'RESUMO - licitante'!$VBE6:$VBE6</xm:f>
              <xm:sqref>VBE6</xm:sqref>
            </x14:sparkline>
            <x14:sparkline>
              <xm:f>'RESUMO - licitante'!$VBE7:$VBE7</xm:f>
              <xm:sqref>VBE7</xm:sqref>
            </x14:sparkline>
            <x14:sparkline>
              <xm:f>'RESUMO - licitante'!$VBF6:$VBF6</xm:f>
              <xm:sqref>VBF6</xm:sqref>
            </x14:sparkline>
            <x14:sparkline>
              <xm:f>'RESUMO - licitante'!$VBF7:$VBF7</xm:f>
              <xm:sqref>VBF7</xm:sqref>
            </x14:sparkline>
            <x14:sparkline>
              <xm:f>'RESUMO - licitante'!$VBG6:$VBG6</xm:f>
              <xm:sqref>VBG6</xm:sqref>
            </x14:sparkline>
            <x14:sparkline>
              <xm:f>'RESUMO - licitante'!$VBG7:$VBG7</xm:f>
              <xm:sqref>VBG7</xm:sqref>
            </x14:sparkline>
            <x14:sparkline>
              <xm:f>'RESUMO - licitante'!$VBH6:$VBH6</xm:f>
              <xm:sqref>VBH6</xm:sqref>
            </x14:sparkline>
            <x14:sparkline>
              <xm:f>'RESUMO - licitante'!$VBH7:$VBH7</xm:f>
              <xm:sqref>VBH7</xm:sqref>
            </x14:sparkline>
            <x14:sparkline>
              <xm:f>'RESUMO - licitante'!$VBI6:$VBI6</xm:f>
              <xm:sqref>VBI6</xm:sqref>
            </x14:sparkline>
            <x14:sparkline>
              <xm:f>'RESUMO - licitante'!$VBI7:$VBI7</xm:f>
              <xm:sqref>VBI7</xm:sqref>
            </x14:sparkline>
            <x14:sparkline>
              <xm:f>'RESUMO - licitante'!$VBJ6:$VBJ6</xm:f>
              <xm:sqref>VBJ6</xm:sqref>
            </x14:sparkline>
            <x14:sparkline>
              <xm:f>'RESUMO - licitante'!$VBJ7:$VBJ7</xm:f>
              <xm:sqref>VBJ7</xm:sqref>
            </x14:sparkline>
            <x14:sparkline>
              <xm:f>'RESUMO - licitante'!$VBK6:$VBK6</xm:f>
              <xm:sqref>VBK6</xm:sqref>
            </x14:sparkline>
            <x14:sparkline>
              <xm:f>'RESUMO - licitante'!$VBK7:$VBK7</xm:f>
              <xm:sqref>VBK7</xm:sqref>
            </x14:sparkline>
            <x14:sparkline>
              <xm:f>'RESUMO - licitante'!$VBL6:$VBL6</xm:f>
              <xm:sqref>VBL6</xm:sqref>
            </x14:sparkline>
            <x14:sparkline>
              <xm:f>'RESUMO - licitante'!$VBL7:$VBL7</xm:f>
              <xm:sqref>VBL7</xm:sqref>
            </x14:sparkline>
            <x14:sparkline>
              <xm:f>'RESUMO - licitante'!$VBM6:$VBM6</xm:f>
              <xm:sqref>VBM6</xm:sqref>
            </x14:sparkline>
            <x14:sparkline>
              <xm:f>'RESUMO - licitante'!$VBM7:$VBM7</xm:f>
              <xm:sqref>VBM7</xm:sqref>
            </x14:sparkline>
            <x14:sparkline>
              <xm:f>'RESUMO - licitante'!$VBN6:$VBN6</xm:f>
              <xm:sqref>VBN6</xm:sqref>
            </x14:sparkline>
            <x14:sparkline>
              <xm:f>'RESUMO - licitante'!$VBN7:$VBN7</xm:f>
              <xm:sqref>VBN7</xm:sqref>
            </x14:sparkline>
            <x14:sparkline>
              <xm:f>'RESUMO - licitante'!$VBO6:$VBO6</xm:f>
              <xm:sqref>VBO6</xm:sqref>
            </x14:sparkline>
            <x14:sparkline>
              <xm:f>'RESUMO - licitante'!$VBO7:$VBO7</xm:f>
              <xm:sqref>VBO7</xm:sqref>
            </x14:sparkline>
            <x14:sparkline>
              <xm:f>'RESUMO - licitante'!$VBP6:$VBP6</xm:f>
              <xm:sqref>VBP6</xm:sqref>
            </x14:sparkline>
            <x14:sparkline>
              <xm:f>'RESUMO - licitante'!$VBP7:$VBP7</xm:f>
              <xm:sqref>VBP7</xm:sqref>
            </x14:sparkline>
            <x14:sparkline>
              <xm:f>'RESUMO - licitante'!$VBQ6:$VBQ6</xm:f>
              <xm:sqref>VBQ6</xm:sqref>
            </x14:sparkline>
            <x14:sparkline>
              <xm:f>'RESUMO - licitante'!$VBQ7:$VBQ7</xm:f>
              <xm:sqref>VBQ7</xm:sqref>
            </x14:sparkline>
            <x14:sparkline>
              <xm:f>'RESUMO - licitante'!$VBR6:$VBR6</xm:f>
              <xm:sqref>VBR6</xm:sqref>
            </x14:sparkline>
            <x14:sparkline>
              <xm:f>'RESUMO - licitante'!$VBR7:$VBR7</xm:f>
              <xm:sqref>VBR7</xm:sqref>
            </x14:sparkline>
            <x14:sparkline>
              <xm:f>'RESUMO - licitante'!$VBS6:$VBS6</xm:f>
              <xm:sqref>VBS6</xm:sqref>
            </x14:sparkline>
            <x14:sparkline>
              <xm:f>'RESUMO - licitante'!$VBS7:$VBS7</xm:f>
              <xm:sqref>VBS7</xm:sqref>
            </x14:sparkline>
            <x14:sparkline>
              <xm:f>'RESUMO - licitante'!$VBT6:$VBT6</xm:f>
              <xm:sqref>VBT6</xm:sqref>
            </x14:sparkline>
            <x14:sparkline>
              <xm:f>'RESUMO - licitante'!$VBT7:$VBT7</xm:f>
              <xm:sqref>VBT7</xm:sqref>
            </x14:sparkline>
            <x14:sparkline>
              <xm:f>'RESUMO - licitante'!$VBU6:$VBU6</xm:f>
              <xm:sqref>VBU6</xm:sqref>
            </x14:sparkline>
            <x14:sparkline>
              <xm:f>'RESUMO - licitante'!$VBU7:$VBU7</xm:f>
              <xm:sqref>VBU7</xm:sqref>
            </x14:sparkline>
            <x14:sparkline>
              <xm:f>'RESUMO - licitante'!$VBV6:$VBV6</xm:f>
              <xm:sqref>VBV6</xm:sqref>
            </x14:sparkline>
            <x14:sparkline>
              <xm:f>'RESUMO - licitante'!$VBV7:$VBV7</xm:f>
              <xm:sqref>VBV7</xm:sqref>
            </x14:sparkline>
            <x14:sparkline>
              <xm:f>'RESUMO - licitante'!$VBW6:$VBW6</xm:f>
              <xm:sqref>VBW6</xm:sqref>
            </x14:sparkline>
            <x14:sparkline>
              <xm:f>'RESUMO - licitante'!$VBW7:$VBW7</xm:f>
              <xm:sqref>VBW7</xm:sqref>
            </x14:sparkline>
            <x14:sparkline>
              <xm:f>'RESUMO - licitante'!$VBX6:$VBX6</xm:f>
              <xm:sqref>VBX6</xm:sqref>
            </x14:sparkline>
            <x14:sparkline>
              <xm:f>'RESUMO - licitante'!$VBX7:$VBX7</xm:f>
              <xm:sqref>VBX7</xm:sqref>
            </x14:sparkline>
            <x14:sparkline>
              <xm:f>'RESUMO - licitante'!$VBY6:$VBY6</xm:f>
              <xm:sqref>VBY6</xm:sqref>
            </x14:sparkline>
            <x14:sparkline>
              <xm:f>'RESUMO - licitante'!$VBY7:$VBY7</xm:f>
              <xm:sqref>VBY7</xm:sqref>
            </x14:sparkline>
            <x14:sparkline>
              <xm:f>'RESUMO - licitante'!$VBZ6:$VBZ6</xm:f>
              <xm:sqref>VBZ6</xm:sqref>
            </x14:sparkline>
            <x14:sparkline>
              <xm:f>'RESUMO - licitante'!$VBZ7:$VBZ7</xm:f>
              <xm:sqref>VBZ7</xm:sqref>
            </x14:sparkline>
            <x14:sparkline>
              <xm:f>'RESUMO - licitante'!$VCA6:$VCA6</xm:f>
              <xm:sqref>VCA6</xm:sqref>
            </x14:sparkline>
            <x14:sparkline>
              <xm:f>'RESUMO - licitante'!$VCA7:$VCA7</xm:f>
              <xm:sqref>VCA7</xm:sqref>
            </x14:sparkline>
            <x14:sparkline>
              <xm:f>'RESUMO - licitante'!$VCB6:$VCB6</xm:f>
              <xm:sqref>VCB6</xm:sqref>
            </x14:sparkline>
            <x14:sparkline>
              <xm:f>'RESUMO - licitante'!$VCB7:$VCB7</xm:f>
              <xm:sqref>VCB7</xm:sqref>
            </x14:sparkline>
            <x14:sparkline>
              <xm:f>'RESUMO - licitante'!$VCC6:$VCC6</xm:f>
              <xm:sqref>VCC6</xm:sqref>
            </x14:sparkline>
            <x14:sparkline>
              <xm:f>'RESUMO - licitante'!$VCC7:$VCC7</xm:f>
              <xm:sqref>VCC7</xm:sqref>
            </x14:sparkline>
            <x14:sparkline>
              <xm:f>'RESUMO - licitante'!$VCD6:$VCD6</xm:f>
              <xm:sqref>VCD6</xm:sqref>
            </x14:sparkline>
            <x14:sparkline>
              <xm:f>'RESUMO - licitante'!$VCD7:$VCD7</xm:f>
              <xm:sqref>VCD7</xm:sqref>
            </x14:sparkline>
            <x14:sparkline>
              <xm:f>'RESUMO - licitante'!$VCE6:$VCE6</xm:f>
              <xm:sqref>VCE6</xm:sqref>
            </x14:sparkline>
            <x14:sparkline>
              <xm:f>'RESUMO - licitante'!$VCE7:$VCE7</xm:f>
              <xm:sqref>VCE7</xm:sqref>
            </x14:sparkline>
            <x14:sparkline>
              <xm:f>'RESUMO - licitante'!$VCF6:$VCF6</xm:f>
              <xm:sqref>VCF6</xm:sqref>
            </x14:sparkline>
            <x14:sparkline>
              <xm:f>'RESUMO - licitante'!$VCF7:$VCF7</xm:f>
              <xm:sqref>VCF7</xm:sqref>
            </x14:sparkline>
            <x14:sparkline>
              <xm:f>'RESUMO - licitante'!$VCG6:$VCG6</xm:f>
              <xm:sqref>VCG6</xm:sqref>
            </x14:sparkline>
            <x14:sparkline>
              <xm:f>'RESUMO - licitante'!$VCG7:$VCG7</xm:f>
              <xm:sqref>VCG7</xm:sqref>
            </x14:sparkline>
            <x14:sparkline>
              <xm:f>'RESUMO - licitante'!$VCH6:$VCH6</xm:f>
              <xm:sqref>VCH6</xm:sqref>
            </x14:sparkline>
            <x14:sparkline>
              <xm:f>'RESUMO - licitante'!$VCH7:$VCH7</xm:f>
              <xm:sqref>VCH7</xm:sqref>
            </x14:sparkline>
            <x14:sparkline>
              <xm:f>'RESUMO - licitante'!$VCI6:$VCI6</xm:f>
              <xm:sqref>VCI6</xm:sqref>
            </x14:sparkline>
            <x14:sparkline>
              <xm:f>'RESUMO - licitante'!$VCI7:$VCI7</xm:f>
              <xm:sqref>VCI7</xm:sqref>
            </x14:sparkline>
            <x14:sparkline>
              <xm:f>'RESUMO - licitante'!$VCJ6:$VCJ6</xm:f>
              <xm:sqref>VCJ6</xm:sqref>
            </x14:sparkline>
            <x14:sparkline>
              <xm:f>'RESUMO - licitante'!$VCJ7:$VCJ7</xm:f>
              <xm:sqref>VCJ7</xm:sqref>
            </x14:sparkline>
            <x14:sparkline>
              <xm:f>'RESUMO - licitante'!$VCK6:$VCK6</xm:f>
              <xm:sqref>VCK6</xm:sqref>
            </x14:sparkline>
            <x14:sparkline>
              <xm:f>'RESUMO - licitante'!$VCK7:$VCK7</xm:f>
              <xm:sqref>VCK7</xm:sqref>
            </x14:sparkline>
            <x14:sparkline>
              <xm:f>'RESUMO - licitante'!$VCL6:$VCL6</xm:f>
              <xm:sqref>VCL6</xm:sqref>
            </x14:sparkline>
            <x14:sparkline>
              <xm:f>'RESUMO - licitante'!$VCL7:$VCL7</xm:f>
              <xm:sqref>VCL7</xm:sqref>
            </x14:sparkline>
            <x14:sparkline>
              <xm:f>'RESUMO - licitante'!$VCM6:$VCM6</xm:f>
              <xm:sqref>VCM6</xm:sqref>
            </x14:sparkline>
            <x14:sparkline>
              <xm:f>'RESUMO - licitante'!$VCM7:$VCM7</xm:f>
              <xm:sqref>VCM7</xm:sqref>
            </x14:sparkline>
            <x14:sparkline>
              <xm:f>'RESUMO - licitante'!$VCN6:$VCN6</xm:f>
              <xm:sqref>VCN6</xm:sqref>
            </x14:sparkline>
            <x14:sparkline>
              <xm:f>'RESUMO - licitante'!$VCN7:$VCN7</xm:f>
              <xm:sqref>VCN7</xm:sqref>
            </x14:sparkline>
            <x14:sparkline>
              <xm:f>'RESUMO - licitante'!$VCO6:$VCO6</xm:f>
              <xm:sqref>VCO6</xm:sqref>
            </x14:sparkline>
            <x14:sparkline>
              <xm:f>'RESUMO - licitante'!$VCO7:$VCO7</xm:f>
              <xm:sqref>VCO7</xm:sqref>
            </x14:sparkline>
            <x14:sparkline>
              <xm:f>'RESUMO - licitante'!$VCP6:$VCP6</xm:f>
              <xm:sqref>VCP6</xm:sqref>
            </x14:sparkline>
            <x14:sparkline>
              <xm:f>'RESUMO - licitante'!$VCP7:$VCP7</xm:f>
              <xm:sqref>VCP7</xm:sqref>
            </x14:sparkline>
            <x14:sparkline>
              <xm:f>'RESUMO - licitante'!$VCQ6:$VCQ6</xm:f>
              <xm:sqref>VCQ6</xm:sqref>
            </x14:sparkline>
            <x14:sparkline>
              <xm:f>'RESUMO - licitante'!$VCQ7:$VCQ7</xm:f>
              <xm:sqref>VCQ7</xm:sqref>
            </x14:sparkline>
            <x14:sparkline>
              <xm:f>'RESUMO - licitante'!$VCR6:$VCR6</xm:f>
              <xm:sqref>VCR6</xm:sqref>
            </x14:sparkline>
            <x14:sparkline>
              <xm:f>'RESUMO - licitante'!$VCR7:$VCR7</xm:f>
              <xm:sqref>VCR7</xm:sqref>
            </x14:sparkline>
            <x14:sparkline>
              <xm:f>'RESUMO - licitante'!$VCS6:$VCS6</xm:f>
              <xm:sqref>VCS6</xm:sqref>
            </x14:sparkline>
            <x14:sparkline>
              <xm:f>'RESUMO - licitante'!$VCS7:$VCS7</xm:f>
              <xm:sqref>VCS7</xm:sqref>
            </x14:sparkline>
            <x14:sparkline>
              <xm:f>'RESUMO - licitante'!$VCT6:$VCT6</xm:f>
              <xm:sqref>VCT6</xm:sqref>
            </x14:sparkline>
            <x14:sparkline>
              <xm:f>'RESUMO - licitante'!$VCT7:$VCT7</xm:f>
              <xm:sqref>VCT7</xm:sqref>
            </x14:sparkline>
            <x14:sparkline>
              <xm:f>'RESUMO - licitante'!$VCU6:$VCU6</xm:f>
              <xm:sqref>VCU6</xm:sqref>
            </x14:sparkline>
            <x14:sparkline>
              <xm:f>'RESUMO - licitante'!$VCU7:$VCU7</xm:f>
              <xm:sqref>VCU7</xm:sqref>
            </x14:sparkline>
            <x14:sparkline>
              <xm:f>'RESUMO - licitante'!$VCV6:$VCV6</xm:f>
              <xm:sqref>VCV6</xm:sqref>
            </x14:sparkline>
            <x14:sparkline>
              <xm:f>'RESUMO - licitante'!$VCV7:$VCV7</xm:f>
              <xm:sqref>VCV7</xm:sqref>
            </x14:sparkline>
            <x14:sparkline>
              <xm:f>'RESUMO - licitante'!$VCW6:$VCW6</xm:f>
              <xm:sqref>VCW6</xm:sqref>
            </x14:sparkline>
            <x14:sparkline>
              <xm:f>'RESUMO - licitante'!$VCW7:$VCW7</xm:f>
              <xm:sqref>VCW7</xm:sqref>
            </x14:sparkline>
            <x14:sparkline>
              <xm:f>'RESUMO - licitante'!$VCX6:$VCX6</xm:f>
              <xm:sqref>VCX6</xm:sqref>
            </x14:sparkline>
            <x14:sparkline>
              <xm:f>'RESUMO - licitante'!$VCX7:$VCX7</xm:f>
              <xm:sqref>VCX7</xm:sqref>
            </x14:sparkline>
            <x14:sparkline>
              <xm:f>'RESUMO - licitante'!$VCY6:$VCY6</xm:f>
              <xm:sqref>VCY6</xm:sqref>
            </x14:sparkline>
            <x14:sparkline>
              <xm:f>'RESUMO - licitante'!$VCY7:$VCY7</xm:f>
              <xm:sqref>VCY7</xm:sqref>
            </x14:sparkline>
            <x14:sparkline>
              <xm:f>'RESUMO - licitante'!$VCZ6:$VCZ6</xm:f>
              <xm:sqref>VCZ6</xm:sqref>
            </x14:sparkline>
            <x14:sparkline>
              <xm:f>'RESUMO - licitante'!$VCZ7:$VCZ7</xm:f>
              <xm:sqref>VCZ7</xm:sqref>
            </x14:sparkline>
            <x14:sparkline>
              <xm:f>'RESUMO - licitante'!$VDA6:$VDA6</xm:f>
              <xm:sqref>VDA6</xm:sqref>
            </x14:sparkline>
            <x14:sparkline>
              <xm:f>'RESUMO - licitante'!$VDA7:$VDA7</xm:f>
              <xm:sqref>VDA7</xm:sqref>
            </x14:sparkline>
            <x14:sparkline>
              <xm:f>'RESUMO - licitante'!$VDB6:$VDB6</xm:f>
              <xm:sqref>VDB6</xm:sqref>
            </x14:sparkline>
            <x14:sparkline>
              <xm:f>'RESUMO - licitante'!$VDB7:$VDB7</xm:f>
              <xm:sqref>VDB7</xm:sqref>
            </x14:sparkline>
            <x14:sparkline>
              <xm:f>'RESUMO - licitante'!$VDC6:$VDC6</xm:f>
              <xm:sqref>VDC6</xm:sqref>
            </x14:sparkline>
            <x14:sparkline>
              <xm:f>'RESUMO - licitante'!$VDC7:$VDC7</xm:f>
              <xm:sqref>VDC7</xm:sqref>
            </x14:sparkline>
            <x14:sparkline>
              <xm:f>'RESUMO - licitante'!$VDD6:$VDD6</xm:f>
              <xm:sqref>VDD6</xm:sqref>
            </x14:sparkline>
            <x14:sparkline>
              <xm:f>'RESUMO - licitante'!$VDD7:$VDD7</xm:f>
              <xm:sqref>VDD7</xm:sqref>
            </x14:sparkline>
            <x14:sparkline>
              <xm:f>'RESUMO - licitante'!$VDE6:$VDE6</xm:f>
              <xm:sqref>VDE6</xm:sqref>
            </x14:sparkline>
            <x14:sparkline>
              <xm:f>'RESUMO - licitante'!$VDE7:$VDE7</xm:f>
              <xm:sqref>VDE7</xm:sqref>
            </x14:sparkline>
            <x14:sparkline>
              <xm:f>'RESUMO - licitante'!$VDF6:$VDF6</xm:f>
              <xm:sqref>VDF6</xm:sqref>
            </x14:sparkline>
            <x14:sparkline>
              <xm:f>'RESUMO - licitante'!$VDF7:$VDF7</xm:f>
              <xm:sqref>VDF7</xm:sqref>
            </x14:sparkline>
            <x14:sparkline>
              <xm:f>'RESUMO - licitante'!$VDG6:$VDG6</xm:f>
              <xm:sqref>VDG6</xm:sqref>
            </x14:sparkline>
            <x14:sparkline>
              <xm:f>'RESUMO - licitante'!$VDG7:$VDG7</xm:f>
              <xm:sqref>VDG7</xm:sqref>
            </x14:sparkline>
            <x14:sparkline>
              <xm:f>'RESUMO - licitante'!$VDH6:$VDH6</xm:f>
              <xm:sqref>VDH6</xm:sqref>
            </x14:sparkline>
            <x14:sparkline>
              <xm:f>'RESUMO - licitante'!$VDH7:$VDH7</xm:f>
              <xm:sqref>VDH7</xm:sqref>
            </x14:sparkline>
            <x14:sparkline>
              <xm:f>'RESUMO - licitante'!$VDI6:$VDI6</xm:f>
              <xm:sqref>VDI6</xm:sqref>
            </x14:sparkline>
            <x14:sparkline>
              <xm:f>'RESUMO - licitante'!$VDI7:$VDI7</xm:f>
              <xm:sqref>VDI7</xm:sqref>
            </x14:sparkline>
            <x14:sparkline>
              <xm:f>'RESUMO - licitante'!$VDJ6:$VDJ6</xm:f>
              <xm:sqref>VDJ6</xm:sqref>
            </x14:sparkline>
            <x14:sparkline>
              <xm:f>'RESUMO - licitante'!$VDJ7:$VDJ7</xm:f>
              <xm:sqref>VDJ7</xm:sqref>
            </x14:sparkline>
            <x14:sparkline>
              <xm:f>'RESUMO - licitante'!$VDK6:$VDK6</xm:f>
              <xm:sqref>VDK6</xm:sqref>
            </x14:sparkline>
            <x14:sparkline>
              <xm:f>'RESUMO - licitante'!$VDK7:$VDK7</xm:f>
              <xm:sqref>VDK7</xm:sqref>
            </x14:sparkline>
            <x14:sparkline>
              <xm:f>'RESUMO - licitante'!$VDL6:$VDL6</xm:f>
              <xm:sqref>VDL6</xm:sqref>
            </x14:sparkline>
            <x14:sparkline>
              <xm:f>'RESUMO - licitante'!$VDL7:$VDL7</xm:f>
              <xm:sqref>VDL7</xm:sqref>
            </x14:sparkline>
            <x14:sparkline>
              <xm:f>'RESUMO - licitante'!$VDM6:$VDM6</xm:f>
              <xm:sqref>VDM6</xm:sqref>
            </x14:sparkline>
            <x14:sparkline>
              <xm:f>'RESUMO - licitante'!$VDM7:$VDM7</xm:f>
              <xm:sqref>VDM7</xm:sqref>
            </x14:sparkline>
            <x14:sparkline>
              <xm:f>'RESUMO - licitante'!$VDN6:$VDN6</xm:f>
              <xm:sqref>VDN6</xm:sqref>
            </x14:sparkline>
            <x14:sparkline>
              <xm:f>'RESUMO - licitante'!$VDN7:$VDN7</xm:f>
              <xm:sqref>VDN7</xm:sqref>
            </x14:sparkline>
            <x14:sparkline>
              <xm:f>'RESUMO - licitante'!$VDO6:$VDO6</xm:f>
              <xm:sqref>VDO6</xm:sqref>
            </x14:sparkline>
            <x14:sparkline>
              <xm:f>'RESUMO - licitante'!$VDO7:$VDO7</xm:f>
              <xm:sqref>VDO7</xm:sqref>
            </x14:sparkline>
            <x14:sparkline>
              <xm:f>'RESUMO - licitante'!$VDP6:$VDP6</xm:f>
              <xm:sqref>VDP6</xm:sqref>
            </x14:sparkline>
            <x14:sparkline>
              <xm:f>'RESUMO - licitante'!$VDP7:$VDP7</xm:f>
              <xm:sqref>VDP7</xm:sqref>
            </x14:sparkline>
            <x14:sparkline>
              <xm:f>'RESUMO - licitante'!$VDQ6:$VDQ6</xm:f>
              <xm:sqref>VDQ6</xm:sqref>
            </x14:sparkline>
            <x14:sparkline>
              <xm:f>'RESUMO - licitante'!$VDQ7:$VDQ7</xm:f>
              <xm:sqref>VDQ7</xm:sqref>
            </x14:sparkline>
            <x14:sparkline>
              <xm:f>'RESUMO - licitante'!$VDR6:$VDR6</xm:f>
              <xm:sqref>VDR6</xm:sqref>
            </x14:sparkline>
            <x14:sparkline>
              <xm:f>'RESUMO - licitante'!$VDR7:$VDR7</xm:f>
              <xm:sqref>VDR7</xm:sqref>
            </x14:sparkline>
            <x14:sparkline>
              <xm:f>'RESUMO - licitante'!$VDS6:$VDS6</xm:f>
              <xm:sqref>VDS6</xm:sqref>
            </x14:sparkline>
            <x14:sparkline>
              <xm:f>'RESUMO - licitante'!$VDS7:$VDS7</xm:f>
              <xm:sqref>VDS7</xm:sqref>
            </x14:sparkline>
            <x14:sparkline>
              <xm:f>'RESUMO - licitante'!$VDT6:$VDT6</xm:f>
              <xm:sqref>VDT6</xm:sqref>
            </x14:sparkline>
            <x14:sparkline>
              <xm:f>'RESUMO - licitante'!$VDT7:$VDT7</xm:f>
              <xm:sqref>VDT7</xm:sqref>
            </x14:sparkline>
            <x14:sparkline>
              <xm:f>'RESUMO - licitante'!$VDU6:$VDU6</xm:f>
              <xm:sqref>VDU6</xm:sqref>
            </x14:sparkline>
            <x14:sparkline>
              <xm:f>'RESUMO - licitante'!$VDU7:$VDU7</xm:f>
              <xm:sqref>VDU7</xm:sqref>
            </x14:sparkline>
            <x14:sparkline>
              <xm:f>'RESUMO - licitante'!$VDV6:$VDV6</xm:f>
              <xm:sqref>VDV6</xm:sqref>
            </x14:sparkline>
            <x14:sparkline>
              <xm:f>'RESUMO - licitante'!$VDV7:$VDV7</xm:f>
              <xm:sqref>VDV7</xm:sqref>
            </x14:sparkline>
            <x14:sparkline>
              <xm:f>'RESUMO - licitante'!$VDW6:$VDW6</xm:f>
              <xm:sqref>VDW6</xm:sqref>
            </x14:sparkline>
            <x14:sparkline>
              <xm:f>'RESUMO - licitante'!$VDW7:$VDW7</xm:f>
              <xm:sqref>VDW7</xm:sqref>
            </x14:sparkline>
            <x14:sparkline>
              <xm:f>'RESUMO - licitante'!$VDX6:$VDX6</xm:f>
              <xm:sqref>VDX6</xm:sqref>
            </x14:sparkline>
            <x14:sparkline>
              <xm:f>'RESUMO - licitante'!$VDX7:$VDX7</xm:f>
              <xm:sqref>VDX7</xm:sqref>
            </x14:sparkline>
            <x14:sparkline>
              <xm:f>'RESUMO - licitante'!$VDY6:$VDY6</xm:f>
              <xm:sqref>VDY6</xm:sqref>
            </x14:sparkline>
            <x14:sparkline>
              <xm:f>'RESUMO - licitante'!$VDY7:$VDY7</xm:f>
              <xm:sqref>VDY7</xm:sqref>
            </x14:sparkline>
            <x14:sparkline>
              <xm:f>'RESUMO - licitante'!$VDZ6:$VDZ6</xm:f>
              <xm:sqref>VDZ6</xm:sqref>
            </x14:sparkline>
            <x14:sparkline>
              <xm:f>'RESUMO - licitante'!$VDZ7:$VDZ7</xm:f>
              <xm:sqref>VDZ7</xm:sqref>
            </x14:sparkline>
            <x14:sparkline>
              <xm:f>'RESUMO - licitante'!$VEA6:$VEA6</xm:f>
              <xm:sqref>VEA6</xm:sqref>
            </x14:sparkline>
            <x14:sparkline>
              <xm:f>'RESUMO - licitante'!$VEA7:$VEA7</xm:f>
              <xm:sqref>VEA7</xm:sqref>
            </x14:sparkline>
            <x14:sparkline>
              <xm:f>'RESUMO - licitante'!$VEB6:$VEB6</xm:f>
              <xm:sqref>VEB6</xm:sqref>
            </x14:sparkline>
            <x14:sparkline>
              <xm:f>'RESUMO - licitante'!$VEB7:$VEB7</xm:f>
              <xm:sqref>VEB7</xm:sqref>
            </x14:sparkline>
            <x14:sparkline>
              <xm:f>'RESUMO - licitante'!$VEC6:$VEC6</xm:f>
              <xm:sqref>VEC6</xm:sqref>
            </x14:sparkline>
            <x14:sparkline>
              <xm:f>'RESUMO - licitante'!$VEC7:$VEC7</xm:f>
              <xm:sqref>VEC7</xm:sqref>
            </x14:sparkline>
            <x14:sparkline>
              <xm:f>'RESUMO - licitante'!$VED6:$VED6</xm:f>
              <xm:sqref>VED6</xm:sqref>
            </x14:sparkline>
            <x14:sparkline>
              <xm:f>'RESUMO - licitante'!$VED7:$VED7</xm:f>
              <xm:sqref>VED7</xm:sqref>
            </x14:sparkline>
            <x14:sparkline>
              <xm:f>'RESUMO - licitante'!$VEE6:$VEE6</xm:f>
              <xm:sqref>VEE6</xm:sqref>
            </x14:sparkline>
            <x14:sparkline>
              <xm:f>'RESUMO - licitante'!$VEE7:$VEE7</xm:f>
              <xm:sqref>VEE7</xm:sqref>
            </x14:sparkline>
            <x14:sparkline>
              <xm:f>'RESUMO - licitante'!$VEF6:$VEF6</xm:f>
              <xm:sqref>VEF6</xm:sqref>
            </x14:sparkline>
            <x14:sparkline>
              <xm:f>'RESUMO - licitante'!$VEF7:$VEF7</xm:f>
              <xm:sqref>VEF7</xm:sqref>
            </x14:sparkline>
            <x14:sparkline>
              <xm:f>'RESUMO - licitante'!$VEG6:$VEG6</xm:f>
              <xm:sqref>VEG6</xm:sqref>
            </x14:sparkline>
            <x14:sparkline>
              <xm:f>'RESUMO - licitante'!$VEG7:$VEG7</xm:f>
              <xm:sqref>VEG7</xm:sqref>
            </x14:sparkline>
            <x14:sparkline>
              <xm:f>'RESUMO - licitante'!$VEH6:$VEH6</xm:f>
              <xm:sqref>VEH6</xm:sqref>
            </x14:sparkline>
            <x14:sparkline>
              <xm:f>'RESUMO - licitante'!$VEH7:$VEH7</xm:f>
              <xm:sqref>VEH7</xm:sqref>
            </x14:sparkline>
            <x14:sparkline>
              <xm:f>'RESUMO - licitante'!$VEI6:$VEI6</xm:f>
              <xm:sqref>VEI6</xm:sqref>
            </x14:sparkline>
            <x14:sparkline>
              <xm:f>'RESUMO - licitante'!$VEI7:$VEI7</xm:f>
              <xm:sqref>VEI7</xm:sqref>
            </x14:sparkline>
            <x14:sparkline>
              <xm:f>'RESUMO - licitante'!$VEJ6:$VEJ6</xm:f>
              <xm:sqref>VEJ6</xm:sqref>
            </x14:sparkline>
            <x14:sparkline>
              <xm:f>'RESUMO - licitante'!$VEJ7:$VEJ7</xm:f>
              <xm:sqref>VEJ7</xm:sqref>
            </x14:sparkline>
            <x14:sparkline>
              <xm:f>'RESUMO - licitante'!$VEK6:$VEK6</xm:f>
              <xm:sqref>VEK6</xm:sqref>
            </x14:sparkline>
            <x14:sparkline>
              <xm:f>'RESUMO - licitante'!$VEK7:$VEK7</xm:f>
              <xm:sqref>VEK7</xm:sqref>
            </x14:sparkline>
            <x14:sparkline>
              <xm:f>'RESUMO - licitante'!$VEL6:$VEL6</xm:f>
              <xm:sqref>VEL6</xm:sqref>
            </x14:sparkline>
            <x14:sparkline>
              <xm:f>'RESUMO - licitante'!$VEL7:$VEL7</xm:f>
              <xm:sqref>VEL7</xm:sqref>
            </x14:sparkline>
            <x14:sparkline>
              <xm:f>'RESUMO - licitante'!$VEM6:$VEM6</xm:f>
              <xm:sqref>VEM6</xm:sqref>
            </x14:sparkline>
            <x14:sparkline>
              <xm:f>'RESUMO - licitante'!$VEM7:$VEM7</xm:f>
              <xm:sqref>VEM7</xm:sqref>
            </x14:sparkline>
            <x14:sparkline>
              <xm:f>'RESUMO - licitante'!$VEN6:$VEN6</xm:f>
              <xm:sqref>VEN6</xm:sqref>
            </x14:sparkline>
            <x14:sparkline>
              <xm:f>'RESUMO - licitante'!$VEN7:$VEN7</xm:f>
              <xm:sqref>VEN7</xm:sqref>
            </x14:sparkline>
            <x14:sparkline>
              <xm:f>'RESUMO - licitante'!$VEO6:$VEO6</xm:f>
              <xm:sqref>VEO6</xm:sqref>
            </x14:sparkline>
            <x14:sparkline>
              <xm:f>'RESUMO - licitante'!$VEO7:$VEO7</xm:f>
              <xm:sqref>VEO7</xm:sqref>
            </x14:sparkline>
            <x14:sparkline>
              <xm:f>'RESUMO - licitante'!$VEP6:$VEP6</xm:f>
              <xm:sqref>VEP6</xm:sqref>
            </x14:sparkline>
            <x14:sparkline>
              <xm:f>'RESUMO - licitante'!$VEP7:$VEP7</xm:f>
              <xm:sqref>VEP7</xm:sqref>
            </x14:sparkline>
            <x14:sparkline>
              <xm:f>'RESUMO - licitante'!$VEQ6:$VEQ6</xm:f>
              <xm:sqref>VEQ6</xm:sqref>
            </x14:sparkline>
            <x14:sparkline>
              <xm:f>'RESUMO - licitante'!$VEQ7:$VEQ7</xm:f>
              <xm:sqref>VEQ7</xm:sqref>
            </x14:sparkline>
            <x14:sparkline>
              <xm:f>'RESUMO - licitante'!$VER6:$VER6</xm:f>
              <xm:sqref>VER6</xm:sqref>
            </x14:sparkline>
            <x14:sparkline>
              <xm:f>'RESUMO - licitante'!$VER7:$VER7</xm:f>
              <xm:sqref>VER7</xm:sqref>
            </x14:sparkline>
            <x14:sparkline>
              <xm:f>'RESUMO - licitante'!$VES6:$VES6</xm:f>
              <xm:sqref>VES6</xm:sqref>
            </x14:sparkline>
            <x14:sparkline>
              <xm:f>'RESUMO - licitante'!$VES7:$VES7</xm:f>
              <xm:sqref>VES7</xm:sqref>
            </x14:sparkline>
            <x14:sparkline>
              <xm:f>'RESUMO - licitante'!$VET6:$VET6</xm:f>
              <xm:sqref>VET6</xm:sqref>
            </x14:sparkline>
            <x14:sparkline>
              <xm:f>'RESUMO - licitante'!$VET7:$VET7</xm:f>
              <xm:sqref>VET7</xm:sqref>
            </x14:sparkline>
            <x14:sparkline>
              <xm:f>'RESUMO - licitante'!$VEU6:$VEU6</xm:f>
              <xm:sqref>VEU6</xm:sqref>
            </x14:sparkline>
            <x14:sparkline>
              <xm:f>'RESUMO - licitante'!$VEU7:$VEU7</xm:f>
              <xm:sqref>VEU7</xm:sqref>
            </x14:sparkline>
            <x14:sparkline>
              <xm:f>'RESUMO - licitante'!$VEV6:$VEV6</xm:f>
              <xm:sqref>VEV6</xm:sqref>
            </x14:sparkline>
            <x14:sparkline>
              <xm:f>'RESUMO - licitante'!$VEV7:$VEV7</xm:f>
              <xm:sqref>VEV7</xm:sqref>
            </x14:sparkline>
            <x14:sparkline>
              <xm:f>'RESUMO - licitante'!$VEW6:$VEW6</xm:f>
              <xm:sqref>VEW6</xm:sqref>
            </x14:sparkline>
            <x14:sparkline>
              <xm:f>'RESUMO - licitante'!$VEW7:$VEW7</xm:f>
              <xm:sqref>VEW7</xm:sqref>
            </x14:sparkline>
            <x14:sparkline>
              <xm:f>'RESUMO - licitante'!$VEX6:$VEX6</xm:f>
              <xm:sqref>VEX6</xm:sqref>
            </x14:sparkline>
            <x14:sparkline>
              <xm:f>'RESUMO - licitante'!$VEX7:$VEX7</xm:f>
              <xm:sqref>VEX7</xm:sqref>
            </x14:sparkline>
            <x14:sparkline>
              <xm:f>'RESUMO - licitante'!$VEY6:$VEY6</xm:f>
              <xm:sqref>VEY6</xm:sqref>
            </x14:sparkline>
            <x14:sparkline>
              <xm:f>'RESUMO - licitante'!$VEY7:$VEY7</xm:f>
              <xm:sqref>VEY7</xm:sqref>
            </x14:sparkline>
            <x14:sparkline>
              <xm:f>'RESUMO - licitante'!$VEZ6:$VEZ6</xm:f>
              <xm:sqref>VEZ6</xm:sqref>
            </x14:sparkline>
            <x14:sparkline>
              <xm:f>'RESUMO - licitante'!$VEZ7:$VEZ7</xm:f>
              <xm:sqref>VEZ7</xm:sqref>
            </x14:sparkline>
            <x14:sparkline>
              <xm:f>'RESUMO - licitante'!$VFA6:$VFA6</xm:f>
              <xm:sqref>VFA6</xm:sqref>
            </x14:sparkline>
            <x14:sparkline>
              <xm:f>'RESUMO - licitante'!$VFA7:$VFA7</xm:f>
              <xm:sqref>VFA7</xm:sqref>
            </x14:sparkline>
            <x14:sparkline>
              <xm:f>'RESUMO - licitante'!$VFB6:$VFB6</xm:f>
              <xm:sqref>VFB6</xm:sqref>
            </x14:sparkline>
            <x14:sparkline>
              <xm:f>'RESUMO - licitante'!$VFB7:$VFB7</xm:f>
              <xm:sqref>VFB7</xm:sqref>
            </x14:sparkline>
            <x14:sparkline>
              <xm:f>'RESUMO - licitante'!$VFC6:$VFC6</xm:f>
              <xm:sqref>VFC6</xm:sqref>
            </x14:sparkline>
            <x14:sparkline>
              <xm:f>'RESUMO - licitante'!$VFC7:$VFC7</xm:f>
              <xm:sqref>VFC7</xm:sqref>
            </x14:sparkline>
            <x14:sparkline>
              <xm:f>'RESUMO - licitante'!$VFD6:$VFD6</xm:f>
              <xm:sqref>VFD6</xm:sqref>
            </x14:sparkline>
            <x14:sparkline>
              <xm:f>'RESUMO - licitante'!$VFD7:$VFD7</xm:f>
              <xm:sqref>VFD7</xm:sqref>
            </x14:sparkline>
            <x14:sparkline>
              <xm:f>'RESUMO - licitante'!$VFE6:$VFE6</xm:f>
              <xm:sqref>VFE6</xm:sqref>
            </x14:sparkline>
            <x14:sparkline>
              <xm:f>'RESUMO - licitante'!$VFE7:$VFE7</xm:f>
              <xm:sqref>VFE7</xm:sqref>
            </x14:sparkline>
            <x14:sparkline>
              <xm:f>'RESUMO - licitante'!$VFF6:$VFF6</xm:f>
              <xm:sqref>VFF6</xm:sqref>
            </x14:sparkline>
            <x14:sparkline>
              <xm:f>'RESUMO - licitante'!$VFF7:$VFF7</xm:f>
              <xm:sqref>VFF7</xm:sqref>
            </x14:sparkline>
            <x14:sparkline>
              <xm:f>'RESUMO - licitante'!$VFG6:$VFG6</xm:f>
              <xm:sqref>VFG6</xm:sqref>
            </x14:sparkline>
            <x14:sparkline>
              <xm:f>'RESUMO - licitante'!$VFG7:$VFG7</xm:f>
              <xm:sqref>VFG7</xm:sqref>
            </x14:sparkline>
            <x14:sparkline>
              <xm:f>'RESUMO - licitante'!$VFH6:$VFH6</xm:f>
              <xm:sqref>VFH6</xm:sqref>
            </x14:sparkline>
            <x14:sparkline>
              <xm:f>'RESUMO - licitante'!$VFH7:$VFH7</xm:f>
              <xm:sqref>VFH7</xm:sqref>
            </x14:sparkline>
            <x14:sparkline>
              <xm:f>'RESUMO - licitante'!$VFI6:$VFI6</xm:f>
              <xm:sqref>VFI6</xm:sqref>
            </x14:sparkline>
            <x14:sparkline>
              <xm:f>'RESUMO - licitante'!$VFI7:$VFI7</xm:f>
              <xm:sqref>VFI7</xm:sqref>
            </x14:sparkline>
            <x14:sparkline>
              <xm:f>'RESUMO - licitante'!$VFJ6:$VFJ6</xm:f>
              <xm:sqref>VFJ6</xm:sqref>
            </x14:sparkline>
            <x14:sparkline>
              <xm:f>'RESUMO - licitante'!$VFJ7:$VFJ7</xm:f>
              <xm:sqref>VFJ7</xm:sqref>
            </x14:sparkline>
            <x14:sparkline>
              <xm:f>'RESUMO - licitante'!$VFK6:$VFK6</xm:f>
              <xm:sqref>VFK6</xm:sqref>
            </x14:sparkline>
            <x14:sparkline>
              <xm:f>'RESUMO - licitante'!$VFK7:$VFK7</xm:f>
              <xm:sqref>VFK7</xm:sqref>
            </x14:sparkline>
            <x14:sparkline>
              <xm:f>'RESUMO - licitante'!$VFL6:$VFL6</xm:f>
              <xm:sqref>VFL6</xm:sqref>
            </x14:sparkline>
            <x14:sparkline>
              <xm:f>'RESUMO - licitante'!$VFL7:$VFL7</xm:f>
              <xm:sqref>VFL7</xm:sqref>
            </x14:sparkline>
            <x14:sparkline>
              <xm:f>'RESUMO - licitante'!$VFM6:$VFM6</xm:f>
              <xm:sqref>VFM6</xm:sqref>
            </x14:sparkline>
            <x14:sparkline>
              <xm:f>'RESUMO - licitante'!$VFM7:$VFM7</xm:f>
              <xm:sqref>VFM7</xm:sqref>
            </x14:sparkline>
            <x14:sparkline>
              <xm:f>'RESUMO - licitante'!$VFN6:$VFN6</xm:f>
              <xm:sqref>VFN6</xm:sqref>
            </x14:sparkline>
            <x14:sparkline>
              <xm:f>'RESUMO - licitante'!$VFN7:$VFN7</xm:f>
              <xm:sqref>VFN7</xm:sqref>
            </x14:sparkline>
            <x14:sparkline>
              <xm:f>'RESUMO - licitante'!$VFO6:$VFO6</xm:f>
              <xm:sqref>VFO6</xm:sqref>
            </x14:sparkline>
            <x14:sparkline>
              <xm:f>'RESUMO - licitante'!$VFO7:$VFO7</xm:f>
              <xm:sqref>VFO7</xm:sqref>
            </x14:sparkline>
            <x14:sparkline>
              <xm:f>'RESUMO - licitante'!$VFP6:$VFP6</xm:f>
              <xm:sqref>VFP6</xm:sqref>
            </x14:sparkline>
            <x14:sparkline>
              <xm:f>'RESUMO - licitante'!$VFP7:$VFP7</xm:f>
              <xm:sqref>VFP7</xm:sqref>
            </x14:sparkline>
            <x14:sparkline>
              <xm:f>'RESUMO - licitante'!$VFQ6:$VFQ6</xm:f>
              <xm:sqref>VFQ6</xm:sqref>
            </x14:sparkline>
            <x14:sparkline>
              <xm:f>'RESUMO - licitante'!$VFQ7:$VFQ7</xm:f>
              <xm:sqref>VFQ7</xm:sqref>
            </x14:sparkline>
            <x14:sparkline>
              <xm:f>'RESUMO - licitante'!$VFR6:$VFR6</xm:f>
              <xm:sqref>VFR6</xm:sqref>
            </x14:sparkline>
            <x14:sparkline>
              <xm:f>'RESUMO - licitante'!$VFR7:$VFR7</xm:f>
              <xm:sqref>VFR7</xm:sqref>
            </x14:sparkline>
            <x14:sparkline>
              <xm:f>'RESUMO - licitante'!$VFS6:$VFS6</xm:f>
              <xm:sqref>VFS6</xm:sqref>
            </x14:sparkline>
            <x14:sparkline>
              <xm:f>'RESUMO - licitante'!$VFS7:$VFS7</xm:f>
              <xm:sqref>VFS7</xm:sqref>
            </x14:sparkline>
            <x14:sparkline>
              <xm:f>'RESUMO - licitante'!$VFT6:$VFT6</xm:f>
              <xm:sqref>VFT6</xm:sqref>
            </x14:sparkline>
            <x14:sparkline>
              <xm:f>'RESUMO - licitante'!$VFT7:$VFT7</xm:f>
              <xm:sqref>VFT7</xm:sqref>
            </x14:sparkline>
            <x14:sparkline>
              <xm:f>'RESUMO - licitante'!$VFU6:$VFU6</xm:f>
              <xm:sqref>VFU6</xm:sqref>
            </x14:sparkline>
            <x14:sparkline>
              <xm:f>'RESUMO - licitante'!$VFU7:$VFU7</xm:f>
              <xm:sqref>VFU7</xm:sqref>
            </x14:sparkline>
            <x14:sparkline>
              <xm:f>'RESUMO - licitante'!$VFV6:$VFV6</xm:f>
              <xm:sqref>VFV6</xm:sqref>
            </x14:sparkline>
            <x14:sparkline>
              <xm:f>'RESUMO - licitante'!$VFV7:$VFV7</xm:f>
              <xm:sqref>VFV7</xm:sqref>
            </x14:sparkline>
            <x14:sparkline>
              <xm:f>'RESUMO - licitante'!$VFW6:$VFW6</xm:f>
              <xm:sqref>VFW6</xm:sqref>
            </x14:sparkline>
            <x14:sparkline>
              <xm:f>'RESUMO - licitante'!$VFW7:$VFW7</xm:f>
              <xm:sqref>VFW7</xm:sqref>
            </x14:sparkline>
            <x14:sparkline>
              <xm:f>'RESUMO - licitante'!$VFX6:$VFX6</xm:f>
              <xm:sqref>VFX6</xm:sqref>
            </x14:sparkline>
            <x14:sparkline>
              <xm:f>'RESUMO - licitante'!$VFX7:$VFX7</xm:f>
              <xm:sqref>VFX7</xm:sqref>
            </x14:sparkline>
            <x14:sparkline>
              <xm:f>'RESUMO - licitante'!$VFY6:$VFY6</xm:f>
              <xm:sqref>VFY6</xm:sqref>
            </x14:sparkline>
            <x14:sparkline>
              <xm:f>'RESUMO - licitante'!$VFY7:$VFY7</xm:f>
              <xm:sqref>VFY7</xm:sqref>
            </x14:sparkline>
            <x14:sparkline>
              <xm:f>'RESUMO - licitante'!$VFZ6:$VFZ6</xm:f>
              <xm:sqref>VFZ6</xm:sqref>
            </x14:sparkline>
            <x14:sparkline>
              <xm:f>'RESUMO - licitante'!$VFZ7:$VFZ7</xm:f>
              <xm:sqref>VFZ7</xm:sqref>
            </x14:sparkline>
            <x14:sparkline>
              <xm:f>'RESUMO - licitante'!$VGA6:$VGA6</xm:f>
              <xm:sqref>VGA6</xm:sqref>
            </x14:sparkline>
            <x14:sparkline>
              <xm:f>'RESUMO - licitante'!$VGA7:$VGA7</xm:f>
              <xm:sqref>VGA7</xm:sqref>
            </x14:sparkline>
            <x14:sparkline>
              <xm:f>'RESUMO - licitante'!$VGB6:$VGB6</xm:f>
              <xm:sqref>VGB6</xm:sqref>
            </x14:sparkline>
            <x14:sparkline>
              <xm:f>'RESUMO - licitante'!$VGB7:$VGB7</xm:f>
              <xm:sqref>VGB7</xm:sqref>
            </x14:sparkline>
            <x14:sparkline>
              <xm:f>'RESUMO - licitante'!$VGC6:$VGC6</xm:f>
              <xm:sqref>VGC6</xm:sqref>
            </x14:sparkline>
            <x14:sparkline>
              <xm:f>'RESUMO - licitante'!$VGC7:$VGC7</xm:f>
              <xm:sqref>VGC7</xm:sqref>
            </x14:sparkline>
            <x14:sparkline>
              <xm:f>'RESUMO - licitante'!$VGD6:$VGD6</xm:f>
              <xm:sqref>VGD6</xm:sqref>
            </x14:sparkline>
            <x14:sparkline>
              <xm:f>'RESUMO - licitante'!$VGD7:$VGD7</xm:f>
              <xm:sqref>VGD7</xm:sqref>
            </x14:sparkline>
            <x14:sparkline>
              <xm:f>'RESUMO - licitante'!$VGE6:$VGE6</xm:f>
              <xm:sqref>VGE6</xm:sqref>
            </x14:sparkline>
            <x14:sparkline>
              <xm:f>'RESUMO - licitante'!$VGE7:$VGE7</xm:f>
              <xm:sqref>VGE7</xm:sqref>
            </x14:sparkline>
            <x14:sparkline>
              <xm:f>'RESUMO - licitante'!$VGF6:$VGF6</xm:f>
              <xm:sqref>VGF6</xm:sqref>
            </x14:sparkline>
            <x14:sparkline>
              <xm:f>'RESUMO - licitante'!$VGF7:$VGF7</xm:f>
              <xm:sqref>VGF7</xm:sqref>
            </x14:sparkline>
            <x14:sparkline>
              <xm:f>'RESUMO - licitante'!$VGG6:$VGG6</xm:f>
              <xm:sqref>VGG6</xm:sqref>
            </x14:sparkline>
            <x14:sparkline>
              <xm:f>'RESUMO - licitante'!$VGG7:$VGG7</xm:f>
              <xm:sqref>VGG7</xm:sqref>
            </x14:sparkline>
            <x14:sparkline>
              <xm:f>'RESUMO - licitante'!$VGH6:$VGH6</xm:f>
              <xm:sqref>VGH6</xm:sqref>
            </x14:sparkline>
            <x14:sparkline>
              <xm:f>'RESUMO - licitante'!$VGH7:$VGH7</xm:f>
              <xm:sqref>VGH7</xm:sqref>
            </x14:sparkline>
            <x14:sparkline>
              <xm:f>'RESUMO - licitante'!$VGI6:$VGI6</xm:f>
              <xm:sqref>VGI6</xm:sqref>
            </x14:sparkline>
            <x14:sparkline>
              <xm:f>'RESUMO - licitante'!$VGI7:$VGI7</xm:f>
              <xm:sqref>VGI7</xm:sqref>
            </x14:sparkline>
            <x14:sparkline>
              <xm:f>'RESUMO - licitante'!$VGJ6:$VGJ6</xm:f>
              <xm:sqref>VGJ6</xm:sqref>
            </x14:sparkline>
            <x14:sparkline>
              <xm:f>'RESUMO - licitante'!$VGJ7:$VGJ7</xm:f>
              <xm:sqref>VGJ7</xm:sqref>
            </x14:sparkline>
            <x14:sparkline>
              <xm:f>'RESUMO - licitante'!$VGK6:$VGK6</xm:f>
              <xm:sqref>VGK6</xm:sqref>
            </x14:sparkline>
            <x14:sparkline>
              <xm:f>'RESUMO - licitante'!$VGK7:$VGK7</xm:f>
              <xm:sqref>VGK7</xm:sqref>
            </x14:sparkline>
            <x14:sparkline>
              <xm:f>'RESUMO - licitante'!$VGL6:$VGL6</xm:f>
              <xm:sqref>VGL6</xm:sqref>
            </x14:sparkline>
            <x14:sparkline>
              <xm:f>'RESUMO - licitante'!$VGL7:$VGL7</xm:f>
              <xm:sqref>VGL7</xm:sqref>
            </x14:sparkline>
            <x14:sparkline>
              <xm:f>'RESUMO - licitante'!$VGM6:$VGM6</xm:f>
              <xm:sqref>VGM6</xm:sqref>
            </x14:sparkline>
            <x14:sparkline>
              <xm:f>'RESUMO - licitante'!$VGM7:$VGM7</xm:f>
              <xm:sqref>VGM7</xm:sqref>
            </x14:sparkline>
            <x14:sparkline>
              <xm:f>'RESUMO - licitante'!$VGN6:$VGN6</xm:f>
              <xm:sqref>VGN6</xm:sqref>
            </x14:sparkline>
            <x14:sparkline>
              <xm:f>'RESUMO - licitante'!$VGN7:$VGN7</xm:f>
              <xm:sqref>VGN7</xm:sqref>
            </x14:sparkline>
            <x14:sparkline>
              <xm:f>'RESUMO - licitante'!$VGO6:$VGO6</xm:f>
              <xm:sqref>VGO6</xm:sqref>
            </x14:sparkline>
            <x14:sparkline>
              <xm:f>'RESUMO - licitante'!$VGO7:$VGO7</xm:f>
              <xm:sqref>VGO7</xm:sqref>
            </x14:sparkline>
            <x14:sparkline>
              <xm:f>'RESUMO - licitante'!$VGP6:$VGP6</xm:f>
              <xm:sqref>VGP6</xm:sqref>
            </x14:sparkline>
            <x14:sparkline>
              <xm:f>'RESUMO - licitante'!$VGP7:$VGP7</xm:f>
              <xm:sqref>VGP7</xm:sqref>
            </x14:sparkline>
            <x14:sparkline>
              <xm:f>'RESUMO - licitante'!$VGQ6:$VGQ6</xm:f>
              <xm:sqref>VGQ6</xm:sqref>
            </x14:sparkline>
            <x14:sparkline>
              <xm:f>'RESUMO - licitante'!$VGQ7:$VGQ7</xm:f>
              <xm:sqref>VGQ7</xm:sqref>
            </x14:sparkline>
            <x14:sparkline>
              <xm:f>'RESUMO - licitante'!$VGR6:$VGR6</xm:f>
              <xm:sqref>VGR6</xm:sqref>
            </x14:sparkline>
            <x14:sparkline>
              <xm:f>'RESUMO - licitante'!$VGR7:$VGR7</xm:f>
              <xm:sqref>VGR7</xm:sqref>
            </x14:sparkline>
            <x14:sparkline>
              <xm:f>'RESUMO - licitante'!$VGS6:$VGS6</xm:f>
              <xm:sqref>VGS6</xm:sqref>
            </x14:sparkline>
            <x14:sparkline>
              <xm:f>'RESUMO - licitante'!$VGS7:$VGS7</xm:f>
              <xm:sqref>VGS7</xm:sqref>
            </x14:sparkline>
            <x14:sparkline>
              <xm:f>'RESUMO - licitante'!$VGT6:$VGT6</xm:f>
              <xm:sqref>VGT6</xm:sqref>
            </x14:sparkline>
            <x14:sparkline>
              <xm:f>'RESUMO - licitante'!$VGT7:$VGT7</xm:f>
              <xm:sqref>VGT7</xm:sqref>
            </x14:sparkline>
            <x14:sparkline>
              <xm:f>'RESUMO - licitante'!$VGU6:$VGU6</xm:f>
              <xm:sqref>VGU6</xm:sqref>
            </x14:sparkline>
            <x14:sparkline>
              <xm:f>'RESUMO - licitante'!$VGU7:$VGU7</xm:f>
              <xm:sqref>VGU7</xm:sqref>
            </x14:sparkline>
            <x14:sparkline>
              <xm:f>'RESUMO - licitante'!$VGV6:$VGV6</xm:f>
              <xm:sqref>VGV6</xm:sqref>
            </x14:sparkline>
            <x14:sparkline>
              <xm:f>'RESUMO - licitante'!$VGV7:$VGV7</xm:f>
              <xm:sqref>VGV7</xm:sqref>
            </x14:sparkline>
            <x14:sparkline>
              <xm:f>'RESUMO - licitante'!$VGW6:$VGW6</xm:f>
              <xm:sqref>VGW6</xm:sqref>
            </x14:sparkline>
            <x14:sparkline>
              <xm:f>'RESUMO - licitante'!$VGW7:$VGW7</xm:f>
              <xm:sqref>VGW7</xm:sqref>
            </x14:sparkline>
            <x14:sparkline>
              <xm:f>'RESUMO - licitante'!$VGX6:$VGX6</xm:f>
              <xm:sqref>VGX6</xm:sqref>
            </x14:sparkline>
            <x14:sparkline>
              <xm:f>'RESUMO - licitante'!$VGX7:$VGX7</xm:f>
              <xm:sqref>VGX7</xm:sqref>
            </x14:sparkline>
            <x14:sparkline>
              <xm:f>'RESUMO - licitante'!$VGY6:$VGY6</xm:f>
              <xm:sqref>VGY6</xm:sqref>
            </x14:sparkline>
            <x14:sparkline>
              <xm:f>'RESUMO - licitante'!$VGY7:$VGY7</xm:f>
              <xm:sqref>VGY7</xm:sqref>
            </x14:sparkline>
            <x14:sparkline>
              <xm:f>'RESUMO - licitante'!$VGZ6:$VGZ6</xm:f>
              <xm:sqref>VGZ6</xm:sqref>
            </x14:sparkline>
            <x14:sparkline>
              <xm:f>'RESUMO - licitante'!$VGZ7:$VGZ7</xm:f>
              <xm:sqref>VGZ7</xm:sqref>
            </x14:sparkline>
            <x14:sparkline>
              <xm:f>'RESUMO - licitante'!$VHA6:$VHA6</xm:f>
              <xm:sqref>VHA6</xm:sqref>
            </x14:sparkline>
            <x14:sparkline>
              <xm:f>'RESUMO - licitante'!$VHA7:$VHA7</xm:f>
              <xm:sqref>VHA7</xm:sqref>
            </x14:sparkline>
            <x14:sparkline>
              <xm:f>'RESUMO - licitante'!$VHB6:$VHB6</xm:f>
              <xm:sqref>VHB6</xm:sqref>
            </x14:sparkline>
            <x14:sparkline>
              <xm:f>'RESUMO - licitante'!$VHB7:$VHB7</xm:f>
              <xm:sqref>VHB7</xm:sqref>
            </x14:sparkline>
            <x14:sparkline>
              <xm:f>'RESUMO - licitante'!$VHC6:$VHC6</xm:f>
              <xm:sqref>VHC6</xm:sqref>
            </x14:sparkline>
            <x14:sparkline>
              <xm:f>'RESUMO - licitante'!$VHC7:$VHC7</xm:f>
              <xm:sqref>VHC7</xm:sqref>
            </x14:sparkline>
            <x14:sparkline>
              <xm:f>'RESUMO - licitante'!$VHD6:$VHD6</xm:f>
              <xm:sqref>VHD6</xm:sqref>
            </x14:sparkline>
            <x14:sparkline>
              <xm:f>'RESUMO - licitante'!$VHD7:$VHD7</xm:f>
              <xm:sqref>VHD7</xm:sqref>
            </x14:sparkline>
            <x14:sparkline>
              <xm:f>'RESUMO - licitante'!$VHE6:$VHE6</xm:f>
              <xm:sqref>VHE6</xm:sqref>
            </x14:sparkline>
            <x14:sparkline>
              <xm:f>'RESUMO - licitante'!$VHE7:$VHE7</xm:f>
              <xm:sqref>VHE7</xm:sqref>
            </x14:sparkline>
            <x14:sparkline>
              <xm:f>'RESUMO - licitante'!$VHF6:$VHF6</xm:f>
              <xm:sqref>VHF6</xm:sqref>
            </x14:sparkline>
            <x14:sparkline>
              <xm:f>'RESUMO - licitante'!$VHF7:$VHF7</xm:f>
              <xm:sqref>VHF7</xm:sqref>
            </x14:sparkline>
            <x14:sparkline>
              <xm:f>'RESUMO - licitante'!$VHG6:$VHG6</xm:f>
              <xm:sqref>VHG6</xm:sqref>
            </x14:sparkline>
            <x14:sparkline>
              <xm:f>'RESUMO - licitante'!$VHG7:$VHG7</xm:f>
              <xm:sqref>VHG7</xm:sqref>
            </x14:sparkline>
            <x14:sparkline>
              <xm:f>'RESUMO - licitante'!$VHH6:$VHH6</xm:f>
              <xm:sqref>VHH6</xm:sqref>
            </x14:sparkline>
            <x14:sparkline>
              <xm:f>'RESUMO - licitante'!$VHH7:$VHH7</xm:f>
              <xm:sqref>VHH7</xm:sqref>
            </x14:sparkline>
            <x14:sparkline>
              <xm:f>'RESUMO - licitante'!$VHI6:$VHI6</xm:f>
              <xm:sqref>VHI6</xm:sqref>
            </x14:sparkline>
            <x14:sparkline>
              <xm:f>'RESUMO - licitante'!$VHI7:$VHI7</xm:f>
              <xm:sqref>VHI7</xm:sqref>
            </x14:sparkline>
            <x14:sparkline>
              <xm:f>'RESUMO - licitante'!$VHJ6:$VHJ6</xm:f>
              <xm:sqref>VHJ6</xm:sqref>
            </x14:sparkline>
            <x14:sparkline>
              <xm:f>'RESUMO - licitante'!$VHJ7:$VHJ7</xm:f>
              <xm:sqref>VHJ7</xm:sqref>
            </x14:sparkline>
            <x14:sparkline>
              <xm:f>'RESUMO - licitante'!$VHK6:$VHK6</xm:f>
              <xm:sqref>VHK6</xm:sqref>
            </x14:sparkline>
            <x14:sparkline>
              <xm:f>'RESUMO - licitante'!$VHK7:$VHK7</xm:f>
              <xm:sqref>VHK7</xm:sqref>
            </x14:sparkline>
            <x14:sparkline>
              <xm:f>'RESUMO - licitante'!$VHL6:$VHL6</xm:f>
              <xm:sqref>VHL6</xm:sqref>
            </x14:sparkline>
            <x14:sparkline>
              <xm:f>'RESUMO - licitante'!$VHL7:$VHL7</xm:f>
              <xm:sqref>VHL7</xm:sqref>
            </x14:sparkline>
            <x14:sparkline>
              <xm:f>'RESUMO - licitante'!$VHM6:$VHM6</xm:f>
              <xm:sqref>VHM6</xm:sqref>
            </x14:sparkline>
            <x14:sparkline>
              <xm:f>'RESUMO - licitante'!$VHM7:$VHM7</xm:f>
              <xm:sqref>VHM7</xm:sqref>
            </x14:sparkline>
            <x14:sparkline>
              <xm:f>'RESUMO - licitante'!$VHN6:$VHN6</xm:f>
              <xm:sqref>VHN6</xm:sqref>
            </x14:sparkline>
            <x14:sparkline>
              <xm:f>'RESUMO - licitante'!$VHN7:$VHN7</xm:f>
              <xm:sqref>VHN7</xm:sqref>
            </x14:sparkline>
            <x14:sparkline>
              <xm:f>'RESUMO - licitante'!$VHO6:$VHO6</xm:f>
              <xm:sqref>VHO6</xm:sqref>
            </x14:sparkline>
            <x14:sparkline>
              <xm:f>'RESUMO - licitante'!$VHO7:$VHO7</xm:f>
              <xm:sqref>VHO7</xm:sqref>
            </x14:sparkline>
            <x14:sparkline>
              <xm:f>'RESUMO - licitante'!$VHP6:$VHP6</xm:f>
              <xm:sqref>VHP6</xm:sqref>
            </x14:sparkline>
            <x14:sparkline>
              <xm:f>'RESUMO - licitante'!$VHP7:$VHP7</xm:f>
              <xm:sqref>VHP7</xm:sqref>
            </x14:sparkline>
            <x14:sparkline>
              <xm:f>'RESUMO - licitante'!$VHQ6:$VHQ6</xm:f>
              <xm:sqref>VHQ6</xm:sqref>
            </x14:sparkline>
            <x14:sparkline>
              <xm:f>'RESUMO - licitante'!$VHQ7:$VHQ7</xm:f>
              <xm:sqref>VHQ7</xm:sqref>
            </x14:sparkline>
            <x14:sparkline>
              <xm:f>'RESUMO - licitante'!$VHR6:$VHR6</xm:f>
              <xm:sqref>VHR6</xm:sqref>
            </x14:sparkline>
            <x14:sparkline>
              <xm:f>'RESUMO - licitante'!$VHR7:$VHR7</xm:f>
              <xm:sqref>VHR7</xm:sqref>
            </x14:sparkline>
            <x14:sparkline>
              <xm:f>'RESUMO - licitante'!$VHS6:$VHS6</xm:f>
              <xm:sqref>VHS6</xm:sqref>
            </x14:sparkline>
            <x14:sparkline>
              <xm:f>'RESUMO - licitante'!$VHS7:$VHS7</xm:f>
              <xm:sqref>VHS7</xm:sqref>
            </x14:sparkline>
            <x14:sparkline>
              <xm:f>'RESUMO - licitante'!$VHT6:$VHT6</xm:f>
              <xm:sqref>VHT6</xm:sqref>
            </x14:sparkline>
            <x14:sparkline>
              <xm:f>'RESUMO - licitante'!$VHT7:$VHT7</xm:f>
              <xm:sqref>VHT7</xm:sqref>
            </x14:sparkline>
            <x14:sparkline>
              <xm:f>'RESUMO - licitante'!$VHU6:$VHU6</xm:f>
              <xm:sqref>VHU6</xm:sqref>
            </x14:sparkline>
            <x14:sparkline>
              <xm:f>'RESUMO - licitante'!$VHU7:$VHU7</xm:f>
              <xm:sqref>VHU7</xm:sqref>
            </x14:sparkline>
            <x14:sparkline>
              <xm:f>'RESUMO - licitante'!$VHV6:$VHV6</xm:f>
              <xm:sqref>VHV6</xm:sqref>
            </x14:sparkline>
            <x14:sparkline>
              <xm:f>'RESUMO - licitante'!$VHV7:$VHV7</xm:f>
              <xm:sqref>VHV7</xm:sqref>
            </x14:sparkline>
            <x14:sparkline>
              <xm:f>'RESUMO - licitante'!$VHW6:$VHW6</xm:f>
              <xm:sqref>VHW6</xm:sqref>
            </x14:sparkline>
            <x14:sparkline>
              <xm:f>'RESUMO - licitante'!$VHW7:$VHW7</xm:f>
              <xm:sqref>VHW7</xm:sqref>
            </x14:sparkline>
            <x14:sparkline>
              <xm:f>'RESUMO - licitante'!$VHX6:$VHX6</xm:f>
              <xm:sqref>VHX6</xm:sqref>
            </x14:sparkline>
            <x14:sparkline>
              <xm:f>'RESUMO - licitante'!$VHX7:$VHX7</xm:f>
              <xm:sqref>VHX7</xm:sqref>
            </x14:sparkline>
            <x14:sparkline>
              <xm:f>'RESUMO - licitante'!$VHY6:$VHY6</xm:f>
              <xm:sqref>VHY6</xm:sqref>
            </x14:sparkline>
            <x14:sparkline>
              <xm:f>'RESUMO - licitante'!$VHY7:$VHY7</xm:f>
              <xm:sqref>VHY7</xm:sqref>
            </x14:sparkline>
            <x14:sparkline>
              <xm:f>'RESUMO - licitante'!$VHZ6:$VHZ6</xm:f>
              <xm:sqref>VHZ6</xm:sqref>
            </x14:sparkline>
            <x14:sparkline>
              <xm:f>'RESUMO - licitante'!$VHZ7:$VHZ7</xm:f>
              <xm:sqref>VHZ7</xm:sqref>
            </x14:sparkline>
            <x14:sparkline>
              <xm:f>'RESUMO - licitante'!$VIA6:$VIA6</xm:f>
              <xm:sqref>VIA6</xm:sqref>
            </x14:sparkline>
            <x14:sparkline>
              <xm:f>'RESUMO - licitante'!$VIA7:$VIA7</xm:f>
              <xm:sqref>VIA7</xm:sqref>
            </x14:sparkline>
            <x14:sparkline>
              <xm:f>'RESUMO - licitante'!$VIB6:$VIB6</xm:f>
              <xm:sqref>VIB6</xm:sqref>
            </x14:sparkline>
            <x14:sparkline>
              <xm:f>'RESUMO - licitante'!$VIB7:$VIB7</xm:f>
              <xm:sqref>VIB7</xm:sqref>
            </x14:sparkline>
            <x14:sparkline>
              <xm:f>'RESUMO - licitante'!$VIC6:$VIC6</xm:f>
              <xm:sqref>VIC6</xm:sqref>
            </x14:sparkline>
            <x14:sparkline>
              <xm:f>'RESUMO - licitante'!$VIC7:$VIC7</xm:f>
              <xm:sqref>VIC7</xm:sqref>
            </x14:sparkline>
            <x14:sparkline>
              <xm:f>'RESUMO - licitante'!$VID6:$VID6</xm:f>
              <xm:sqref>VID6</xm:sqref>
            </x14:sparkline>
            <x14:sparkline>
              <xm:f>'RESUMO - licitante'!$VID7:$VID7</xm:f>
              <xm:sqref>VID7</xm:sqref>
            </x14:sparkline>
            <x14:sparkline>
              <xm:f>'RESUMO - licitante'!$VIE6:$VIE6</xm:f>
              <xm:sqref>VIE6</xm:sqref>
            </x14:sparkline>
            <x14:sparkline>
              <xm:f>'RESUMO - licitante'!$VIE7:$VIE7</xm:f>
              <xm:sqref>VIE7</xm:sqref>
            </x14:sparkline>
            <x14:sparkline>
              <xm:f>'RESUMO - licitante'!$VIF6:$VIF6</xm:f>
              <xm:sqref>VIF6</xm:sqref>
            </x14:sparkline>
            <x14:sparkline>
              <xm:f>'RESUMO - licitante'!$VIF7:$VIF7</xm:f>
              <xm:sqref>VIF7</xm:sqref>
            </x14:sparkline>
            <x14:sparkline>
              <xm:f>'RESUMO - licitante'!$VIG6:$VIG6</xm:f>
              <xm:sqref>VIG6</xm:sqref>
            </x14:sparkline>
            <x14:sparkline>
              <xm:f>'RESUMO - licitante'!$VIG7:$VIG7</xm:f>
              <xm:sqref>VIG7</xm:sqref>
            </x14:sparkline>
            <x14:sparkline>
              <xm:f>'RESUMO - licitante'!$VIH6:$VIH6</xm:f>
              <xm:sqref>VIH6</xm:sqref>
            </x14:sparkline>
            <x14:sparkline>
              <xm:f>'RESUMO - licitante'!$VIH7:$VIH7</xm:f>
              <xm:sqref>VIH7</xm:sqref>
            </x14:sparkline>
            <x14:sparkline>
              <xm:f>'RESUMO - licitante'!$VII6:$VII6</xm:f>
              <xm:sqref>VII6</xm:sqref>
            </x14:sparkline>
            <x14:sparkline>
              <xm:f>'RESUMO - licitante'!$VII7:$VII7</xm:f>
              <xm:sqref>VII7</xm:sqref>
            </x14:sparkline>
            <x14:sparkline>
              <xm:f>'RESUMO - licitante'!$VIJ6:$VIJ6</xm:f>
              <xm:sqref>VIJ6</xm:sqref>
            </x14:sparkline>
            <x14:sparkline>
              <xm:f>'RESUMO - licitante'!$VIJ7:$VIJ7</xm:f>
              <xm:sqref>VIJ7</xm:sqref>
            </x14:sparkline>
            <x14:sparkline>
              <xm:f>'RESUMO - licitante'!$VIK6:$VIK6</xm:f>
              <xm:sqref>VIK6</xm:sqref>
            </x14:sparkline>
            <x14:sparkline>
              <xm:f>'RESUMO - licitante'!$VIK7:$VIK7</xm:f>
              <xm:sqref>VIK7</xm:sqref>
            </x14:sparkline>
            <x14:sparkline>
              <xm:f>'RESUMO - licitante'!$VIL6:$VIL6</xm:f>
              <xm:sqref>VIL6</xm:sqref>
            </x14:sparkline>
            <x14:sparkline>
              <xm:f>'RESUMO - licitante'!$VIL7:$VIL7</xm:f>
              <xm:sqref>VIL7</xm:sqref>
            </x14:sparkline>
            <x14:sparkline>
              <xm:f>'RESUMO - licitante'!$VIM6:$VIM6</xm:f>
              <xm:sqref>VIM6</xm:sqref>
            </x14:sparkline>
            <x14:sparkline>
              <xm:f>'RESUMO - licitante'!$VIM7:$VIM7</xm:f>
              <xm:sqref>VIM7</xm:sqref>
            </x14:sparkline>
            <x14:sparkline>
              <xm:f>'RESUMO - licitante'!$VIN6:$VIN6</xm:f>
              <xm:sqref>VIN6</xm:sqref>
            </x14:sparkline>
            <x14:sparkline>
              <xm:f>'RESUMO - licitante'!$VIN7:$VIN7</xm:f>
              <xm:sqref>VIN7</xm:sqref>
            </x14:sparkline>
            <x14:sparkline>
              <xm:f>'RESUMO - licitante'!$VIO6:$VIO6</xm:f>
              <xm:sqref>VIO6</xm:sqref>
            </x14:sparkline>
            <x14:sparkline>
              <xm:f>'RESUMO - licitante'!$VIO7:$VIO7</xm:f>
              <xm:sqref>VIO7</xm:sqref>
            </x14:sparkline>
            <x14:sparkline>
              <xm:f>'RESUMO - licitante'!$VIP6:$VIP6</xm:f>
              <xm:sqref>VIP6</xm:sqref>
            </x14:sparkline>
            <x14:sparkline>
              <xm:f>'RESUMO - licitante'!$VIP7:$VIP7</xm:f>
              <xm:sqref>VIP7</xm:sqref>
            </x14:sparkline>
            <x14:sparkline>
              <xm:f>'RESUMO - licitante'!$VIQ6:$VIQ6</xm:f>
              <xm:sqref>VIQ6</xm:sqref>
            </x14:sparkline>
            <x14:sparkline>
              <xm:f>'RESUMO - licitante'!$VIQ7:$VIQ7</xm:f>
              <xm:sqref>VIQ7</xm:sqref>
            </x14:sparkline>
            <x14:sparkline>
              <xm:f>'RESUMO - licitante'!$VIR6:$VIR6</xm:f>
              <xm:sqref>VIR6</xm:sqref>
            </x14:sparkline>
            <x14:sparkline>
              <xm:f>'RESUMO - licitante'!$VIR7:$VIR7</xm:f>
              <xm:sqref>VIR7</xm:sqref>
            </x14:sparkline>
            <x14:sparkline>
              <xm:f>'RESUMO - licitante'!$VIS6:$VIS6</xm:f>
              <xm:sqref>VIS6</xm:sqref>
            </x14:sparkline>
            <x14:sparkline>
              <xm:f>'RESUMO - licitante'!$VIS7:$VIS7</xm:f>
              <xm:sqref>VIS7</xm:sqref>
            </x14:sparkline>
            <x14:sparkline>
              <xm:f>'RESUMO - licitante'!$VIT6:$VIT6</xm:f>
              <xm:sqref>VIT6</xm:sqref>
            </x14:sparkline>
            <x14:sparkline>
              <xm:f>'RESUMO - licitante'!$VIT7:$VIT7</xm:f>
              <xm:sqref>VIT7</xm:sqref>
            </x14:sparkline>
            <x14:sparkline>
              <xm:f>'RESUMO - licitante'!$VIU6:$VIU6</xm:f>
              <xm:sqref>VIU6</xm:sqref>
            </x14:sparkline>
            <x14:sparkline>
              <xm:f>'RESUMO - licitante'!$VIU7:$VIU7</xm:f>
              <xm:sqref>VIU7</xm:sqref>
            </x14:sparkline>
            <x14:sparkline>
              <xm:f>'RESUMO - licitante'!$VIV6:$VIV6</xm:f>
              <xm:sqref>VIV6</xm:sqref>
            </x14:sparkline>
            <x14:sparkline>
              <xm:f>'RESUMO - licitante'!$VIV7:$VIV7</xm:f>
              <xm:sqref>VIV7</xm:sqref>
            </x14:sparkline>
            <x14:sparkline>
              <xm:f>'RESUMO - licitante'!$VIW6:$VIW6</xm:f>
              <xm:sqref>VIW6</xm:sqref>
            </x14:sparkline>
            <x14:sparkline>
              <xm:f>'RESUMO - licitante'!$VIW7:$VIW7</xm:f>
              <xm:sqref>VIW7</xm:sqref>
            </x14:sparkline>
            <x14:sparkline>
              <xm:f>'RESUMO - licitante'!$VIX6:$VIX6</xm:f>
              <xm:sqref>VIX6</xm:sqref>
            </x14:sparkline>
            <x14:sparkline>
              <xm:f>'RESUMO - licitante'!$VIX7:$VIX7</xm:f>
              <xm:sqref>VIX7</xm:sqref>
            </x14:sparkline>
            <x14:sparkline>
              <xm:f>'RESUMO - licitante'!$VIY6:$VIY6</xm:f>
              <xm:sqref>VIY6</xm:sqref>
            </x14:sparkline>
            <x14:sparkline>
              <xm:f>'RESUMO - licitante'!$VIY7:$VIY7</xm:f>
              <xm:sqref>VIY7</xm:sqref>
            </x14:sparkline>
            <x14:sparkline>
              <xm:f>'RESUMO - licitante'!$VIZ6:$VIZ6</xm:f>
              <xm:sqref>VIZ6</xm:sqref>
            </x14:sparkline>
            <x14:sparkline>
              <xm:f>'RESUMO - licitante'!$VIZ7:$VIZ7</xm:f>
              <xm:sqref>VIZ7</xm:sqref>
            </x14:sparkline>
            <x14:sparkline>
              <xm:f>'RESUMO - licitante'!$VJA6:$VJA6</xm:f>
              <xm:sqref>VJA6</xm:sqref>
            </x14:sparkline>
            <x14:sparkline>
              <xm:f>'RESUMO - licitante'!$VJA7:$VJA7</xm:f>
              <xm:sqref>VJA7</xm:sqref>
            </x14:sparkline>
            <x14:sparkline>
              <xm:f>'RESUMO - licitante'!$VJB6:$VJB6</xm:f>
              <xm:sqref>VJB6</xm:sqref>
            </x14:sparkline>
            <x14:sparkline>
              <xm:f>'RESUMO - licitante'!$VJB7:$VJB7</xm:f>
              <xm:sqref>VJB7</xm:sqref>
            </x14:sparkline>
            <x14:sparkline>
              <xm:f>'RESUMO - licitante'!$VJC6:$VJC6</xm:f>
              <xm:sqref>VJC6</xm:sqref>
            </x14:sparkline>
            <x14:sparkline>
              <xm:f>'RESUMO - licitante'!$VJC7:$VJC7</xm:f>
              <xm:sqref>VJC7</xm:sqref>
            </x14:sparkline>
            <x14:sparkline>
              <xm:f>'RESUMO - licitante'!$VJD6:$VJD6</xm:f>
              <xm:sqref>VJD6</xm:sqref>
            </x14:sparkline>
            <x14:sparkline>
              <xm:f>'RESUMO - licitante'!$VJD7:$VJD7</xm:f>
              <xm:sqref>VJD7</xm:sqref>
            </x14:sparkline>
            <x14:sparkline>
              <xm:f>'RESUMO - licitante'!$VJE6:$VJE6</xm:f>
              <xm:sqref>VJE6</xm:sqref>
            </x14:sparkline>
            <x14:sparkline>
              <xm:f>'RESUMO - licitante'!$VJE7:$VJE7</xm:f>
              <xm:sqref>VJE7</xm:sqref>
            </x14:sparkline>
            <x14:sparkline>
              <xm:f>'RESUMO - licitante'!$VJF6:$VJF6</xm:f>
              <xm:sqref>VJF6</xm:sqref>
            </x14:sparkline>
            <x14:sparkline>
              <xm:f>'RESUMO - licitante'!$VJF7:$VJF7</xm:f>
              <xm:sqref>VJF7</xm:sqref>
            </x14:sparkline>
            <x14:sparkline>
              <xm:f>'RESUMO - licitante'!$VJG6:$VJG6</xm:f>
              <xm:sqref>VJG6</xm:sqref>
            </x14:sparkline>
            <x14:sparkline>
              <xm:f>'RESUMO - licitante'!$VJG7:$VJG7</xm:f>
              <xm:sqref>VJG7</xm:sqref>
            </x14:sparkline>
            <x14:sparkline>
              <xm:f>'RESUMO - licitante'!$VJH6:$VJH6</xm:f>
              <xm:sqref>VJH6</xm:sqref>
            </x14:sparkline>
            <x14:sparkline>
              <xm:f>'RESUMO - licitante'!$VJH7:$VJH7</xm:f>
              <xm:sqref>VJH7</xm:sqref>
            </x14:sparkline>
            <x14:sparkline>
              <xm:f>'RESUMO - licitante'!$VJI6:$VJI6</xm:f>
              <xm:sqref>VJI6</xm:sqref>
            </x14:sparkline>
            <x14:sparkline>
              <xm:f>'RESUMO - licitante'!$VJI7:$VJI7</xm:f>
              <xm:sqref>VJI7</xm:sqref>
            </x14:sparkline>
            <x14:sparkline>
              <xm:f>'RESUMO - licitante'!$VJJ6:$VJJ6</xm:f>
              <xm:sqref>VJJ6</xm:sqref>
            </x14:sparkline>
            <x14:sparkline>
              <xm:f>'RESUMO - licitante'!$VJJ7:$VJJ7</xm:f>
              <xm:sqref>VJJ7</xm:sqref>
            </x14:sparkline>
            <x14:sparkline>
              <xm:f>'RESUMO - licitante'!$VJK6:$VJK6</xm:f>
              <xm:sqref>VJK6</xm:sqref>
            </x14:sparkline>
            <x14:sparkline>
              <xm:f>'RESUMO - licitante'!$VJK7:$VJK7</xm:f>
              <xm:sqref>VJK7</xm:sqref>
            </x14:sparkline>
            <x14:sparkline>
              <xm:f>'RESUMO - licitante'!$VJL6:$VJL6</xm:f>
              <xm:sqref>VJL6</xm:sqref>
            </x14:sparkline>
            <x14:sparkline>
              <xm:f>'RESUMO - licitante'!$VJL7:$VJL7</xm:f>
              <xm:sqref>VJL7</xm:sqref>
            </x14:sparkline>
            <x14:sparkline>
              <xm:f>'RESUMO - licitante'!$VJM6:$VJM6</xm:f>
              <xm:sqref>VJM6</xm:sqref>
            </x14:sparkline>
            <x14:sparkline>
              <xm:f>'RESUMO - licitante'!$VJM7:$VJM7</xm:f>
              <xm:sqref>VJM7</xm:sqref>
            </x14:sparkline>
            <x14:sparkline>
              <xm:f>'RESUMO - licitante'!$VJN6:$VJN6</xm:f>
              <xm:sqref>VJN6</xm:sqref>
            </x14:sparkline>
            <x14:sparkline>
              <xm:f>'RESUMO - licitante'!$VJN7:$VJN7</xm:f>
              <xm:sqref>VJN7</xm:sqref>
            </x14:sparkline>
            <x14:sparkline>
              <xm:f>'RESUMO - licitante'!$VJO6:$VJO6</xm:f>
              <xm:sqref>VJO6</xm:sqref>
            </x14:sparkline>
            <x14:sparkline>
              <xm:f>'RESUMO - licitante'!$VJO7:$VJO7</xm:f>
              <xm:sqref>VJO7</xm:sqref>
            </x14:sparkline>
            <x14:sparkline>
              <xm:f>'RESUMO - licitante'!$VJP6:$VJP6</xm:f>
              <xm:sqref>VJP6</xm:sqref>
            </x14:sparkline>
            <x14:sparkline>
              <xm:f>'RESUMO - licitante'!$VJP7:$VJP7</xm:f>
              <xm:sqref>VJP7</xm:sqref>
            </x14:sparkline>
            <x14:sparkline>
              <xm:f>'RESUMO - licitante'!$VJQ6:$VJQ6</xm:f>
              <xm:sqref>VJQ6</xm:sqref>
            </x14:sparkline>
            <x14:sparkline>
              <xm:f>'RESUMO - licitante'!$VJQ7:$VJQ7</xm:f>
              <xm:sqref>VJQ7</xm:sqref>
            </x14:sparkline>
            <x14:sparkline>
              <xm:f>'RESUMO - licitante'!$VJR6:$VJR6</xm:f>
              <xm:sqref>VJR6</xm:sqref>
            </x14:sparkline>
            <x14:sparkline>
              <xm:f>'RESUMO - licitante'!$VJR7:$VJR7</xm:f>
              <xm:sqref>VJR7</xm:sqref>
            </x14:sparkline>
            <x14:sparkline>
              <xm:f>'RESUMO - licitante'!$VJS6:$VJS6</xm:f>
              <xm:sqref>VJS6</xm:sqref>
            </x14:sparkline>
            <x14:sparkline>
              <xm:f>'RESUMO - licitante'!$VJS7:$VJS7</xm:f>
              <xm:sqref>VJS7</xm:sqref>
            </x14:sparkline>
            <x14:sparkline>
              <xm:f>'RESUMO - licitante'!$VJT6:$VJT6</xm:f>
              <xm:sqref>VJT6</xm:sqref>
            </x14:sparkline>
            <x14:sparkline>
              <xm:f>'RESUMO - licitante'!$VJT7:$VJT7</xm:f>
              <xm:sqref>VJT7</xm:sqref>
            </x14:sparkline>
            <x14:sparkline>
              <xm:f>'RESUMO - licitante'!$VJU6:$VJU6</xm:f>
              <xm:sqref>VJU6</xm:sqref>
            </x14:sparkline>
            <x14:sparkline>
              <xm:f>'RESUMO - licitante'!$VJU7:$VJU7</xm:f>
              <xm:sqref>VJU7</xm:sqref>
            </x14:sparkline>
            <x14:sparkline>
              <xm:f>'RESUMO - licitante'!$VJV6:$VJV6</xm:f>
              <xm:sqref>VJV6</xm:sqref>
            </x14:sparkline>
            <x14:sparkline>
              <xm:f>'RESUMO - licitante'!$VJV7:$VJV7</xm:f>
              <xm:sqref>VJV7</xm:sqref>
            </x14:sparkline>
            <x14:sparkline>
              <xm:f>'RESUMO - licitante'!$VJW6:$VJW6</xm:f>
              <xm:sqref>VJW6</xm:sqref>
            </x14:sparkline>
            <x14:sparkline>
              <xm:f>'RESUMO - licitante'!$VJW7:$VJW7</xm:f>
              <xm:sqref>VJW7</xm:sqref>
            </x14:sparkline>
            <x14:sparkline>
              <xm:f>'RESUMO - licitante'!$VJX6:$VJX6</xm:f>
              <xm:sqref>VJX6</xm:sqref>
            </x14:sparkline>
            <x14:sparkline>
              <xm:f>'RESUMO - licitante'!$VJX7:$VJX7</xm:f>
              <xm:sqref>VJX7</xm:sqref>
            </x14:sparkline>
            <x14:sparkline>
              <xm:f>'RESUMO - licitante'!$VJY6:$VJY6</xm:f>
              <xm:sqref>VJY6</xm:sqref>
            </x14:sparkline>
            <x14:sparkline>
              <xm:f>'RESUMO - licitante'!$VJY7:$VJY7</xm:f>
              <xm:sqref>VJY7</xm:sqref>
            </x14:sparkline>
            <x14:sparkline>
              <xm:f>'RESUMO - licitante'!$VJZ6:$VJZ6</xm:f>
              <xm:sqref>VJZ6</xm:sqref>
            </x14:sparkline>
            <x14:sparkline>
              <xm:f>'RESUMO - licitante'!$VJZ7:$VJZ7</xm:f>
              <xm:sqref>VJZ7</xm:sqref>
            </x14:sparkline>
            <x14:sparkline>
              <xm:f>'RESUMO - licitante'!$VKA6:$VKA6</xm:f>
              <xm:sqref>VKA6</xm:sqref>
            </x14:sparkline>
            <x14:sparkline>
              <xm:f>'RESUMO - licitante'!$VKA7:$VKA7</xm:f>
              <xm:sqref>VKA7</xm:sqref>
            </x14:sparkline>
            <x14:sparkline>
              <xm:f>'RESUMO - licitante'!$VKB6:$VKB6</xm:f>
              <xm:sqref>VKB6</xm:sqref>
            </x14:sparkline>
            <x14:sparkline>
              <xm:f>'RESUMO - licitante'!$VKB7:$VKB7</xm:f>
              <xm:sqref>VKB7</xm:sqref>
            </x14:sparkline>
            <x14:sparkline>
              <xm:f>'RESUMO - licitante'!$VKC6:$VKC6</xm:f>
              <xm:sqref>VKC6</xm:sqref>
            </x14:sparkline>
            <x14:sparkline>
              <xm:f>'RESUMO - licitante'!$VKC7:$VKC7</xm:f>
              <xm:sqref>VKC7</xm:sqref>
            </x14:sparkline>
            <x14:sparkline>
              <xm:f>'RESUMO - licitante'!$VKD6:$VKD6</xm:f>
              <xm:sqref>VKD6</xm:sqref>
            </x14:sparkline>
            <x14:sparkline>
              <xm:f>'RESUMO - licitante'!$VKD7:$VKD7</xm:f>
              <xm:sqref>VKD7</xm:sqref>
            </x14:sparkline>
            <x14:sparkline>
              <xm:f>'RESUMO - licitante'!$VKE6:$VKE6</xm:f>
              <xm:sqref>VKE6</xm:sqref>
            </x14:sparkline>
            <x14:sparkline>
              <xm:f>'RESUMO - licitante'!$VKE7:$VKE7</xm:f>
              <xm:sqref>VKE7</xm:sqref>
            </x14:sparkline>
            <x14:sparkline>
              <xm:f>'RESUMO - licitante'!$VKF6:$VKF6</xm:f>
              <xm:sqref>VKF6</xm:sqref>
            </x14:sparkline>
            <x14:sparkline>
              <xm:f>'RESUMO - licitante'!$VKF7:$VKF7</xm:f>
              <xm:sqref>VKF7</xm:sqref>
            </x14:sparkline>
            <x14:sparkline>
              <xm:f>'RESUMO - licitante'!$VKG6:$VKG6</xm:f>
              <xm:sqref>VKG6</xm:sqref>
            </x14:sparkline>
            <x14:sparkline>
              <xm:f>'RESUMO - licitante'!$VKG7:$VKG7</xm:f>
              <xm:sqref>VKG7</xm:sqref>
            </x14:sparkline>
            <x14:sparkline>
              <xm:f>'RESUMO - licitante'!$VKH6:$VKH6</xm:f>
              <xm:sqref>VKH6</xm:sqref>
            </x14:sparkline>
            <x14:sparkline>
              <xm:f>'RESUMO - licitante'!$VKH7:$VKH7</xm:f>
              <xm:sqref>VKH7</xm:sqref>
            </x14:sparkline>
            <x14:sparkline>
              <xm:f>'RESUMO - licitante'!$VKI6:$VKI6</xm:f>
              <xm:sqref>VKI6</xm:sqref>
            </x14:sparkline>
            <x14:sparkline>
              <xm:f>'RESUMO - licitante'!$VKI7:$VKI7</xm:f>
              <xm:sqref>VKI7</xm:sqref>
            </x14:sparkline>
            <x14:sparkline>
              <xm:f>'RESUMO - licitante'!$VKJ6:$VKJ6</xm:f>
              <xm:sqref>VKJ6</xm:sqref>
            </x14:sparkline>
            <x14:sparkline>
              <xm:f>'RESUMO - licitante'!$VKJ7:$VKJ7</xm:f>
              <xm:sqref>VKJ7</xm:sqref>
            </x14:sparkline>
            <x14:sparkline>
              <xm:f>'RESUMO - licitante'!$VKK6:$VKK6</xm:f>
              <xm:sqref>VKK6</xm:sqref>
            </x14:sparkline>
            <x14:sparkline>
              <xm:f>'RESUMO - licitante'!$VKK7:$VKK7</xm:f>
              <xm:sqref>VKK7</xm:sqref>
            </x14:sparkline>
            <x14:sparkline>
              <xm:f>'RESUMO - licitante'!$VKL6:$VKL6</xm:f>
              <xm:sqref>VKL6</xm:sqref>
            </x14:sparkline>
            <x14:sparkline>
              <xm:f>'RESUMO - licitante'!$VKL7:$VKL7</xm:f>
              <xm:sqref>VKL7</xm:sqref>
            </x14:sparkline>
            <x14:sparkline>
              <xm:f>'RESUMO - licitante'!$VKM6:$VKM6</xm:f>
              <xm:sqref>VKM6</xm:sqref>
            </x14:sparkline>
            <x14:sparkline>
              <xm:f>'RESUMO - licitante'!$VKM7:$VKM7</xm:f>
              <xm:sqref>VKM7</xm:sqref>
            </x14:sparkline>
            <x14:sparkline>
              <xm:f>'RESUMO - licitante'!$VKN6:$VKN6</xm:f>
              <xm:sqref>VKN6</xm:sqref>
            </x14:sparkline>
            <x14:sparkline>
              <xm:f>'RESUMO - licitante'!$VKN7:$VKN7</xm:f>
              <xm:sqref>VKN7</xm:sqref>
            </x14:sparkline>
            <x14:sparkline>
              <xm:f>'RESUMO - licitante'!$VKO6:$VKO6</xm:f>
              <xm:sqref>VKO6</xm:sqref>
            </x14:sparkline>
            <x14:sparkline>
              <xm:f>'RESUMO - licitante'!$VKO7:$VKO7</xm:f>
              <xm:sqref>VKO7</xm:sqref>
            </x14:sparkline>
            <x14:sparkline>
              <xm:f>'RESUMO - licitante'!$VKP6:$VKP6</xm:f>
              <xm:sqref>VKP6</xm:sqref>
            </x14:sparkline>
            <x14:sparkline>
              <xm:f>'RESUMO - licitante'!$VKP7:$VKP7</xm:f>
              <xm:sqref>VKP7</xm:sqref>
            </x14:sparkline>
            <x14:sparkline>
              <xm:f>'RESUMO - licitante'!$VKQ6:$VKQ6</xm:f>
              <xm:sqref>VKQ6</xm:sqref>
            </x14:sparkline>
            <x14:sparkline>
              <xm:f>'RESUMO - licitante'!$VKQ7:$VKQ7</xm:f>
              <xm:sqref>VKQ7</xm:sqref>
            </x14:sparkline>
            <x14:sparkline>
              <xm:f>'RESUMO - licitante'!$VKR6:$VKR6</xm:f>
              <xm:sqref>VKR6</xm:sqref>
            </x14:sparkline>
            <x14:sparkline>
              <xm:f>'RESUMO - licitante'!$VKR7:$VKR7</xm:f>
              <xm:sqref>VKR7</xm:sqref>
            </x14:sparkline>
            <x14:sparkline>
              <xm:f>'RESUMO - licitante'!$VKS6:$VKS6</xm:f>
              <xm:sqref>VKS6</xm:sqref>
            </x14:sparkline>
            <x14:sparkline>
              <xm:f>'RESUMO - licitante'!$VKS7:$VKS7</xm:f>
              <xm:sqref>VKS7</xm:sqref>
            </x14:sparkline>
            <x14:sparkline>
              <xm:f>'RESUMO - licitante'!$VKT6:$VKT6</xm:f>
              <xm:sqref>VKT6</xm:sqref>
            </x14:sparkline>
            <x14:sparkline>
              <xm:f>'RESUMO - licitante'!$VKT7:$VKT7</xm:f>
              <xm:sqref>VKT7</xm:sqref>
            </x14:sparkline>
            <x14:sparkline>
              <xm:f>'RESUMO - licitante'!$VKU6:$VKU6</xm:f>
              <xm:sqref>VKU6</xm:sqref>
            </x14:sparkline>
            <x14:sparkline>
              <xm:f>'RESUMO - licitante'!$VKU7:$VKU7</xm:f>
              <xm:sqref>VKU7</xm:sqref>
            </x14:sparkline>
            <x14:sparkline>
              <xm:f>'RESUMO - licitante'!$VKV6:$VKV6</xm:f>
              <xm:sqref>VKV6</xm:sqref>
            </x14:sparkline>
            <x14:sparkline>
              <xm:f>'RESUMO - licitante'!$VKV7:$VKV7</xm:f>
              <xm:sqref>VKV7</xm:sqref>
            </x14:sparkline>
            <x14:sparkline>
              <xm:f>'RESUMO - licitante'!$VKW6:$VKW6</xm:f>
              <xm:sqref>VKW6</xm:sqref>
            </x14:sparkline>
            <x14:sparkline>
              <xm:f>'RESUMO - licitante'!$VKW7:$VKW7</xm:f>
              <xm:sqref>VKW7</xm:sqref>
            </x14:sparkline>
            <x14:sparkline>
              <xm:f>'RESUMO - licitante'!$VKX6:$VKX6</xm:f>
              <xm:sqref>VKX6</xm:sqref>
            </x14:sparkline>
            <x14:sparkline>
              <xm:f>'RESUMO - licitante'!$VKX7:$VKX7</xm:f>
              <xm:sqref>VKX7</xm:sqref>
            </x14:sparkline>
            <x14:sparkline>
              <xm:f>'RESUMO - licitante'!$VKY6:$VKY6</xm:f>
              <xm:sqref>VKY6</xm:sqref>
            </x14:sparkline>
            <x14:sparkline>
              <xm:f>'RESUMO - licitante'!$VKY7:$VKY7</xm:f>
              <xm:sqref>VKY7</xm:sqref>
            </x14:sparkline>
            <x14:sparkline>
              <xm:f>'RESUMO - licitante'!$VKZ6:$VKZ6</xm:f>
              <xm:sqref>VKZ6</xm:sqref>
            </x14:sparkline>
            <x14:sparkline>
              <xm:f>'RESUMO - licitante'!$VKZ7:$VKZ7</xm:f>
              <xm:sqref>VKZ7</xm:sqref>
            </x14:sparkline>
            <x14:sparkline>
              <xm:f>'RESUMO - licitante'!$VLA6:$VLA6</xm:f>
              <xm:sqref>VLA6</xm:sqref>
            </x14:sparkline>
            <x14:sparkline>
              <xm:f>'RESUMO - licitante'!$VLA7:$VLA7</xm:f>
              <xm:sqref>VLA7</xm:sqref>
            </x14:sparkline>
            <x14:sparkline>
              <xm:f>'RESUMO - licitante'!$VLB6:$VLB6</xm:f>
              <xm:sqref>VLB6</xm:sqref>
            </x14:sparkline>
            <x14:sparkline>
              <xm:f>'RESUMO - licitante'!$VLB7:$VLB7</xm:f>
              <xm:sqref>VLB7</xm:sqref>
            </x14:sparkline>
            <x14:sparkline>
              <xm:f>'RESUMO - licitante'!$VLC6:$VLC6</xm:f>
              <xm:sqref>VLC6</xm:sqref>
            </x14:sparkline>
            <x14:sparkline>
              <xm:f>'RESUMO - licitante'!$VLC7:$VLC7</xm:f>
              <xm:sqref>VLC7</xm:sqref>
            </x14:sparkline>
            <x14:sparkline>
              <xm:f>'RESUMO - licitante'!$VLD6:$VLD6</xm:f>
              <xm:sqref>VLD6</xm:sqref>
            </x14:sparkline>
            <x14:sparkline>
              <xm:f>'RESUMO - licitante'!$VLD7:$VLD7</xm:f>
              <xm:sqref>VLD7</xm:sqref>
            </x14:sparkline>
            <x14:sparkline>
              <xm:f>'RESUMO - licitante'!$VLE6:$VLE6</xm:f>
              <xm:sqref>VLE6</xm:sqref>
            </x14:sparkline>
            <x14:sparkline>
              <xm:f>'RESUMO - licitante'!$VLE7:$VLE7</xm:f>
              <xm:sqref>VLE7</xm:sqref>
            </x14:sparkline>
            <x14:sparkline>
              <xm:f>'RESUMO - licitante'!$VLF6:$VLF6</xm:f>
              <xm:sqref>VLF6</xm:sqref>
            </x14:sparkline>
            <x14:sparkline>
              <xm:f>'RESUMO - licitante'!$VLF7:$VLF7</xm:f>
              <xm:sqref>VLF7</xm:sqref>
            </x14:sparkline>
            <x14:sparkline>
              <xm:f>'RESUMO - licitante'!$VLG6:$VLG6</xm:f>
              <xm:sqref>VLG6</xm:sqref>
            </x14:sparkline>
            <x14:sparkline>
              <xm:f>'RESUMO - licitante'!$VLG7:$VLG7</xm:f>
              <xm:sqref>VLG7</xm:sqref>
            </x14:sparkline>
            <x14:sparkline>
              <xm:f>'RESUMO - licitante'!$VLH6:$VLH6</xm:f>
              <xm:sqref>VLH6</xm:sqref>
            </x14:sparkline>
            <x14:sparkline>
              <xm:f>'RESUMO - licitante'!$VLH7:$VLH7</xm:f>
              <xm:sqref>VLH7</xm:sqref>
            </x14:sparkline>
            <x14:sparkline>
              <xm:f>'RESUMO - licitante'!$VLI6:$VLI6</xm:f>
              <xm:sqref>VLI6</xm:sqref>
            </x14:sparkline>
            <x14:sparkline>
              <xm:f>'RESUMO - licitante'!$VLI7:$VLI7</xm:f>
              <xm:sqref>VLI7</xm:sqref>
            </x14:sparkline>
            <x14:sparkline>
              <xm:f>'RESUMO - licitante'!$VLJ6:$VLJ6</xm:f>
              <xm:sqref>VLJ6</xm:sqref>
            </x14:sparkline>
            <x14:sparkline>
              <xm:f>'RESUMO - licitante'!$VLJ7:$VLJ7</xm:f>
              <xm:sqref>VLJ7</xm:sqref>
            </x14:sparkline>
            <x14:sparkline>
              <xm:f>'RESUMO - licitante'!$VLK6:$VLK6</xm:f>
              <xm:sqref>VLK6</xm:sqref>
            </x14:sparkline>
            <x14:sparkline>
              <xm:f>'RESUMO - licitante'!$VLK7:$VLK7</xm:f>
              <xm:sqref>VLK7</xm:sqref>
            </x14:sparkline>
            <x14:sparkline>
              <xm:f>'RESUMO - licitante'!$VLL6:$VLL6</xm:f>
              <xm:sqref>VLL6</xm:sqref>
            </x14:sparkline>
            <x14:sparkline>
              <xm:f>'RESUMO - licitante'!$VLL7:$VLL7</xm:f>
              <xm:sqref>VLL7</xm:sqref>
            </x14:sparkline>
            <x14:sparkline>
              <xm:f>'RESUMO - licitante'!$VLM6:$VLM6</xm:f>
              <xm:sqref>VLM6</xm:sqref>
            </x14:sparkline>
            <x14:sparkline>
              <xm:f>'RESUMO - licitante'!$VLM7:$VLM7</xm:f>
              <xm:sqref>VLM7</xm:sqref>
            </x14:sparkline>
            <x14:sparkline>
              <xm:f>'RESUMO - licitante'!$VLN6:$VLN6</xm:f>
              <xm:sqref>VLN6</xm:sqref>
            </x14:sparkline>
            <x14:sparkline>
              <xm:f>'RESUMO - licitante'!$VLN7:$VLN7</xm:f>
              <xm:sqref>VLN7</xm:sqref>
            </x14:sparkline>
            <x14:sparkline>
              <xm:f>'RESUMO - licitante'!$VLO6:$VLO6</xm:f>
              <xm:sqref>VLO6</xm:sqref>
            </x14:sparkline>
            <x14:sparkline>
              <xm:f>'RESUMO - licitante'!$VLO7:$VLO7</xm:f>
              <xm:sqref>VLO7</xm:sqref>
            </x14:sparkline>
            <x14:sparkline>
              <xm:f>'RESUMO - licitante'!$VLP6:$VLP6</xm:f>
              <xm:sqref>VLP6</xm:sqref>
            </x14:sparkline>
            <x14:sparkline>
              <xm:f>'RESUMO - licitante'!$VLP7:$VLP7</xm:f>
              <xm:sqref>VLP7</xm:sqref>
            </x14:sparkline>
            <x14:sparkline>
              <xm:f>'RESUMO - licitante'!$VLQ6:$VLQ6</xm:f>
              <xm:sqref>VLQ6</xm:sqref>
            </x14:sparkline>
            <x14:sparkline>
              <xm:f>'RESUMO - licitante'!$VLQ7:$VLQ7</xm:f>
              <xm:sqref>VLQ7</xm:sqref>
            </x14:sparkline>
            <x14:sparkline>
              <xm:f>'RESUMO - licitante'!$VLR6:$VLR6</xm:f>
              <xm:sqref>VLR6</xm:sqref>
            </x14:sparkline>
            <x14:sparkline>
              <xm:f>'RESUMO - licitante'!$VLR7:$VLR7</xm:f>
              <xm:sqref>VLR7</xm:sqref>
            </x14:sparkline>
            <x14:sparkline>
              <xm:f>'RESUMO - licitante'!$VLS6:$VLS6</xm:f>
              <xm:sqref>VLS6</xm:sqref>
            </x14:sparkline>
            <x14:sparkline>
              <xm:f>'RESUMO - licitante'!$VLS7:$VLS7</xm:f>
              <xm:sqref>VLS7</xm:sqref>
            </x14:sparkline>
            <x14:sparkline>
              <xm:f>'RESUMO - licitante'!$VLT6:$VLT6</xm:f>
              <xm:sqref>VLT6</xm:sqref>
            </x14:sparkline>
            <x14:sparkline>
              <xm:f>'RESUMO - licitante'!$VLT7:$VLT7</xm:f>
              <xm:sqref>VLT7</xm:sqref>
            </x14:sparkline>
            <x14:sparkline>
              <xm:f>'RESUMO - licitante'!$VLU6:$VLU6</xm:f>
              <xm:sqref>VLU6</xm:sqref>
            </x14:sparkline>
            <x14:sparkline>
              <xm:f>'RESUMO - licitante'!$VLU7:$VLU7</xm:f>
              <xm:sqref>VLU7</xm:sqref>
            </x14:sparkline>
            <x14:sparkline>
              <xm:f>'RESUMO - licitante'!$VLV6:$VLV6</xm:f>
              <xm:sqref>VLV6</xm:sqref>
            </x14:sparkline>
            <x14:sparkline>
              <xm:f>'RESUMO - licitante'!$VLV7:$VLV7</xm:f>
              <xm:sqref>VLV7</xm:sqref>
            </x14:sparkline>
            <x14:sparkline>
              <xm:f>'RESUMO - licitante'!$VLW6:$VLW6</xm:f>
              <xm:sqref>VLW6</xm:sqref>
            </x14:sparkline>
            <x14:sparkline>
              <xm:f>'RESUMO - licitante'!$VLW7:$VLW7</xm:f>
              <xm:sqref>VLW7</xm:sqref>
            </x14:sparkline>
            <x14:sparkline>
              <xm:f>'RESUMO - licitante'!$VLX6:$VLX6</xm:f>
              <xm:sqref>VLX6</xm:sqref>
            </x14:sparkline>
            <x14:sparkline>
              <xm:f>'RESUMO - licitante'!$VLX7:$VLX7</xm:f>
              <xm:sqref>VLX7</xm:sqref>
            </x14:sparkline>
            <x14:sparkline>
              <xm:f>'RESUMO - licitante'!$VLY6:$VLY6</xm:f>
              <xm:sqref>VLY6</xm:sqref>
            </x14:sparkline>
            <x14:sparkline>
              <xm:f>'RESUMO - licitante'!$VLY7:$VLY7</xm:f>
              <xm:sqref>VLY7</xm:sqref>
            </x14:sparkline>
            <x14:sparkline>
              <xm:f>'RESUMO - licitante'!$VLZ6:$VLZ6</xm:f>
              <xm:sqref>VLZ6</xm:sqref>
            </x14:sparkline>
            <x14:sparkline>
              <xm:f>'RESUMO - licitante'!$VLZ7:$VLZ7</xm:f>
              <xm:sqref>VLZ7</xm:sqref>
            </x14:sparkline>
            <x14:sparkline>
              <xm:f>'RESUMO - licitante'!$VMA6:$VMA6</xm:f>
              <xm:sqref>VMA6</xm:sqref>
            </x14:sparkline>
            <x14:sparkline>
              <xm:f>'RESUMO - licitante'!$VMA7:$VMA7</xm:f>
              <xm:sqref>VMA7</xm:sqref>
            </x14:sparkline>
            <x14:sparkline>
              <xm:f>'RESUMO - licitante'!$VMB6:$VMB6</xm:f>
              <xm:sqref>VMB6</xm:sqref>
            </x14:sparkline>
            <x14:sparkline>
              <xm:f>'RESUMO - licitante'!$VMB7:$VMB7</xm:f>
              <xm:sqref>VMB7</xm:sqref>
            </x14:sparkline>
            <x14:sparkline>
              <xm:f>'RESUMO - licitante'!$VMC6:$VMC6</xm:f>
              <xm:sqref>VMC6</xm:sqref>
            </x14:sparkline>
            <x14:sparkline>
              <xm:f>'RESUMO - licitante'!$VMC7:$VMC7</xm:f>
              <xm:sqref>VMC7</xm:sqref>
            </x14:sparkline>
            <x14:sparkline>
              <xm:f>'RESUMO - licitante'!$VMD6:$VMD6</xm:f>
              <xm:sqref>VMD6</xm:sqref>
            </x14:sparkline>
            <x14:sparkline>
              <xm:f>'RESUMO - licitante'!$VMD7:$VMD7</xm:f>
              <xm:sqref>VMD7</xm:sqref>
            </x14:sparkline>
            <x14:sparkline>
              <xm:f>'RESUMO - licitante'!$VME6:$VME6</xm:f>
              <xm:sqref>VME6</xm:sqref>
            </x14:sparkline>
            <x14:sparkline>
              <xm:f>'RESUMO - licitante'!$VME7:$VME7</xm:f>
              <xm:sqref>VME7</xm:sqref>
            </x14:sparkline>
            <x14:sparkline>
              <xm:f>'RESUMO - licitante'!$VMF6:$VMF6</xm:f>
              <xm:sqref>VMF6</xm:sqref>
            </x14:sparkline>
            <x14:sparkline>
              <xm:f>'RESUMO - licitante'!$VMF7:$VMF7</xm:f>
              <xm:sqref>VMF7</xm:sqref>
            </x14:sparkline>
            <x14:sparkline>
              <xm:f>'RESUMO - licitante'!$VMG6:$VMG6</xm:f>
              <xm:sqref>VMG6</xm:sqref>
            </x14:sparkline>
            <x14:sparkline>
              <xm:f>'RESUMO - licitante'!$VMG7:$VMG7</xm:f>
              <xm:sqref>VMG7</xm:sqref>
            </x14:sparkline>
            <x14:sparkline>
              <xm:f>'RESUMO - licitante'!$VMH6:$VMH6</xm:f>
              <xm:sqref>VMH6</xm:sqref>
            </x14:sparkline>
            <x14:sparkline>
              <xm:f>'RESUMO - licitante'!$VMH7:$VMH7</xm:f>
              <xm:sqref>VMH7</xm:sqref>
            </x14:sparkline>
            <x14:sparkline>
              <xm:f>'RESUMO - licitante'!$VMI6:$VMI6</xm:f>
              <xm:sqref>VMI6</xm:sqref>
            </x14:sparkline>
            <x14:sparkline>
              <xm:f>'RESUMO - licitante'!$VMI7:$VMI7</xm:f>
              <xm:sqref>VMI7</xm:sqref>
            </x14:sparkline>
            <x14:sparkline>
              <xm:f>'RESUMO - licitante'!$VMJ6:$VMJ6</xm:f>
              <xm:sqref>VMJ6</xm:sqref>
            </x14:sparkline>
            <x14:sparkline>
              <xm:f>'RESUMO - licitante'!$VMJ7:$VMJ7</xm:f>
              <xm:sqref>VMJ7</xm:sqref>
            </x14:sparkline>
            <x14:sparkline>
              <xm:f>'RESUMO - licitante'!$VMK6:$VMK6</xm:f>
              <xm:sqref>VMK6</xm:sqref>
            </x14:sparkline>
            <x14:sparkline>
              <xm:f>'RESUMO - licitante'!$VMK7:$VMK7</xm:f>
              <xm:sqref>VMK7</xm:sqref>
            </x14:sparkline>
            <x14:sparkline>
              <xm:f>'RESUMO - licitante'!$VML6:$VML6</xm:f>
              <xm:sqref>VML6</xm:sqref>
            </x14:sparkline>
            <x14:sparkline>
              <xm:f>'RESUMO - licitante'!$VML7:$VML7</xm:f>
              <xm:sqref>VML7</xm:sqref>
            </x14:sparkline>
            <x14:sparkline>
              <xm:f>'RESUMO - licitante'!$VMM6:$VMM6</xm:f>
              <xm:sqref>VMM6</xm:sqref>
            </x14:sparkline>
            <x14:sparkline>
              <xm:f>'RESUMO - licitante'!$VMM7:$VMM7</xm:f>
              <xm:sqref>VMM7</xm:sqref>
            </x14:sparkline>
            <x14:sparkline>
              <xm:f>'RESUMO - licitante'!$VMN6:$VMN6</xm:f>
              <xm:sqref>VMN6</xm:sqref>
            </x14:sparkline>
            <x14:sparkline>
              <xm:f>'RESUMO - licitante'!$VMN7:$VMN7</xm:f>
              <xm:sqref>VMN7</xm:sqref>
            </x14:sparkline>
            <x14:sparkline>
              <xm:f>'RESUMO - licitante'!$VMO6:$VMO6</xm:f>
              <xm:sqref>VMO6</xm:sqref>
            </x14:sparkline>
            <x14:sparkline>
              <xm:f>'RESUMO - licitante'!$VMO7:$VMO7</xm:f>
              <xm:sqref>VMO7</xm:sqref>
            </x14:sparkline>
            <x14:sparkline>
              <xm:f>'RESUMO - licitante'!$VMP6:$VMP6</xm:f>
              <xm:sqref>VMP6</xm:sqref>
            </x14:sparkline>
            <x14:sparkline>
              <xm:f>'RESUMO - licitante'!$VMP7:$VMP7</xm:f>
              <xm:sqref>VMP7</xm:sqref>
            </x14:sparkline>
            <x14:sparkline>
              <xm:f>'RESUMO - licitante'!$VMQ6:$VMQ6</xm:f>
              <xm:sqref>VMQ6</xm:sqref>
            </x14:sparkline>
            <x14:sparkline>
              <xm:f>'RESUMO - licitante'!$VMQ7:$VMQ7</xm:f>
              <xm:sqref>VMQ7</xm:sqref>
            </x14:sparkline>
            <x14:sparkline>
              <xm:f>'RESUMO - licitante'!$VMR6:$VMR6</xm:f>
              <xm:sqref>VMR6</xm:sqref>
            </x14:sparkline>
            <x14:sparkline>
              <xm:f>'RESUMO - licitante'!$VMR7:$VMR7</xm:f>
              <xm:sqref>VMR7</xm:sqref>
            </x14:sparkline>
            <x14:sparkline>
              <xm:f>'RESUMO - licitante'!$VMS6:$VMS6</xm:f>
              <xm:sqref>VMS6</xm:sqref>
            </x14:sparkline>
            <x14:sparkline>
              <xm:f>'RESUMO - licitante'!$VMS7:$VMS7</xm:f>
              <xm:sqref>VMS7</xm:sqref>
            </x14:sparkline>
            <x14:sparkline>
              <xm:f>'RESUMO - licitante'!$VMT6:$VMT6</xm:f>
              <xm:sqref>VMT6</xm:sqref>
            </x14:sparkline>
            <x14:sparkline>
              <xm:f>'RESUMO - licitante'!$VMT7:$VMT7</xm:f>
              <xm:sqref>VMT7</xm:sqref>
            </x14:sparkline>
            <x14:sparkline>
              <xm:f>'RESUMO - licitante'!$VMU6:$VMU6</xm:f>
              <xm:sqref>VMU6</xm:sqref>
            </x14:sparkline>
            <x14:sparkline>
              <xm:f>'RESUMO - licitante'!$VMU7:$VMU7</xm:f>
              <xm:sqref>VMU7</xm:sqref>
            </x14:sparkline>
            <x14:sparkline>
              <xm:f>'RESUMO - licitante'!$VMV6:$VMV6</xm:f>
              <xm:sqref>VMV6</xm:sqref>
            </x14:sparkline>
            <x14:sparkline>
              <xm:f>'RESUMO - licitante'!$VMV7:$VMV7</xm:f>
              <xm:sqref>VMV7</xm:sqref>
            </x14:sparkline>
            <x14:sparkline>
              <xm:f>'RESUMO - licitante'!$VMW6:$VMW6</xm:f>
              <xm:sqref>VMW6</xm:sqref>
            </x14:sparkline>
            <x14:sparkline>
              <xm:f>'RESUMO - licitante'!$VMW7:$VMW7</xm:f>
              <xm:sqref>VMW7</xm:sqref>
            </x14:sparkline>
            <x14:sparkline>
              <xm:f>'RESUMO - licitante'!$VMX6:$VMX6</xm:f>
              <xm:sqref>VMX6</xm:sqref>
            </x14:sparkline>
            <x14:sparkline>
              <xm:f>'RESUMO - licitante'!$VMX7:$VMX7</xm:f>
              <xm:sqref>VMX7</xm:sqref>
            </x14:sparkline>
            <x14:sparkline>
              <xm:f>'RESUMO - licitante'!$VMY6:$VMY6</xm:f>
              <xm:sqref>VMY6</xm:sqref>
            </x14:sparkline>
            <x14:sparkline>
              <xm:f>'RESUMO - licitante'!$VMY7:$VMY7</xm:f>
              <xm:sqref>VMY7</xm:sqref>
            </x14:sparkline>
            <x14:sparkline>
              <xm:f>'RESUMO - licitante'!$VMZ6:$VMZ6</xm:f>
              <xm:sqref>VMZ6</xm:sqref>
            </x14:sparkline>
            <x14:sparkline>
              <xm:f>'RESUMO - licitante'!$VMZ7:$VMZ7</xm:f>
              <xm:sqref>VMZ7</xm:sqref>
            </x14:sparkline>
            <x14:sparkline>
              <xm:f>'RESUMO - licitante'!$VNA6:$VNA6</xm:f>
              <xm:sqref>VNA6</xm:sqref>
            </x14:sparkline>
            <x14:sparkline>
              <xm:f>'RESUMO - licitante'!$VNA7:$VNA7</xm:f>
              <xm:sqref>VNA7</xm:sqref>
            </x14:sparkline>
            <x14:sparkline>
              <xm:f>'RESUMO - licitante'!$VNB6:$VNB6</xm:f>
              <xm:sqref>VNB6</xm:sqref>
            </x14:sparkline>
            <x14:sparkline>
              <xm:f>'RESUMO - licitante'!$VNB7:$VNB7</xm:f>
              <xm:sqref>VNB7</xm:sqref>
            </x14:sparkline>
            <x14:sparkline>
              <xm:f>'RESUMO - licitante'!$VNC6:$VNC6</xm:f>
              <xm:sqref>VNC6</xm:sqref>
            </x14:sparkline>
            <x14:sparkline>
              <xm:f>'RESUMO - licitante'!$VNC7:$VNC7</xm:f>
              <xm:sqref>VNC7</xm:sqref>
            </x14:sparkline>
            <x14:sparkline>
              <xm:f>'RESUMO - licitante'!$VND6:$VND6</xm:f>
              <xm:sqref>VND6</xm:sqref>
            </x14:sparkline>
            <x14:sparkline>
              <xm:f>'RESUMO - licitante'!$VND7:$VND7</xm:f>
              <xm:sqref>VND7</xm:sqref>
            </x14:sparkline>
            <x14:sparkline>
              <xm:f>'RESUMO - licitante'!$VNE6:$VNE6</xm:f>
              <xm:sqref>VNE6</xm:sqref>
            </x14:sparkline>
            <x14:sparkline>
              <xm:f>'RESUMO - licitante'!$VNE7:$VNE7</xm:f>
              <xm:sqref>VNE7</xm:sqref>
            </x14:sparkline>
            <x14:sparkline>
              <xm:f>'RESUMO - licitante'!$VNF6:$VNF6</xm:f>
              <xm:sqref>VNF6</xm:sqref>
            </x14:sparkline>
            <x14:sparkline>
              <xm:f>'RESUMO - licitante'!$VNF7:$VNF7</xm:f>
              <xm:sqref>VNF7</xm:sqref>
            </x14:sparkline>
            <x14:sparkline>
              <xm:f>'RESUMO - licitante'!$VNG6:$VNG6</xm:f>
              <xm:sqref>VNG6</xm:sqref>
            </x14:sparkline>
            <x14:sparkline>
              <xm:f>'RESUMO - licitante'!$VNG7:$VNG7</xm:f>
              <xm:sqref>VNG7</xm:sqref>
            </x14:sparkline>
            <x14:sparkline>
              <xm:f>'RESUMO - licitante'!$VNH6:$VNH6</xm:f>
              <xm:sqref>VNH6</xm:sqref>
            </x14:sparkline>
            <x14:sparkline>
              <xm:f>'RESUMO - licitante'!$VNH7:$VNH7</xm:f>
              <xm:sqref>VNH7</xm:sqref>
            </x14:sparkline>
            <x14:sparkline>
              <xm:f>'RESUMO - licitante'!$VNI6:$VNI6</xm:f>
              <xm:sqref>VNI6</xm:sqref>
            </x14:sparkline>
            <x14:sparkline>
              <xm:f>'RESUMO - licitante'!$VNI7:$VNI7</xm:f>
              <xm:sqref>VNI7</xm:sqref>
            </x14:sparkline>
            <x14:sparkline>
              <xm:f>'RESUMO - licitante'!$VNJ6:$VNJ6</xm:f>
              <xm:sqref>VNJ6</xm:sqref>
            </x14:sparkline>
            <x14:sparkline>
              <xm:f>'RESUMO - licitante'!$VNJ7:$VNJ7</xm:f>
              <xm:sqref>VNJ7</xm:sqref>
            </x14:sparkline>
            <x14:sparkline>
              <xm:f>'RESUMO - licitante'!$VNK6:$VNK6</xm:f>
              <xm:sqref>VNK6</xm:sqref>
            </x14:sparkline>
            <x14:sparkline>
              <xm:f>'RESUMO - licitante'!$VNK7:$VNK7</xm:f>
              <xm:sqref>VNK7</xm:sqref>
            </x14:sparkline>
            <x14:sparkline>
              <xm:f>'RESUMO - licitante'!$VNL6:$VNL6</xm:f>
              <xm:sqref>VNL6</xm:sqref>
            </x14:sparkline>
            <x14:sparkline>
              <xm:f>'RESUMO - licitante'!$VNL7:$VNL7</xm:f>
              <xm:sqref>VNL7</xm:sqref>
            </x14:sparkline>
            <x14:sparkline>
              <xm:f>'RESUMO - licitante'!$VNM6:$VNM6</xm:f>
              <xm:sqref>VNM6</xm:sqref>
            </x14:sparkline>
            <x14:sparkline>
              <xm:f>'RESUMO - licitante'!$VNM7:$VNM7</xm:f>
              <xm:sqref>VNM7</xm:sqref>
            </x14:sparkline>
            <x14:sparkline>
              <xm:f>'RESUMO - licitante'!$VNN6:$VNN6</xm:f>
              <xm:sqref>VNN6</xm:sqref>
            </x14:sparkline>
            <x14:sparkline>
              <xm:f>'RESUMO - licitante'!$VNN7:$VNN7</xm:f>
              <xm:sqref>VNN7</xm:sqref>
            </x14:sparkline>
            <x14:sparkline>
              <xm:f>'RESUMO - licitante'!$VNO6:$VNO6</xm:f>
              <xm:sqref>VNO6</xm:sqref>
            </x14:sparkline>
            <x14:sparkline>
              <xm:f>'RESUMO - licitante'!$VNO7:$VNO7</xm:f>
              <xm:sqref>VNO7</xm:sqref>
            </x14:sparkline>
            <x14:sparkline>
              <xm:f>'RESUMO - licitante'!$VNP6:$VNP6</xm:f>
              <xm:sqref>VNP6</xm:sqref>
            </x14:sparkline>
            <x14:sparkline>
              <xm:f>'RESUMO - licitante'!$VNP7:$VNP7</xm:f>
              <xm:sqref>VNP7</xm:sqref>
            </x14:sparkline>
            <x14:sparkline>
              <xm:f>'RESUMO - licitante'!$VNQ6:$VNQ6</xm:f>
              <xm:sqref>VNQ6</xm:sqref>
            </x14:sparkline>
            <x14:sparkline>
              <xm:f>'RESUMO - licitante'!$VNQ7:$VNQ7</xm:f>
              <xm:sqref>VNQ7</xm:sqref>
            </x14:sparkline>
            <x14:sparkline>
              <xm:f>'RESUMO - licitante'!$VNR6:$VNR6</xm:f>
              <xm:sqref>VNR6</xm:sqref>
            </x14:sparkline>
            <x14:sparkline>
              <xm:f>'RESUMO - licitante'!$VNR7:$VNR7</xm:f>
              <xm:sqref>VNR7</xm:sqref>
            </x14:sparkline>
            <x14:sparkline>
              <xm:f>'RESUMO - licitante'!$VNS6:$VNS6</xm:f>
              <xm:sqref>VNS6</xm:sqref>
            </x14:sparkline>
            <x14:sparkline>
              <xm:f>'RESUMO - licitante'!$VNS7:$VNS7</xm:f>
              <xm:sqref>VNS7</xm:sqref>
            </x14:sparkline>
            <x14:sparkline>
              <xm:f>'RESUMO - licitante'!$VNT6:$VNT6</xm:f>
              <xm:sqref>VNT6</xm:sqref>
            </x14:sparkline>
            <x14:sparkline>
              <xm:f>'RESUMO - licitante'!$VNT7:$VNT7</xm:f>
              <xm:sqref>VNT7</xm:sqref>
            </x14:sparkline>
            <x14:sparkline>
              <xm:f>'RESUMO - licitante'!$VNU6:$VNU6</xm:f>
              <xm:sqref>VNU6</xm:sqref>
            </x14:sparkline>
            <x14:sparkline>
              <xm:f>'RESUMO - licitante'!$VNU7:$VNU7</xm:f>
              <xm:sqref>VNU7</xm:sqref>
            </x14:sparkline>
            <x14:sparkline>
              <xm:f>'RESUMO - licitante'!$VNV6:$VNV6</xm:f>
              <xm:sqref>VNV6</xm:sqref>
            </x14:sparkline>
            <x14:sparkline>
              <xm:f>'RESUMO - licitante'!$VNV7:$VNV7</xm:f>
              <xm:sqref>VNV7</xm:sqref>
            </x14:sparkline>
            <x14:sparkline>
              <xm:f>'RESUMO - licitante'!$VNW6:$VNW6</xm:f>
              <xm:sqref>VNW6</xm:sqref>
            </x14:sparkline>
            <x14:sparkline>
              <xm:f>'RESUMO - licitante'!$VNW7:$VNW7</xm:f>
              <xm:sqref>VNW7</xm:sqref>
            </x14:sparkline>
            <x14:sparkline>
              <xm:f>'RESUMO - licitante'!$VNX6:$VNX6</xm:f>
              <xm:sqref>VNX6</xm:sqref>
            </x14:sparkline>
            <x14:sparkline>
              <xm:f>'RESUMO - licitante'!$VNX7:$VNX7</xm:f>
              <xm:sqref>VNX7</xm:sqref>
            </x14:sparkline>
            <x14:sparkline>
              <xm:f>'RESUMO - licitante'!$VNY6:$VNY6</xm:f>
              <xm:sqref>VNY6</xm:sqref>
            </x14:sparkline>
            <x14:sparkline>
              <xm:f>'RESUMO - licitante'!$VNY7:$VNY7</xm:f>
              <xm:sqref>VNY7</xm:sqref>
            </x14:sparkline>
            <x14:sparkline>
              <xm:f>'RESUMO - licitante'!$VNZ6:$VNZ6</xm:f>
              <xm:sqref>VNZ6</xm:sqref>
            </x14:sparkline>
            <x14:sparkline>
              <xm:f>'RESUMO - licitante'!$VNZ7:$VNZ7</xm:f>
              <xm:sqref>VNZ7</xm:sqref>
            </x14:sparkline>
            <x14:sparkline>
              <xm:f>'RESUMO - licitante'!$VOA6:$VOA6</xm:f>
              <xm:sqref>VOA6</xm:sqref>
            </x14:sparkline>
            <x14:sparkline>
              <xm:f>'RESUMO - licitante'!$VOA7:$VOA7</xm:f>
              <xm:sqref>VOA7</xm:sqref>
            </x14:sparkline>
            <x14:sparkline>
              <xm:f>'RESUMO - licitante'!$VOB6:$VOB6</xm:f>
              <xm:sqref>VOB6</xm:sqref>
            </x14:sparkline>
            <x14:sparkline>
              <xm:f>'RESUMO - licitante'!$VOB7:$VOB7</xm:f>
              <xm:sqref>VOB7</xm:sqref>
            </x14:sparkline>
            <x14:sparkline>
              <xm:f>'RESUMO - licitante'!$VOC6:$VOC6</xm:f>
              <xm:sqref>VOC6</xm:sqref>
            </x14:sparkline>
            <x14:sparkline>
              <xm:f>'RESUMO - licitante'!$VOC7:$VOC7</xm:f>
              <xm:sqref>VOC7</xm:sqref>
            </x14:sparkline>
            <x14:sparkline>
              <xm:f>'RESUMO - licitante'!$VOD6:$VOD6</xm:f>
              <xm:sqref>VOD6</xm:sqref>
            </x14:sparkline>
            <x14:sparkline>
              <xm:f>'RESUMO - licitante'!$VOD7:$VOD7</xm:f>
              <xm:sqref>VOD7</xm:sqref>
            </x14:sparkline>
            <x14:sparkline>
              <xm:f>'RESUMO - licitante'!$VOE6:$VOE6</xm:f>
              <xm:sqref>VOE6</xm:sqref>
            </x14:sparkline>
            <x14:sparkline>
              <xm:f>'RESUMO - licitante'!$VOE7:$VOE7</xm:f>
              <xm:sqref>VOE7</xm:sqref>
            </x14:sparkline>
            <x14:sparkline>
              <xm:f>'RESUMO - licitante'!$VOF6:$VOF6</xm:f>
              <xm:sqref>VOF6</xm:sqref>
            </x14:sparkline>
            <x14:sparkline>
              <xm:f>'RESUMO - licitante'!$VOF7:$VOF7</xm:f>
              <xm:sqref>VOF7</xm:sqref>
            </x14:sparkline>
            <x14:sparkline>
              <xm:f>'RESUMO - licitante'!$VOG6:$VOG6</xm:f>
              <xm:sqref>VOG6</xm:sqref>
            </x14:sparkline>
            <x14:sparkline>
              <xm:f>'RESUMO - licitante'!$VOG7:$VOG7</xm:f>
              <xm:sqref>VOG7</xm:sqref>
            </x14:sparkline>
            <x14:sparkline>
              <xm:f>'RESUMO - licitante'!$VOH6:$VOH6</xm:f>
              <xm:sqref>VOH6</xm:sqref>
            </x14:sparkline>
            <x14:sparkline>
              <xm:f>'RESUMO - licitante'!$VOH7:$VOH7</xm:f>
              <xm:sqref>VOH7</xm:sqref>
            </x14:sparkline>
            <x14:sparkline>
              <xm:f>'RESUMO - licitante'!$VOI6:$VOI6</xm:f>
              <xm:sqref>VOI6</xm:sqref>
            </x14:sparkline>
            <x14:sparkline>
              <xm:f>'RESUMO - licitante'!$VOI7:$VOI7</xm:f>
              <xm:sqref>VOI7</xm:sqref>
            </x14:sparkline>
            <x14:sparkline>
              <xm:f>'RESUMO - licitante'!$VOJ6:$VOJ6</xm:f>
              <xm:sqref>VOJ6</xm:sqref>
            </x14:sparkline>
            <x14:sparkline>
              <xm:f>'RESUMO - licitante'!$VOJ7:$VOJ7</xm:f>
              <xm:sqref>VOJ7</xm:sqref>
            </x14:sparkline>
            <x14:sparkline>
              <xm:f>'RESUMO - licitante'!$VOK6:$VOK6</xm:f>
              <xm:sqref>VOK6</xm:sqref>
            </x14:sparkline>
            <x14:sparkline>
              <xm:f>'RESUMO - licitante'!$VOK7:$VOK7</xm:f>
              <xm:sqref>VOK7</xm:sqref>
            </x14:sparkline>
            <x14:sparkline>
              <xm:f>'RESUMO - licitante'!$VOL6:$VOL6</xm:f>
              <xm:sqref>VOL6</xm:sqref>
            </x14:sparkline>
            <x14:sparkline>
              <xm:f>'RESUMO - licitante'!$VOL7:$VOL7</xm:f>
              <xm:sqref>VOL7</xm:sqref>
            </x14:sparkline>
            <x14:sparkline>
              <xm:f>'RESUMO - licitante'!$VOM6:$VOM6</xm:f>
              <xm:sqref>VOM6</xm:sqref>
            </x14:sparkline>
            <x14:sparkline>
              <xm:f>'RESUMO - licitante'!$VOM7:$VOM7</xm:f>
              <xm:sqref>VOM7</xm:sqref>
            </x14:sparkline>
            <x14:sparkline>
              <xm:f>'RESUMO - licitante'!$VON6:$VON6</xm:f>
              <xm:sqref>VON6</xm:sqref>
            </x14:sparkline>
            <x14:sparkline>
              <xm:f>'RESUMO - licitante'!$VON7:$VON7</xm:f>
              <xm:sqref>VON7</xm:sqref>
            </x14:sparkline>
            <x14:sparkline>
              <xm:f>'RESUMO - licitante'!$VOO6:$VOO6</xm:f>
              <xm:sqref>VOO6</xm:sqref>
            </x14:sparkline>
            <x14:sparkline>
              <xm:f>'RESUMO - licitante'!$VOO7:$VOO7</xm:f>
              <xm:sqref>VOO7</xm:sqref>
            </x14:sparkline>
            <x14:sparkline>
              <xm:f>'RESUMO - licitante'!$VOP6:$VOP6</xm:f>
              <xm:sqref>VOP6</xm:sqref>
            </x14:sparkline>
            <x14:sparkline>
              <xm:f>'RESUMO - licitante'!$VOP7:$VOP7</xm:f>
              <xm:sqref>VOP7</xm:sqref>
            </x14:sparkline>
            <x14:sparkline>
              <xm:f>'RESUMO - licitante'!$VOQ6:$VOQ6</xm:f>
              <xm:sqref>VOQ6</xm:sqref>
            </x14:sparkline>
            <x14:sparkline>
              <xm:f>'RESUMO - licitante'!$VOQ7:$VOQ7</xm:f>
              <xm:sqref>VOQ7</xm:sqref>
            </x14:sparkline>
            <x14:sparkline>
              <xm:f>'RESUMO - licitante'!$VOR6:$VOR6</xm:f>
              <xm:sqref>VOR6</xm:sqref>
            </x14:sparkline>
            <x14:sparkline>
              <xm:f>'RESUMO - licitante'!$VOR7:$VOR7</xm:f>
              <xm:sqref>VOR7</xm:sqref>
            </x14:sparkline>
            <x14:sparkline>
              <xm:f>'RESUMO - licitante'!$VOS6:$VOS6</xm:f>
              <xm:sqref>VOS6</xm:sqref>
            </x14:sparkline>
            <x14:sparkline>
              <xm:f>'RESUMO - licitante'!$VOS7:$VOS7</xm:f>
              <xm:sqref>VOS7</xm:sqref>
            </x14:sparkline>
            <x14:sparkline>
              <xm:f>'RESUMO - licitante'!$VOT6:$VOT6</xm:f>
              <xm:sqref>VOT6</xm:sqref>
            </x14:sparkline>
            <x14:sparkline>
              <xm:f>'RESUMO - licitante'!$VOT7:$VOT7</xm:f>
              <xm:sqref>VOT7</xm:sqref>
            </x14:sparkline>
            <x14:sparkline>
              <xm:f>'RESUMO - licitante'!$VOU6:$VOU6</xm:f>
              <xm:sqref>VOU6</xm:sqref>
            </x14:sparkline>
            <x14:sparkline>
              <xm:f>'RESUMO - licitante'!$VOU7:$VOU7</xm:f>
              <xm:sqref>VOU7</xm:sqref>
            </x14:sparkline>
            <x14:sparkline>
              <xm:f>'RESUMO - licitante'!$VOV6:$VOV6</xm:f>
              <xm:sqref>VOV6</xm:sqref>
            </x14:sparkline>
            <x14:sparkline>
              <xm:f>'RESUMO - licitante'!$VOV7:$VOV7</xm:f>
              <xm:sqref>VOV7</xm:sqref>
            </x14:sparkline>
            <x14:sparkline>
              <xm:f>'RESUMO - licitante'!$VOW6:$VOW6</xm:f>
              <xm:sqref>VOW6</xm:sqref>
            </x14:sparkline>
            <x14:sparkline>
              <xm:f>'RESUMO - licitante'!$VOW7:$VOW7</xm:f>
              <xm:sqref>VOW7</xm:sqref>
            </x14:sparkline>
            <x14:sparkline>
              <xm:f>'RESUMO - licitante'!$VOX6:$VOX6</xm:f>
              <xm:sqref>VOX6</xm:sqref>
            </x14:sparkline>
            <x14:sparkline>
              <xm:f>'RESUMO - licitante'!$VOX7:$VOX7</xm:f>
              <xm:sqref>VOX7</xm:sqref>
            </x14:sparkline>
            <x14:sparkline>
              <xm:f>'RESUMO - licitante'!$VOY6:$VOY6</xm:f>
              <xm:sqref>VOY6</xm:sqref>
            </x14:sparkline>
            <x14:sparkline>
              <xm:f>'RESUMO - licitante'!$VOY7:$VOY7</xm:f>
              <xm:sqref>VOY7</xm:sqref>
            </x14:sparkline>
            <x14:sparkline>
              <xm:f>'RESUMO - licitante'!$VOZ6:$VOZ6</xm:f>
              <xm:sqref>VOZ6</xm:sqref>
            </x14:sparkline>
            <x14:sparkline>
              <xm:f>'RESUMO - licitante'!$VOZ7:$VOZ7</xm:f>
              <xm:sqref>VOZ7</xm:sqref>
            </x14:sparkline>
            <x14:sparkline>
              <xm:f>'RESUMO - licitante'!$VPA6:$VPA6</xm:f>
              <xm:sqref>VPA6</xm:sqref>
            </x14:sparkline>
            <x14:sparkline>
              <xm:f>'RESUMO - licitante'!$VPA7:$VPA7</xm:f>
              <xm:sqref>VPA7</xm:sqref>
            </x14:sparkline>
            <x14:sparkline>
              <xm:f>'RESUMO - licitante'!$VPB6:$VPB6</xm:f>
              <xm:sqref>VPB6</xm:sqref>
            </x14:sparkline>
            <x14:sparkline>
              <xm:f>'RESUMO - licitante'!$VPB7:$VPB7</xm:f>
              <xm:sqref>VPB7</xm:sqref>
            </x14:sparkline>
            <x14:sparkline>
              <xm:f>'RESUMO - licitante'!$VPC6:$VPC6</xm:f>
              <xm:sqref>VPC6</xm:sqref>
            </x14:sparkline>
            <x14:sparkline>
              <xm:f>'RESUMO - licitante'!$VPC7:$VPC7</xm:f>
              <xm:sqref>VPC7</xm:sqref>
            </x14:sparkline>
            <x14:sparkline>
              <xm:f>'RESUMO - licitante'!$VPD6:$VPD6</xm:f>
              <xm:sqref>VPD6</xm:sqref>
            </x14:sparkline>
            <x14:sparkline>
              <xm:f>'RESUMO - licitante'!$VPD7:$VPD7</xm:f>
              <xm:sqref>VPD7</xm:sqref>
            </x14:sparkline>
            <x14:sparkline>
              <xm:f>'RESUMO - licitante'!$VPE6:$VPE6</xm:f>
              <xm:sqref>VPE6</xm:sqref>
            </x14:sparkline>
            <x14:sparkline>
              <xm:f>'RESUMO - licitante'!$VPE7:$VPE7</xm:f>
              <xm:sqref>VPE7</xm:sqref>
            </x14:sparkline>
            <x14:sparkline>
              <xm:f>'RESUMO - licitante'!$VPF6:$VPF6</xm:f>
              <xm:sqref>VPF6</xm:sqref>
            </x14:sparkline>
            <x14:sparkline>
              <xm:f>'RESUMO - licitante'!$VPF7:$VPF7</xm:f>
              <xm:sqref>VPF7</xm:sqref>
            </x14:sparkline>
            <x14:sparkline>
              <xm:f>'RESUMO - licitante'!$VPG6:$VPG6</xm:f>
              <xm:sqref>VPG6</xm:sqref>
            </x14:sparkline>
            <x14:sparkline>
              <xm:f>'RESUMO - licitante'!$VPG7:$VPG7</xm:f>
              <xm:sqref>VPG7</xm:sqref>
            </x14:sparkline>
            <x14:sparkline>
              <xm:f>'RESUMO - licitante'!$VPH6:$VPH6</xm:f>
              <xm:sqref>VPH6</xm:sqref>
            </x14:sparkline>
            <x14:sparkline>
              <xm:f>'RESUMO - licitante'!$VPH7:$VPH7</xm:f>
              <xm:sqref>VPH7</xm:sqref>
            </x14:sparkline>
            <x14:sparkline>
              <xm:f>'RESUMO - licitante'!$VPI6:$VPI6</xm:f>
              <xm:sqref>VPI6</xm:sqref>
            </x14:sparkline>
            <x14:sparkline>
              <xm:f>'RESUMO - licitante'!$VPI7:$VPI7</xm:f>
              <xm:sqref>VPI7</xm:sqref>
            </x14:sparkline>
            <x14:sparkline>
              <xm:f>'RESUMO - licitante'!$VPJ6:$VPJ6</xm:f>
              <xm:sqref>VPJ6</xm:sqref>
            </x14:sparkline>
            <x14:sparkline>
              <xm:f>'RESUMO - licitante'!$VPJ7:$VPJ7</xm:f>
              <xm:sqref>VPJ7</xm:sqref>
            </x14:sparkline>
            <x14:sparkline>
              <xm:f>'RESUMO - licitante'!$VPK6:$VPK6</xm:f>
              <xm:sqref>VPK6</xm:sqref>
            </x14:sparkline>
            <x14:sparkline>
              <xm:f>'RESUMO - licitante'!$VPK7:$VPK7</xm:f>
              <xm:sqref>VPK7</xm:sqref>
            </x14:sparkline>
            <x14:sparkline>
              <xm:f>'RESUMO - licitante'!$VPL6:$VPL6</xm:f>
              <xm:sqref>VPL6</xm:sqref>
            </x14:sparkline>
            <x14:sparkline>
              <xm:f>'RESUMO - licitante'!$VPL7:$VPL7</xm:f>
              <xm:sqref>VPL7</xm:sqref>
            </x14:sparkline>
            <x14:sparkline>
              <xm:f>'RESUMO - licitante'!$VPM6:$VPM6</xm:f>
              <xm:sqref>VPM6</xm:sqref>
            </x14:sparkline>
            <x14:sparkline>
              <xm:f>'RESUMO - licitante'!$VPM7:$VPM7</xm:f>
              <xm:sqref>VPM7</xm:sqref>
            </x14:sparkline>
            <x14:sparkline>
              <xm:f>'RESUMO - licitante'!$VPN6:$VPN6</xm:f>
              <xm:sqref>VPN6</xm:sqref>
            </x14:sparkline>
            <x14:sparkline>
              <xm:f>'RESUMO - licitante'!$VPN7:$VPN7</xm:f>
              <xm:sqref>VPN7</xm:sqref>
            </x14:sparkline>
            <x14:sparkline>
              <xm:f>'RESUMO - licitante'!$VPO6:$VPO6</xm:f>
              <xm:sqref>VPO6</xm:sqref>
            </x14:sparkline>
            <x14:sparkline>
              <xm:f>'RESUMO - licitante'!$VPO7:$VPO7</xm:f>
              <xm:sqref>VPO7</xm:sqref>
            </x14:sparkline>
            <x14:sparkline>
              <xm:f>'RESUMO - licitante'!$VPP6:$VPP6</xm:f>
              <xm:sqref>VPP6</xm:sqref>
            </x14:sparkline>
            <x14:sparkline>
              <xm:f>'RESUMO - licitante'!$VPP7:$VPP7</xm:f>
              <xm:sqref>VPP7</xm:sqref>
            </x14:sparkline>
            <x14:sparkline>
              <xm:f>'RESUMO - licitante'!$VPQ6:$VPQ6</xm:f>
              <xm:sqref>VPQ6</xm:sqref>
            </x14:sparkline>
            <x14:sparkline>
              <xm:f>'RESUMO - licitante'!$VPQ7:$VPQ7</xm:f>
              <xm:sqref>VPQ7</xm:sqref>
            </x14:sparkline>
            <x14:sparkline>
              <xm:f>'RESUMO - licitante'!$VPR6:$VPR6</xm:f>
              <xm:sqref>VPR6</xm:sqref>
            </x14:sparkline>
            <x14:sparkline>
              <xm:f>'RESUMO - licitante'!$VPR7:$VPR7</xm:f>
              <xm:sqref>VPR7</xm:sqref>
            </x14:sparkline>
            <x14:sparkline>
              <xm:f>'RESUMO - licitante'!$VPS6:$VPS6</xm:f>
              <xm:sqref>VPS6</xm:sqref>
            </x14:sparkline>
            <x14:sparkline>
              <xm:f>'RESUMO - licitante'!$VPS7:$VPS7</xm:f>
              <xm:sqref>VPS7</xm:sqref>
            </x14:sparkline>
            <x14:sparkline>
              <xm:f>'RESUMO - licitante'!$VPT6:$VPT6</xm:f>
              <xm:sqref>VPT6</xm:sqref>
            </x14:sparkline>
            <x14:sparkline>
              <xm:f>'RESUMO - licitante'!$VPT7:$VPT7</xm:f>
              <xm:sqref>VPT7</xm:sqref>
            </x14:sparkline>
            <x14:sparkline>
              <xm:f>'RESUMO - licitante'!$VPU6:$VPU6</xm:f>
              <xm:sqref>VPU6</xm:sqref>
            </x14:sparkline>
            <x14:sparkline>
              <xm:f>'RESUMO - licitante'!$VPU7:$VPU7</xm:f>
              <xm:sqref>VPU7</xm:sqref>
            </x14:sparkline>
            <x14:sparkline>
              <xm:f>'RESUMO - licitante'!$VPV6:$VPV6</xm:f>
              <xm:sqref>VPV6</xm:sqref>
            </x14:sparkline>
            <x14:sparkline>
              <xm:f>'RESUMO - licitante'!$VPV7:$VPV7</xm:f>
              <xm:sqref>VPV7</xm:sqref>
            </x14:sparkline>
            <x14:sparkline>
              <xm:f>'RESUMO - licitante'!$VPW6:$VPW6</xm:f>
              <xm:sqref>VPW6</xm:sqref>
            </x14:sparkline>
            <x14:sparkline>
              <xm:f>'RESUMO - licitante'!$VPW7:$VPW7</xm:f>
              <xm:sqref>VPW7</xm:sqref>
            </x14:sparkline>
            <x14:sparkline>
              <xm:f>'RESUMO - licitante'!$VPX6:$VPX6</xm:f>
              <xm:sqref>VPX6</xm:sqref>
            </x14:sparkline>
            <x14:sparkline>
              <xm:f>'RESUMO - licitante'!$VPX7:$VPX7</xm:f>
              <xm:sqref>VPX7</xm:sqref>
            </x14:sparkline>
            <x14:sparkline>
              <xm:f>'RESUMO - licitante'!$VPY6:$VPY6</xm:f>
              <xm:sqref>VPY6</xm:sqref>
            </x14:sparkline>
            <x14:sparkline>
              <xm:f>'RESUMO - licitante'!$VPY7:$VPY7</xm:f>
              <xm:sqref>VPY7</xm:sqref>
            </x14:sparkline>
            <x14:sparkline>
              <xm:f>'RESUMO - licitante'!$VPZ6:$VPZ6</xm:f>
              <xm:sqref>VPZ6</xm:sqref>
            </x14:sparkline>
            <x14:sparkline>
              <xm:f>'RESUMO - licitante'!$VPZ7:$VPZ7</xm:f>
              <xm:sqref>VPZ7</xm:sqref>
            </x14:sparkline>
            <x14:sparkline>
              <xm:f>'RESUMO - licitante'!$VQA6:$VQA6</xm:f>
              <xm:sqref>VQA6</xm:sqref>
            </x14:sparkline>
            <x14:sparkline>
              <xm:f>'RESUMO - licitante'!$VQA7:$VQA7</xm:f>
              <xm:sqref>VQA7</xm:sqref>
            </x14:sparkline>
            <x14:sparkline>
              <xm:f>'RESUMO - licitante'!$VQB6:$VQB6</xm:f>
              <xm:sqref>VQB6</xm:sqref>
            </x14:sparkline>
            <x14:sparkline>
              <xm:f>'RESUMO - licitante'!$VQB7:$VQB7</xm:f>
              <xm:sqref>VQB7</xm:sqref>
            </x14:sparkline>
            <x14:sparkline>
              <xm:f>'RESUMO - licitante'!$VQC6:$VQC6</xm:f>
              <xm:sqref>VQC6</xm:sqref>
            </x14:sparkline>
            <x14:sparkline>
              <xm:f>'RESUMO - licitante'!$VQC7:$VQC7</xm:f>
              <xm:sqref>VQC7</xm:sqref>
            </x14:sparkline>
            <x14:sparkline>
              <xm:f>'RESUMO - licitante'!$VQD6:$VQD6</xm:f>
              <xm:sqref>VQD6</xm:sqref>
            </x14:sparkline>
            <x14:sparkline>
              <xm:f>'RESUMO - licitante'!$VQD7:$VQD7</xm:f>
              <xm:sqref>VQD7</xm:sqref>
            </x14:sparkline>
            <x14:sparkline>
              <xm:f>'RESUMO - licitante'!$VQE6:$VQE6</xm:f>
              <xm:sqref>VQE6</xm:sqref>
            </x14:sparkline>
            <x14:sparkline>
              <xm:f>'RESUMO - licitante'!$VQE7:$VQE7</xm:f>
              <xm:sqref>VQE7</xm:sqref>
            </x14:sparkline>
            <x14:sparkline>
              <xm:f>'RESUMO - licitante'!$VQF6:$VQF6</xm:f>
              <xm:sqref>VQF6</xm:sqref>
            </x14:sparkline>
            <x14:sparkline>
              <xm:f>'RESUMO - licitante'!$VQF7:$VQF7</xm:f>
              <xm:sqref>VQF7</xm:sqref>
            </x14:sparkline>
            <x14:sparkline>
              <xm:f>'RESUMO - licitante'!$VQG6:$VQG6</xm:f>
              <xm:sqref>VQG6</xm:sqref>
            </x14:sparkline>
            <x14:sparkline>
              <xm:f>'RESUMO - licitante'!$VQG7:$VQG7</xm:f>
              <xm:sqref>VQG7</xm:sqref>
            </x14:sparkline>
            <x14:sparkline>
              <xm:f>'RESUMO - licitante'!$VQH6:$VQH6</xm:f>
              <xm:sqref>VQH6</xm:sqref>
            </x14:sparkline>
            <x14:sparkline>
              <xm:f>'RESUMO - licitante'!$VQH7:$VQH7</xm:f>
              <xm:sqref>VQH7</xm:sqref>
            </x14:sparkline>
            <x14:sparkline>
              <xm:f>'RESUMO - licitante'!$VQI6:$VQI6</xm:f>
              <xm:sqref>VQI6</xm:sqref>
            </x14:sparkline>
            <x14:sparkline>
              <xm:f>'RESUMO - licitante'!$VQI7:$VQI7</xm:f>
              <xm:sqref>VQI7</xm:sqref>
            </x14:sparkline>
            <x14:sparkline>
              <xm:f>'RESUMO - licitante'!$VQJ6:$VQJ6</xm:f>
              <xm:sqref>VQJ6</xm:sqref>
            </x14:sparkline>
            <x14:sparkline>
              <xm:f>'RESUMO - licitante'!$VQJ7:$VQJ7</xm:f>
              <xm:sqref>VQJ7</xm:sqref>
            </x14:sparkline>
            <x14:sparkline>
              <xm:f>'RESUMO - licitante'!$VQK6:$VQK6</xm:f>
              <xm:sqref>VQK6</xm:sqref>
            </x14:sparkline>
            <x14:sparkline>
              <xm:f>'RESUMO - licitante'!$VQK7:$VQK7</xm:f>
              <xm:sqref>VQK7</xm:sqref>
            </x14:sparkline>
            <x14:sparkline>
              <xm:f>'RESUMO - licitante'!$VQL6:$VQL6</xm:f>
              <xm:sqref>VQL6</xm:sqref>
            </x14:sparkline>
            <x14:sparkline>
              <xm:f>'RESUMO - licitante'!$VQL7:$VQL7</xm:f>
              <xm:sqref>VQL7</xm:sqref>
            </x14:sparkline>
            <x14:sparkline>
              <xm:f>'RESUMO - licitante'!$VQM6:$VQM6</xm:f>
              <xm:sqref>VQM6</xm:sqref>
            </x14:sparkline>
            <x14:sparkline>
              <xm:f>'RESUMO - licitante'!$VQM7:$VQM7</xm:f>
              <xm:sqref>VQM7</xm:sqref>
            </x14:sparkline>
            <x14:sparkline>
              <xm:f>'RESUMO - licitante'!$VQN6:$VQN6</xm:f>
              <xm:sqref>VQN6</xm:sqref>
            </x14:sparkline>
            <x14:sparkline>
              <xm:f>'RESUMO - licitante'!$VQN7:$VQN7</xm:f>
              <xm:sqref>VQN7</xm:sqref>
            </x14:sparkline>
            <x14:sparkline>
              <xm:f>'RESUMO - licitante'!$VQO6:$VQO6</xm:f>
              <xm:sqref>VQO6</xm:sqref>
            </x14:sparkline>
            <x14:sparkline>
              <xm:f>'RESUMO - licitante'!$VQO7:$VQO7</xm:f>
              <xm:sqref>VQO7</xm:sqref>
            </x14:sparkline>
            <x14:sparkline>
              <xm:f>'RESUMO - licitante'!$VQP6:$VQP6</xm:f>
              <xm:sqref>VQP6</xm:sqref>
            </x14:sparkline>
            <x14:sparkline>
              <xm:f>'RESUMO - licitante'!$VQP7:$VQP7</xm:f>
              <xm:sqref>VQP7</xm:sqref>
            </x14:sparkline>
            <x14:sparkline>
              <xm:f>'RESUMO - licitante'!$VQQ6:$VQQ6</xm:f>
              <xm:sqref>VQQ6</xm:sqref>
            </x14:sparkline>
            <x14:sparkline>
              <xm:f>'RESUMO - licitante'!$VQQ7:$VQQ7</xm:f>
              <xm:sqref>VQQ7</xm:sqref>
            </x14:sparkline>
            <x14:sparkline>
              <xm:f>'RESUMO - licitante'!$VQR6:$VQR6</xm:f>
              <xm:sqref>VQR6</xm:sqref>
            </x14:sparkline>
            <x14:sparkline>
              <xm:f>'RESUMO - licitante'!$VQR7:$VQR7</xm:f>
              <xm:sqref>VQR7</xm:sqref>
            </x14:sparkline>
            <x14:sparkline>
              <xm:f>'RESUMO - licitante'!$VQS6:$VQS6</xm:f>
              <xm:sqref>VQS6</xm:sqref>
            </x14:sparkline>
            <x14:sparkline>
              <xm:f>'RESUMO - licitante'!$VQS7:$VQS7</xm:f>
              <xm:sqref>VQS7</xm:sqref>
            </x14:sparkline>
            <x14:sparkline>
              <xm:f>'RESUMO - licitante'!$VQT6:$VQT6</xm:f>
              <xm:sqref>VQT6</xm:sqref>
            </x14:sparkline>
            <x14:sparkline>
              <xm:f>'RESUMO - licitante'!$VQT7:$VQT7</xm:f>
              <xm:sqref>VQT7</xm:sqref>
            </x14:sparkline>
            <x14:sparkline>
              <xm:f>'RESUMO - licitante'!$VQU6:$VQU6</xm:f>
              <xm:sqref>VQU6</xm:sqref>
            </x14:sparkline>
            <x14:sparkline>
              <xm:f>'RESUMO - licitante'!$VQU7:$VQU7</xm:f>
              <xm:sqref>VQU7</xm:sqref>
            </x14:sparkline>
            <x14:sparkline>
              <xm:f>'RESUMO - licitante'!$VQV6:$VQV6</xm:f>
              <xm:sqref>VQV6</xm:sqref>
            </x14:sparkline>
            <x14:sparkline>
              <xm:f>'RESUMO - licitante'!$VQV7:$VQV7</xm:f>
              <xm:sqref>VQV7</xm:sqref>
            </x14:sparkline>
            <x14:sparkline>
              <xm:f>'RESUMO - licitante'!$VQW6:$VQW6</xm:f>
              <xm:sqref>VQW6</xm:sqref>
            </x14:sparkline>
            <x14:sparkline>
              <xm:f>'RESUMO - licitante'!$VQW7:$VQW7</xm:f>
              <xm:sqref>VQW7</xm:sqref>
            </x14:sparkline>
            <x14:sparkline>
              <xm:f>'RESUMO - licitante'!$VQX6:$VQX6</xm:f>
              <xm:sqref>VQX6</xm:sqref>
            </x14:sparkline>
            <x14:sparkline>
              <xm:f>'RESUMO - licitante'!$VQX7:$VQX7</xm:f>
              <xm:sqref>VQX7</xm:sqref>
            </x14:sparkline>
            <x14:sparkline>
              <xm:f>'RESUMO - licitante'!$VQY6:$VQY6</xm:f>
              <xm:sqref>VQY6</xm:sqref>
            </x14:sparkline>
            <x14:sparkline>
              <xm:f>'RESUMO - licitante'!$VQY7:$VQY7</xm:f>
              <xm:sqref>VQY7</xm:sqref>
            </x14:sparkline>
            <x14:sparkline>
              <xm:f>'RESUMO - licitante'!$VQZ6:$VQZ6</xm:f>
              <xm:sqref>VQZ6</xm:sqref>
            </x14:sparkline>
            <x14:sparkline>
              <xm:f>'RESUMO - licitante'!$VQZ7:$VQZ7</xm:f>
              <xm:sqref>VQZ7</xm:sqref>
            </x14:sparkline>
            <x14:sparkline>
              <xm:f>'RESUMO - licitante'!$VRA6:$VRA6</xm:f>
              <xm:sqref>VRA6</xm:sqref>
            </x14:sparkline>
            <x14:sparkline>
              <xm:f>'RESUMO - licitante'!$VRA7:$VRA7</xm:f>
              <xm:sqref>VRA7</xm:sqref>
            </x14:sparkline>
            <x14:sparkline>
              <xm:f>'RESUMO - licitante'!$VRB6:$VRB6</xm:f>
              <xm:sqref>VRB6</xm:sqref>
            </x14:sparkline>
            <x14:sparkline>
              <xm:f>'RESUMO - licitante'!$VRB7:$VRB7</xm:f>
              <xm:sqref>VRB7</xm:sqref>
            </x14:sparkline>
            <x14:sparkline>
              <xm:f>'RESUMO - licitante'!$VRC6:$VRC6</xm:f>
              <xm:sqref>VRC6</xm:sqref>
            </x14:sparkline>
            <x14:sparkline>
              <xm:f>'RESUMO - licitante'!$VRC7:$VRC7</xm:f>
              <xm:sqref>VRC7</xm:sqref>
            </x14:sparkline>
            <x14:sparkline>
              <xm:f>'RESUMO - licitante'!$VRD6:$VRD6</xm:f>
              <xm:sqref>VRD6</xm:sqref>
            </x14:sparkline>
            <x14:sparkline>
              <xm:f>'RESUMO - licitante'!$VRD7:$VRD7</xm:f>
              <xm:sqref>VRD7</xm:sqref>
            </x14:sparkline>
            <x14:sparkline>
              <xm:f>'RESUMO - licitante'!$VRE6:$VRE6</xm:f>
              <xm:sqref>VRE6</xm:sqref>
            </x14:sparkline>
            <x14:sparkline>
              <xm:f>'RESUMO - licitante'!$VRE7:$VRE7</xm:f>
              <xm:sqref>VRE7</xm:sqref>
            </x14:sparkline>
            <x14:sparkline>
              <xm:f>'RESUMO - licitante'!$VRF6:$VRF6</xm:f>
              <xm:sqref>VRF6</xm:sqref>
            </x14:sparkline>
            <x14:sparkline>
              <xm:f>'RESUMO - licitante'!$VRF7:$VRF7</xm:f>
              <xm:sqref>VRF7</xm:sqref>
            </x14:sparkline>
            <x14:sparkline>
              <xm:f>'RESUMO - licitante'!$VRG6:$VRG6</xm:f>
              <xm:sqref>VRG6</xm:sqref>
            </x14:sparkline>
            <x14:sparkline>
              <xm:f>'RESUMO - licitante'!$VRG7:$VRG7</xm:f>
              <xm:sqref>VRG7</xm:sqref>
            </x14:sparkline>
            <x14:sparkline>
              <xm:f>'RESUMO - licitante'!$VRH6:$VRH6</xm:f>
              <xm:sqref>VRH6</xm:sqref>
            </x14:sparkline>
            <x14:sparkline>
              <xm:f>'RESUMO - licitante'!$VRH7:$VRH7</xm:f>
              <xm:sqref>VRH7</xm:sqref>
            </x14:sparkline>
            <x14:sparkline>
              <xm:f>'RESUMO - licitante'!$VRI6:$VRI6</xm:f>
              <xm:sqref>VRI6</xm:sqref>
            </x14:sparkline>
            <x14:sparkline>
              <xm:f>'RESUMO - licitante'!$VRI7:$VRI7</xm:f>
              <xm:sqref>VRI7</xm:sqref>
            </x14:sparkline>
            <x14:sparkline>
              <xm:f>'RESUMO - licitante'!$VRJ6:$VRJ6</xm:f>
              <xm:sqref>VRJ6</xm:sqref>
            </x14:sparkline>
            <x14:sparkline>
              <xm:f>'RESUMO - licitante'!$VRJ7:$VRJ7</xm:f>
              <xm:sqref>VRJ7</xm:sqref>
            </x14:sparkline>
            <x14:sparkline>
              <xm:f>'RESUMO - licitante'!$VRK6:$VRK6</xm:f>
              <xm:sqref>VRK6</xm:sqref>
            </x14:sparkline>
            <x14:sparkline>
              <xm:f>'RESUMO - licitante'!$VRK7:$VRK7</xm:f>
              <xm:sqref>VRK7</xm:sqref>
            </x14:sparkline>
            <x14:sparkline>
              <xm:f>'RESUMO - licitante'!$VRL6:$VRL6</xm:f>
              <xm:sqref>VRL6</xm:sqref>
            </x14:sparkline>
            <x14:sparkline>
              <xm:f>'RESUMO - licitante'!$VRL7:$VRL7</xm:f>
              <xm:sqref>VRL7</xm:sqref>
            </x14:sparkline>
            <x14:sparkline>
              <xm:f>'RESUMO - licitante'!$VRM6:$VRM6</xm:f>
              <xm:sqref>VRM6</xm:sqref>
            </x14:sparkline>
            <x14:sparkline>
              <xm:f>'RESUMO - licitante'!$VRM7:$VRM7</xm:f>
              <xm:sqref>VRM7</xm:sqref>
            </x14:sparkline>
            <x14:sparkline>
              <xm:f>'RESUMO - licitante'!$VRN6:$VRN6</xm:f>
              <xm:sqref>VRN6</xm:sqref>
            </x14:sparkline>
            <x14:sparkline>
              <xm:f>'RESUMO - licitante'!$VRN7:$VRN7</xm:f>
              <xm:sqref>VRN7</xm:sqref>
            </x14:sparkline>
            <x14:sparkline>
              <xm:f>'RESUMO - licitante'!$VRO6:$VRO6</xm:f>
              <xm:sqref>VRO6</xm:sqref>
            </x14:sparkline>
            <x14:sparkline>
              <xm:f>'RESUMO - licitante'!$VRO7:$VRO7</xm:f>
              <xm:sqref>VRO7</xm:sqref>
            </x14:sparkline>
            <x14:sparkline>
              <xm:f>'RESUMO - licitante'!$VRP6:$VRP6</xm:f>
              <xm:sqref>VRP6</xm:sqref>
            </x14:sparkline>
            <x14:sparkline>
              <xm:f>'RESUMO - licitante'!$VRP7:$VRP7</xm:f>
              <xm:sqref>VRP7</xm:sqref>
            </x14:sparkline>
            <x14:sparkline>
              <xm:f>'RESUMO - licitante'!$VRQ6:$VRQ6</xm:f>
              <xm:sqref>VRQ6</xm:sqref>
            </x14:sparkline>
            <x14:sparkline>
              <xm:f>'RESUMO - licitante'!$VRQ7:$VRQ7</xm:f>
              <xm:sqref>VRQ7</xm:sqref>
            </x14:sparkline>
            <x14:sparkline>
              <xm:f>'RESUMO - licitante'!$VRR6:$VRR6</xm:f>
              <xm:sqref>VRR6</xm:sqref>
            </x14:sparkline>
            <x14:sparkline>
              <xm:f>'RESUMO - licitante'!$VRR7:$VRR7</xm:f>
              <xm:sqref>VRR7</xm:sqref>
            </x14:sparkline>
            <x14:sparkline>
              <xm:f>'RESUMO - licitante'!$VRS6:$VRS6</xm:f>
              <xm:sqref>VRS6</xm:sqref>
            </x14:sparkline>
            <x14:sparkline>
              <xm:f>'RESUMO - licitante'!$VRS7:$VRS7</xm:f>
              <xm:sqref>VRS7</xm:sqref>
            </x14:sparkline>
            <x14:sparkline>
              <xm:f>'RESUMO - licitante'!$VRT6:$VRT6</xm:f>
              <xm:sqref>VRT6</xm:sqref>
            </x14:sparkline>
            <x14:sparkline>
              <xm:f>'RESUMO - licitante'!$VRT7:$VRT7</xm:f>
              <xm:sqref>VRT7</xm:sqref>
            </x14:sparkline>
            <x14:sparkline>
              <xm:f>'RESUMO - licitante'!$VRU6:$VRU6</xm:f>
              <xm:sqref>VRU6</xm:sqref>
            </x14:sparkline>
            <x14:sparkline>
              <xm:f>'RESUMO - licitante'!$VRU7:$VRU7</xm:f>
              <xm:sqref>VRU7</xm:sqref>
            </x14:sparkline>
            <x14:sparkline>
              <xm:f>'RESUMO - licitante'!$VRV6:$VRV6</xm:f>
              <xm:sqref>VRV6</xm:sqref>
            </x14:sparkline>
            <x14:sparkline>
              <xm:f>'RESUMO - licitante'!$VRV7:$VRV7</xm:f>
              <xm:sqref>VRV7</xm:sqref>
            </x14:sparkline>
            <x14:sparkline>
              <xm:f>'RESUMO - licitante'!$VRW6:$VRW6</xm:f>
              <xm:sqref>VRW6</xm:sqref>
            </x14:sparkline>
            <x14:sparkline>
              <xm:f>'RESUMO - licitante'!$VRW7:$VRW7</xm:f>
              <xm:sqref>VRW7</xm:sqref>
            </x14:sparkline>
            <x14:sparkline>
              <xm:f>'RESUMO - licitante'!$VRX6:$VRX6</xm:f>
              <xm:sqref>VRX6</xm:sqref>
            </x14:sparkline>
            <x14:sparkline>
              <xm:f>'RESUMO - licitante'!$VRX7:$VRX7</xm:f>
              <xm:sqref>VRX7</xm:sqref>
            </x14:sparkline>
            <x14:sparkline>
              <xm:f>'RESUMO - licitante'!$VRY6:$VRY6</xm:f>
              <xm:sqref>VRY6</xm:sqref>
            </x14:sparkline>
            <x14:sparkline>
              <xm:f>'RESUMO - licitante'!$VRY7:$VRY7</xm:f>
              <xm:sqref>VRY7</xm:sqref>
            </x14:sparkline>
            <x14:sparkline>
              <xm:f>'RESUMO - licitante'!$VRZ6:$VRZ6</xm:f>
              <xm:sqref>VRZ6</xm:sqref>
            </x14:sparkline>
            <x14:sparkline>
              <xm:f>'RESUMO - licitante'!$VRZ7:$VRZ7</xm:f>
              <xm:sqref>VRZ7</xm:sqref>
            </x14:sparkline>
            <x14:sparkline>
              <xm:f>'RESUMO - licitante'!$VSA6:$VSA6</xm:f>
              <xm:sqref>VSA6</xm:sqref>
            </x14:sparkline>
            <x14:sparkline>
              <xm:f>'RESUMO - licitante'!$VSA7:$VSA7</xm:f>
              <xm:sqref>VSA7</xm:sqref>
            </x14:sparkline>
            <x14:sparkline>
              <xm:f>'RESUMO - licitante'!$VSB6:$VSB6</xm:f>
              <xm:sqref>VSB6</xm:sqref>
            </x14:sparkline>
            <x14:sparkline>
              <xm:f>'RESUMO - licitante'!$VSB7:$VSB7</xm:f>
              <xm:sqref>VSB7</xm:sqref>
            </x14:sparkline>
            <x14:sparkline>
              <xm:f>'RESUMO - licitante'!$VSC6:$VSC6</xm:f>
              <xm:sqref>VSC6</xm:sqref>
            </x14:sparkline>
            <x14:sparkline>
              <xm:f>'RESUMO - licitante'!$VSC7:$VSC7</xm:f>
              <xm:sqref>VSC7</xm:sqref>
            </x14:sparkline>
            <x14:sparkline>
              <xm:f>'RESUMO - licitante'!$VSD6:$VSD6</xm:f>
              <xm:sqref>VSD6</xm:sqref>
            </x14:sparkline>
            <x14:sparkline>
              <xm:f>'RESUMO - licitante'!$VSD7:$VSD7</xm:f>
              <xm:sqref>VSD7</xm:sqref>
            </x14:sparkline>
            <x14:sparkline>
              <xm:f>'RESUMO - licitante'!$VSE6:$VSE6</xm:f>
              <xm:sqref>VSE6</xm:sqref>
            </x14:sparkline>
            <x14:sparkline>
              <xm:f>'RESUMO - licitante'!$VSE7:$VSE7</xm:f>
              <xm:sqref>VSE7</xm:sqref>
            </x14:sparkline>
            <x14:sparkline>
              <xm:f>'RESUMO - licitante'!$VSF6:$VSF6</xm:f>
              <xm:sqref>VSF6</xm:sqref>
            </x14:sparkline>
            <x14:sparkline>
              <xm:f>'RESUMO - licitante'!$VSF7:$VSF7</xm:f>
              <xm:sqref>VSF7</xm:sqref>
            </x14:sparkline>
            <x14:sparkline>
              <xm:f>'RESUMO - licitante'!$VSG6:$VSG6</xm:f>
              <xm:sqref>VSG6</xm:sqref>
            </x14:sparkline>
            <x14:sparkline>
              <xm:f>'RESUMO - licitante'!$VSG7:$VSG7</xm:f>
              <xm:sqref>VSG7</xm:sqref>
            </x14:sparkline>
            <x14:sparkline>
              <xm:f>'RESUMO - licitante'!$VSH6:$VSH6</xm:f>
              <xm:sqref>VSH6</xm:sqref>
            </x14:sparkline>
            <x14:sparkline>
              <xm:f>'RESUMO - licitante'!$VSH7:$VSH7</xm:f>
              <xm:sqref>VSH7</xm:sqref>
            </x14:sparkline>
            <x14:sparkline>
              <xm:f>'RESUMO - licitante'!$VSI6:$VSI6</xm:f>
              <xm:sqref>VSI6</xm:sqref>
            </x14:sparkline>
            <x14:sparkline>
              <xm:f>'RESUMO - licitante'!$VSI7:$VSI7</xm:f>
              <xm:sqref>VSI7</xm:sqref>
            </x14:sparkline>
            <x14:sparkline>
              <xm:f>'RESUMO - licitante'!$VSJ6:$VSJ6</xm:f>
              <xm:sqref>VSJ6</xm:sqref>
            </x14:sparkline>
            <x14:sparkline>
              <xm:f>'RESUMO - licitante'!$VSJ7:$VSJ7</xm:f>
              <xm:sqref>VSJ7</xm:sqref>
            </x14:sparkline>
            <x14:sparkline>
              <xm:f>'RESUMO - licitante'!$VSK6:$VSK6</xm:f>
              <xm:sqref>VSK6</xm:sqref>
            </x14:sparkline>
            <x14:sparkline>
              <xm:f>'RESUMO - licitante'!$VSK7:$VSK7</xm:f>
              <xm:sqref>VSK7</xm:sqref>
            </x14:sparkline>
            <x14:sparkline>
              <xm:f>'RESUMO - licitante'!$VSL6:$VSL6</xm:f>
              <xm:sqref>VSL6</xm:sqref>
            </x14:sparkline>
            <x14:sparkline>
              <xm:f>'RESUMO - licitante'!$VSL7:$VSL7</xm:f>
              <xm:sqref>VSL7</xm:sqref>
            </x14:sparkline>
            <x14:sparkline>
              <xm:f>'RESUMO - licitante'!$VSM6:$VSM6</xm:f>
              <xm:sqref>VSM6</xm:sqref>
            </x14:sparkline>
            <x14:sparkline>
              <xm:f>'RESUMO - licitante'!$VSM7:$VSM7</xm:f>
              <xm:sqref>VSM7</xm:sqref>
            </x14:sparkline>
            <x14:sparkline>
              <xm:f>'RESUMO - licitante'!$VSN6:$VSN6</xm:f>
              <xm:sqref>VSN6</xm:sqref>
            </x14:sparkline>
            <x14:sparkline>
              <xm:f>'RESUMO - licitante'!$VSN7:$VSN7</xm:f>
              <xm:sqref>VSN7</xm:sqref>
            </x14:sparkline>
            <x14:sparkline>
              <xm:f>'RESUMO - licitante'!$VSO6:$VSO6</xm:f>
              <xm:sqref>VSO6</xm:sqref>
            </x14:sparkline>
            <x14:sparkline>
              <xm:f>'RESUMO - licitante'!$VSO7:$VSO7</xm:f>
              <xm:sqref>VSO7</xm:sqref>
            </x14:sparkline>
            <x14:sparkline>
              <xm:f>'RESUMO - licitante'!$VSP6:$VSP6</xm:f>
              <xm:sqref>VSP6</xm:sqref>
            </x14:sparkline>
            <x14:sparkline>
              <xm:f>'RESUMO - licitante'!$VSP7:$VSP7</xm:f>
              <xm:sqref>VSP7</xm:sqref>
            </x14:sparkline>
            <x14:sparkline>
              <xm:f>'RESUMO - licitante'!$VSQ6:$VSQ6</xm:f>
              <xm:sqref>VSQ6</xm:sqref>
            </x14:sparkline>
            <x14:sparkline>
              <xm:f>'RESUMO - licitante'!$VSQ7:$VSQ7</xm:f>
              <xm:sqref>VSQ7</xm:sqref>
            </x14:sparkline>
            <x14:sparkline>
              <xm:f>'RESUMO - licitante'!$VSR6:$VSR6</xm:f>
              <xm:sqref>VSR6</xm:sqref>
            </x14:sparkline>
            <x14:sparkline>
              <xm:f>'RESUMO - licitante'!$VSR7:$VSR7</xm:f>
              <xm:sqref>VSR7</xm:sqref>
            </x14:sparkline>
            <x14:sparkline>
              <xm:f>'RESUMO - licitante'!$VSS6:$VSS6</xm:f>
              <xm:sqref>VSS6</xm:sqref>
            </x14:sparkline>
            <x14:sparkline>
              <xm:f>'RESUMO - licitante'!$VSS7:$VSS7</xm:f>
              <xm:sqref>VSS7</xm:sqref>
            </x14:sparkline>
            <x14:sparkline>
              <xm:f>'RESUMO - licitante'!$VST6:$VST6</xm:f>
              <xm:sqref>VST6</xm:sqref>
            </x14:sparkline>
            <x14:sparkline>
              <xm:f>'RESUMO - licitante'!$VST7:$VST7</xm:f>
              <xm:sqref>VST7</xm:sqref>
            </x14:sparkline>
            <x14:sparkline>
              <xm:f>'RESUMO - licitante'!$VSU6:$VSU6</xm:f>
              <xm:sqref>VSU6</xm:sqref>
            </x14:sparkline>
            <x14:sparkline>
              <xm:f>'RESUMO - licitante'!$VSU7:$VSU7</xm:f>
              <xm:sqref>VSU7</xm:sqref>
            </x14:sparkline>
            <x14:sparkline>
              <xm:f>'RESUMO - licitante'!$VSV6:$VSV6</xm:f>
              <xm:sqref>VSV6</xm:sqref>
            </x14:sparkline>
            <x14:sparkline>
              <xm:f>'RESUMO - licitante'!$VSV7:$VSV7</xm:f>
              <xm:sqref>VSV7</xm:sqref>
            </x14:sparkline>
            <x14:sparkline>
              <xm:f>'RESUMO - licitante'!$VSW6:$VSW6</xm:f>
              <xm:sqref>VSW6</xm:sqref>
            </x14:sparkline>
            <x14:sparkline>
              <xm:f>'RESUMO - licitante'!$VSW7:$VSW7</xm:f>
              <xm:sqref>VSW7</xm:sqref>
            </x14:sparkline>
            <x14:sparkline>
              <xm:f>'RESUMO - licitante'!$VSX6:$VSX6</xm:f>
              <xm:sqref>VSX6</xm:sqref>
            </x14:sparkline>
            <x14:sparkline>
              <xm:f>'RESUMO - licitante'!$VSX7:$VSX7</xm:f>
              <xm:sqref>VSX7</xm:sqref>
            </x14:sparkline>
            <x14:sparkline>
              <xm:f>'RESUMO - licitante'!$VSY6:$VSY6</xm:f>
              <xm:sqref>VSY6</xm:sqref>
            </x14:sparkline>
            <x14:sparkline>
              <xm:f>'RESUMO - licitante'!$VSY7:$VSY7</xm:f>
              <xm:sqref>VSY7</xm:sqref>
            </x14:sparkline>
            <x14:sparkline>
              <xm:f>'RESUMO - licitante'!$VSZ6:$VSZ6</xm:f>
              <xm:sqref>VSZ6</xm:sqref>
            </x14:sparkline>
            <x14:sparkline>
              <xm:f>'RESUMO - licitante'!$VSZ7:$VSZ7</xm:f>
              <xm:sqref>VSZ7</xm:sqref>
            </x14:sparkline>
            <x14:sparkline>
              <xm:f>'RESUMO - licitante'!$VTA6:$VTA6</xm:f>
              <xm:sqref>VTA6</xm:sqref>
            </x14:sparkline>
            <x14:sparkline>
              <xm:f>'RESUMO - licitante'!$VTA7:$VTA7</xm:f>
              <xm:sqref>VTA7</xm:sqref>
            </x14:sparkline>
            <x14:sparkline>
              <xm:f>'RESUMO - licitante'!$VTB6:$VTB6</xm:f>
              <xm:sqref>VTB6</xm:sqref>
            </x14:sparkline>
            <x14:sparkline>
              <xm:f>'RESUMO - licitante'!$VTB7:$VTB7</xm:f>
              <xm:sqref>VTB7</xm:sqref>
            </x14:sparkline>
            <x14:sparkline>
              <xm:f>'RESUMO - licitante'!$VTC6:$VTC6</xm:f>
              <xm:sqref>VTC6</xm:sqref>
            </x14:sparkline>
            <x14:sparkline>
              <xm:f>'RESUMO - licitante'!$VTC7:$VTC7</xm:f>
              <xm:sqref>VTC7</xm:sqref>
            </x14:sparkline>
            <x14:sparkline>
              <xm:f>'RESUMO - licitante'!$VTD6:$VTD6</xm:f>
              <xm:sqref>VTD6</xm:sqref>
            </x14:sparkline>
            <x14:sparkline>
              <xm:f>'RESUMO - licitante'!$VTD7:$VTD7</xm:f>
              <xm:sqref>VTD7</xm:sqref>
            </x14:sparkline>
            <x14:sparkline>
              <xm:f>'RESUMO - licitante'!$VTE6:$VTE6</xm:f>
              <xm:sqref>VTE6</xm:sqref>
            </x14:sparkline>
            <x14:sparkline>
              <xm:f>'RESUMO - licitante'!$VTE7:$VTE7</xm:f>
              <xm:sqref>VTE7</xm:sqref>
            </x14:sparkline>
            <x14:sparkline>
              <xm:f>'RESUMO - licitante'!$VTF6:$VTF6</xm:f>
              <xm:sqref>VTF6</xm:sqref>
            </x14:sparkline>
            <x14:sparkline>
              <xm:f>'RESUMO - licitante'!$VTF7:$VTF7</xm:f>
              <xm:sqref>VTF7</xm:sqref>
            </x14:sparkline>
            <x14:sparkline>
              <xm:f>'RESUMO - licitante'!$VTG6:$VTG6</xm:f>
              <xm:sqref>VTG6</xm:sqref>
            </x14:sparkline>
            <x14:sparkline>
              <xm:f>'RESUMO - licitante'!$VTG7:$VTG7</xm:f>
              <xm:sqref>VTG7</xm:sqref>
            </x14:sparkline>
            <x14:sparkline>
              <xm:f>'RESUMO - licitante'!$VTH6:$VTH6</xm:f>
              <xm:sqref>VTH6</xm:sqref>
            </x14:sparkline>
            <x14:sparkline>
              <xm:f>'RESUMO - licitante'!$VTH7:$VTH7</xm:f>
              <xm:sqref>VTH7</xm:sqref>
            </x14:sparkline>
            <x14:sparkline>
              <xm:f>'RESUMO - licitante'!$VTI6:$VTI6</xm:f>
              <xm:sqref>VTI6</xm:sqref>
            </x14:sparkline>
            <x14:sparkline>
              <xm:f>'RESUMO - licitante'!$VTI7:$VTI7</xm:f>
              <xm:sqref>VTI7</xm:sqref>
            </x14:sparkline>
            <x14:sparkline>
              <xm:f>'RESUMO - licitante'!$VTJ6:$VTJ6</xm:f>
              <xm:sqref>VTJ6</xm:sqref>
            </x14:sparkline>
            <x14:sparkline>
              <xm:f>'RESUMO - licitante'!$VTJ7:$VTJ7</xm:f>
              <xm:sqref>VTJ7</xm:sqref>
            </x14:sparkline>
            <x14:sparkline>
              <xm:f>'RESUMO - licitante'!$VTK6:$VTK6</xm:f>
              <xm:sqref>VTK6</xm:sqref>
            </x14:sparkline>
            <x14:sparkline>
              <xm:f>'RESUMO - licitante'!$VTK7:$VTK7</xm:f>
              <xm:sqref>VTK7</xm:sqref>
            </x14:sparkline>
            <x14:sparkline>
              <xm:f>'RESUMO - licitante'!$VTL6:$VTL6</xm:f>
              <xm:sqref>VTL6</xm:sqref>
            </x14:sparkline>
            <x14:sparkline>
              <xm:f>'RESUMO - licitante'!$VTL7:$VTL7</xm:f>
              <xm:sqref>VTL7</xm:sqref>
            </x14:sparkline>
            <x14:sparkline>
              <xm:f>'RESUMO - licitante'!$VTM6:$VTM6</xm:f>
              <xm:sqref>VTM6</xm:sqref>
            </x14:sparkline>
            <x14:sparkline>
              <xm:f>'RESUMO - licitante'!$VTM7:$VTM7</xm:f>
              <xm:sqref>VTM7</xm:sqref>
            </x14:sparkline>
            <x14:sparkline>
              <xm:f>'RESUMO - licitante'!$VTN6:$VTN6</xm:f>
              <xm:sqref>VTN6</xm:sqref>
            </x14:sparkline>
            <x14:sparkline>
              <xm:f>'RESUMO - licitante'!$VTN7:$VTN7</xm:f>
              <xm:sqref>VTN7</xm:sqref>
            </x14:sparkline>
            <x14:sparkline>
              <xm:f>'RESUMO - licitante'!$VTO6:$VTO6</xm:f>
              <xm:sqref>VTO6</xm:sqref>
            </x14:sparkline>
            <x14:sparkline>
              <xm:f>'RESUMO - licitante'!$VTO7:$VTO7</xm:f>
              <xm:sqref>VTO7</xm:sqref>
            </x14:sparkline>
            <x14:sparkline>
              <xm:f>'RESUMO - licitante'!$VTP6:$VTP6</xm:f>
              <xm:sqref>VTP6</xm:sqref>
            </x14:sparkline>
            <x14:sparkline>
              <xm:f>'RESUMO - licitante'!$VTP7:$VTP7</xm:f>
              <xm:sqref>VTP7</xm:sqref>
            </x14:sparkline>
            <x14:sparkline>
              <xm:f>'RESUMO - licitante'!$VTQ6:$VTQ6</xm:f>
              <xm:sqref>VTQ6</xm:sqref>
            </x14:sparkline>
            <x14:sparkline>
              <xm:f>'RESUMO - licitante'!$VTQ7:$VTQ7</xm:f>
              <xm:sqref>VTQ7</xm:sqref>
            </x14:sparkline>
            <x14:sparkline>
              <xm:f>'RESUMO - licitante'!$VTR6:$VTR6</xm:f>
              <xm:sqref>VTR6</xm:sqref>
            </x14:sparkline>
            <x14:sparkline>
              <xm:f>'RESUMO - licitante'!$VTR7:$VTR7</xm:f>
              <xm:sqref>VTR7</xm:sqref>
            </x14:sparkline>
            <x14:sparkline>
              <xm:f>'RESUMO - licitante'!$VTS6:$VTS6</xm:f>
              <xm:sqref>VTS6</xm:sqref>
            </x14:sparkline>
            <x14:sparkline>
              <xm:f>'RESUMO - licitante'!$VTS7:$VTS7</xm:f>
              <xm:sqref>VTS7</xm:sqref>
            </x14:sparkline>
            <x14:sparkline>
              <xm:f>'RESUMO - licitante'!$VTT6:$VTT6</xm:f>
              <xm:sqref>VTT6</xm:sqref>
            </x14:sparkline>
            <x14:sparkline>
              <xm:f>'RESUMO - licitante'!$VTT7:$VTT7</xm:f>
              <xm:sqref>VTT7</xm:sqref>
            </x14:sparkline>
            <x14:sparkline>
              <xm:f>'RESUMO - licitante'!$VTU6:$VTU6</xm:f>
              <xm:sqref>VTU6</xm:sqref>
            </x14:sparkline>
            <x14:sparkline>
              <xm:f>'RESUMO - licitante'!$VTU7:$VTU7</xm:f>
              <xm:sqref>VTU7</xm:sqref>
            </x14:sparkline>
            <x14:sparkline>
              <xm:f>'RESUMO - licitante'!$VTV6:$VTV6</xm:f>
              <xm:sqref>VTV6</xm:sqref>
            </x14:sparkline>
            <x14:sparkline>
              <xm:f>'RESUMO - licitante'!$VTV7:$VTV7</xm:f>
              <xm:sqref>VTV7</xm:sqref>
            </x14:sparkline>
            <x14:sparkline>
              <xm:f>'RESUMO - licitante'!$VTW6:$VTW6</xm:f>
              <xm:sqref>VTW6</xm:sqref>
            </x14:sparkline>
            <x14:sparkline>
              <xm:f>'RESUMO - licitante'!$VTW7:$VTW7</xm:f>
              <xm:sqref>VTW7</xm:sqref>
            </x14:sparkline>
            <x14:sparkline>
              <xm:f>'RESUMO - licitante'!$VTX6:$VTX6</xm:f>
              <xm:sqref>VTX6</xm:sqref>
            </x14:sparkline>
            <x14:sparkline>
              <xm:f>'RESUMO - licitante'!$VTX7:$VTX7</xm:f>
              <xm:sqref>VTX7</xm:sqref>
            </x14:sparkline>
            <x14:sparkline>
              <xm:f>'RESUMO - licitante'!$VTY6:$VTY6</xm:f>
              <xm:sqref>VTY6</xm:sqref>
            </x14:sparkline>
            <x14:sparkline>
              <xm:f>'RESUMO - licitante'!$VTY7:$VTY7</xm:f>
              <xm:sqref>VTY7</xm:sqref>
            </x14:sparkline>
            <x14:sparkline>
              <xm:f>'RESUMO - licitante'!$VTZ6:$VTZ6</xm:f>
              <xm:sqref>VTZ6</xm:sqref>
            </x14:sparkline>
            <x14:sparkline>
              <xm:f>'RESUMO - licitante'!$VTZ7:$VTZ7</xm:f>
              <xm:sqref>VTZ7</xm:sqref>
            </x14:sparkline>
            <x14:sparkline>
              <xm:f>'RESUMO - licitante'!$VUA6:$VUA6</xm:f>
              <xm:sqref>VUA6</xm:sqref>
            </x14:sparkline>
            <x14:sparkline>
              <xm:f>'RESUMO - licitante'!$VUA7:$VUA7</xm:f>
              <xm:sqref>VUA7</xm:sqref>
            </x14:sparkline>
            <x14:sparkline>
              <xm:f>'RESUMO - licitante'!$VUB6:$VUB6</xm:f>
              <xm:sqref>VUB6</xm:sqref>
            </x14:sparkline>
            <x14:sparkline>
              <xm:f>'RESUMO - licitante'!$VUB7:$VUB7</xm:f>
              <xm:sqref>VUB7</xm:sqref>
            </x14:sparkline>
            <x14:sparkline>
              <xm:f>'RESUMO - licitante'!$VUC6:$VUC6</xm:f>
              <xm:sqref>VUC6</xm:sqref>
            </x14:sparkline>
            <x14:sparkline>
              <xm:f>'RESUMO - licitante'!$VUC7:$VUC7</xm:f>
              <xm:sqref>VUC7</xm:sqref>
            </x14:sparkline>
            <x14:sparkline>
              <xm:f>'RESUMO - licitante'!$VUD6:$VUD6</xm:f>
              <xm:sqref>VUD6</xm:sqref>
            </x14:sparkline>
            <x14:sparkline>
              <xm:f>'RESUMO - licitante'!$VUD7:$VUD7</xm:f>
              <xm:sqref>VUD7</xm:sqref>
            </x14:sparkline>
            <x14:sparkline>
              <xm:f>'RESUMO - licitante'!$VUE6:$VUE6</xm:f>
              <xm:sqref>VUE6</xm:sqref>
            </x14:sparkline>
            <x14:sparkline>
              <xm:f>'RESUMO - licitante'!$VUE7:$VUE7</xm:f>
              <xm:sqref>VUE7</xm:sqref>
            </x14:sparkline>
            <x14:sparkline>
              <xm:f>'RESUMO - licitante'!$VUF6:$VUF6</xm:f>
              <xm:sqref>VUF6</xm:sqref>
            </x14:sparkline>
            <x14:sparkline>
              <xm:f>'RESUMO - licitante'!$VUF7:$VUF7</xm:f>
              <xm:sqref>VUF7</xm:sqref>
            </x14:sparkline>
            <x14:sparkline>
              <xm:f>'RESUMO - licitante'!$VUG6:$VUG6</xm:f>
              <xm:sqref>VUG6</xm:sqref>
            </x14:sparkline>
            <x14:sparkline>
              <xm:f>'RESUMO - licitante'!$VUG7:$VUG7</xm:f>
              <xm:sqref>VUG7</xm:sqref>
            </x14:sparkline>
            <x14:sparkline>
              <xm:f>'RESUMO - licitante'!$VUH6:$VUH6</xm:f>
              <xm:sqref>VUH6</xm:sqref>
            </x14:sparkline>
            <x14:sparkline>
              <xm:f>'RESUMO - licitante'!$VUH7:$VUH7</xm:f>
              <xm:sqref>VUH7</xm:sqref>
            </x14:sparkline>
            <x14:sparkline>
              <xm:f>'RESUMO - licitante'!$VUI6:$VUI6</xm:f>
              <xm:sqref>VUI6</xm:sqref>
            </x14:sparkline>
            <x14:sparkline>
              <xm:f>'RESUMO - licitante'!$VUI7:$VUI7</xm:f>
              <xm:sqref>VUI7</xm:sqref>
            </x14:sparkline>
            <x14:sparkline>
              <xm:f>'RESUMO - licitante'!$VUJ6:$VUJ6</xm:f>
              <xm:sqref>VUJ6</xm:sqref>
            </x14:sparkline>
            <x14:sparkline>
              <xm:f>'RESUMO - licitante'!$VUJ7:$VUJ7</xm:f>
              <xm:sqref>VUJ7</xm:sqref>
            </x14:sparkline>
            <x14:sparkline>
              <xm:f>'RESUMO - licitante'!$VUK6:$VUK6</xm:f>
              <xm:sqref>VUK6</xm:sqref>
            </x14:sparkline>
            <x14:sparkline>
              <xm:f>'RESUMO - licitante'!$VUK7:$VUK7</xm:f>
              <xm:sqref>VUK7</xm:sqref>
            </x14:sparkline>
            <x14:sparkline>
              <xm:f>'RESUMO - licitante'!$VUL6:$VUL6</xm:f>
              <xm:sqref>VUL6</xm:sqref>
            </x14:sparkline>
            <x14:sparkline>
              <xm:f>'RESUMO - licitante'!$VUL7:$VUL7</xm:f>
              <xm:sqref>VUL7</xm:sqref>
            </x14:sparkline>
            <x14:sparkline>
              <xm:f>'RESUMO - licitante'!$VUM6:$VUM6</xm:f>
              <xm:sqref>VUM6</xm:sqref>
            </x14:sparkline>
            <x14:sparkline>
              <xm:f>'RESUMO - licitante'!$VUM7:$VUM7</xm:f>
              <xm:sqref>VUM7</xm:sqref>
            </x14:sparkline>
            <x14:sparkline>
              <xm:f>'RESUMO - licitante'!$VUN6:$VUN6</xm:f>
              <xm:sqref>VUN6</xm:sqref>
            </x14:sparkline>
            <x14:sparkline>
              <xm:f>'RESUMO - licitante'!$VUN7:$VUN7</xm:f>
              <xm:sqref>VUN7</xm:sqref>
            </x14:sparkline>
            <x14:sparkline>
              <xm:f>'RESUMO - licitante'!$VUO6:$VUO6</xm:f>
              <xm:sqref>VUO6</xm:sqref>
            </x14:sparkline>
            <x14:sparkline>
              <xm:f>'RESUMO - licitante'!$VUO7:$VUO7</xm:f>
              <xm:sqref>VUO7</xm:sqref>
            </x14:sparkline>
            <x14:sparkline>
              <xm:f>'RESUMO - licitante'!$VUP6:$VUP6</xm:f>
              <xm:sqref>VUP6</xm:sqref>
            </x14:sparkline>
            <x14:sparkline>
              <xm:f>'RESUMO - licitante'!$VUP7:$VUP7</xm:f>
              <xm:sqref>VUP7</xm:sqref>
            </x14:sparkline>
            <x14:sparkline>
              <xm:f>'RESUMO - licitante'!$VUQ6:$VUQ6</xm:f>
              <xm:sqref>VUQ6</xm:sqref>
            </x14:sparkline>
            <x14:sparkline>
              <xm:f>'RESUMO - licitante'!$VUQ7:$VUQ7</xm:f>
              <xm:sqref>VUQ7</xm:sqref>
            </x14:sparkline>
            <x14:sparkline>
              <xm:f>'RESUMO - licitante'!$VUR6:$VUR6</xm:f>
              <xm:sqref>VUR6</xm:sqref>
            </x14:sparkline>
            <x14:sparkline>
              <xm:f>'RESUMO - licitante'!$VUR7:$VUR7</xm:f>
              <xm:sqref>VUR7</xm:sqref>
            </x14:sparkline>
            <x14:sparkline>
              <xm:f>'RESUMO - licitante'!$VUS6:$VUS6</xm:f>
              <xm:sqref>VUS6</xm:sqref>
            </x14:sparkline>
            <x14:sparkline>
              <xm:f>'RESUMO - licitante'!$VUS7:$VUS7</xm:f>
              <xm:sqref>VUS7</xm:sqref>
            </x14:sparkline>
            <x14:sparkline>
              <xm:f>'RESUMO - licitante'!$VUT6:$VUT6</xm:f>
              <xm:sqref>VUT6</xm:sqref>
            </x14:sparkline>
            <x14:sparkline>
              <xm:f>'RESUMO - licitante'!$VUT7:$VUT7</xm:f>
              <xm:sqref>VUT7</xm:sqref>
            </x14:sparkline>
            <x14:sparkline>
              <xm:f>'RESUMO - licitante'!$VUU6:$VUU6</xm:f>
              <xm:sqref>VUU6</xm:sqref>
            </x14:sparkline>
            <x14:sparkline>
              <xm:f>'RESUMO - licitante'!$VUU7:$VUU7</xm:f>
              <xm:sqref>VUU7</xm:sqref>
            </x14:sparkline>
            <x14:sparkline>
              <xm:f>'RESUMO - licitante'!$VUV6:$VUV6</xm:f>
              <xm:sqref>VUV6</xm:sqref>
            </x14:sparkline>
            <x14:sparkline>
              <xm:f>'RESUMO - licitante'!$VUV7:$VUV7</xm:f>
              <xm:sqref>VUV7</xm:sqref>
            </x14:sparkline>
            <x14:sparkline>
              <xm:f>'RESUMO - licitante'!$VUW6:$VUW6</xm:f>
              <xm:sqref>VUW6</xm:sqref>
            </x14:sparkline>
            <x14:sparkline>
              <xm:f>'RESUMO - licitante'!$VUW7:$VUW7</xm:f>
              <xm:sqref>VUW7</xm:sqref>
            </x14:sparkline>
            <x14:sparkline>
              <xm:f>'RESUMO - licitante'!$VUX6:$VUX6</xm:f>
              <xm:sqref>VUX6</xm:sqref>
            </x14:sparkline>
            <x14:sparkline>
              <xm:f>'RESUMO - licitante'!$VUX7:$VUX7</xm:f>
              <xm:sqref>VUX7</xm:sqref>
            </x14:sparkline>
            <x14:sparkline>
              <xm:f>'RESUMO - licitante'!$VUY6:$VUY6</xm:f>
              <xm:sqref>VUY6</xm:sqref>
            </x14:sparkline>
            <x14:sparkline>
              <xm:f>'RESUMO - licitante'!$VUY7:$VUY7</xm:f>
              <xm:sqref>VUY7</xm:sqref>
            </x14:sparkline>
            <x14:sparkline>
              <xm:f>'RESUMO - licitante'!$VUZ6:$VUZ6</xm:f>
              <xm:sqref>VUZ6</xm:sqref>
            </x14:sparkline>
            <x14:sparkline>
              <xm:f>'RESUMO - licitante'!$VUZ7:$VUZ7</xm:f>
              <xm:sqref>VUZ7</xm:sqref>
            </x14:sparkline>
            <x14:sparkline>
              <xm:f>'RESUMO - licitante'!$VVA6:$VVA6</xm:f>
              <xm:sqref>VVA6</xm:sqref>
            </x14:sparkline>
            <x14:sparkline>
              <xm:f>'RESUMO - licitante'!$VVA7:$VVA7</xm:f>
              <xm:sqref>VVA7</xm:sqref>
            </x14:sparkline>
            <x14:sparkline>
              <xm:f>'RESUMO - licitante'!$VVB6:$VVB6</xm:f>
              <xm:sqref>VVB6</xm:sqref>
            </x14:sparkline>
            <x14:sparkline>
              <xm:f>'RESUMO - licitante'!$VVB7:$VVB7</xm:f>
              <xm:sqref>VVB7</xm:sqref>
            </x14:sparkline>
            <x14:sparkline>
              <xm:f>'RESUMO - licitante'!$VVC6:$VVC6</xm:f>
              <xm:sqref>VVC6</xm:sqref>
            </x14:sparkline>
            <x14:sparkline>
              <xm:f>'RESUMO - licitante'!$VVC7:$VVC7</xm:f>
              <xm:sqref>VVC7</xm:sqref>
            </x14:sparkline>
            <x14:sparkline>
              <xm:f>'RESUMO - licitante'!$VVD6:$VVD6</xm:f>
              <xm:sqref>VVD6</xm:sqref>
            </x14:sparkline>
            <x14:sparkline>
              <xm:f>'RESUMO - licitante'!$VVD7:$VVD7</xm:f>
              <xm:sqref>VVD7</xm:sqref>
            </x14:sparkline>
            <x14:sparkline>
              <xm:f>'RESUMO - licitante'!$VVE6:$VVE6</xm:f>
              <xm:sqref>VVE6</xm:sqref>
            </x14:sparkline>
            <x14:sparkline>
              <xm:f>'RESUMO - licitante'!$VVE7:$VVE7</xm:f>
              <xm:sqref>VVE7</xm:sqref>
            </x14:sparkline>
            <x14:sparkline>
              <xm:f>'RESUMO - licitante'!$VVF6:$VVF6</xm:f>
              <xm:sqref>VVF6</xm:sqref>
            </x14:sparkline>
            <x14:sparkline>
              <xm:f>'RESUMO - licitante'!$VVF7:$VVF7</xm:f>
              <xm:sqref>VVF7</xm:sqref>
            </x14:sparkline>
            <x14:sparkline>
              <xm:f>'RESUMO - licitante'!$VVG6:$VVG6</xm:f>
              <xm:sqref>VVG6</xm:sqref>
            </x14:sparkline>
            <x14:sparkline>
              <xm:f>'RESUMO - licitante'!$VVG7:$VVG7</xm:f>
              <xm:sqref>VVG7</xm:sqref>
            </x14:sparkline>
            <x14:sparkline>
              <xm:f>'RESUMO - licitante'!$VVH6:$VVH6</xm:f>
              <xm:sqref>VVH6</xm:sqref>
            </x14:sparkline>
            <x14:sparkline>
              <xm:f>'RESUMO - licitante'!$VVH7:$VVH7</xm:f>
              <xm:sqref>VVH7</xm:sqref>
            </x14:sparkline>
            <x14:sparkline>
              <xm:f>'RESUMO - licitante'!$VVI6:$VVI6</xm:f>
              <xm:sqref>VVI6</xm:sqref>
            </x14:sparkline>
            <x14:sparkline>
              <xm:f>'RESUMO - licitante'!$VVI7:$VVI7</xm:f>
              <xm:sqref>VVI7</xm:sqref>
            </x14:sparkline>
            <x14:sparkline>
              <xm:f>'RESUMO - licitante'!$VVJ6:$VVJ6</xm:f>
              <xm:sqref>VVJ6</xm:sqref>
            </x14:sparkline>
            <x14:sparkline>
              <xm:f>'RESUMO - licitante'!$VVJ7:$VVJ7</xm:f>
              <xm:sqref>VVJ7</xm:sqref>
            </x14:sparkline>
            <x14:sparkline>
              <xm:f>'RESUMO - licitante'!$VVK6:$VVK6</xm:f>
              <xm:sqref>VVK6</xm:sqref>
            </x14:sparkline>
            <x14:sparkline>
              <xm:f>'RESUMO - licitante'!$VVK7:$VVK7</xm:f>
              <xm:sqref>VVK7</xm:sqref>
            </x14:sparkline>
            <x14:sparkline>
              <xm:f>'RESUMO - licitante'!$VVL6:$VVL6</xm:f>
              <xm:sqref>VVL6</xm:sqref>
            </x14:sparkline>
            <x14:sparkline>
              <xm:f>'RESUMO - licitante'!$VVL7:$VVL7</xm:f>
              <xm:sqref>VVL7</xm:sqref>
            </x14:sparkline>
            <x14:sparkline>
              <xm:f>'RESUMO - licitante'!$VVM6:$VVM6</xm:f>
              <xm:sqref>VVM6</xm:sqref>
            </x14:sparkline>
            <x14:sparkline>
              <xm:f>'RESUMO - licitante'!$VVM7:$VVM7</xm:f>
              <xm:sqref>VVM7</xm:sqref>
            </x14:sparkline>
            <x14:sparkline>
              <xm:f>'RESUMO - licitante'!$VVN6:$VVN6</xm:f>
              <xm:sqref>VVN6</xm:sqref>
            </x14:sparkline>
            <x14:sparkline>
              <xm:f>'RESUMO - licitante'!$VVN7:$VVN7</xm:f>
              <xm:sqref>VVN7</xm:sqref>
            </x14:sparkline>
            <x14:sparkline>
              <xm:f>'RESUMO - licitante'!$VVO6:$VVO6</xm:f>
              <xm:sqref>VVO6</xm:sqref>
            </x14:sparkline>
            <x14:sparkline>
              <xm:f>'RESUMO - licitante'!$VVO7:$VVO7</xm:f>
              <xm:sqref>VVO7</xm:sqref>
            </x14:sparkline>
            <x14:sparkline>
              <xm:f>'RESUMO - licitante'!$VVP6:$VVP6</xm:f>
              <xm:sqref>VVP6</xm:sqref>
            </x14:sparkline>
            <x14:sparkline>
              <xm:f>'RESUMO - licitante'!$VVP7:$VVP7</xm:f>
              <xm:sqref>VVP7</xm:sqref>
            </x14:sparkline>
            <x14:sparkline>
              <xm:f>'RESUMO - licitante'!$VVQ6:$VVQ6</xm:f>
              <xm:sqref>VVQ6</xm:sqref>
            </x14:sparkline>
            <x14:sparkline>
              <xm:f>'RESUMO - licitante'!$VVQ7:$VVQ7</xm:f>
              <xm:sqref>VVQ7</xm:sqref>
            </x14:sparkline>
            <x14:sparkline>
              <xm:f>'RESUMO - licitante'!$VVR6:$VVR6</xm:f>
              <xm:sqref>VVR6</xm:sqref>
            </x14:sparkline>
            <x14:sparkline>
              <xm:f>'RESUMO - licitante'!$VVR7:$VVR7</xm:f>
              <xm:sqref>VVR7</xm:sqref>
            </x14:sparkline>
            <x14:sparkline>
              <xm:f>'RESUMO - licitante'!$VVS6:$VVS6</xm:f>
              <xm:sqref>VVS6</xm:sqref>
            </x14:sparkline>
            <x14:sparkline>
              <xm:f>'RESUMO - licitante'!$VVS7:$VVS7</xm:f>
              <xm:sqref>VVS7</xm:sqref>
            </x14:sparkline>
            <x14:sparkline>
              <xm:f>'RESUMO - licitante'!$VVT6:$VVT6</xm:f>
              <xm:sqref>VVT6</xm:sqref>
            </x14:sparkline>
            <x14:sparkline>
              <xm:f>'RESUMO - licitante'!$VVT7:$VVT7</xm:f>
              <xm:sqref>VVT7</xm:sqref>
            </x14:sparkline>
            <x14:sparkline>
              <xm:f>'RESUMO - licitante'!$VVU6:$VVU6</xm:f>
              <xm:sqref>VVU6</xm:sqref>
            </x14:sparkline>
            <x14:sparkline>
              <xm:f>'RESUMO - licitante'!$VVU7:$VVU7</xm:f>
              <xm:sqref>VVU7</xm:sqref>
            </x14:sparkline>
            <x14:sparkline>
              <xm:f>'RESUMO - licitante'!$VVV6:$VVV6</xm:f>
              <xm:sqref>VVV6</xm:sqref>
            </x14:sparkline>
            <x14:sparkline>
              <xm:f>'RESUMO - licitante'!$VVV7:$VVV7</xm:f>
              <xm:sqref>VVV7</xm:sqref>
            </x14:sparkline>
            <x14:sparkline>
              <xm:f>'RESUMO - licitante'!$VVW6:$VVW6</xm:f>
              <xm:sqref>VVW6</xm:sqref>
            </x14:sparkline>
            <x14:sparkline>
              <xm:f>'RESUMO - licitante'!$VVW7:$VVW7</xm:f>
              <xm:sqref>VVW7</xm:sqref>
            </x14:sparkline>
            <x14:sparkline>
              <xm:f>'RESUMO - licitante'!$VVX6:$VVX6</xm:f>
              <xm:sqref>VVX6</xm:sqref>
            </x14:sparkline>
            <x14:sparkline>
              <xm:f>'RESUMO - licitante'!$VVX7:$VVX7</xm:f>
              <xm:sqref>VVX7</xm:sqref>
            </x14:sparkline>
            <x14:sparkline>
              <xm:f>'RESUMO - licitante'!$VVY6:$VVY6</xm:f>
              <xm:sqref>VVY6</xm:sqref>
            </x14:sparkline>
            <x14:sparkline>
              <xm:f>'RESUMO - licitante'!$VVY7:$VVY7</xm:f>
              <xm:sqref>VVY7</xm:sqref>
            </x14:sparkline>
            <x14:sparkline>
              <xm:f>'RESUMO - licitante'!$VVZ6:$VVZ6</xm:f>
              <xm:sqref>VVZ6</xm:sqref>
            </x14:sparkline>
            <x14:sparkline>
              <xm:f>'RESUMO - licitante'!$VVZ7:$VVZ7</xm:f>
              <xm:sqref>VVZ7</xm:sqref>
            </x14:sparkline>
            <x14:sparkline>
              <xm:f>'RESUMO - licitante'!$VWA6:$VWA6</xm:f>
              <xm:sqref>VWA6</xm:sqref>
            </x14:sparkline>
            <x14:sparkline>
              <xm:f>'RESUMO - licitante'!$VWA7:$VWA7</xm:f>
              <xm:sqref>VWA7</xm:sqref>
            </x14:sparkline>
            <x14:sparkline>
              <xm:f>'RESUMO - licitante'!$VWB6:$VWB6</xm:f>
              <xm:sqref>VWB6</xm:sqref>
            </x14:sparkline>
            <x14:sparkline>
              <xm:f>'RESUMO - licitante'!$VWB7:$VWB7</xm:f>
              <xm:sqref>VWB7</xm:sqref>
            </x14:sparkline>
            <x14:sparkline>
              <xm:f>'RESUMO - licitante'!$VWC6:$VWC6</xm:f>
              <xm:sqref>VWC6</xm:sqref>
            </x14:sparkline>
            <x14:sparkline>
              <xm:f>'RESUMO - licitante'!$VWC7:$VWC7</xm:f>
              <xm:sqref>VWC7</xm:sqref>
            </x14:sparkline>
            <x14:sparkline>
              <xm:f>'RESUMO - licitante'!$VWD6:$VWD6</xm:f>
              <xm:sqref>VWD6</xm:sqref>
            </x14:sparkline>
            <x14:sparkline>
              <xm:f>'RESUMO - licitante'!$VWD7:$VWD7</xm:f>
              <xm:sqref>VWD7</xm:sqref>
            </x14:sparkline>
            <x14:sparkline>
              <xm:f>'RESUMO - licitante'!$VWE6:$VWE6</xm:f>
              <xm:sqref>VWE6</xm:sqref>
            </x14:sparkline>
            <x14:sparkline>
              <xm:f>'RESUMO - licitante'!$VWE7:$VWE7</xm:f>
              <xm:sqref>VWE7</xm:sqref>
            </x14:sparkline>
            <x14:sparkline>
              <xm:f>'RESUMO - licitante'!$VWF6:$VWF6</xm:f>
              <xm:sqref>VWF6</xm:sqref>
            </x14:sparkline>
            <x14:sparkline>
              <xm:f>'RESUMO - licitante'!$VWF7:$VWF7</xm:f>
              <xm:sqref>VWF7</xm:sqref>
            </x14:sparkline>
            <x14:sparkline>
              <xm:f>'RESUMO - licitante'!$VWG6:$VWG6</xm:f>
              <xm:sqref>VWG6</xm:sqref>
            </x14:sparkline>
            <x14:sparkline>
              <xm:f>'RESUMO - licitante'!$VWG7:$VWG7</xm:f>
              <xm:sqref>VWG7</xm:sqref>
            </x14:sparkline>
            <x14:sparkline>
              <xm:f>'RESUMO - licitante'!$VWH6:$VWH6</xm:f>
              <xm:sqref>VWH6</xm:sqref>
            </x14:sparkline>
            <x14:sparkline>
              <xm:f>'RESUMO - licitante'!$VWH7:$VWH7</xm:f>
              <xm:sqref>VWH7</xm:sqref>
            </x14:sparkline>
            <x14:sparkline>
              <xm:f>'RESUMO - licitante'!$VWI6:$VWI6</xm:f>
              <xm:sqref>VWI6</xm:sqref>
            </x14:sparkline>
            <x14:sparkline>
              <xm:f>'RESUMO - licitante'!$VWI7:$VWI7</xm:f>
              <xm:sqref>VWI7</xm:sqref>
            </x14:sparkline>
            <x14:sparkline>
              <xm:f>'RESUMO - licitante'!$VWJ6:$VWJ6</xm:f>
              <xm:sqref>VWJ6</xm:sqref>
            </x14:sparkline>
            <x14:sparkline>
              <xm:f>'RESUMO - licitante'!$VWJ7:$VWJ7</xm:f>
              <xm:sqref>VWJ7</xm:sqref>
            </x14:sparkline>
            <x14:sparkline>
              <xm:f>'RESUMO - licitante'!$VWK6:$VWK6</xm:f>
              <xm:sqref>VWK6</xm:sqref>
            </x14:sparkline>
            <x14:sparkline>
              <xm:f>'RESUMO - licitante'!$VWK7:$VWK7</xm:f>
              <xm:sqref>VWK7</xm:sqref>
            </x14:sparkline>
            <x14:sparkline>
              <xm:f>'RESUMO - licitante'!$VWL6:$VWL6</xm:f>
              <xm:sqref>VWL6</xm:sqref>
            </x14:sparkline>
            <x14:sparkline>
              <xm:f>'RESUMO - licitante'!$VWL7:$VWL7</xm:f>
              <xm:sqref>VWL7</xm:sqref>
            </x14:sparkline>
            <x14:sparkline>
              <xm:f>'RESUMO - licitante'!$VWM6:$VWM6</xm:f>
              <xm:sqref>VWM6</xm:sqref>
            </x14:sparkline>
            <x14:sparkline>
              <xm:f>'RESUMO - licitante'!$VWM7:$VWM7</xm:f>
              <xm:sqref>VWM7</xm:sqref>
            </x14:sparkline>
            <x14:sparkline>
              <xm:f>'RESUMO - licitante'!$VWN6:$VWN6</xm:f>
              <xm:sqref>VWN6</xm:sqref>
            </x14:sparkline>
            <x14:sparkline>
              <xm:f>'RESUMO - licitante'!$VWN7:$VWN7</xm:f>
              <xm:sqref>VWN7</xm:sqref>
            </x14:sparkline>
            <x14:sparkline>
              <xm:f>'RESUMO - licitante'!$VWO6:$VWO6</xm:f>
              <xm:sqref>VWO6</xm:sqref>
            </x14:sparkline>
            <x14:sparkline>
              <xm:f>'RESUMO - licitante'!$VWO7:$VWO7</xm:f>
              <xm:sqref>VWO7</xm:sqref>
            </x14:sparkline>
            <x14:sparkline>
              <xm:f>'RESUMO - licitante'!$VWP6:$VWP6</xm:f>
              <xm:sqref>VWP6</xm:sqref>
            </x14:sparkline>
            <x14:sparkline>
              <xm:f>'RESUMO - licitante'!$VWP7:$VWP7</xm:f>
              <xm:sqref>VWP7</xm:sqref>
            </x14:sparkline>
            <x14:sparkline>
              <xm:f>'RESUMO - licitante'!$VWQ6:$VWQ6</xm:f>
              <xm:sqref>VWQ6</xm:sqref>
            </x14:sparkline>
            <x14:sparkline>
              <xm:f>'RESUMO - licitante'!$VWQ7:$VWQ7</xm:f>
              <xm:sqref>VWQ7</xm:sqref>
            </x14:sparkline>
            <x14:sparkline>
              <xm:f>'RESUMO - licitante'!$VWR6:$VWR6</xm:f>
              <xm:sqref>VWR6</xm:sqref>
            </x14:sparkline>
            <x14:sparkline>
              <xm:f>'RESUMO - licitante'!$VWR7:$VWR7</xm:f>
              <xm:sqref>VWR7</xm:sqref>
            </x14:sparkline>
            <x14:sparkline>
              <xm:f>'RESUMO - licitante'!$VWS6:$VWS6</xm:f>
              <xm:sqref>VWS6</xm:sqref>
            </x14:sparkline>
            <x14:sparkline>
              <xm:f>'RESUMO - licitante'!$VWS7:$VWS7</xm:f>
              <xm:sqref>VWS7</xm:sqref>
            </x14:sparkline>
            <x14:sparkline>
              <xm:f>'RESUMO - licitante'!$VWT6:$VWT6</xm:f>
              <xm:sqref>VWT6</xm:sqref>
            </x14:sparkline>
            <x14:sparkline>
              <xm:f>'RESUMO - licitante'!$VWT7:$VWT7</xm:f>
              <xm:sqref>VWT7</xm:sqref>
            </x14:sparkline>
            <x14:sparkline>
              <xm:f>'RESUMO - licitante'!$VWU6:$VWU6</xm:f>
              <xm:sqref>VWU6</xm:sqref>
            </x14:sparkline>
            <x14:sparkline>
              <xm:f>'RESUMO - licitante'!$VWU7:$VWU7</xm:f>
              <xm:sqref>VWU7</xm:sqref>
            </x14:sparkline>
            <x14:sparkline>
              <xm:f>'RESUMO - licitante'!$VWV6:$VWV6</xm:f>
              <xm:sqref>VWV6</xm:sqref>
            </x14:sparkline>
            <x14:sparkline>
              <xm:f>'RESUMO - licitante'!$VWV7:$VWV7</xm:f>
              <xm:sqref>VWV7</xm:sqref>
            </x14:sparkline>
            <x14:sparkline>
              <xm:f>'RESUMO - licitante'!$VWW6:$VWW6</xm:f>
              <xm:sqref>VWW6</xm:sqref>
            </x14:sparkline>
            <x14:sparkline>
              <xm:f>'RESUMO - licitante'!$VWW7:$VWW7</xm:f>
              <xm:sqref>VWW7</xm:sqref>
            </x14:sparkline>
            <x14:sparkline>
              <xm:f>'RESUMO - licitante'!$VWX6:$VWX6</xm:f>
              <xm:sqref>VWX6</xm:sqref>
            </x14:sparkline>
            <x14:sparkline>
              <xm:f>'RESUMO - licitante'!$VWX7:$VWX7</xm:f>
              <xm:sqref>VWX7</xm:sqref>
            </x14:sparkline>
            <x14:sparkline>
              <xm:f>'RESUMO - licitante'!$VWY6:$VWY6</xm:f>
              <xm:sqref>VWY6</xm:sqref>
            </x14:sparkline>
            <x14:sparkline>
              <xm:f>'RESUMO - licitante'!$VWY7:$VWY7</xm:f>
              <xm:sqref>VWY7</xm:sqref>
            </x14:sparkline>
            <x14:sparkline>
              <xm:f>'RESUMO - licitante'!$VWZ6:$VWZ6</xm:f>
              <xm:sqref>VWZ6</xm:sqref>
            </x14:sparkline>
            <x14:sparkline>
              <xm:f>'RESUMO - licitante'!$VWZ7:$VWZ7</xm:f>
              <xm:sqref>VWZ7</xm:sqref>
            </x14:sparkline>
            <x14:sparkline>
              <xm:f>'RESUMO - licitante'!$VXA6:$VXA6</xm:f>
              <xm:sqref>VXA6</xm:sqref>
            </x14:sparkline>
            <x14:sparkline>
              <xm:f>'RESUMO - licitante'!$VXA7:$VXA7</xm:f>
              <xm:sqref>VXA7</xm:sqref>
            </x14:sparkline>
            <x14:sparkline>
              <xm:f>'RESUMO - licitante'!$VXB6:$VXB6</xm:f>
              <xm:sqref>VXB6</xm:sqref>
            </x14:sparkline>
            <x14:sparkline>
              <xm:f>'RESUMO - licitante'!$VXB7:$VXB7</xm:f>
              <xm:sqref>VXB7</xm:sqref>
            </x14:sparkline>
            <x14:sparkline>
              <xm:f>'RESUMO - licitante'!$VXC6:$VXC6</xm:f>
              <xm:sqref>VXC6</xm:sqref>
            </x14:sparkline>
            <x14:sparkline>
              <xm:f>'RESUMO - licitante'!$VXC7:$VXC7</xm:f>
              <xm:sqref>VXC7</xm:sqref>
            </x14:sparkline>
            <x14:sparkline>
              <xm:f>'RESUMO - licitante'!$VXD6:$VXD6</xm:f>
              <xm:sqref>VXD6</xm:sqref>
            </x14:sparkline>
            <x14:sparkline>
              <xm:f>'RESUMO - licitante'!$VXD7:$VXD7</xm:f>
              <xm:sqref>VXD7</xm:sqref>
            </x14:sparkline>
            <x14:sparkline>
              <xm:f>'RESUMO - licitante'!$VXE6:$VXE6</xm:f>
              <xm:sqref>VXE6</xm:sqref>
            </x14:sparkline>
            <x14:sparkline>
              <xm:f>'RESUMO - licitante'!$VXE7:$VXE7</xm:f>
              <xm:sqref>VXE7</xm:sqref>
            </x14:sparkline>
            <x14:sparkline>
              <xm:f>'RESUMO - licitante'!$VXF6:$VXF6</xm:f>
              <xm:sqref>VXF6</xm:sqref>
            </x14:sparkline>
            <x14:sparkline>
              <xm:f>'RESUMO - licitante'!$VXF7:$VXF7</xm:f>
              <xm:sqref>VXF7</xm:sqref>
            </x14:sparkline>
            <x14:sparkline>
              <xm:f>'RESUMO - licitante'!$VXG6:$VXG6</xm:f>
              <xm:sqref>VXG6</xm:sqref>
            </x14:sparkline>
            <x14:sparkline>
              <xm:f>'RESUMO - licitante'!$VXG7:$VXG7</xm:f>
              <xm:sqref>VXG7</xm:sqref>
            </x14:sparkline>
            <x14:sparkline>
              <xm:f>'RESUMO - licitante'!$VXH6:$VXH6</xm:f>
              <xm:sqref>VXH6</xm:sqref>
            </x14:sparkline>
            <x14:sparkline>
              <xm:f>'RESUMO - licitante'!$VXH7:$VXH7</xm:f>
              <xm:sqref>VXH7</xm:sqref>
            </x14:sparkline>
            <x14:sparkline>
              <xm:f>'RESUMO - licitante'!$VXI6:$VXI6</xm:f>
              <xm:sqref>VXI6</xm:sqref>
            </x14:sparkline>
            <x14:sparkline>
              <xm:f>'RESUMO - licitante'!$VXI7:$VXI7</xm:f>
              <xm:sqref>VXI7</xm:sqref>
            </x14:sparkline>
            <x14:sparkline>
              <xm:f>'RESUMO - licitante'!$VXJ6:$VXJ6</xm:f>
              <xm:sqref>VXJ6</xm:sqref>
            </x14:sparkline>
            <x14:sparkline>
              <xm:f>'RESUMO - licitante'!$VXJ7:$VXJ7</xm:f>
              <xm:sqref>VXJ7</xm:sqref>
            </x14:sparkline>
            <x14:sparkline>
              <xm:f>'RESUMO - licitante'!$VXK6:$VXK6</xm:f>
              <xm:sqref>VXK6</xm:sqref>
            </x14:sparkline>
            <x14:sparkline>
              <xm:f>'RESUMO - licitante'!$VXK7:$VXK7</xm:f>
              <xm:sqref>VXK7</xm:sqref>
            </x14:sparkline>
            <x14:sparkline>
              <xm:f>'RESUMO - licitante'!$VXL6:$VXL6</xm:f>
              <xm:sqref>VXL6</xm:sqref>
            </x14:sparkline>
            <x14:sparkline>
              <xm:f>'RESUMO - licitante'!$VXL7:$VXL7</xm:f>
              <xm:sqref>VXL7</xm:sqref>
            </x14:sparkline>
            <x14:sparkline>
              <xm:f>'RESUMO - licitante'!$VXM6:$VXM6</xm:f>
              <xm:sqref>VXM6</xm:sqref>
            </x14:sparkline>
            <x14:sparkline>
              <xm:f>'RESUMO - licitante'!$VXM7:$VXM7</xm:f>
              <xm:sqref>VXM7</xm:sqref>
            </x14:sparkline>
            <x14:sparkline>
              <xm:f>'RESUMO - licitante'!$VXN6:$VXN6</xm:f>
              <xm:sqref>VXN6</xm:sqref>
            </x14:sparkline>
            <x14:sparkline>
              <xm:f>'RESUMO - licitante'!$VXN7:$VXN7</xm:f>
              <xm:sqref>VXN7</xm:sqref>
            </x14:sparkline>
            <x14:sparkline>
              <xm:f>'RESUMO - licitante'!$VXO6:$VXO6</xm:f>
              <xm:sqref>VXO6</xm:sqref>
            </x14:sparkline>
            <x14:sparkline>
              <xm:f>'RESUMO - licitante'!$VXO7:$VXO7</xm:f>
              <xm:sqref>VXO7</xm:sqref>
            </x14:sparkline>
            <x14:sparkline>
              <xm:f>'RESUMO - licitante'!$VXP6:$VXP6</xm:f>
              <xm:sqref>VXP6</xm:sqref>
            </x14:sparkline>
            <x14:sparkline>
              <xm:f>'RESUMO - licitante'!$VXP7:$VXP7</xm:f>
              <xm:sqref>VXP7</xm:sqref>
            </x14:sparkline>
            <x14:sparkline>
              <xm:f>'RESUMO - licitante'!$VXQ6:$VXQ6</xm:f>
              <xm:sqref>VXQ6</xm:sqref>
            </x14:sparkline>
            <x14:sparkline>
              <xm:f>'RESUMO - licitante'!$VXQ7:$VXQ7</xm:f>
              <xm:sqref>VXQ7</xm:sqref>
            </x14:sparkline>
            <x14:sparkline>
              <xm:f>'RESUMO - licitante'!$VXR6:$VXR6</xm:f>
              <xm:sqref>VXR6</xm:sqref>
            </x14:sparkline>
            <x14:sparkline>
              <xm:f>'RESUMO - licitante'!$VXR7:$VXR7</xm:f>
              <xm:sqref>VXR7</xm:sqref>
            </x14:sparkline>
            <x14:sparkline>
              <xm:f>'RESUMO - licitante'!$VXS6:$VXS6</xm:f>
              <xm:sqref>VXS6</xm:sqref>
            </x14:sparkline>
            <x14:sparkline>
              <xm:f>'RESUMO - licitante'!$VXS7:$VXS7</xm:f>
              <xm:sqref>VXS7</xm:sqref>
            </x14:sparkline>
            <x14:sparkline>
              <xm:f>'RESUMO - licitante'!$VXT6:$VXT6</xm:f>
              <xm:sqref>VXT6</xm:sqref>
            </x14:sparkline>
            <x14:sparkline>
              <xm:f>'RESUMO - licitante'!$VXT7:$VXT7</xm:f>
              <xm:sqref>VXT7</xm:sqref>
            </x14:sparkline>
            <x14:sparkline>
              <xm:f>'RESUMO - licitante'!$VXU6:$VXU6</xm:f>
              <xm:sqref>VXU6</xm:sqref>
            </x14:sparkline>
            <x14:sparkline>
              <xm:f>'RESUMO - licitante'!$VXU7:$VXU7</xm:f>
              <xm:sqref>VXU7</xm:sqref>
            </x14:sparkline>
            <x14:sparkline>
              <xm:f>'RESUMO - licitante'!$VXV6:$VXV6</xm:f>
              <xm:sqref>VXV6</xm:sqref>
            </x14:sparkline>
            <x14:sparkline>
              <xm:f>'RESUMO - licitante'!$VXV7:$VXV7</xm:f>
              <xm:sqref>VXV7</xm:sqref>
            </x14:sparkline>
            <x14:sparkline>
              <xm:f>'RESUMO - licitante'!$VXW6:$VXW6</xm:f>
              <xm:sqref>VXW6</xm:sqref>
            </x14:sparkline>
            <x14:sparkline>
              <xm:f>'RESUMO - licitante'!$VXW7:$VXW7</xm:f>
              <xm:sqref>VXW7</xm:sqref>
            </x14:sparkline>
            <x14:sparkline>
              <xm:f>'RESUMO - licitante'!$VXX6:$VXX6</xm:f>
              <xm:sqref>VXX6</xm:sqref>
            </x14:sparkline>
            <x14:sparkline>
              <xm:f>'RESUMO - licitante'!$VXX7:$VXX7</xm:f>
              <xm:sqref>VXX7</xm:sqref>
            </x14:sparkline>
            <x14:sparkline>
              <xm:f>'RESUMO - licitante'!$VXY6:$VXY6</xm:f>
              <xm:sqref>VXY6</xm:sqref>
            </x14:sparkline>
            <x14:sparkline>
              <xm:f>'RESUMO - licitante'!$VXY7:$VXY7</xm:f>
              <xm:sqref>VXY7</xm:sqref>
            </x14:sparkline>
            <x14:sparkline>
              <xm:f>'RESUMO - licitante'!$VXZ6:$VXZ6</xm:f>
              <xm:sqref>VXZ6</xm:sqref>
            </x14:sparkline>
            <x14:sparkline>
              <xm:f>'RESUMO - licitante'!$VXZ7:$VXZ7</xm:f>
              <xm:sqref>VXZ7</xm:sqref>
            </x14:sparkline>
            <x14:sparkline>
              <xm:f>'RESUMO - licitante'!$VYA6:$VYA6</xm:f>
              <xm:sqref>VYA6</xm:sqref>
            </x14:sparkline>
            <x14:sparkline>
              <xm:f>'RESUMO - licitante'!$VYA7:$VYA7</xm:f>
              <xm:sqref>VYA7</xm:sqref>
            </x14:sparkline>
            <x14:sparkline>
              <xm:f>'RESUMO - licitante'!$VYB6:$VYB6</xm:f>
              <xm:sqref>VYB6</xm:sqref>
            </x14:sparkline>
            <x14:sparkline>
              <xm:f>'RESUMO - licitante'!$VYB7:$VYB7</xm:f>
              <xm:sqref>VYB7</xm:sqref>
            </x14:sparkline>
            <x14:sparkline>
              <xm:f>'RESUMO - licitante'!$VYC6:$VYC6</xm:f>
              <xm:sqref>VYC6</xm:sqref>
            </x14:sparkline>
            <x14:sparkline>
              <xm:f>'RESUMO - licitante'!$VYC7:$VYC7</xm:f>
              <xm:sqref>VYC7</xm:sqref>
            </x14:sparkline>
            <x14:sparkline>
              <xm:f>'RESUMO - licitante'!$VYD6:$VYD6</xm:f>
              <xm:sqref>VYD6</xm:sqref>
            </x14:sparkline>
            <x14:sparkline>
              <xm:f>'RESUMO - licitante'!$VYD7:$VYD7</xm:f>
              <xm:sqref>VYD7</xm:sqref>
            </x14:sparkline>
            <x14:sparkline>
              <xm:f>'RESUMO - licitante'!$VYE6:$VYE6</xm:f>
              <xm:sqref>VYE6</xm:sqref>
            </x14:sparkline>
            <x14:sparkline>
              <xm:f>'RESUMO - licitante'!$VYE7:$VYE7</xm:f>
              <xm:sqref>VYE7</xm:sqref>
            </x14:sparkline>
            <x14:sparkline>
              <xm:f>'RESUMO - licitante'!$VYF6:$VYF6</xm:f>
              <xm:sqref>VYF6</xm:sqref>
            </x14:sparkline>
            <x14:sparkline>
              <xm:f>'RESUMO - licitante'!$VYF7:$VYF7</xm:f>
              <xm:sqref>VYF7</xm:sqref>
            </x14:sparkline>
            <x14:sparkline>
              <xm:f>'RESUMO - licitante'!$VYG6:$VYG6</xm:f>
              <xm:sqref>VYG6</xm:sqref>
            </x14:sparkline>
            <x14:sparkline>
              <xm:f>'RESUMO - licitante'!$VYG7:$VYG7</xm:f>
              <xm:sqref>VYG7</xm:sqref>
            </x14:sparkline>
            <x14:sparkline>
              <xm:f>'RESUMO - licitante'!$VYH6:$VYH6</xm:f>
              <xm:sqref>VYH6</xm:sqref>
            </x14:sparkline>
            <x14:sparkline>
              <xm:f>'RESUMO - licitante'!$VYH7:$VYH7</xm:f>
              <xm:sqref>VYH7</xm:sqref>
            </x14:sparkline>
            <x14:sparkline>
              <xm:f>'RESUMO - licitante'!$VYI6:$VYI6</xm:f>
              <xm:sqref>VYI6</xm:sqref>
            </x14:sparkline>
            <x14:sparkline>
              <xm:f>'RESUMO - licitante'!$VYI7:$VYI7</xm:f>
              <xm:sqref>VYI7</xm:sqref>
            </x14:sparkline>
            <x14:sparkline>
              <xm:f>'RESUMO - licitante'!$VYJ6:$VYJ6</xm:f>
              <xm:sqref>VYJ6</xm:sqref>
            </x14:sparkline>
            <x14:sparkline>
              <xm:f>'RESUMO - licitante'!$VYJ7:$VYJ7</xm:f>
              <xm:sqref>VYJ7</xm:sqref>
            </x14:sparkline>
            <x14:sparkline>
              <xm:f>'RESUMO - licitante'!$VYK6:$VYK6</xm:f>
              <xm:sqref>VYK6</xm:sqref>
            </x14:sparkline>
            <x14:sparkline>
              <xm:f>'RESUMO - licitante'!$VYK7:$VYK7</xm:f>
              <xm:sqref>VYK7</xm:sqref>
            </x14:sparkline>
            <x14:sparkline>
              <xm:f>'RESUMO - licitante'!$VYL6:$VYL6</xm:f>
              <xm:sqref>VYL6</xm:sqref>
            </x14:sparkline>
            <x14:sparkline>
              <xm:f>'RESUMO - licitante'!$VYL7:$VYL7</xm:f>
              <xm:sqref>VYL7</xm:sqref>
            </x14:sparkline>
            <x14:sparkline>
              <xm:f>'RESUMO - licitante'!$VYM6:$VYM6</xm:f>
              <xm:sqref>VYM6</xm:sqref>
            </x14:sparkline>
            <x14:sparkline>
              <xm:f>'RESUMO - licitante'!$VYM7:$VYM7</xm:f>
              <xm:sqref>VYM7</xm:sqref>
            </x14:sparkline>
            <x14:sparkline>
              <xm:f>'RESUMO - licitante'!$VYN6:$VYN6</xm:f>
              <xm:sqref>VYN6</xm:sqref>
            </x14:sparkline>
            <x14:sparkline>
              <xm:f>'RESUMO - licitante'!$VYN7:$VYN7</xm:f>
              <xm:sqref>VYN7</xm:sqref>
            </x14:sparkline>
            <x14:sparkline>
              <xm:f>'RESUMO - licitante'!$VYO6:$VYO6</xm:f>
              <xm:sqref>VYO6</xm:sqref>
            </x14:sparkline>
            <x14:sparkline>
              <xm:f>'RESUMO - licitante'!$VYO7:$VYO7</xm:f>
              <xm:sqref>VYO7</xm:sqref>
            </x14:sparkline>
            <x14:sparkline>
              <xm:f>'RESUMO - licitante'!$VYP6:$VYP6</xm:f>
              <xm:sqref>VYP6</xm:sqref>
            </x14:sparkline>
            <x14:sparkline>
              <xm:f>'RESUMO - licitante'!$VYP7:$VYP7</xm:f>
              <xm:sqref>VYP7</xm:sqref>
            </x14:sparkline>
            <x14:sparkline>
              <xm:f>'RESUMO - licitante'!$VYQ6:$VYQ6</xm:f>
              <xm:sqref>VYQ6</xm:sqref>
            </x14:sparkline>
            <x14:sparkline>
              <xm:f>'RESUMO - licitante'!$VYQ7:$VYQ7</xm:f>
              <xm:sqref>VYQ7</xm:sqref>
            </x14:sparkline>
            <x14:sparkline>
              <xm:f>'RESUMO - licitante'!$VYR6:$VYR6</xm:f>
              <xm:sqref>VYR6</xm:sqref>
            </x14:sparkline>
            <x14:sparkline>
              <xm:f>'RESUMO - licitante'!$VYR7:$VYR7</xm:f>
              <xm:sqref>VYR7</xm:sqref>
            </x14:sparkline>
            <x14:sparkline>
              <xm:f>'RESUMO - licitante'!$VYS6:$VYS6</xm:f>
              <xm:sqref>VYS6</xm:sqref>
            </x14:sparkline>
            <x14:sparkline>
              <xm:f>'RESUMO - licitante'!$VYS7:$VYS7</xm:f>
              <xm:sqref>VYS7</xm:sqref>
            </x14:sparkline>
            <x14:sparkline>
              <xm:f>'RESUMO - licitante'!$VYT6:$VYT6</xm:f>
              <xm:sqref>VYT6</xm:sqref>
            </x14:sparkline>
            <x14:sparkline>
              <xm:f>'RESUMO - licitante'!$VYT7:$VYT7</xm:f>
              <xm:sqref>VYT7</xm:sqref>
            </x14:sparkline>
            <x14:sparkline>
              <xm:f>'RESUMO - licitante'!$VYU6:$VYU6</xm:f>
              <xm:sqref>VYU6</xm:sqref>
            </x14:sparkline>
            <x14:sparkline>
              <xm:f>'RESUMO - licitante'!$VYU7:$VYU7</xm:f>
              <xm:sqref>VYU7</xm:sqref>
            </x14:sparkline>
            <x14:sparkline>
              <xm:f>'RESUMO - licitante'!$VYV6:$VYV6</xm:f>
              <xm:sqref>VYV6</xm:sqref>
            </x14:sparkline>
            <x14:sparkline>
              <xm:f>'RESUMO - licitante'!$VYV7:$VYV7</xm:f>
              <xm:sqref>VYV7</xm:sqref>
            </x14:sparkline>
            <x14:sparkline>
              <xm:f>'RESUMO - licitante'!$VYW6:$VYW6</xm:f>
              <xm:sqref>VYW6</xm:sqref>
            </x14:sparkline>
            <x14:sparkline>
              <xm:f>'RESUMO - licitante'!$VYW7:$VYW7</xm:f>
              <xm:sqref>VYW7</xm:sqref>
            </x14:sparkline>
            <x14:sparkline>
              <xm:f>'RESUMO - licitante'!$VYX6:$VYX6</xm:f>
              <xm:sqref>VYX6</xm:sqref>
            </x14:sparkline>
            <x14:sparkline>
              <xm:f>'RESUMO - licitante'!$VYX7:$VYX7</xm:f>
              <xm:sqref>VYX7</xm:sqref>
            </x14:sparkline>
            <x14:sparkline>
              <xm:f>'RESUMO - licitante'!$VYY6:$VYY6</xm:f>
              <xm:sqref>VYY6</xm:sqref>
            </x14:sparkline>
            <x14:sparkline>
              <xm:f>'RESUMO - licitante'!$VYY7:$VYY7</xm:f>
              <xm:sqref>VYY7</xm:sqref>
            </x14:sparkline>
            <x14:sparkline>
              <xm:f>'RESUMO - licitante'!$VYZ6:$VYZ6</xm:f>
              <xm:sqref>VYZ6</xm:sqref>
            </x14:sparkline>
            <x14:sparkline>
              <xm:f>'RESUMO - licitante'!$VYZ7:$VYZ7</xm:f>
              <xm:sqref>VYZ7</xm:sqref>
            </x14:sparkline>
            <x14:sparkline>
              <xm:f>'RESUMO - licitante'!$VZA6:$VZA6</xm:f>
              <xm:sqref>VZA6</xm:sqref>
            </x14:sparkline>
            <x14:sparkline>
              <xm:f>'RESUMO - licitante'!$VZA7:$VZA7</xm:f>
              <xm:sqref>VZA7</xm:sqref>
            </x14:sparkline>
            <x14:sparkline>
              <xm:f>'RESUMO - licitante'!$VZB6:$VZB6</xm:f>
              <xm:sqref>VZB6</xm:sqref>
            </x14:sparkline>
            <x14:sparkline>
              <xm:f>'RESUMO - licitante'!$VZB7:$VZB7</xm:f>
              <xm:sqref>VZB7</xm:sqref>
            </x14:sparkline>
            <x14:sparkline>
              <xm:f>'RESUMO - licitante'!$VZC6:$VZC6</xm:f>
              <xm:sqref>VZC6</xm:sqref>
            </x14:sparkline>
            <x14:sparkline>
              <xm:f>'RESUMO - licitante'!$VZC7:$VZC7</xm:f>
              <xm:sqref>VZC7</xm:sqref>
            </x14:sparkline>
            <x14:sparkline>
              <xm:f>'RESUMO - licitante'!$VZD6:$VZD6</xm:f>
              <xm:sqref>VZD6</xm:sqref>
            </x14:sparkline>
            <x14:sparkline>
              <xm:f>'RESUMO - licitante'!$VZD7:$VZD7</xm:f>
              <xm:sqref>VZD7</xm:sqref>
            </x14:sparkline>
            <x14:sparkline>
              <xm:f>'RESUMO - licitante'!$VZE6:$VZE6</xm:f>
              <xm:sqref>VZE6</xm:sqref>
            </x14:sparkline>
            <x14:sparkline>
              <xm:f>'RESUMO - licitante'!$VZE7:$VZE7</xm:f>
              <xm:sqref>VZE7</xm:sqref>
            </x14:sparkline>
            <x14:sparkline>
              <xm:f>'RESUMO - licitante'!$VZF6:$VZF6</xm:f>
              <xm:sqref>VZF6</xm:sqref>
            </x14:sparkline>
            <x14:sparkline>
              <xm:f>'RESUMO - licitante'!$VZF7:$VZF7</xm:f>
              <xm:sqref>VZF7</xm:sqref>
            </x14:sparkline>
            <x14:sparkline>
              <xm:f>'RESUMO - licitante'!$VZG6:$VZG6</xm:f>
              <xm:sqref>VZG6</xm:sqref>
            </x14:sparkline>
            <x14:sparkline>
              <xm:f>'RESUMO - licitante'!$VZG7:$VZG7</xm:f>
              <xm:sqref>VZG7</xm:sqref>
            </x14:sparkline>
            <x14:sparkline>
              <xm:f>'RESUMO - licitante'!$VZH6:$VZH6</xm:f>
              <xm:sqref>VZH6</xm:sqref>
            </x14:sparkline>
            <x14:sparkline>
              <xm:f>'RESUMO - licitante'!$VZH7:$VZH7</xm:f>
              <xm:sqref>VZH7</xm:sqref>
            </x14:sparkline>
            <x14:sparkline>
              <xm:f>'RESUMO - licitante'!$VZI6:$VZI6</xm:f>
              <xm:sqref>VZI6</xm:sqref>
            </x14:sparkline>
            <x14:sparkline>
              <xm:f>'RESUMO - licitante'!$VZI7:$VZI7</xm:f>
              <xm:sqref>VZI7</xm:sqref>
            </x14:sparkline>
            <x14:sparkline>
              <xm:f>'RESUMO - licitante'!$VZJ6:$VZJ6</xm:f>
              <xm:sqref>VZJ6</xm:sqref>
            </x14:sparkline>
            <x14:sparkline>
              <xm:f>'RESUMO - licitante'!$VZJ7:$VZJ7</xm:f>
              <xm:sqref>VZJ7</xm:sqref>
            </x14:sparkline>
            <x14:sparkline>
              <xm:f>'RESUMO - licitante'!$VZK6:$VZK6</xm:f>
              <xm:sqref>VZK6</xm:sqref>
            </x14:sparkline>
            <x14:sparkline>
              <xm:f>'RESUMO - licitante'!$VZK7:$VZK7</xm:f>
              <xm:sqref>VZK7</xm:sqref>
            </x14:sparkline>
            <x14:sparkline>
              <xm:f>'RESUMO - licitante'!$VZL6:$VZL6</xm:f>
              <xm:sqref>VZL6</xm:sqref>
            </x14:sparkline>
            <x14:sparkline>
              <xm:f>'RESUMO - licitante'!$VZL7:$VZL7</xm:f>
              <xm:sqref>VZL7</xm:sqref>
            </x14:sparkline>
            <x14:sparkline>
              <xm:f>'RESUMO - licitante'!$VZM6:$VZM6</xm:f>
              <xm:sqref>VZM6</xm:sqref>
            </x14:sparkline>
            <x14:sparkline>
              <xm:f>'RESUMO - licitante'!$VZM7:$VZM7</xm:f>
              <xm:sqref>VZM7</xm:sqref>
            </x14:sparkline>
            <x14:sparkline>
              <xm:f>'RESUMO - licitante'!$VZN6:$VZN6</xm:f>
              <xm:sqref>VZN6</xm:sqref>
            </x14:sparkline>
            <x14:sparkline>
              <xm:f>'RESUMO - licitante'!$VZN7:$VZN7</xm:f>
              <xm:sqref>VZN7</xm:sqref>
            </x14:sparkline>
            <x14:sparkline>
              <xm:f>'RESUMO - licitante'!$VZO6:$VZO6</xm:f>
              <xm:sqref>VZO6</xm:sqref>
            </x14:sparkline>
            <x14:sparkline>
              <xm:f>'RESUMO - licitante'!$VZO7:$VZO7</xm:f>
              <xm:sqref>VZO7</xm:sqref>
            </x14:sparkline>
            <x14:sparkline>
              <xm:f>'RESUMO - licitante'!$VZP6:$VZP6</xm:f>
              <xm:sqref>VZP6</xm:sqref>
            </x14:sparkline>
            <x14:sparkline>
              <xm:f>'RESUMO - licitante'!$VZP7:$VZP7</xm:f>
              <xm:sqref>VZP7</xm:sqref>
            </x14:sparkline>
            <x14:sparkline>
              <xm:f>'RESUMO - licitante'!$VZQ6:$VZQ6</xm:f>
              <xm:sqref>VZQ6</xm:sqref>
            </x14:sparkline>
            <x14:sparkline>
              <xm:f>'RESUMO - licitante'!$VZQ7:$VZQ7</xm:f>
              <xm:sqref>VZQ7</xm:sqref>
            </x14:sparkline>
            <x14:sparkline>
              <xm:f>'RESUMO - licitante'!$VZR6:$VZR6</xm:f>
              <xm:sqref>VZR6</xm:sqref>
            </x14:sparkline>
            <x14:sparkline>
              <xm:f>'RESUMO - licitante'!$VZR7:$VZR7</xm:f>
              <xm:sqref>VZR7</xm:sqref>
            </x14:sparkline>
            <x14:sparkline>
              <xm:f>'RESUMO - licitante'!$VZS6:$VZS6</xm:f>
              <xm:sqref>VZS6</xm:sqref>
            </x14:sparkline>
            <x14:sparkline>
              <xm:f>'RESUMO - licitante'!$VZS7:$VZS7</xm:f>
              <xm:sqref>VZS7</xm:sqref>
            </x14:sparkline>
            <x14:sparkline>
              <xm:f>'RESUMO - licitante'!$VZT6:$VZT6</xm:f>
              <xm:sqref>VZT6</xm:sqref>
            </x14:sparkline>
            <x14:sparkline>
              <xm:f>'RESUMO - licitante'!$VZT7:$VZT7</xm:f>
              <xm:sqref>VZT7</xm:sqref>
            </x14:sparkline>
            <x14:sparkline>
              <xm:f>'RESUMO - licitante'!$VZU6:$VZU6</xm:f>
              <xm:sqref>VZU6</xm:sqref>
            </x14:sparkline>
            <x14:sparkline>
              <xm:f>'RESUMO - licitante'!$VZU7:$VZU7</xm:f>
              <xm:sqref>VZU7</xm:sqref>
            </x14:sparkline>
            <x14:sparkline>
              <xm:f>'RESUMO - licitante'!$VZV6:$VZV6</xm:f>
              <xm:sqref>VZV6</xm:sqref>
            </x14:sparkline>
            <x14:sparkline>
              <xm:f>'RESUMO - licitante'!$VZV7:$VZV7</xm:f>
              <xm:sqref>VZV7</xm:sqref>
            </x14:sparkline>
            <x14:sparkline>
              <xm:f>'RESUMO - licitante'!$VZW6:$VZW6</xm:f>
              <xm:sqref>VZW6</xm:sqref>
            </x14:sparkline>
            <x14:sparkline>
              <xm:f>'RESUMO - licitante'!$VZW7:$VZW7</xm:f>
              <xm:sqref>VZW7</xm:sqref>
            </x14:sparkline>
            <x14:sparkline>
              <xm:f>'RESUMO - licitante'!$VZX6:$VZX6</xm:f>
              <xm:sqref>VZX6</xm:sqref>
            </x14:sparkline>
            <x14:sparkline>
              <xm:f>'RESUMO - licitante'!$VZX7:$VZX7</xm:f>
              <xm:sqref>VZX7</xm:sqref>
            </x14:sparkline>
            <x14:sparkline>
              <xm:f>'RESUMO - licitante'!$VZY6:$VZY6</xm:f>
              <xm:sqref>VZY6</xm:sqref>
            </x14:sparkline>
            <x14:sparkline>
              <xm:f>'RESUMO - licitante'!$VZY7:$VZY7</xm:f>
              <xm:sqref>VZY7</xm:sqref>
            </x14:sparkline>
            <x14:sparkline>
              <xm:f>'RESUMO - licitante'!$VZZ6:$VZZ6</xm:f>
              <xm:sqref>VZZ6</xm:sqref>
            </x14:sparkline>
            <x14:sparkline>
              <xm:f>'RESUMO - licitante'!$VZZ7:$VZZ7</xm:f>
              <xm:sqref>VZZ7</xm:sqref>
            </x14:sparkline>
            <x14:sparkline>
              <xm:f>'RESUMO - licitante'!$WAA6:$WAA6</xm:f>
              <xm:sqref>WAA6</xm:sqref>
            </x14:sparkline>
            <x14:sparkline>
              <xm:f>'RESUMO - licitante'!$WAA7:$WAA7</xm:f>
              <xm:sqref>WAA7</xm:sqref>
            </x14:sparkline>
            <x14:sparkline>
              <xm:f>'RESUMO - licitante'!$WAB6:$WAB6</xm:f>
              <xm:sqref>WAB6</xm:sqref>
            </x14:sparkline>
            <x14:sparkline>
              <xm:f>'RESUMO - licitante'!$WAB7:$WAB7</xm:f>
              <xm:sqref>WAB7</xm:sqref>
            </x14:sparkline>
            <x14:sparkline>
              <xm:f>'RESUMO - licitante'!$WAC6:$WAC6</xm:f>
              <xm:sqref>WAC6</xm:sqref>
            </x14:sparkline>
            <x14:sparkline>
              <xm:f>'RESUMO - licitante'!$WAC7:$WAC7</xm:f>
              <xm:sqref>WAC7</xm:sqref>
            </x14:sparkline>
            <x14:sparkline>
              <xm:f>'RESUMO - licitante'!$WAD6:$WAD6</xm:f>
              <xm:sqref>WAD6</xm:sqref>
            </x14:sparkline>
            <x14:sparkline>
              <xm:f>'RESUMO - licitante'!$WAD7:$WAD7</xm:f>
              <xm:sqref>WAD7</xm:sqref>
            </x14:sparkline>
            <x14:sparkline>
              <xm:f>'RESUMO - licitante'!$WAE6:$WAE6</xm:f>
              <xm:sqref>WAE6</xm:sqref>
            </x14:sparkline>
            <x14:sparkline>
              <xm:f>'RESUMO - licitante'!$WAE7:$WAE7</xm:f>
              <xm:sqref>WAE7</xm:sqref>
            </x14:sparkline>
            <x14:sparkline>
              <xm:f>'RESUMO - licitante'!$WAF6:$WAF6</xm:f>
              <xm:sqref>WAF6</xm:sqref>
            </x14:sparkline>
            <x14:sparkline>
              <xm:f>'RESUMO - licitante'!$WAF7:$WAF7</xm:f>
              <xm:sqref>WAF7</xm:sqref>
            </x14:sparkline>
            <x14:sparkline>
              <xm:f>'RESUMO - licitante'!$WAG6:$WAG6</xm:f>
              <xm:sqref>WAG6</xm:sqref>
            </x14:sparkline>
            <x14:sparkline>
              <xm:f>'RESUMO - licitante'!$WAG7:$WAG7</xm:f>
              <xm:sqref>WAG7</xm:sqref>
            </x14:sparkline>
            <x14:sparkline>
              <xm:f>'RESUMO - licitante'!$WAH6:$WAH6</xm:f>
              <xm:sqref>WAH6</xm:sqref>
            </x14:sparkline>
            <x14:sparkline>
              <xm:f>'RESUMO - licitante'!$WAH7:$WAH7</xm:f>
              <xm:sqref>WAH7</xm:sqref>
            </x14:sparkline>
            <x14:sparkline>
              <xm:f>'RESUMO - licitante'!$WAI6:$WAI6</xm:f>
              <xm:sqref>WAI6</xm:sqref>
            </x14:sparkline>
            <x14:sparkline>
              <xm:f>'RESUMO - licitante'!$WAI7:$WAI7</xm:f>
              <xm:sqref>WAI7</xm:sqref>
            </x14:sparkline>
            <x14:sparkline>
              <xm:f>'RESUMO - licitante'!$WAJ6:$WAJ6</xm:f>
              <xm:sqref>WAJ6</xm:sqref>
            </x14:sparkline>
            <x14:sparkline>
              <xm:f>'RESUMO - licitante'!$WAJ7:$WAJ7</xm:f>
              <xm:sqref>WAJ7</xm:sqref>
            </x14:sparkline>
            <x14:sparkline>
              <xm:f>'RESUMO - licitante'!$WAK6:$WAK6</xm:f>
              <xm:sqref>WAK6</xm:sqref>
            </x14:sparkline>
            <x14:sparkline>
              <xm:f>'RESUMO - licitante'!$WAK7:$WAK7</xm:f>
              <xm:sqref>WAK7</xm:sqref>
            </x14:sparkline>
            <x14:sparkline>
              <xm:f>'RESUMO - licitante'!$WAL6:$WAL6</xm:f>
              <xm:sqref>WAL6</xm:sqref>
            </x14:sparkline>
            <x14:sparkline>
              <xm:f>'RESUMO - licitante'!$WAL7:$WAL7</xm:f>
              <xm:sqref>WAL7</xm:sqref>
            </x14:sparkline>
            <x14:sparkline>
              <xm:f>'RESUMO - licitante'!$WAM6:$WAM6</xm:f>
              <xm:sqref>WAM6</xm:sqref>
            </x14:sparkline>
            <x14:sparkline>
              <xm:f>'RESUMO - licitante'!$WAM7:$WAM7</xm:f>
              <xm:sqref>WAM7</xm:sqref>
            </x14:sparkline>
            <x14:sparkline>
              <xm:f>'RESUMO - licitante'!$WAN6:$WAN6</xm:f>
              <xm:sqref>WAN6</xm:sqref>
            </x14:sparkline>
            <x14:sparkline>
              <xm:f>'RESUMO - licitante'!$WAN7:$WAN7</xm:f>
              <xm:sqref>WAN7</xm:sqref>
            </x14:sparkline>
            <x14:sparkline>
              <xm:f>'RESUMO - licitante'!$WAO6:$WAO6</xm:f>
              <xm:sqref>WAO6</xm:sqref>
            </x14:sparkline>
            <x14:sparkline>
              <xm:f>'RESUMO - licitante'!$WAO7:$WAO7</xm:f>
              <xm:sqref>WAO7</xm:sqref>
            </x14:sparkline>
            <x14:sparkline>
              <xm:f>'RESUMO - licitante'!$WAP6:$WAP6</xm:f>
              <xm:sqref>WAP6</xm:sqref>
            </x14:sparkline>
            <x14:sparkline>
              <xm:f>'RESUMO - licitante'!$WAP7:$WAP7</xm:f>
              <xm:sqref>WAP7</xm:sqref>
            </x14:sparkline>
            <x14:sparkline>
              <xm:f>'RESUMO - licitante'!$WAQ6:$WAQ6</xm:f>
              <xm:sqref>WAQ6</xm:sqref>
            </x14:sparkline>
            <x14:sparkline>
              <xm:f>'RESUMO - licitante'!$WAQ7:$WAQ7</xm:f>
              <xm:sqref>WAQ7</xm:sqref>
            </x14:sparkline>
            <x14:sparkline>
              <xm:f>'RESUMO - licitante'!$WAR6:$WAR6</xm:f>
              <xm:sqref>WAR6</xm:sqref>
            </x14:sparkline>
            <x14:sparkline>
              <xm:f>'RESUMO - licitante'!$WAR7:$WAR7</xm:f>
              <xm:sqref>WAR7</xm:sqref>
            </x14:sparkline>
            <x14:sparkline>
              <xm:f>'RESUMO - licitante'!$WAS6:$WAS6</xm:f>
              <xm:sqref>WAS6</xm:sqref>
            </x14:sparkline>
            <x14:sparkline>
              <xm:f>'RESUMO - licitante'!$WAS7:$WAS7</xm:f>
              <xm:sqref>WAS7</xm:sqref>
            </x14:sparkline>
            <x14:sparkline>
              <xm:f>'RESUMO - licitante'!$WAT6:$WAT6</xm:f>
              <xm:sqref>WAT6</xm:sqref>
            </x14:sparkline>
            <x14:sparkline>
              <xm:f>'RESUMO - licitante'!$WAT7:$WAT7</xm:f>
              <xm:sqref>WAT7</xm:sqref>
            </x14:sparkline>
            <x14:sparkline>
              <xm:f>'RESUMO - licitante'!$WAU6:$WAU6</xm:f>
              <xm:sqref>WAU6</xm:sqref>
            </x14:sparkline>
            <x14:sparkline>
              <xm:f>'RESUMO - licitante'!$WAU7:$WAU7</xm:f>
              <xm:sqref>WAU7</xm:sqref>
            </x14:sparkline>
            <x14:sparkline>
              <xm:f>'RESUMO - licitante'!$WAV6:$WAV6</xm:f>
              <xm:sqref>WAV6</xm:sqref>
            </x14:sparkline>
            <x14:sparkline>
              <xm:f>'RESUMO - licitante'!$WAV7:$WAV7</xm:f>
              <xm:sqref>WAV7</xm:sqref>
            </x14:sparkline>
            <x14:sparkline>
              <xm:f>'RESUMO - licitante'!$WAW6:$WAW6</xm:f>
              <xm:sqref>WAW6</xm:sqref>
            </x14:sparkline>
            <x14:sparkline>
              <xm:f>'RESUMO - licitante'!$WAW7:$WAW7</xm:f>
              <xm:sqref>WAW7</xm:sqref>
            </x14:sparkline>
            <x14:sparkline>
              <xm:f>'RESUMO - licitante'!$WAX6:$WAX6</xm:f>
              <xm:sqref>WAX6</xm:sqref>
            </x14:sparkline>
            <x14:sparkline>
              <xm:f>'RESUMO - licitante'!$WAX7:$WAX7</xm:f>
              <xm:sqref>WAX7</xm:sqref>
            </x14:sparkline>
            <x14:sparkline>
              <xm:f>'RESUMO - licitante'!$WAY6:$WAY6</xm:f>
              <xm:sqref>WAY6</xm:sqref>
            </x14:sparkline>
            <x14:sparkline>
              <xm:f>'RESUMO - licitante'!$WAY7:$WAY7</xm:f>
              <xm:sqref>WAY7</xm:sqref>
            </x14:sparkline>
            <x14:sparkline>
              <xm:f>'RESUMO - licitante'!$WAZ6:$WAZ6</xm:f>
              <xm:sqref>WAZ6</xm:sqref>
            </x14:sparkline>
            <x14:sparkline>
              <xm:f>'RESUMO - licitante'!$WAZ7:$WAZ7</xm:f>
              <xm:sqref>WAZ7</xm:sqref>
            </x14:sparkline>
            <x14:sparkline>
              <xm:f>'RESUMO - licitante'!$WBA6:$WBA6</xm:f>
              <xm:sqref>WBA6</xm:sqref>
            </x14:sparkline>
            <x14:sparkline>
              <xm:f>'RESUMO - licitante'!$WBA7:$WBA7</xm:f>
              <xm:sqref>WBA7</xm:sqref>
            </x14:sparkline>
            <x14:sparkline>
              <xm:f>'RESUMO - licitante'!$WBB6:$WBB6</xm:f>
              <xm:sqref>WBB6</xm:sqref>
            </x14:sparkline>
            <x14:sparkline>
              <xm:f>'RESUMO - licitante'!$WBB7:$WBB7</xm:f>
              <xm:sqref>WBB7</xm:sqref>
            </x14:sparkline>
            <x14:sparkline>
              <xm:f>'RESUMO - licitante'!$WBC6:$WBC6</xm:f>
              <xm:sqref>WBC6</xm:sqref>
            </x14:sparkline>
            <x14:sparkline>
              <xm:f>'RESUMO - licitante'!$WBC7:$WBC7</xm:f>
              <xm:sqref>WBC7</xm:sqref>
            </x14:sparkline>
            <x14:sparkline>
              <xm:f>'RESUMO - licitante'!$WBD6:$WBD6</xm:f>
              <xm:sqref>WBD6</xm:sqref>
            </x14:sparkline>
            <x14:sparkline>
              <xm:f>'RESUMO - licitante'!$WBD7:$WBD7</xm:f>
              <xm:sqref>WBD7</xm:sqref>
            </x14:sparkline>
            <x14:sparkline>
              <xm:f>'RESUMO - licitante'!$WBE6:$WBE6</xm:f>
              <xm:sqref>WBE6</xm:sqref>
            </x14:sparkline>
            <x14:sparkline>
              <xm:f>'RESUMO - licitante'!$WBE7:$WBE7</xm:f>
              <xm:sqref>WBE7</xm:sqref>
            </x14:sparkline>
            <x14:sparkline>
              <xm:f>'RESUMO - licitante'!$WBF6:$WBF6</xm:f>
              <xm:sqref>WBF6</xm:sqref>
            </x14:sparkline>
            <x14:sparkline>
              <xm:f>'RESUMO - licitante'!$WBF7:$WBF7</xm:f>
              <xm:sqref>WBF7</xm:sqref>
            </x14:sparkline>
            <x14:sparkline>
              <xm:f>'RESUMO - licitante'!$WBG6:$WBG6</xm:f>
              <xm:sqref>WBG6</xm:sqref>
            </x14:sparkline>
            <x14:sparkline>
              <xm:f>'RESUMO - licitante'!$WBG7:$WBG7</xm:f>
              <xm:sqref>WBG7</xm:sqref>
            </x14:sparkline>
            <x14:sparkline>
              <xm:f>'RESUMO - licitante'!$WBH6:$WBH6</xm:f>
              <xm:sqref>WBH6</xm:sqref>
            </x14:sparkline>
            <x14:sparkline>
              <xm:f>'RESUMO - licitante'!$WBH7:$WBH7</xm:f>
              <xm:sqref>WBH7</xm:sqref>
            </x14:sparkline>
            <x14:sparkline>
              <xm:f>'RESUMO - licitante'!$WBI6:$WBI6</xm:f>
              <xm:sqref>WBI6</xm:sqref>
            </x14:sparkline>
            <x14:sparkline>
              <xm:f>'RESUMO - licitante'!$WBI7:$WBI7</xm:f>
              <xm:sqref>WBI7</xm:sqref>
            </x14:sparkline>
            <x14:sparkline>
              <xm:f>'RESUMO - licitante'!$WBJ6:$WBJ6</xm:f>
              <xm:sqref>WBJ6</xm:sqref>
            </x14:sparkline>
            <x14:sparkline>
              <xm:f>'RESUMO - licitante'!$WBJ7:$WBJ7</xm:f>
              <xm:sqref>WBJ7</xm:sqref>
            </x14:sparkline>
            <x14:sparkline>
              <xm:f>'RESUMO - licitante'!$WBK6:$WBK6</xm:f>
              <xm:sqref>WBK6</xm:sqref>
            </x14:sparkline>
            <x14:sparkline>
              <xm:f>'RESUMO - licitante'!$WBK7:$WBK7</xm:f>
              <xm:sqref>WBK7</xm:sqref>
            </x14:sparkline>
            <x14:sparkline>
              <xm:f>'RESUMO - licitante'!$WBL6:$WBL6</xm:f>
              <xm:sqref>WBL6</xm:sqref>
            </x14:sparkline>
            <x14:sparkline>
              <xm:f>'RESUMO - licitante'!$WBL7:$WBL7</xm:f>
              <xm:sqref>WBL7</xm:sqref>
            </x14:sparkline>
            <x14:sparkline>
              <xm:f>'RESUMO - licitante'!$WBM6:$WBM6</xm:f>
              <xm:sqref>WBM6</xm:sqref>
            </x14:sparkline>
            <x14:sparkline>
              <xm:f>'RESUMO - licitante'!$WBM7:$WBM7</xm:f>
              <xm:sqref>WBM7</xm:sqref>
            </x14:sparkline>
            <x14:sparkline>
              <xm:f>'RESUMO - licitante'!$WBN6:$WBN6</xm:f>
              <xm:sqref>WBN6</xm:sqref>
            </x14:sparkline>
            <x14:sparkline>
              <xm:f>'RESUMO - licitante'!$WBN7:$WBN7</xm:f>
              <xm:sqref>WBN7</xm:sqref>
            </x14:sparkline>
            <x14:sparkline>
              <xm:f>'RESUMO - licitante'!$WBO6:$WBO6</xm:f>
              <xm:sqref>WBO6</xm:sqref>
            </x14:sparkline>
            <x14:sparkline>
              <xm:f>'RESUMO - licitante'!$WBO7:$WBO7</xm:f>
              <xm:sqref>WBO7</xm:sqref>
            </x14:sparkline>
            <x14:sparkline>
              <xm:f>'RESUMO - licitante'!$WBP6:$WBP6</xm:f>
              <xm:sqref>WBP6</xm:sqref>
            </x14:sparkline>
            <x14:sparkline>
              <xm:f>'RESUMO - licitante'!$WBP7:$WBP7</xm:f>
              <xm:sqref>WBP7</xm:sqref>
            </x14:sparkline>
            <x14:sparkline>
              <xm:f>'RESUMO - licitante'!$WBQ6:$WBQ6</xm:f>
              <xm:sqref>WBQ6</xm:sqref>
            </x14:sparkline>
            <x14:sparkline>
              <xm:f>'RESUMO - licitante'!$WBQ7:$WBQ7</xm:f>
              <xm:sqref>WBQ7</xm:sqref>
            </x14:sparkline>
            <x14:sparkline>
              <xm:f>'RESUMO - licitante'!$WBR6:$WBR6</xm:f>
              <xm:sqref>WBR6</xm:sqref>
            </x14:sparkline>
            <x14:sparkline>
              <xm:f>'RESUMO - licitante'!$WBR7:$WBR7</xm:f>
              <xm:sqref>WBR7</xm:sqref>
            </x14:sparkline>
            <x14:sparkline>
              <xm:f>'RESUMO - licitante'!$WBS6:$WBS6</xm:f>
              <xm:sqref>WBS6</xm:sqref>
            </x14:sparkline>
            <x14:sparkline>
              <xm:f>'RESUMO - licitante'!$WBS7:$WBS7</xm:f>
              <xm:sqref>WBS7</xm:sqref>
            </x14:sparkline>
            <x14:sparkline>
              <xm:f>'RESUMO - licitante'!$WBT6:$WBT6</xm:f>
              <xm:sqref>WBT6</xm:sqref>
            </x14:sparkline>
            <x14:sparkline>
              <xm:f>'RESUMO - licitante'!$WBT7:$WBT7</xm:f>
              <xm:sqref>WBT7</xm:sqref>
            </x14:sparkline>
            <x14:sparkline>
              <xm:f>'RESUMO - licitante'!$WBU6:$WBU6</xm:f>
              <xm:sqref>WBU6</xm:sqref>
            </x14:sparkline>
            <x14:sparkline>
              <xm:f>'RESUMO - licitante'!$WBU7:$WBU7</xm:f>
              <xm:sqref>WBU7</xm:sqref>
            </x14:sparkline>
            <x14:sparkline>
              <xm:f>'RESUMO - licitante'!$WBV6:$WBV6</xm:f>
              <xm:sqref>WBV6</xm:sqref>
            </x14:sparkline>
            <x14:sparkline>
              <xm:f>'RESUMO - licitante'!$WBV7:$WBV7</xm:f>
              <xm:sqref>WBV7</xm:sqref>
            </x14:sparkline>
            <x14:sparkline>
              <xm:f>'RESUMO - licitante'!$WBW6:$WBW6</xm:f>
              <xm:sqref>WBW6</xm:sqref>
            </x14:sparkline>
            <x14:sparkline>
              <xm:f>'RESUMO - licitante'!$WBW7:$WBW7</xm:f>
              <xm:sqref>WBW7</xm:sqref>
            </x14:sparkline>
            <x14:sparkline>
              <xm:f>'RESUMO - licitante'!$WBX6:$WBX6</xm:f>
              <xm:sqref>WBX6</xm:sqref>
            </x14:sparkline>
            <x14:sparkline>
              <xm:f>'RESUMO - licitante'!$WBX7:$WBX7</xm:f>
              <xm:sqref>WBX7</xm:sqref>
            </x14:sparkline>
            <x14:sparkline>
              <xm:f>'RESUMO - licitante'!$WBY6:$WBY6</xm:f>
              <xm:sqref>WBY6</xm:sqref>
            </x14:sparkline>
            <x14:sparkline>
              <xm:f>'RESUMO - licitante'!$WBY7:$WBY7</xm:f>
              <xm:sqref>WBY7</xm:sqref>
            </x14:sparkline>
            <x14:sparkline>
              <xm:f>'RESUMO - licitante'!$WBZ6:$WBZ6</xm:f>
              <xm:sqref>WBZ6</xm:sqref>
            </x14:sparkline>
            <x14:sparkline>
              <xm:f>'RESUMO - licitante'!$WBZ7:$WBZ7</xm:f>
              <xm:sqref>WBZ7</xm:sqref>
            </x14:sparkline>
            <x14:sparkline>
              <xm:f>'RESUMO - licitante'!$WCA6:$WCA6</xm:f>
              <xm:sqref>WCA6</xm:sqref>
            </x14:sparkline>
            <x14:sparkline>
              <xm:f>'RESUMO - licitante'!$WCA7:$WCA7</xm:f>
              <xm:sqref>WCA7</xm:sqref>
            </x14:sparkline>
            <x14:sparkline>
              <xm:f>'RESUMO - licitante'!$WCB6:$WCB6</xm:f>
              <xm:sqref>WCB6</xm:sqref>
            </x14:sparkline>
            <x14:sparkline>
              <xm:f>'RESUMO - licitante'!$WCB7:$WCB7</xm:f>
              <xm:sqref>WCB7</xm:sqref>
            </x14:sparkline>
            <x14:sparkline>
              <xm:f>'RESUMO - licitante'!$WCC6:$WCC6</xm:f>
              <xm:sqref>WCC6</xm:sqref>
            </x14:sparkline>
            <x14:sparkline>
              <xm:f>'RESUMO - licitante'!$WCC7:$WCC7</xm:f>
              <xm:sqref>WCC7</xm:sqref>
            </x14:sparkline>
            <x14:sparkline>
              <xm:f>'RESUMO - licitante'!$WCD6:$WCD6</xm:f>
              <xm:sqref>WCD6</xm:sqref>
            </x14:sparkline>
            <x14:sparkline>
              <xm:f>'RESUMO - licitante'!$WCD7:$WCD7</xm:f>
              <xm:sqref>WCD7</xm:sqref>
            </x14:sparkline>
            <x14:sparkline>
              <xm:f>'RESUMO - licitante'!$WCE6:$WCE6</xm:f>
              <xm:sqref>WCE6</xm:sqref>
            </x14:sparkline>
            <x14:sparkline>
              <xm:f>'RESUMO - licitante'!$WCE7:$WCE7</xm:f>
              <xm:sqref>WCE7</xm:sqref>
            </x14:sparkline>
            <x14:sparkline>
              <xm:f>'RESUMO - licitante'!$WCF6:$WCF6</xm:f>
              <xm:sqref>WCF6</xm:sqref>
            </x14:sparkline>
            <x14:sparkline>
              <xm:f>'RESUMO - licitante'!$WCF7:$WCF7</xm:f>
              <xm:sqref>WCF7</xm:sqref>
            </x14:sparkline>
            <x14:sparkline>
              <xm:f>'RESUMO - licitante'!$WCG6:$WCG6</xm:f>
              <xm:sqref>WCG6</xm:sqref>
            </x14:sparkline>
            <x14:sparkline>
              <xm:f>'RESUMO - licitante'!$WCG7:$WCG7</xm:f>
              <xm:sqref>WCG7</xm:sqref>
            </x14:sparkline>
            <x14:sparkline>
              <xm:f>'RESUMO - licitante'!$WCH6:$WCH6</xm:f>
              <xm:sqref>WCH6</xm:sqref>
            </x14:sparkline>
            <x14:sparkline>
              <xm:f>'RESUMO - licitante'!$WCH7:$WCH7</xm:f>
              <xm:sqref>WCH7</xm:sqref>
            </x14:sparkline>
            <x14:sparkline>
              <xm:f>'RESUMO - licitante'!$WCI6:$WCI6</xm:f>
              <xm:sqref>WCI6</xm:sqref>
            </x14:sparkline>
            <x14:sparkline>
              <xm:f>'RESUMO - licitante'!$WCI7:$WCI7</xm:f>
              <xm:sqref>WCI7</xm:sqref>
            </x14:sparkline>
            <x14:sparkline>
              <xm:f>'RESUMO - licitante'!$WCJ6:$WCJ6</xm:f>
              <xm:sqref>WCJ6</xm:sqref>
            </x14:sparkline>
            <x14:sparkline>
              <xm:f>'RESUMO - licitante'!$WCJ7:$WCJ7</xm:f>
              <xm:sqref>WCJ7</xm:sqref>
            </x14:sparkline>
            <x14:sparkline>
              <xm:f>'RESUMO - licitante'!$WCK6:$WCK6</xm:f>
              <xm:sqref>WCK6</xm:sqref>
            </x14:sparkline>
            <x14:sparkline>
              <xm:f>'RESUMO - licitante'!$WCK7:$WCK7</xm:f>
              <xm:sqref>WCK7</xm:sqref>
            </x14:sparkline>
            <x14:sparkline>
              <xm:f>'RESUMO - licitante'!$WCL6:$WCL6</xm:f>
              <xm:sqref>WCL6</xm:sqref>
            </x14:sparkline>
            <x14:sparkline>
              <xm:f>'RESUMO - licitante'!$WCL7:$WCL7</xm:f>
              <xm:sqref>WCL7</xm:sqref>
            </x14:sparkline>
            <x14:sparkline>
              <xm:f>'RESUMO - licitante'!$WCM6:$WCM6</xm:f>
              <xm:sqref>WCM6</xm:sqref>
            </x14:sparkline>
            <x14:sparkline>
              <xm:f>'RESUMO - licitante'!$WCM7:$WCM7</xm:f>
              <xm:sqref>WCM7</xm:sqref>
            </x14:sparkline>
            <x14:sparkline>
              <xm:f>'RESUMO - licitante'!$WCN6:$WCN6</xm:f>
              <xm:sqref>WCN6</xm:sqref>
            </x14:sparkline>
            <x14:sparkline>
              <xm:f>'RESUMO - licitante'!$WCN7:$WCN7</xm:f>
              <xm:sqref>WCN7</xm:sqref>
            </x14:sparkline>
            <x14:sparkline>
              <xm:f>'RESUMO - licitante'!$WCO6:$WCO6</xm:f>
              <xm:sqref>WCO6</xm:sqref>
            </x14:sparkline>
            <x14:sparkline>
              <xm:f>'RESUMO - licitante'!$WCO7:$WCO7</xm:f>
              <xm:sqref>WCO7</xm:sqref>
            </x14:sparkline>
            <x14:sparkline>
              <xm:f>'RESUMO - licitante'!$WCP6:$WCP6</xm:f>
              <xm:sqref>WCP6</xm:sqref>
            </x14:sparkline>
            <x14:sparkline>
              <xm:f>'RESUMO - licitante'!$WCP7:$WCP7</xm:f>
              <xm:sqref>WCP7</xm:sqref>
            </x14:sparkline>
            <x14:sparkline>
              <xm:f>'RESUMO - licitante'!$WCQ6:$WCQ6</xm:f>
              <xm:sqref>WCQ6</xm:sqref>
            </x14:sparkline>
            <x14:sparkline>
              <xm:f>'RESUMO - licitante'!$WCQ7:$WCQ7</xm:f>
              <xm:sqref>WCQ7</xm:sqref>
            </x14:sparkline>
            <x14:sparkline>
              <xm:f>'RESUMO - licitante'!$WCR6:$WCR6</xm:f>
              <xm:sqref>WCR6</xm:sqref>
            </x14:sparkline>
            <x14:sparkline>
              <xm:f>'RESUMO - licitante'!$WCR7:$WCR7</xm:f>
              <xm:sqref>WCR7</xm:sqref>
            </x14:sparkline>
            <x14:sparkline>
              <xm:f>'RESUMO - licitante'!$WCS6:$WCS6</xm:f>
              <xm:sqref>WCS6</xm:sqref>
            </x14:sparkline>
            <x14:sparkline>
              <xm:f>'RESUMO - licitante'!$WCS7:$WCS7</xm:f>
              <xm:sqref>WCS7</xm:sqref>
            </x14:sparkline>
            <x14:sparkline>
              <xm:f>'RESUMO - licitante'!$WCT6:$WCT6</xm:f>
              <xm:sqref>WCT6</xm:sqref>
            </x14:sparkline>
            <x14:sparkline>
              <xm:f>'RESUMO - licitante'!$WCT7:$WCT7</xm:f>
              <xm:sqref>WCT7</xm:sqref>
            </x14:sparkline>
            <x14:sparkline>
              <xm:f>'RESUMO - licitante'!$WCU6:$WCU6</xm:f>
              <xm:sqref>WCU6</xm:sqref>
            </x14:sparkline>
            <x14:sparkline>
              <xm:f>'RESUMO - licitante'!$WCU7:$WCU7</xm:f>
              <xm:sqref>WCU7</xm:sqref>
            </x14:sparkline>
            <x14:sparkline>
              <xm:f>'RESUMO - licitante'!$WCV6:$WCV6</xm:f>
              <xm:sqref>WCV6</xm:sqref>
            </x14:sparkline>
            <x14:sparkline>
              <xm:f>'RESUMO - licitante'!$WCV7:$WCV7</xm:f>
              <xm:sqref>WCV7</xm:sqref>
            </x14:sparkline>
            <x14:sparkline>
              <xm:f>'RESUMO - licitante'!$WCW6:$WCW6</xm:f>
              <xm:sqref>WCW6</xm:sqref>
            </x14:sparkline>
            <x14:sparkline>
              <xm:f>'RESUMO - licitante'!$WCW7:$WCW7</xm:f>
              <xm:sqref>WCW7</xm:sqref>
            </x14:sparkline>
            <x14:sparkline>
              <xm:f>'RESUMO - licitante'!$WCX6:$WCX6</xm:f>
              <xm:sqref>WCX6</xm:sqref>
            </x14:sparkline>
            <x14:sparkline>
              <xm:f>'RESUMO - licitante'!$WCX7:$WCX7</xm:f>
              <xm:sqref>WCX7</xm:sqref>
            </x14:sparkline>
            <x14:sparkline>
              <xm:f>'RESUMO - licitante'!$WCY6:$WCY6</xm:f>
              <xm:sqref>WCY6</xm:sqref>
            </x14:sparkline>
            <x14:sparkline>
              <xm:f>'RESUMO - licitante'!$WCY7:$WCY7</xm:f>
              <xm:sqref>WCY7</xm:sqref>
            </x14:sparkline>
            <x14:sparkline>
              <xm:f>'RESUMO - licitante'!$WCZ6:$WCZ6</xm:f>
              <xm:sqref>WCZ6</xm:sqref>
            </x14:sparkline>
            <x14:sparkline>
              <xm:f>'RESUMO - licitante'!$WCZ7:$WCZ7</xm:f>
              <xm:sqref>WCZ7</xm:sqref>
            </x14:sparkline>
            <x14:sparkline>
              <xm:f>'RESUMO - licitante'!$WDA6:$WDA6</xm:f>
              <xm:sqref>WDA6</xm:sqref>
            </x14:sparkline>
            <x14:sparkline>
              <xm:f>'RESUMO - licitante'!$WDA7:$WDA7</xm:f>
              <xm:sqref>WDA7</xm:sqref>
            </x14:sparkline>
            <x14:sparkline>
              <xm:f>'RESUMO - licitante'!$WDB6:$WDB6</xm:f>
              <xm:sqref>WDB6</xm:sqref>
            </x14:sparkline>
            <x14:sparkline>
              <xm:f>'RESUMO - licitante'!$WDB7:$WDB7</xm:f>
              <xm:sqref>WDB7</xm:sqref>
            </x14:sparkline>
            <x14:sparkline>
              <xm:f>'RESUMO - licitante'!$WDC6:$WDC6</xm:f>
              <xm:sqref>WDC6</xm:sqref>
            </x14:sparkline>
            <x14:sparkline>
              <xm:f>'RESUMO - licitante'!$WDC7:$WDC7</xm:f>
              <xm:sqref>WDC7</xm:sqref>
            </x14:sparkline>
            <x14:sparkline>
              <xm:f>'RESUMO - licitante'!$WDD6:$WDD6</xm:f>
              <xm:sqref>WDD6</xm:sqref>
            </x14:sparkline>
            <x14:sparkline>
              <xm:f>'RESUMO - licitante'!$WDD7:$WDD7</xm:f>
              <xm:sqref>WDD7</xm:sqref>
            </x14:sparkline>
            <x14:sparkline>
              <xm:f>'RESUMO - licitante'!$WDE6:$WDE6</xm:f>
              <xm:sqref>WDE6</xm:sqref>
            </x14:sparkline>
            <x14:sparkline>
              <xm:f>'RESUMO - licitante'!$WDE7:$WDE7</xm:f>
              <xm:sqref>WDE7</xm:sqref>
            </x14:sparkline>
            <x14:sparkline>
              <xm:f>'RESUMO - licitante'!$WDF6:$WDF6</xm:f>
              <xm:sqref>WDF6</xm:sqref>
            </x14:sparkline>
            <x14:sparkline>
              <xm:f>'RESUMO - licitante'!$WDF7:$WDF7</xm:f>
              <xm:sqref>WDF7</xm:sqref>
            </x14:sparkline>
            <x14:sparkline>
              <xm:f>'RESUMO - licitante'!$WDG6:$WDG6</xm:f>
              <xm:sqref>WDG6</xm:sqref>
            </x14:sparkline>
            <x14:sparkline>
              <xm:f>'RESUMO - licitante'!$WDG7:$WDG7</xm:f>
              <xm:sqref>WDG7</xm:sqref>
            </x14:sparkline>
            <x14:sparkline>
              <xm:f>'RESUMO - licitante'!$WDH6:$WDH6</xm:f>
              <xm:sqref>WDH6</xm:sqref>
            </x14:sparkline>
            <x14:sparkline>
              <xm:f>'RESUMO - licitante'!$WDH7:$WDH7</xm:f>
              <xm:sqref>WDH7</xm:sqref>
            </x14:sparkline>
            <x14:sparkline>
              <xm:f>'RESUMO - licitante'!$WDI6:$WDI6</xm:f>
              <xm:sqref>WDI6</xm:sqref>
            </x14:sparkline>
            <x14:sparkline>
              <xm:f>'RESUMO - licitante'!$WDI7:$WDI7</xm:f>
              <xm:sqref>WDI7</xm:sqref>
            </x14:sparkline>
            <x14:sparkline>
              <xm:f>'RESUMO - licitante'!$WDJ6:$WDJ6</xm:f>
              <xm:sqref>WDJ6</xm:sqref>
            </x14:sparkline>
            <x14:sparkline>
              <xm:f>'RESUMO - licitante'!$WDJ7:$WDJ7</xm:f>
              <xm:sqref>WDJ7</xm:sqref>
            </x14:sparkline>
            <x14:sparkline>
              <xm:f>'RESUMO - licitante'!$WDK6:$WDK6</xm:f>
              <xm:sqref>WDK6</xm:sqref>
            </x14:sparkline>
            <x14:sparkline>
              <xm:f>'RESUMO - licitante'!$WDK7:$WDK7</xm:f>
              <xm:sqref>WDK7</xm:sqref>
            </x14:sparkline>
            <x14:sparkline>
              <xm:f>'RESUMO - licitante'!$WDL6:$WDL6</xm:f>
              <xm:sqref>WDL6</xm:sqref>
            </x14:sparkline>
            <x14:sparkline>
              <xm:f>'RESUMO - licitante'!$WDL7:$WDL7</xm:f>
              <xm:sqref>WDL7</xm:sqref>
            </x14:sparkline>
            <x14:sparkline>
              <xm:f>'RESUMO - licitante'!$WDM6:$WDM6</xm:f>
              <xm:sqref>WDM6</xm:sqref>
            </x14:sparkline>
            <x14:sparkline>
              <xm:f>'RESUMO - licitante'!$WDM7:$WDM7</xm:f>
              <xm:sqref>WDM7</xm:sqref>
            </x14:sparkline>
            <x14:sparkline>
              <xm:f>'RESUMO - licitante'!$WDN6:$WDN6</xm:f>
              <xm:sqref>WDN6</xm:sqref>
            </x14:sparkline>
            <x14:sparkline>
              <xm:f>'RESUMO - licitante'!$WDN7:$WDN7</xm:f>
              <xm:sqref>WDN7</xm:sqref>
            </x14:sparkline>
            <x14:sparkline>
              <xm:f>'RESUMO - licitante'!$WDO6:$WDO6</xm:f>
              <xm:sqref>WDO6</xm:sqref>
            </x14:sparkline>
            <x14:sparkline>
              <xm:f>'RESUMO - licitante'!$WDO7:$WDO7</xm:f>
              <xm:sqref>WDO7</xm:sqref>
            </x14:sparkline>
            <x14:sparkline>
              <xm:f>'RESUMO - licitante'!$WDP6:$WDP6</xm:f>
              <xm:sqref>WDP6</xm:sqref>
            </x14:sparkline>
            <x14:sparkline>
              <xm:f>'RESUMO - licitante'!$WDP7:$WDP7</xm:f>
              <xm:sqref>WDP7</xm:sqref>
            </x14:sparkline>
            <x14:sparkline>
              <xm:f>'RESUMO - licitante'!$WDQ6:$WDQ6</xm:f>
              <xm:sqref>WDQ6</xm:sqref>
            </x14:sparkline>
            <x14:sparkline>
              <xm:f>'RESUMO - licitante'!$WDQ7:$WDQ7</xm:f>
              <xm:sqref>WDQ7</xm:sqref>
            </x14:sparkline>
            <x14:sparkline>
              <xm:f>'RESUMO - licitante'!$WDR6:$WDR6</xm:f>
              <xm:sqref>WDR6</xm:sqref>
            </x14:sparkline>
            <x14:sparkline>
              <xm:f>'RESUMO - licitante'!$WDR7:$WDR7</xm:f>
              <xm:sqref>WDR7</xm:sqref>
            </x14:sparkline>
            <x14:sparkline>
              <xm:f>'RESUMO - licitante'!$WDS6:$WDS6</xm:f>
              <xm:sqref>WDS6</xm:sqref>
            </x14:sparkline>
            <x14:sparkline>
              <xm:f>'RESUMO - licitante'!$WDS7:$WDS7</xm:f>
              <xm:sqref>WDS7</xm:sqref>
            </x14:sparkline>
            <x14:sparkline>
              <xm:f>'RESUMO - licitante'!$WDT6:$WDT6</xm:f>
              <xm:sqref>WDT6</xm:sqref>
            </x14:sparkline>
            <x14:sparkline>
              <xm:f>'RESUMO - licitante'!$WDT7:$WDT7</xm:f>
              <xm:sqref>WDT7</xm:sqref>
            </x14:sparkline>
            <x14:sparkline>
              <xm:f>'RESUMO - licitante'!$WDU6:$WDU6</xm:f>
              <xm:sqref>WDU6</xm:sqref>
            </x14:sparkline>
            <x14:sparkline>
              <xm:f>'RESUMO - licitante'!$WDU7:$WDU7</xm:f>
              <xm:sqref>WDU7</xm:sqref>
            </x14:sparkline>
            <x14:sparkline>
              <xm:f>'RESUMO - licitante'!$WDV6:$WDV6</xm:f>
              <xm:sqref>WDV6</xm:sqref>
            </x14:sparkline>
            <x14:sparkline>
              <xm:f>'RESUMO - licitante'!$WDV7:$WDV7</xm:f>
              <xm:sqref>WDV7</xm:sqref>
            </x14:sparkline>
            <x14:sparkline>
              <xm:f>'RESUMO - licitante'!$WDW6:$WDW6</xm:f>
              <xm:sqref>WDW6</xm:sqref>
            </x14:sparkline>
            <x14:sparkline>
              <xm:f>'RESUMO - licitante'!$WDW7:$WDW7</xm:f>
              <xm:sqref>WDW7</xm:sqref>
            </x14:sparkline>
            <x14:sparkline>
              <xm:f>'RESUMO - licitante'!$WDX6:$WDX6</xm:f>
              <xm:sqref>WDX6</xm:sqref>
            </x14:sparkline>
            <x14:sparkline>
              <xm:f>'RESUMO - licitante'!$WDX7:$WDX7</xm:f>
              <xm:sqref>WDX7</xm:sqref>
            </x14:sparkline>
            <x14:sparkline>
              <xm:f>'RESUMO - licitante'!$WDY6:$WDY6</xm:f>
              <xm:sqref>WDY6</xm:sqref>
            </x14:sparkline>
            <x14:sparkline>
              <xm:f>'RESUMO - licitante'!$WDY7:$WDY7</xm:f>
              <xm:sqref>WDY7</xm:sqref>
            </x14:sparkline>
            <x14:sparkline>
              <xm:f>'RESUMO - licitante'!$WDZ6:$WDZ6</xm:f>
              <xm:sqref>WDZ6</xm:sqref>
            </x14:sparkline>
            <x14:sparkline>
              <xm:f>'RESUMO - licitante'!$WDZ7:$WDZ7</xm:f>
              <xm:sqref>WDZ7</xm:sqref>
            </x14:sparkline>
            <x14:sparkline>
              <xm:f>'RESUMO - licitante'!$WEA6:$WEA6</xm:f>
              <xm:sqref>WEA6</xm:sqref>
            </x14:sparkline>
            <x14:sparkline>
              <xm:f>'RESUMO - licitante'!$WEA7:$WEA7</xm:f>
              <xm:sqref>WEA7</xm:sqref>
            </x14:sparkline>
            <x14:sparkline>
              <xm:f>'RESUMO - licitante'!$WEB6:$WEB6</xm:f>
              <xm:sqref>WEB6</xm:sqref>
            </x14:sparkline>
            <x14:sparkline>
              <xm:f>'RESUMO - licitante'!$WEB7:$WEB7</xm:f>
              <xm:sqref>WEB7</xm:sqref>
            </x14:sparkline>
            <x14:sparkline>
              <xm:f>'RESUMO - licitante'!$WEC6:$WEC6</xm:f>
              <xm:sqref>WEC6</xm:sqref>
            </x14:sparkline>
            <x14:sparkline>
              <xm:f>'RESUMO - licitante'!$WEC7:$WEC7</xm:f>
              <xm:sqref>WEC7</xm:sqref>
            </x14:sparkline>
            <x14:sparkline>
              <xm:f>'RESUMO - licitante'!$WED6:$WED6</xm:f>
              <xm:sqref>WED6</xm:sqref>
            </x14:sparkline>
            <x14:sparkline>
              <xm:f>'RESUMO - licitante'!$WED7:$WED7</xm:f>
              <xm:sqref>WED7</xm:sqref>
            </x14:sparkline>
            <x14:sparkline>
              <xm:f>'RESUMO - licitante'!$WEE6:$WEE6</xm:f>
              <xm:sqref>WEE6</xm:sqref>
            </x14:sparkline>
            <x14:sparkline>
              <xm:f>'RESUMO - licitante'!$WEE7:$WEE7</xm:f>
              <xm:sqref>WEE7</xm:sqref>
            </x14:sparkline>
            <x14:sparkline>
              <xm:f>'RESUMO - licitante'!$WEF6:$WEF6</xm:f>
              <xm:sqref>WEF6</xm:sqref>
            </x14:sparkline>
            <x14:sparkline>
              <xm:f>'RESUMO - licitante'!$WEF7:$WEF7</xm:f>
              <xm:sqref>WEF7</xm:sqref>
            </x14:sparkline>
            <x14:sparkline>
              <xm:f>'RESUMO - licitante'!$WEG6:$WEG6</xm:f>
              <xm:sqref>WEG6</xm:sqref>
            </x14:sparkline>
            <x14:sparkline>
              <xm:f>'RESUMO - licitante'!$WEG7:$WEG7</xm:f>
              <xm:sqref>WEG7</xm:sqref>
            </x14:sparkline>
            <x14:sparkline>
              <xm:f>'RESUMO - licitante'!$WEH6:$WEH6</xm:f>
              <xm:sqref>WEH6</xm:sqref>
            </x14:sparkline>
            <x14:sparkline>
              <xm:f>'RESUMO - licitante'!$WEH7:$WEH7</xm:f>
              <xm:sqref>WEH7</xm:sqref>
            </x14:sparkline>
            <x14:sparkline>
              <xm:f>'RESUMO - licitante'!$WEI6:$WEI6</xm:f>
              <xm:sqref>WEI6</xm:sqref>
            </x14:sparkline>
            <x14:sparkline>
              <xm:f>'RESUMO - licitante'!$WEI7:$WEI7</xm:f>
              <xm:sqref>WEI7</xm:sqref>
            </x14:sparkline>
            <x14:sparkline>
              <xm:f>'RESUMO - licitante'!$WEJ6:$WEJ6</xm:f>
              <xm:sqref>WEJ6</xm:sqref>
            </x14:sparkline>
            <x14:sparkline>
              <xm:f>'RESUMO - licitante'!$WEJ7:$WEJ7</xm:f>
              <xm:sqref>WEJ7</xm:sqref>
            </x14:sparkline>
            <x14:sparkline>
              <xm:f>'RESUMO - licitante'!$WEK6:$WEK6</xm:f>
              <xm:sqref>WEK6</xm:sqref>
            </x14:sparkline>
            <x14:sparkline>
              <xm:f>'RESUMO - licitante'!$WEK7:$WEK7</xm:f>
              <xm:sqref>WEK7</xm:sqref>
            </x14:sparkline>
            <x14:sparkline>
              <xm:f>'RESUMO - licitante'!$WEL6:$WEL6</xm:f>
              <xm:sqref>WEL6</xm:sqref>
            </x14:sparkline>
            <x14:sparkline>
              <xm:f>'RESUMO - licitante'!$WEL7:$WEL7</xm:f>
              <xm:sqref>WEL7</xm:sqref>
            </x14:sparkline>
            <x14:sparkline>
              <xm:f>'RESUMO - licitante'!$WEM6:$WEM6</xm:f>
              <xm:sqref>WEM6</xm:sqref>
            </x14:sparkline>
            <x14:sparkline>
              <xm:f>'RESUMO - licitante'!$WEM7:$WEM7</xm:f>
              <xm:sqref>WEM7</xm:sqref>
            </x14:sparkline>
            <x14:sparkline>
              <xm:f>'RESUMO - licitante'!$WEN6:$WEN6</xm:f>
              <xm:sqref>WEN6</xm:sqref>
            </x14:sparkline>
            <x14:sparkline>
              <xm:f>'RESUMO - licitante'!$WEN7:$WEN7</xm:f>
              <xm:sqref>WEN7</xm:sqref>
            </x14:sparkline>
            <x14:sparkline>
              <xm:f>'RESUMO - licitante'!$WEO6:$WEO6</xm:f>
              <xm:sqref>WEO6</xm:sqref>
            </x14:sparkline>
            <x14:sparkline>
              <xm:f>'RESUMO - licitante'!$WEO7:$WEO7</xm:f>
              <xm:sqref>WEO7</xm:sqref>
            </x14:sparkline>
            <x14:sparkline>
              <xm:f>'RESUMO - licitante'!$WEP6:$WEP6</xm:f>
              <xm:sqref>WEP6</xm:sqref>
            </x14:sparkline>
            <x14:sparkline>
              <xm:f>'RESUMO - licitante'!$WEP7:$WEP7</xm:f>
              <xm:sqref>WEP7</xm:sqref>
            </x14:sparkline>
            <x14:sparkline>
              <xm:f>'RESUMO - licitante'!$WEQ6:$WEQ6</xm:f>
              <xm:sqref>WEQ6</xm:sqref>
            </x14:sparkline>
            <x14:sparkline>
              <xm:f>'RESUMO - licitante'!$WEQ7:$WEQ7</xm:f>
              <xm:sqref>WEQ7</xm:sqref>
            </x14:sparkline>
            <x14:sparkline>
              <xm:f>'RESUMO - licitante'!$WER6:$WER6</xm:f>
              <xm:sqref>WER6</xm:sqref>
            </x14:sparkline>
            <x14:sparkline>
              <xm:f>'RESUMO - licitante'!$WER7:$WER7</xm:f>
              <xm:sqref>WER7</xm:sqref>
            </x14:sparkline>
            <x14:sparkline>
              <xm:f>'RESUMO - licitante'!$WES6:$WES6</xm:f>
              <xm:sqref>WES6</xm:sqref>
            </x14:sparkline>
            <x14:sparkline>
              <xm:f>'RESUMO - licitante'!$WES7:$WES7</xm:f>
              <xm:sqref>WES7</xm:sqref>
            </x14:sparkline>
            <x14:sparkline>
              <xm:f>'RESUMO - licitante'!$WET6:$WET6</xm:f>
              <xm:sqref>WET6</xm:sqref>
            </x14:sparkline>
            <x14:sparkline>
              <xm:f>'RESUMO - licitante'!$WET7:$WET7</xm:f>
              <xm:sqref>WET7</xm:sqref>
            </x14:sparkline>
            <x14:sparkline>
              <xm:f>'RESUMO - licitante'!$WEU6:$WEU6</xm:f>
              <xm:sqref>WEU6</xm:sqref>
            </x14:sparkline>
            <x14:sparkline>
              <xm:f>'RESUMO - licitante'!$WEU7:$WEU7</xm:f>
              <xm:sqref>WEU7</xm:sqref>
            </x14:sparkline>
            <x14:sparkline>
              <xm:f>'RESUMO - licitante'!$WEV6:$WEV6</xm:f>
              <xm:sqref>WEV6</xm:sqref>
            </x14:sparkline>
            <x14:sparkline>
              <xm:f>'RESUMO - licitante'!$WEV7:$WEV7</xm:f>
              <xm:sqref>WEV7</xm:sqref>
            </x14:sparkline>
            <x14:sparkline>
              <xm:f>'RESUMO - licitante'!$WEW6:$WEW6</xm:f>
              <xm:sqref>WEW6</xm:sqref>
            </x14:sparkline>
            <x14:sparkline>
              <xm:f>'RESUMO - licitante'!$WEW7:$WEW7</xm:f>
              <xm:sqref>WEW7</xm:sqref>
            </x14:sparkline>
            <x14:sparkline>
              <xm:f>'RESUMO - licitante'!$WEX6:$WEX6</xm:f>
              <xm:sqref>WEX6</xm:sqref>
            </x14:sparkline>
            <x14:sparkline>
              <xm:f>'RESUMO - licitante'!$WEX7:$WEX7</xm:f>
              <xm:sqref>WEX7</xm:sqref>
            </x14:sparkline>
            <x14:sparkline>
              <xm:f>'RESUMO - licitante'!$WEY6:$WEY6</xm:f>
              <xm:sqref>WEY6</xm:sqref>
            </x14:sparkline>
            <x14:sparkline>
              <xm:f>'RESUMO - licitante'!$WEY7:$WEY7</xm:f>
              <xm:sqref>WEY7</xm:sqref>
            </x14:sparkline>
            <x14:sparkline>
              <xm:f>'RESUMO - licitante'!$WEZ6:$WEZ6</xm:f>
              <xm:sqref>WEZ6</xm:sqref>
            </x14:sparkline>
            <x14:sparkline>
              <xm:f>'RESUMO - licitante'!$WEZ7:$WEZ7</xm:f>
              <xm:sqref>WEZ7</xm:sqref>
            </x14:sparkline>
            <x14:sparkline>
              <xm:f>'RESUMO - licitante'!$WFA6:$WFA6</xm:f>
              <xm:sqref>WFA6</xm:sqref>
            </x14:sparkline>
            <x14:sparkline>
              <xm:f>'RESUMO - licitante'!$WFA7:$WFA7</xm:f>
              <xm:sqref>WFA7</xm:sqref>
            </x14:sparkline>
            <x14:sparkline>
              <xm:f>'RESUMO - licitante'!$WFB6:$WFB6</xm:f>
              <xm:sqref>WFB6</xm:sqref>
            </x14:sparkline>
            <x14:sparkline>
              <xm:f>'RESUMO - licitante'!$WFB7:$WFB7</xm:f>
              <xm:sqref>WFB7</xm:sqref>
            </x14:sparkline>
            <x14:sparkline>
              <xm:f>'RESUMO - licitante'!$WFC6:$WFC6</xm:f>
              <xm:sqref>WFC6</xm:sqref>
            </x14:sparkline>
            <x14:sparkline>
              <xm:f>'RESUMO - licitante'!$WFC7:$WFC7</xm:f>
              <xm:sqref>WFC7</xm:sqref>
            </x14:sparkline>
            <x14:sparkline>
              <xm:f>'RESUMO - licitante'!$WFD6:$WFD6</xm:f>
              <xm:sqref>WFD6</xm:sqref>
            </x14:sparkline>
            <x14:sparkline>
              <xm:f>'RESUMO - licitante'!$WFD7:$WFD7</xm:f>
              <xm:sqref>WFD7</xm:sqref>
            </x14:sparkline>
            <x14:sparkline>
              <xm:f>'RESUMO - licitante'!$WFE6:$WFE6</xm:f>
              <xm:sqref>WFE6</xm:sqref>
            </x14:sparkline>
            <x14:sparkline>
              <xm:f>'RESUMO - licitante'!$WFE7:$WFE7</xm:f>
              <xm:sqref>WFE7</xm:sqref>
            </x14:sparkline>
            <x14:sparkline>
              <xm:f>'RESUMO - licitante'!$WFF6:$WFF6</xm:f>
              <xm:sqref>WFF6</xm:sqref>
            </x14:sparkline>
            <x14:sparkline>
              <xm:f>'RESUMO - licitante'!$WFF7:$WFF7</xm:f>
              <xm:sqref>WFF7</xm:sqref>
            </x14:sparkline>
            <x14:sparkline>
              <xm:f>'RESUMO - licitante'!$WFG6:$WFG6</xm:f>
              <xm:sqref>WFG6</xm:sqref>
            </x14:sparkline>
            <x14:sparkline>
              <xm:f>'RESUMO - licitante'!$WFG7:$WFG7</xm:f>
              <xm:sqref>WFG7</xm:sqref>
            </x14:sparkline>
            <x14:sparkline>
              <xm:f>'RESUMO - licitante'!$WFH6:$WFH6</xm:f>
              <xm:sqref>WFH6</xm:sqref>
            </x14:sparkline>
            <x14:sparkline>
              <xm:f>'RESUMO - licitante'!$WFH7:$WFH7</xm:f>
              <xm:sqref>WFH7</xm:sqref>
            </x14:sparkline>
            <x14:sparkline>
              <xm:f>'RESUMO - licitante'!$WFI6:$WFI6</xm:f>
              <xm:sqref>WFI6</xm:sqref>
            </x14:sparkline>
            <x14:sparkline>
              <xm:f>'RESUMO - licitante'!$WFI7:$WFI7</xm:f>
              <xm:sqref>WFI7</xm:sqref>
            </x14:sparkline>
            <x14:sparkline>
              <xm:f>'RESUMO - licitante'!$WFJ6:$WFJ6</xm:f>
              <xm:sqref>WFJ6</xm:sqref>
            </x14:sparkline>
            <x14:sparkline>
              <xm:f>'RESUMO - licitante'!$WFJ7:$WFJ7</xm:f>
              <xm:sqref>WFJ7</xm:sqref>
            </x14:sparkline>
            <x14:sparkline>
              <xm:f>'RESUMO - licitante'!$WFK6:$WFK6</xm:f>
              <xm:sqref>WFK6</xm:sqref>
            </x14:sparkline>
            <x14:sparkline>
              <xm:f>'RESUMO - licitante'!$WFK7:$WFK7</xm:f>
              <xm:sqref>WFK7</xm:sqref>
            </x14:sparkline>
            <x14:sparkline>
              <xm:f>'RESUMO - licitante'!$WFL6:$WFL6</xm:f>
              <xm:sqref>WFL6</xm:sqref>
            </x14:sparkline>
            <x14:sparkline>
              <xm:f>'RESUMO - licitante'!$WFL7:$WFL7</xm:f>
              <xm:sqref>WFL7</xm:sqref>
            </x14:sparkline>
            <x14:sparkline>
              <xm:f>'RESUMO - licitante'!$WFM6:$WFM6</xm:f>
              <xm:sqref>WFM6</xm:sqref>
            </x14:sparkline>
            <x14:sparkline>
              <xm:f>'RESUMO - licitante'!$WFM7:$WFM7</xm:f>
              <xm:sqref>WFM7</xm:sqref>
            </x14:sparkline>
            <x14:sparkline>
              <xm:f>'RESUMO - licitante'!$WFN6:$WFN6</xm:f>
              <xm:sqref>WFN6</xm:sqref>
            </x14:sparkline>
            <x14:sparkline>
              <xm:f>'RESUMO - licitante'!$WFN7:$WFN7</xm:f>
              <xm:sqref>WFN7</xm:sqref>
            </x14:sparkline>
            <x14:sparkline>
              <xm:f>'RESUMO - licitante'!$WFO6:$WFO6</xm:f>
              <xm:sqref>WFO6</xm:sqref>
            </x14:sparkline>
            <x14:sparkline>
              <xm:f>'RESUMO - licitante'!$WFO7:$WFO7</xm:f>
              <xm:sqref>WFO7</xm:sqref>
            </x14:sparkline>
            <x14:sparkline>
              <xm:f>'RESUMO - licitante'!$WFP6:$WFP6</xm:f>
              <xm:sqref>WFP6</xm:sqref>
            </x14:sparkline>
            <x14:sparkline>
              <xm:f>'RESUMO - licitante'!$WFP7:$WFP7</xm:f>
              <xm:sqref>WFP7</xm:sqref>
            </x14:sparkline>
            <x14:sparkline>
              <xm:f>'RESUMO - licitante'!$WFQ6:$WFQ6</xm:f>
              <xm:sqref>WFQ6</xm:sqref>
            </x14:sparkline>
            <x14:sparkline>
              <xm:f>'RESUMO - licitante'!$WFQ7:$WFQ7</xm:f>
              <xm:sqref>WFQ7</xm:sqref>
            </x14:sparkline>
            <x14:sparkline>
              <xm:f>'RESUMO - licitante'!$WFR6:$WFR6</xm:f>
              <xm:sqref>WFR6</xm:sqref>
            </x14:sparkline>
            <x14:sparkline>
              <xm:f>'RESUMO - licitante'!$WFR7:$WFR7</xm:f>
              <xm:sqref>WFR7</xm:sqref>
            </x14:sparkline>
            <x14:sparkline>
              <xm:f>'RESUMO - licitante'!$WFS6:$WFS6</xm:f>
              <xm:sqref>WFS6</xm:sqref>
            </x14:sparkline>
            <x14:sparkline>
              <xm:f>'RESUMO - licitante'!$WFS7:$WFS7</xm:f>
              <xm:sqref>WFS7</xm:sqref>
            </x14:sparkline>
            <x14:sparkline>
              <xm:f>'RESUMO - licitante'!$WFT6:$WFT6</xm:f>
              <xm:sqref>WFT6</xm:sqref>
            </x14:sparkline>
            <x14:sparkline>
              <xm:f>'RESUMO - licitante'!$WFT7:$WFT7</xm:f>
              <xm:sqref>WFT7</xm:sqref>
            </x14:sparkline>
            <x14:sparkline>
              <xm:f>'RESUMO - licitante'!$WFU6:$WFU6</xm:f>
              <xm:sqref>WFU6</xm:sqref>
            </x14:sparkline>
            <x14:sparkline>
              <xm:f>'RESUMO - licitante'!$WFU7:$WFU7</xm:f>
              <xm:sqref>WFU7</xm:sqref>
            </x14:sparkline>
            <x14:sparkline>
              <xm:f>'RESUMO - licitante'!$WFV6:$WFV6</xm:f>
              <xm:sqref>WFV6</xm:sqref>
            </x14:sparkline>
            <x14:sparkline>
              <xm:f>'RESUMO - licitante'!$WFV7:$WFV7</xm:f>
              <xm:sqref>WFV7</xm:sqref>
            </x14:sparkline>
            <x14:sparkline>
              <xm:f>'RESUMO - licitante'!$WFW6:$WFW6</xm:f>
              <xm:sqref>WFW6</xm:sqref>
            </x14:sparkline>
            <x14:sparkline>
              <xm:f>'RESUMO - licitante'!$WFW7:$WFW7</xm:f>
              <xm:sqref>WFW7</xm:sqref>
            </x14:sparkline>
            <x14:sparkline>
              <xm:f>'RESUMO - licitante'!$WFX6:$WFX6</xm:f>
              <xm:sqref>WFX6</xm:sqref>
            </x14:sparkline>
            <x14:sparkline>
              <xm:f>'RESUMO - licitante'!$WFX7:$WFX7</xm:f>
              <xm:sqref>WFX7</xm:sqref>
            </x14:sparkline>
            <x14:sparkline>
              <xm:f>'RESUMO - licitante'!$WFY6:$WFY6</xm:f>
              <xm:sqref>WFY6</xm:sqref>
            </x14:sparkline>
            <x14:sparkline>
              <xm:f>'RESUMO - licitante'!$WFY7:$WFY7</xm:f>
              <xm:sqref>WFY7</xm:sqref>
            </x14:sparkline>
            <x14:sparkline>
              <xm:f>'RESUMO - licitante'!$WFZ6:$WFZ6</xm:f>
              <xm:sqref>WFZ6</xm:sqref>
            </x14:sparkline>
            <x14:sparkline>
              <xm:f>'RESUMO - licitante'!$WFZ7:$WFZ7</xm:f>
              <xm:sqref>WFZ7</xm:sqref>
            </x14:sparkline>
            <x14:sparkline>
              <xm:f>'RESUMO - licitante'!$WGA6:$WGA6</xm:f>
              <xm:sqref>WGA6</xm:sqref>
            </x14:sparkline>
            <x14:sparkline>
              <xm:f>'RESUMO - licitante'!$WGA7:$WGA7</xm:f>
              <xm:sqref>WGA7</xm:sqref>
            </x14:sparkline>
            <x14:sparkline>
              <xm:f>'RESUMO - licitante'!$WGB6:$WGB6</xm:f>
              <xm:sqref>WGB6</xm:sqref>
            </x14:sparkline>
            <x14:sparkline>
              <xm:f>'RESUMO - licitante'!$WGB7:$WGB7</xm:f>
              <xm:sqref>WGB7</xm:sqref>
            </x14:sparkline>
            <x14:sparkline>
              <xm:f>'RESUMO - licitante'!$WGC6:$WGC6</xm:f>
              <xm:sqref>WGC6</xm:sqref>
            </x14:sparkline>
            <x14:sparkline>
              <xm:f>'RESUMO - licitante'!$WGC7:$WGC7</xm:f>
              <xm:sqref>WGC7</xm:sqref>
            </x14:sparkline>
            <x14:sparkline>
              <xm:f>'RESUMO - licitante'!$WGD6:$WGD6</xm:f>
              <xm:sqref>WGD6</xm:sqref>
            </x14:sparkline>
            <x14:sparkline>
              <xm:f>'RESUMO - licitante'!$WGD7:$WGD7</xm:f>
              <xm:sqref>WGD7</xm:sqref>
            </x14:sparkline>
            <x14:sparkline>
              <xm:f>'RESUMO - licitante'!$WGE6:$WGE6</xm:f>
              <xm:sqref>WGE6</xm:sqref>
            </x14:sparkline>
            <x14:sparkline>
              <xm:f>'RESUMO - licitante'!$WGE7:$WGE7</xm:f>
              <xm:sqref>WGE7</xm:sqref>
            </x14:sparkline>
            <x14:sparkline>
              <xm:f>'RESUMO - licitante'!$WGF6:$WGF6</xm:f>
              <xm:sqref>WGF6</xm:sqref>
            </x14:sparkline>
            <x14:sparkline>
              <xm:f>'RESUMO - licitante'!$WGF7:$WGF7</xm:f>
              <xm:sqref>WGF7</xm:sqref>
            </x14:sparkline>
            <x14:sparkline>
              <xm:f>'RESUMO - licitante'!$WGG6:$WGG6</xm:f>
              <xm:sqref>WGG6</xm:sqref>
            </x14:sparkline>
            <x14:sparkline>
              <xm:f>'RESUMO - licitante'!$WGG7:$WGG7</xm:f>
              <xm:sqref>WGG7</xm:sqref>
            </x14:sparkline>
            <x14:sparkline>
              <xm:f>'RESUMO - licitante'!$WGH6:$WGH6</xm:f>
              <xm:sqref>WGH6</xm:sqref>
            </x14:sparkline>
            <x14:sparkline>
              <xm:f>'RESUMO - licitante'!$WGH7:$WGH7</xm:f>
              <xm:sqref>WGH7</xm:sqref>
            </x14:sparkline>
            <x14:sparkline>
              <xm:f>'RESUMO - licitante'!$WGI6:$WGI6</xm:f>
              <xm:sqref>WGI6</xm:sqref>
            </x14:sparkline>
            <x14:sparkline>
              <xm:f>'RESUMO - licitante'!$WGI7:$WGI7</xm:f>
              <xm:sqref>WGI7</xm:sqref>
            </x14:sparkline>
            <x14:sparkline>
              <xm:f>'RESUMO - licitante'!$WGJ6:$WGJ6</xm:f>
              <xm:sqref>WGJ6</xm:sqref>
            </x14:sparkline>
            <x14:sparkline>
              <xm:f>'RESUMO - licitante'!$WGJ7:$WGJ7</xm:f>
              <xm:sqref>WGJ7</xm:sqref>
            </x14:sparkline>
            <x14:sparkline>
              <xm:f>'RESUMO - licitante'!$WGK6:$WGK6</xm:f>
              <xm:sqref>WGK6</xm:sqref>
            </x14:sparkline>
            <x14:sparkline>
              <xm:f>'RESUMO - licitante'!$WGK7:$WGK7</xm:f>
              <xm:sqref>WGK7</xm:sqref>
            </x14:sparkline>
            <x14:sparkline>
              <xm:f>'RESUMO - licitante'!$WGL6:$WGL6</xm:f>
              <xm:sqref>WGL6</xm:sqref>
            </x14:sparkline>
            <x14:sparkline>
              <xm:f>'RESUMO - licitante'!$WGL7:$WGL7</xm:f>
              <xm:sqref>WGL7</xm:sqref>
            </x14:sparkline>
            <x14:sparkline>
              <xm:f>'RESUMO - licitante'!$WGM6:$WGM6</xm:f>
              <xm:sqref>WGM6</xm:sqref>
            </x14:sparkline>
            <x14:sparkline>
              <xm:f>'RESUMO - licitante'!$WGM7:$WGM7</xm:f>
              <xm:sqref>WGM7</xm:sqref>
            </x14:sparkline>
            <x14:sparkline>
              <xm:f>'RESUMO - licitante'!$WGN6:$WGN6</xm:f>
              <xm:sqref>WGN6</xm:sqref>
            </x14:sparkline>
            <x14:sparkline>
              <xm:f>'RESUMO - licitante'!$WGN7:$WGN7</xm:f>
              <xm:sqref>WGN7</xm:sqref>
            </x14:sparkline>
            <x14:sparkline>
              <xm:f>'RESUMO - licitante'!$WGO6:$WGO6</xm:f>
              <xm:sqref>WGO6</xm:sqref>
            </x14:sparkline>
            <x14:sparkline>
              <xm:f>'RESUMO - licitante'!$WGO7:$WGO7</xm:f>
              <xm:sqref>WGO7</xm:sqref>
            </x14:sparkline>
            <x14:sparkline>
              <xm:f>'RESUMO - licitante'!$WGP6:$WGP6</xm:f>
              <xm:sqref>WGP6</xm:sqref>
            </x14:sparkline>
            <x14:sparkline>
              <xm:f>'RESUMO - licitante'!$WGP7:$WGP7</xm:f>
              <xm:sqref>WGP7</xm:sqref>
            </x14:sparkline>
            <x14:sparkline>
              <xm:f>'RESUMO - licitante'!$WGQ6:$WGQ6</xm:f>
              <xm:sqref>WGQ6</xm:sqref>
            </x14:sparkline>
            <x14:sparkline>
              <xm:f>'RESUMO - licitante'!$WGQ7:$WGQ7</xm:f>
              <xm:sqref>WGQ7</xm:sqref>
            </x14:sparkline>
            <x14:sparkline>
              <xm:f>'RESUMO - licitante'!$WGR6:$WGR6</xm:f>
              <xm:sqref>WGR6</xm:sqref>
            </x14:sparkline>
            <x14:sparkline>
              <xm:f>'RESUMO - licitante'!$WGR7:$WGR7</xm:f>
              <xm:sqref>WGR7</xm:sqref>
            </x14:sparkline>
            <x14:sparkline>
              <xm:f>'RESUMO - licitante'!$WGS6:$WGS6</xm:f>
              <xm:sqref>WGS6</xm:sqref>
            </x14:sparkline>
            <x14:sparkline>
              <xm:f>'RESUMO - licitante'!$WGS7:$WGS7</xm:f>
              <xm:sqref>WGS7</xm:sqref>
            </x14:sparkline>
            <x14:sparkline>
              <xm:f>'RESUMO - licitante'!$WGT6:$WGT6</xm:f>
              <xm:sqref>WGT6</xm:sqref>
            </x14:sparkline>
            <x14:sparkline>
              <xm:f>'RESUMO - licitante'!$WGT7:$WGT7</xm:f>
              <xm:sqref>WGT7</xm:sqref>
            </x14:sparkline>
            <x14:sparkline>
              <xm:f>'RESUMO - licitante'!$WGU6:$WGU6</xm:f>
              <xm:sqref>WGU6</xm:sqref>
            </x14:sparkline>
            <x14:sparkline>
              <xm:f>'RESUMO - licitante'!$WGU7:$WGU7</xm:f>
              <xm:sqref>WGU7</xm:sqref>
            </x14:sparkline>
            <x14:sparkline>
              <xm:f>'RESUMO - licitante'!$WGV6:$WGV6</xm:f>
              <xm:sqref>WGV6</xm:sqref>
            </x14:sparkline>
            <x14:sparkline>
              <xm:f>'RESUMO - licitante'!$WGV7:$WGV7</xm:f>
              <xm:sqref>WGV7</xm:sqref>
            </x14:sparkline>
            <x14:sparkline>
              <xm:f>'RESUMO - licitante'!$WGW6:$WGW6</xm:f>
              <xm:sqref>WGW6</xm:sqref>
            </x14:sparkline>
            <x14:sparkline>
              <xm:f>'RESUMO - licitante'!$WGW7:$WGW7</xm:f>
              <xm:sqref>WGW7</xm:sqref>
            </x14:sparkline>
            <x14:sparkline>
              <xm:f>'RESUMO - licitante'!$WGX6:$WGX6</xm:f>
              <xm:sqref>WGX6</xm:sqref>
            </x14:sparkline>
            <x14:sparkline>
              <xm:f>'RESUMO - licitante'!$WGX7:$WGX7</xm:f>
              <xm:sqref>WGX7</xm:sqref>
            </x14:sparkline>
            <x14:sparkline>
              <xm:f>'RESUMO - licitante'!$WGY6:$WGY6</xm:f>
              <xm:sqref>WGY6</xm:sqref>
            </x14:sparkline>
            <x14:sparkline>
              <xm:f>'RESUMO - licitante'!$WGY7:$WGY7</xm:f>
              <xm:sqref>WGY7</xm:sqref>
            </x14:sparkline>
            <x14:sparkline>
              <xm:f>'RESUMO - licitante'!$WGZ6:$WGZ6</xm:f>
              <xm:sqref>WGZ6</xm:sqref>
            </x14:sparkline>
            <x14:sparkline>
              <xm:f>'RESUMO - licitante'!$WGZ7:$WGZ7</xm:f>
              <xm:sqref>WGZ7</xm:sqref>
            </x14:sparkline>
            <x14:sparkline>
              <xm:f>'RESUMO - licitante'!$WHA6:$WHA6</xm:f>
              <xm:sqref>WHA6</xm:sqref>
            </x14:sparkline>
            <x14:sparkline>
              <xm:f>'RESUMO - licitante'!$WHA7:$WHA7</xm:f>
              <xm:sqref>WHA7</xm:sqref>
            </x14:sparkline>
            <x14:sparkline>
              <xm:f>'RESUMO - licitante'!$WHB6:$WHB6</xm:f>
              <xm:sqref>WHB6</xm:sqref>
            </x14:sparkline>
            <x14:sparkline>
              <xm:f>'RESUMO - licitante'!$WHB7:$WHB7</xm:f>
              <xm:sqref>WHB7</xm:sqref>
            </x14:sparkline>
            <x14:sparkline>
              <xm:f>'RESUMO - licitante'!$WHC6:$WHC6</xm:f>
              <xm:sqref>WHC6</xm:sqref>
            </x14:sparkline>
            <x14:sparkline>
              <xm:f>'RESUMO - licitante'!$WHC7:$WHC7</xm:f>
              <xm:sqref>WHC7</xm:sqref>
            </x14:sparkline>
            <x14:sparkline>
              <xm:f>'RESUMO - licitante'!$WHD6:$WHD6</xm:f>
              <xm:sqref>WHD6</xm:sqref>
            </x14:sparkline>
            <x14:sparkline>
              <xm:f>'RESUMO - licitante'!$WHD7:$WHD7</xm:f>
              <xm:sqref>WHD7</xm:sqref>
            </x14:sparkline>
            <x14:sparkline>
              <xm:f>'RESUMO - licitante'!$WHE6:$WHE6</xm:f>
              <xm:sqref>WHE6</xm:sqref>
            </x14:sparkline>
            <x14:sparkline>
              <xm:f>'RESUMO - licitante'!$WHE7:$WHE7</xm:f>
              <xm:sqref>WHE7</xm:sqref>
            </x14:sparkline>
            <x14:sparkline>
              <xm:f>'RESUMO - licitante'!$WHF6:$WHF6</xm:f>
              <xm:sqref>WHF6</xm:sqref>
            </x14:sparkline>
            <x14:sparkline>
              <xm:f>'RESUMO - licitante'!$WHF7:$WHF7</xm:f>
              <xm:sqref>WHF7</xm:sqref>
            </x14:sparkline>
            <x14:sparkline>
              <xm:f>'RESUMO - licitante'!$WHG6:$WHG6</xm:f>
              <xm:sqref>WHG6</xm:sqref>
            </x14:sparkline>
            <x14:sparkline>
              <xm:f>'RESUMO - licitante'!$WHG7:$WHG7</xm:f>
              <xm:sqref>WHG7</xm:sqref>
            </x14:sparkline>
            <x14:sparkline>
              <xm:f>'RESUMO - licitante'!$WHH6:$WHH6</xm:f>
              <xm:sqref>WHH6</xm:sqref>
            </x14:sparkline>
            <x14:sparkline>
              <xm:f>'RESUMO - licitante'!$WHH7:$WHH7</xm:f>
              <xm:sqref>WHH7</xm:sqref>
            </x14:sparkline>
            <x14:sparkline>
              <xm:f>'RESUMO - licitante'!$WHI6:$WHI6</xm:f>
              <xm:sqref>WHI6</xm:sqref>
            </x14:sparkline>
            <x14:sparkline>
              <xm:f>'RESUMO - licitante'!$WHI7:$WHI7</xm:f>
              <xm:sqref>WHI7</xm:sqref>
            </x14:sparkline>
            <x14:sparkline>
              <xm:f>'RESUMO - licitante'!$WHJ6:$WHJ6</xm:f>
              <xm:sqref>WHJ6</xm:sqref>
            </x14:sparkline>
            <x14:sparkline>
              <xm:f>'RESUMO - licitante'!$WHJ7:$WHJ7</xm:f>
              <xm:sqref>WHJ7</xm:sqref>
            </x14:sparkline>
            <x14:sparkline>
              <xm:f>'RESUMO - licitante'!$WHK6:$WHK6</xm:f>
              <xm:sqref>WHK6</xm:sqref>
            </x14:sparkline>
            <x14:sparkline>
              <xm:f>'RESUMO - licitante'!$WHK7:$WHK7</xm:f>
              <xm:sqref>WHK7</xm:sqref>
            </x14:sparkline>
            <x14:sparkline>
              <xm:f>'RESUMO - licitante'!$WHL6:$WHL6</xm:f>
              <xm:sqref>WHL6</xm:sqref>
            </x14:sparkline>
            <x14:sparkline>
              <xm:f>'RESUMO - licitante'!$WHL7:$WHL7</xm:f>
              <xm:sqref>WHL7</xm:sqref>
            </x14:sparkline>
            <x14:sparkline>
              <xm:f>'RESUMO - licitante'!$WHM6:$WHM6</xm:f>
              <xm:sqref>WHM6</xm:sqref>
            </x14:sparkline>
            <x14:sparkline>
              <xm:f>'RESUMO - licitante'!$WHM7:$WHM7</xm:f>
              <xm:sqref>WHM7</xm:sqref>
            </x14:sparkline>
            <x14:sparkline>
              <xm:f>'RESUMO - licitante'!$WHN6:$WHN6</xm:f>
              <xm:sqref>WHN6</xm:sqref>
            </x14:sparkline>
            <x14:sparkline>
              <xm:f>'RESUMO - licitante'!$WHN7:$WHN7</xm:f>
              <xm:sqref>WHN7</xm:sqref>
            </x14:sparkline>
            <x14:sparkline>
              <xm:f>'RESUMO - licitante'!$WHO6:$WHO6</xm:f>
              <xm:sqref>WHO6</xm:sqref>
            </x14:sparkline>
            <x14:sparkline>
              <xm:f>'RESUMO - licitante'!$WHO7:$WHO7</xm:f>
              <xm:sqref>WHO7</xm:sqref>
            </x14:sparkline>
            <x14:sparkline>
              <xm:f>'RESUMO - licitante'!$WHP6:$WHP6</xm:f>
              <xm:sqref>WHP6</xm:sqref>
            </x14:sparkline>
            <x14:sparkline>
              <xm:f>'RESUMO - licitante'!$WHP7:$WHP7</xm:f>
              <xm:sqref>WHP7</xm:sqref>
            </x14:sparkline>
            <x14:sparkline>
              <xm:f>'RESUMO - licitante'!$WHQ6:$WHQ6</xm:f>
              <xm:sqref>WHQ6</xm:sqref>
            </x14:sparkline>
            <x14:sparkline>
              <xm:f>'RESUMO - licitante'!$WHQ7:$WHQ7</xm:f>
              <xm:sqref>WHQ7</xm:sqref>
            </x14:sparkline>
            <x14:sparkline>
              <xm:f>'RESUMO - licitante'!$WHR6:$WHR6</xm:f>
              <xm:sqref>WHR6</xm:sqref>
            </x14:sparkline>
            <x14:sparkline>
              <xm:f>'RESUMO - licitante'!$WHR7:$WHR7</xm:f>
              <xm:sqref>WHR7</xm:sqref>
            </x14:sparkline>
            <x14:sparkline>
              <xm:f>'RESUMO - licitante'!$WHS6:$WHS6</xm:f>
              <xm:sqref>WHS6</xm:sqref>
            </x14:sparkline>
            <x14:sparkline>
              <xm:f>'RESUMO - licitante'!$WHS7:$WHS7</xm:f>
              <xm:sqref>WHS7</xm:sqref>
            </x14:sparkline>
            <x14:sparkline>
              <xm:f>'RESUMO - licitante'!$WHT6:$WHT6</xm:f>
              <xm:sqref>WHT6</xm:sqref>
            </x14:sparkline>
            <x14:sparkline>
              <xm:f>'RESUMO - licitante'!$WHT7:$WHT7</xm:f>
              <xm:sqref>WHT7</xm:sqref>
            </x14:sparkline>
            <x14:sparkline>
              <xm:f>'RESUMO - licitante'!$WHU6:$WHU6</xm:f>
              <xm:sqref>WHU6</xm:sqref>
            </x14:sparkline>
            <x14:sparkline>
              <xm:f>'RESUMO - licitante'!$WHU7:$WHU7</xm:f>
              <xm:sqref>WHU7</xm:sqref>
            </x14:sparkline>
            <x14:sparkline>
              <xm:f>'RESUMO - licitante'!$WHV6:$WHV6</xm:f>
              <xm:sqref>WHV6</xm:sqref>
            </x14:sparkline>
            <x14:sparkline>
              <xm:f>'RESUMO - licitante'!$WHV7:$WHV7</xm:f>
              <xm:sqref>WHV7</xm:sqref>
            </x14:sparkline>
            <x14:sparkline>
              <xm:f>'RESUMO - licitante'!$WHW6:$WHW6</xm:f>
              <xm:sqref>WHW6</xm:sqref>
            </x14:sparkline>
            <x14:sparkline>
              <xm:f>'RESUMO - licitante'!$WHW7:$WHW7</xm:f>
              <xm:sqref>WHW7</xm:sqref>
            </x14:sparkline>
            <x14:sparkline>
              <xm:f>'RESUMO - licitante'!$WHX6:$WHX6</xm:f>
              <xm:sqref>WHX6</xm:sqref>
            </x14:sparkline>
            <x14:sparkline>
              <xm:f>'RESUMO - licitante'!$WHX7:$WHX7</xm:f>
              <xm:sqref>WHX7</xm:sqref>
            </x14:sparkline>
            <x14:sparkline>
              <xm:f>'RESUMO - licitante'!$WHY6:$WHY6</xm:f>
              <xm:sqref>WHY6</xm:sqref>
            </x14:sparkline>
            <x14:sparkline>
              <xm:f>'RESUMO - licitante'!$WHY7:$WHY7</xm:f>
              <xm:sqref>WHY7</xm:sqref>
            </x14:sparkline>
            <x14:sparkline>
              <xm:f>'RESUMO - licitante'!$WHZ6:$WHZ6</xm:f>
              <xm:sqref>WHZ6</xm:sqref>
            </x14:sparkline>
            <x14:sparkline>
              <xm:f>'RESUMO - licitante'!$WHZ7:$WHZ7</xm:f>
              <xm:sqref>WHZ7</xm:sqref>
            </x14:sparkline>
            <x14:sparkline>
              <xm:f>'RESUMO - licitante'!$WIA6:$WIA6</xm:f>
              <xm:sqref>WIA6</xm:sqref>
            </x14:sparkline>
            <x14:sparkline>
              <xm:f>'RESUMO - licitante'!$WIA7:$WIA7</xm:f>
              <xm:sqref>WIA7</xm:sqref>
            </x14:sparkline>
            <x14:sparkline>
              <xm:f>'RESUMO - licitante'!$WIB6:$WIB6</xm:f>
              <xm:sqref>WIB6</xm:sqref>
            </x14:sparkline>
            <x14:sparkline>
              <xm:f>'RESUMO - licitante'!$WIB7:$WIB7</xm:f>
              <xm:sqref>WIB7</xm:sqref>
            </x14:sparkline>
            <x14:sparkline>
              <xm:f>'RESUMO - licitante'!$WIC6:$WIC6</xm:f>
              <xm:sqref>WIC6</xm:sqref>
            </x14:sparkline>
            <x14:sparkline>
              <xm:f>'RESUMO - licitante'!$WIC7:$WIC7</xm:f>
              <xm:sqref>WIC7</xm:sqref>
            </x14:sparkline>
            <x14:sparkline>
              <xm:f>'RESUMO - licitante'!$WID6:$WID6</xm:f>
              <xm:sqref>WID6</xm:sqref>
            </x14:sparkline>
            <x14:sparkline>
              <xm:f>'RESUMO - licitante'!$WID7:$WID7</xm:f>
              <xm:sqref>WID7</xm:sqref>
            </x14:sparkline>
            <x14:sparkline>
              <xm:f>'RESUMO - licitante'!$WIE6:$WIE6</xm:f>
              <xm:sqref>WIE6</xm:sqref>
            </x14:sparkline>
            <x14:sparkline>
              <xm:f>'RESUMO - licitante'!$WIE7:$WIE7</xm:f>
              <xm:sqref>WIE7</xm:sqref>
            </x14:sparkline>
            <x14:sparkline>
              <xm:f>'RESUMO - licitante'!$WIF6:$WIF6</xm:f>
              <xm:sqref>WIF6</xm:sqref>
            </x14:sparkline>
            <x14:sparkline>
              <xm:f>'RESUMO - licitante'!$WIF7:$WIF7</xm:f>
              <xm:sqref>WIF7</xm:sqref>
            </x14:sparkline>
            <x14:sparkline>
              <xm:f>'RESUMO - licitante'!$WIG6:$WIG6</xm:f>
              <xm:sqref>WIG6</xm:sqref>
            </x14:sparkline>
            <x14:sparkline>
              <xm:f>'RESUMO - licitante'!$WIG7:$WIG7</xm:f>
              <xm:sqref>WIG7</xm:sqref>
            </x14:sparkline>
            <x14:sparkline>
              <xm:f>'RESUMO - licitante'!$WIH6:$WIH6</xm:f>
              <xm:sqref>WIH6</xm:sqref>
            </x14:sparkline>
            <x14:sparkline>
              <xm:f>'RESUMO - licitante'!$WIH7:$WIH7</xm:f>
              <xm:sqref>WIH7</xm:sqref>
            </x14:sparkline>
            <x14:sparkline>
              <xm:f>'RESUMO - licitante'!$WII6:$WII6</xm:f>
              <xm:sqref>WII6</xm:sqref>
            </x14:sparkline>
            <x14:sparkline>
              <xm:f>'RESUMO - licitante'!$WII7:$WII7</xm:f>
              <xm:sqref>WII7</xm:sqref>
            </x14:sparkline>
            <x14:sparkline>
              <xm:f>'RESUMO - licitante'!$WIJ6:$WIJ6</xm:f>
              <xm:sqref>WIJ6</xm:sqref>
            </x14:sparkline>
            <x14:sparkline>
              <xm:f>'RESUMO - licitante'!$WIJ7:$WIJ7</xm:f>
              <xm:sqref>WIJ7</xm:sqref>
            </x14:sparkline>
            <x14:sparkline>
              <xm:f>'RESUMO - licitante'!$WIK6:$WIK6</xm:f>
              <xm:sqref>WIK6</xm:sqref>
            </x14:sparkline>
            <x14:sparkline>
              <xm:f>'RESUMO - licitante'!$WIK7:$WIK7</xm:f>
              <xm:sqref>WIK7</xm:sqref>
            </x14:sparkline>
            <x14:sparkline>
              <xm:f>'RESUMO - licitante'!$WIL6:$WIL6</xm:f>
              <xm:sqref>WIL6</xm:sqref>
            </x14:sparkline>
            <x14:sparkline>
              <xm:f>'RESUMO - licitante'!$WIL7:$WIL7</xm:f>
              <xm:sqref>WIL7</xm:sqref>
            </x14:sparkline>
            <x14:sparkline>
              <xm:f>'RESUMO - licitante'!$WIM6:$WIM6</xm:f>
              <xm:sqref>WIM6</xm:sqref>
            </x14:sparkline>
            <x14:sparkline>
              <xm:f>'RESUMO - licitante'!$WIM7:$WIM7</xm:f>
              <xm:sqref>WIM7</xm:sqref>
            </x14:sparkline>
            <x14:sparkline>
              <xm:f>'RESUMO - licitante'!$WIN6:$WIN6</xm:f>
              <xm:sqref>WIN6</xm:sqref>
            </x14:sparkline>
            <x14:sparkline>
              <xm:f>'RESUMO - licitante'!$WIN7:$WIN7</xm:f>
              <xm:sqref>WIN7</xm:sqref>
            </x14:sparkline>
            <x14:sparkline>
              <xm:f>'RESUMO - licitante'!$WIO6:$WIO6</xm:f>
              <xm:sqref>WIO6</xm:sqref>
            </x14:sparkline>
            <x14:sparkline>
              <xm:f>'RESUMO - licitante'!$WIO7:$WIO7</xm:f>
              <xm:sqref>WIO7</xm:sqref>
            </x14:sparkline>
            <x14:sparkline>
              <xm:f>'RESUMO - licitante'!$WIP6:$WIP6</xm:f>
              <xm:sqref>WIP6</xm:sqref>
            </x14:sparkline>
            <x14:sparkline>
              <xm:f>'RESUMO - licitante'!$WIP7:$WIP7</xm:f>
              <xm:sqref>WIP7</xm:sqref>
            </x14:sparkline>
            <x14:sparkline>
              <xm:f>'RESUMO - licitante'!$WIQ6:$WIQ6</xm:f>
              <xm:sqref>WIQ6</xm:sqref>
            </x14:sparkline>
            <x14:sparkline>
              <xm:f>'RESUMO - licitante'!$WIQ7:$WIQ7</xm:f>
              <xm:sqref>WIQ7</xm:sqref>
            </x14:sparkline>
            <x14:sparkline>
              <xm:f>'RESUMO - licitante'!$WIR6:$WIR6</xm:f>
              <xm:sqref>WIR6</xm:sqref>
            </x14:sparkline>
            <x14:sparkline>
              <xm:f>'RESUMO - licitante'!$WIR7:$WIR7</xm:f>
              <xm:sqref>WIR7</xm:sqref>
            </x14:sparkline>
            <x14:sparkline>
              <xm:f>'RESUMO - licitante'!$WIS6:$WIS6</xm:f>
              <xm:sqref>WIS6</xm:sqref>
            </x14:sparkline>
            <x14:sparkline>
              <xm:f>'RESUMO - licitante'!$WIS7:$WIS7</xm:f>
              <xm:sqref>WIS7</xm:sqref>
            </x14:sparkline>
            <x14:sparkline>
              <xm:f>'RESUMO - licitante'!$WIT6:$WIT6</xm:f>
              <xm:sqref>WIT6</xm:sqref>
            </x14:sparkline>
            <x14:sparkline>
              <xm:f>'RESUMO - licitante'!$WIT7:$WIT7</xm:f>
              <xm:sqref>WIT7</xm:sqref>
            </x14:sparkline>
            <x14:sparkline>
              <xm:f>'RESUMO - licitante'!$WIU6:$WIU6</xm:f>
              <xm:sqref>WIU6</xm:sqref>
            </x14:sparkline>
            <x14:sparkline>
              <xm:f>'RESUMO - licitante'!$WIU7:$WIU7</xm:f>
              <xm:sqref>WIU7</xm:sqref>
            </x14:sparkline>
            <x14:sparkline>
              <xm:f>'RESUMO - licitante'!$WIV6:$WIV6</xm:f>
              <xm:sqref>WIV6</xm:sqref>
            </x14:sparkline>
            <x14:sparkline>
              <xm:f>'RESUMO - licitante'!$WIV7:$WIV7</xm:f>
              <xm:sqref>WIV7</xm:sqref>
            </x14:sparkline>
            <x14:sparkline>
              <xm:f>'RESUMO - licitante'!$WIW6:$WIW6</xm:f>
              <xm:sqref>WIW6</xm:sqref>
            </x14:sparkline>
            <x14:sparkline>
              <xm:f>'RESUMO - licitante'!$WIW7:$WIW7</xm:f>
              <xm:sqref>WIW7</xm:sqref>
            </x14:sparkline>
            <x14:sparkline>
              <xm:f>'RESUMO - licitante'!$WIX6:$WIX6</xm:f>
              <xm:sqref>WIX6</xm:sqref>
            </x14:sparkline>
            <x14:sparkline>
              <xm:f>'RESUMO - licitante'!$WIX7:$WIX7</xm:f>
              <xm:sqref>WIX7</xm:sqref>
            </x14:sparkline>
            <x14:sparkline>
              <xm:f>'RESUMO - licitante'!$WIY6:$WIY6</xm:f>
              <xm:sqref>WIY6</xm:sqref>
            </x14:sparkline>
            <x14:sparkline>
              <xm:f>'RESUMO - licitante'!$WIY7:$WIY7</xm:f>
              <xm:sqref>WIY7</xm:sqref>
            </x14:sparkline>
            <x14:sparkline>
              <xm:f>'RESUMO - licitante'!$WIZ6:$WIZ6</xm:f>
              <xm:sqref>WIZ6</xm:sqref>
            </x14:sparkline>
            <x14:sparkline>
              <xm:f>'RESUMO - licitante'!$WIZ7:$WIZ7</xm:f>
              <xm:sqref>WIZ7</xm:sqref>
            </x14:sparkline>
            <x14:sparkline>
              <xm:f>'RESUMO - licitante'!$WJA6:$WJA6</xm:f>
              <xm:sqref>WJA6</xm:sqref>
            </x14:sparkline>
            <x14:sparkline>
              <xm:f>'RESUMO - licitante'!$WJA7:$WJA7</xm:f>
              <xm:sqref>WJA7</xm:sqref>
            </x14:sparkline>
            <x14:sparkline>
              <xm:f>'RESUMO - licitante'!$WJB6:$WJB6</xm:f>
              <xm:sqref>WJB6</xm:sqref>
            </x14:sparkline>
            <x14:sparkline>
              <xm:f>'RESUMO - licitante'!$WJB7:$WJB7</xm:f>
              <xm:sqref>WJB7</xm:sqref>
            </x14:sparkline>
            <x14:sparkline>
              <xm:f>'RESUMO - licitante'!$WJC6:$WJC6</xm:f>
              <xm:sqref>WJC6</xm:sqref>
            </x14:sparkline>
            <x14:sparkline>
              <xm:f>'RESUMO - licitante'!$WJC7:$WJC7</xm:f>
              <xm:sqref>WJC7</xm:sqref>
            </x14:sparkline>
            <x14:sparkline>
              <xm:f>'RESUMO - licitante'!$WJD6:$WJD6</xm:f>
              <xm:sqref>WJD6</xm:sqref>
            </x14:sparkline>
            <x14:sparkline>
              <xm:f>'RESUMO - licitante'!$WJD7:$WJD7</xm:f>
              <xm:sqref>WJD7</xm:sqref>
            </x14:sparkline>
            <x14:sparkline>
              <xm:f>'RESUMO - licitante'!$WJE6:$WJE6</xm:f>
              <xm:sqref>WJE6</xm:sqref>
            </x14:sparkline>
            <x14:sparkline>
              <xm:f>'RESUMO - licitante'!$WJE7:$WJE7</xm:f>
              <xm:sqref>WJE7</xm:sqref>
            </x14:sparkline>
            <x14:sparkline>
              <xm:f>'RESUMO - licitante'!$WJF6:$WJF6</xm:f>
              <xm:sqref>WJF6</xm:sqref>
            </x14:sparkline>
            <x14:sparkline>
              <xm:f>'RESUMO - licitante'!$WJF7:$WJF7</xm:f>
              <xm:sqref>WJF7</xm:sqref>
            </x14:sparkline>
            <x14:sparkline>
              <xm:f>'RESUMO - licitante'!$WJG6:$WJG6</xm:f>
              <xm:sqref>WJG6</xm:sqref>
            </x14:sparkline>
            <x14:sparkline>
              <xm:f>'RESUMO - licitante'!$WJG7:$WJG7</xm:f>
              <xm:sqref>WJG7</xm:sqref>
            </x14:sparkline>
            <x14:sparkline>
              <xm:f>'RESUMO - licitante'!$WJH6:$WJH6</xm:f>
              <xm:sqref>WJH6</xm:sqref>
            </x14:sparkline>
            <x14:sparkline>
              <xm:f>'RESUMO - licitante'!$WJH7:$WJH7</xm:f>
              <xm:sqref>WJH7</xm:sqref>
            </x14:sparkline>
            <x14:sparkline>
              <xm:f>'RESUMO - licitante'!$WJI6:$WJI6</xm:f>
              <xm:sqref>WJI6</xm:sqref>
            </x14:sparkline>
            <x14:sparkline>
              <xm:f>'RESUMO - licitante'!$WJI7:$WJI7</xm:f>
              <xm:sqref>WJI7</xm:sqref>
            </x14:sparkline>
            <x14:sparkline>
              <xm:f>'RESUMO - licitante'!$WJJ6:$WJJ6</xm:f>
              <xm:sqref>WJJ6</xm:sqref>
            </x14:sparkline>
            <x14:sparkline>
              <xm:f>'RESUMO - licitante'!$WJJ7:$WJJ7</xm:f>
              <xm:sqref>WJJ7</xm:sqref>
            </x14:sparkline>
            <x14:sparkline>
              <xm:f>'RESUMO - licitante'!$WJK6:$WJK6</xm:f>
              <xm:sqref>WJK6</xm:sqref>
            </x14:sparkline>
            <x14:sparkline>
              <xm:f>'RESUMO - licitante'!$WJK7:$WJK7</xm:f>
              <xm:sqref>WJK7</xm:sqref>
            </x14:sparkline>
            <x14:sparkline>
              <xm:f>'RESUMO - licitante'!$WJL6:$WJL6</xm:f>
              <xm:sqref>WJL6</xm:sqref>
            </x14:sparkline>
            <x14:sparkline>
              <xm:f>'RESUMO - licitante'!$WJL7:$WJL7</xm:f>
              <xm:sqref>WJL7</xm:sqref>
            </x14:sparkline>
            <x14:sparkline>
              <xm:f>'RESUMO - licitante'!$WJM6:$WJM6</xm:f>
              <xm:sqref>WJM6</xm:sqref>
            </x14:sparkline>
            <x14:sparkline>
              <xm:f>'RESUMO - licitante'!$WJM7:$WJM7</xm:f>
              <xm:sqref>WJM7</xm:sqref>
            </x14:sparkline>
            <x14:sparkline>
              <xm:f>'RESUMO - licitante'!$WJN6:$WJN6</xm:f>
              <xm:sqref>WJN6</xm:sqref>
            </x14:sparkline>
            <x14:sparkline>
              <xm:f>'RESUMO - licitante'!$WJN7:$WJN7</xm:f>
              <xm:sqref>WJN7</xm:sqref>
            </x14:sparkline>
            <x14:sparkline>
              <xm:f>'RESUMO - licitante'!$WJO6:$WJO6</xm:f>
              <xm:sqref>WJO6</xm:sqref>
            </x14:sparkline>
            <x14:sparkline>
              <xm:f>'RESUMO - licitante'!$WJO7:$WJO7</xm:f>
              <xm:sqref>WJO7</xm:sqref>
            </x14:sparkline>
            <x14:sparkline>
              <xm:f>'RESUMO - licitante'!$WJP6:$WJP6</xm:f>
              <xm:sqref>WJP6</xm:sqref>
            </x14:sparkline>
            <x14:sparkline>
              <xm:f>'RESUMO - licitante'!$WJP7:$WJP7</xm:f>
              <xm:sqref>WJP7</xm:sqref>
            </x14:sparkline>
            <x14:sparkline>
              <xm:f>'RESUMO - licitante'!$WJQ6:$WJQ6</xm:f>
              <xm:sqref>WJQ6</xm:sqref>
            </x14:sparkline>
            <x14:sparkline>
              <xm:f>'RESUMO - licitante'!$WJQ7:$WJQ7</xm:f>
              <xm:sqref>WJQ7</xm:sqref>
            </x14:sparkline>
            <x14:sparkline>
              <xm:f>'RESUMO - licitante'!$WJR6:$WJR6</xm:f>
              <xm:sqref>WJR6</xm:sqref>
            </x14:sparkline>
            <x14:sparkline>
              <xm:f>'RESUMO - licitante'!$WJR7:$WJR7</xm:f>
              <xm:sqref>WJR7</xm:sqref>
            </x14:sparkline>
            <x14:sparkline>
              <xm:f>'RESUMO - licitante'!$WJS6:$WJS6</xm:f>
              <xm:sqref>WJS6</xm:sqref>
            </x14:sparkline>
            <x14:sparkline>
              <xm:f>'RESUMO - licitante'!$WJS7:$WJS7</xm:f>
              <xm:sqref>WJS7</xm:sqref>
            </x14:sparkline>
            <x14:sparkline>
              <xm:f>'RESUMO - licitante'!$WJT6:$WJT6</xm:f>
              <xm:sqref>WJT6</xm:sqref>
            </x14:sparkline>
            <x14:sparkline>
              <xm:f>'RESUMO - licitante'!$WJT7:$WJT7</xm:f>
              <xm:sqref>WJT7</xm:sqref>
            </x14:sparkline>
            <x14:sparkline>
              <xm:f>'RESUMO - licitante'!$WJU6:$WJU6</xm:f>
              <xm:sqref>WJU6</xm:sqref>
            </x14:sparkline>
            <x14:sparkline>
              <xm:f>'RESUMO - licitante'!$WJU7:$WJU7</xm:f>
              <xm:sqref>WJU7</xm:sqref>
            </x14:sparkline>
            <x14:sparkline>
              <xm:f>'RESUMO - licitante'!$WJV6:$WJV6</xm:f>
              <xm:sqref>WJV6</xm:sqref>
            </x14:sparkline>
            <x14:sparkline>
              <xm:f>'RESUMO - licitante'!$WJV7:$WJV7</xm:f>
              <xm:sqref>WJV7</xm:sqref>
            </x14:sparkline>
            <x14:sparkline>
              <xm:f>'RESUMO - licitante'!$WJW6:$WJW6</xm:f>
              <xm:sqref>WJW6</xm:sqref>
            </x14:sparkline>
            <x14:sparkline>
              <xm:f>'RESUMO - licitante'!$WJW7:$WJW7</xm:f>
              <xm:sqref>WJW7</xm:sqref>
            </x14:sparkline>
            <x14:sparkline>
              <xm:f>'RESUMO - licitante'!$WJX6:$WJX6</xm:f>
              <xm:sqref>WJX6</xm:sqref>
            </x14:sparkline>
            <x14:sparkline>
              <xm:f>'RESUMO - licitante'!$WJX7:$WJX7</xm:f>
              <xm:sqref>WJX7</xm:sqref>
            </x14:sparkline>
            <x14:sparkline>
              <xm:f>'RESUMO - licitante'!$WJY6:$WJY6</xm:f>
              <xm:sqref>WJY6</xm:sqref>
            </x14:sparkline>
            <x14:sparkline>
              <xm:f>'RESUMO - licitante'!$WJY7:$WJY7</xm:f>
              <xm:sqref>WJY7</xm:sqref>
            </x14:sparkline>
            <x14:sparkline>
              <xm:f>'RESUMO - licitante'!$WJZ6:$WJZ6</xm:f>
              <xm:sqref>WJZ6</xm:sqref>
            </x14:sparkline>
            <x14:sparkline>
              <xm:f>'RESUMO - licitante'!$WJZ7:$WJZ7</xm:f>
              <xm:sqref>WJZ7</xm:sqref>
            </x14:sparkline>
            <x14:sparkline>
              <xm:f>'RESUMO - licitante'!$WKA6:$WKA6</xm:f>
              <xm:sqref>WKA6</xm:sqref>
            </x14:sparkline>
            <x14:sparkline>
              <xm:f>'RESUMO - licitante'!$WKA7:$WKA7</xm:f>
              <xm:sqref>WKA7</xm:sqref>
            </x14:sparkline>
            <x14:sparkline>
              <xm:f>'RESUMO - licitante'!$WKB6:$WKB6</xm:f>
              <xm:sqref>WKB6</xm:sqref>
            </x14:sparkline>
            <x14:sparkline>
              <xm:f>'RESUMO - licitante'!$WKB7:$WKB7</xm:f>
              <xm:sqref>WKB7</xm:sqref>
            </x14:sparkline>
            <x14:sparkline>
              <xm:f>'RESUMO - licitante'!$WKC6:$WKC6</xm:f>
              <xm:sqref>WKC6</xm:sqref>
            </x14:sparkline>
            <x14:sparkline>
              <xm:f>'RESUMO - licitante'!$WKC7:$WKC7</xm:f>
              <xm:sqref>WKC7</xm:sqref>
            </x14:sparkline>
            <x14:sparkline>
              <xm:f>'RESUMO - licitante'!$WKD6:$WKD6</xm:f>
              <xm:sqref>WKD6</xm:sqref>
            </x14:sparkline>
            <x14:sparkline>
              <xm:f>'RESUMO - licitante'!$WKD7:$WKD7</xm:f>
              <xm:sqref>WKD7</xm:sqref>
            </x14:sparkline>
            <x14:sparkline>
              <xm:f>'RESUMO - licitante'!$WKE6:$WKE6</xm:f>
              <xm:sqref>WKE6</xm:sqref>
            </x14:sparkline>
            <x14:sparkline>
              <xm:f>'RESUMO - licitante'!$WKE7:$WKE7</xm:f>
              <xm:sqref>WKE7</xm:sqref>
            </x14:sparkline>
            <x14:sparkline>
              <xm:f>'RESUMO - licitante'!$WKF6:$WKF6</xm:f>
              <xm:sqref>WKF6</xm:sqref>
            </x14:sparkline>
            <x14:sparkline>
              <xm:f>'RESUMO - licitante'!$WKF7:$WKF7</xm:f>
              <xm:sqref>WKF7</xm:sqref>
            </x14:sparkline>
            <x14:sparkline>
              <xm:f>'RESUMO - licitante'!$WKG6:$WKG6</xm:f>
              <xm:sqref>WKG6</xm:sqref>
            </x14:sparkline>
            <x14:sparkline>
              <xm:f>'RESUMO - licitante'!$WKG7:$WKG7</xm:f>
              <xm:sqref>WKG7</xm:sqref>
            </x14:sparkline>
            <x14:sparkline>
              <xm:f>'RESUMO - licitante'!$WKH6:$WKH6</xm:f>
              <xm:sqref>WKH6</xm:sqref>
            </x14:sparkline>
            <x14:sparkline>
              <xm:f>'RESUMO - licitante'!$WKH7:$WKH7</xm:f>
              <xm:sqref>WKH7</xm:sqref>
            </x14:sparkline>
            <x14:sparkline>
              <xm:f>'RESUMO - licitante'!$WKI6:$WKI6</xm:f>
              <xm:sqref>WKI6</xm:sqref>
            </x14:sparkline>
            <x14:sparkline>
              <xm:f>'RESUMO - licitante'!$WKI7:$WKI7</xm:f>
              <xm:sqref>WKI7</xm:sqref>
            </x14:sparkline>
            <x14:sparkline>
              <xm:f>'RESUMO - licitante'!$WKJ6:$WKJ6</xm:f>
              <xm:sqref>WKJ6</xm:sqref>
            </x14:sparkline>
            <x14:sparkline>
              <xm:f>'RESUMO - licitante'!$WKJ7:$WKJ7</xm:f>
              <xm:sqref>WKJ7</xm:sqref>
            </x14:sparkline>
            <x14:sparkline>
              <xm:f>'RESUMO - licitante'!$WKK6:$WKK6</xm:f>
              <xm:sqref>WKK6</xm:sqref>
            </x14:sparkline>
            <x14:sparkline>
              <xm:f>'RESUMO - licitante'!$WKK7:$WKK7</xm:f>
              <xm:sqref>WKK7</xm:sqref>
            </x14:sparkline>
            <x14:sparkline>
              <xm:f>'RESUMO - licitante'!$WKL6:$WKL6</xm:f>
              <xm:sqref>WKL6</xm:sqref>
            </x14:sparkline>
            <x14:sparkline>
              <xm:f>'RESUMO - licitante'!$WKL7:$WKL7</xm:f>
              <xm:sqref>WKL7</xm:sqref>
            </x14:sparkline>
            <x14:sparkline>
              <xm:f>'RESUMO - licitante'!$WKM6:$WKM6</xm:f>
              <xm:sqref>WKM6</xm:sqref>
            </x14:sparkline>
            <x14:sparkline>
              <xm:f>'RESUMO - licitante'!$WKM7:$WKM7</xm:f>
              <xm:sqref>WKM7</xm:sqref>
            </x14:sparkline>
            <x14:sparkline>
              <xm:f>'RESUMO - licitante'!$WKN6:$WKN6</xm:f>
              <xm:sqref>WKN6</xm:sqref>
            </x14:sparkline>
            <x14:sparkline>
              <xm:f>'RESUMO - licitante'!$WKN7:$WKN7</xm:f>
              <xm:sqref>WKN7</xm:sqref>
            </x14:sparkline>
            <x14:sparkline>
              <xm:f>'RESUMO - licitante'!$WKO6:$WKO6</xm:f>
              <xm:sqref>WKO6</xm:sqref>
            </x14:sparkline>
            <x14:sparkline>
              <xm:f>'RESUMO - licitante'!$WKO7:$WKO7</xm:f>
              <xm:sqref>WKO7</xm:sqref>
            </x14:sparkline>
            <x14:sparkline>
              <xm:f>'RESUMO - licitante'!$WKP6:$WKP6</xm:f>
              <xm:sqref>WKP6</xm:sqref>
            </x14:sparkline>
            <x14:sparkline>
              <xm:f>'RESUMO - licitante'!$WKP7:$WKP7</xm:f>
              <xm:sqref>WKP7</xm:sqref>
            </x14:sparkline>
            <x14:sparkline>
              <xm:f>'RESUMO - licitante'!$WKQ6:$WKQ6</xm:f>
              <xm:sqref>WKQ6</xm:sqref>
            </x14:sparkline>
            <x14:sparkline>
              <xm:f>'RESUMO - licitante'!$WKQ7:$WKQ7</xm:f>
              <xm:sqref>WKQ7</xm:sqref>
            </x14:sparkline>
            <x14:sparkline>
              <xm:f>'RESUMO - licitante'!$WKR6:$WKR6</xm:f>
              <xm:sqref>WKR6</xm:sqref>
            </x14:sparkline>
            <x14:sparkline>
              <xm:f>'RESUMO - licitante'!$WKR7:$WKR7</xm:f>
              <xm:sqref>WKR7</xm:sqref>
            </x14:sparkline>
            <x14:sparkline>
              <xm:f>'RESUMO - licitante'!$WKS6:$WKS6</xm:f>
              <xm:sqref>WKS6</xm:sqref>
            </x14:sparkline>
            <x14:sparkline>
              <xm:f>'RESUMO - licitante'!$WKS7:$WKS7</xm:f>
              <xm:sqref>WKS7</xm:sqref>
            </x14:sparkline>
            <x14:sparkline>
              <xm:f>'RESUMO - licitante'!$WKT6:$WKT6</xm:f>
              <xm:sqref>WKT6</xm:sqref>
            </x14:sparkline>
            <x14:sparkline>
              <xm:f>'RESUMO - licitante'!$WKT7:$WKT7</xm:f>
              <xm:sqref>WKT7</xm:sqref>
            </x14:sparkline>
            <x14:sparkline>
              <xm:f>'RESUMO - licitante'!$WKU6:$WKU6</xm:f>
              <xm:sqref>WKU6</xm:sqref>
            </x14:sparkline>
            <x14:sparkline>
              <xm:f>'RESUMO - licitante'!$WKU7:$WKU7</xm:f>
              <xm:sqref>WKU7</xm:sqref>
            </x14:sparkline>
            <x14:sparkline>
              <xm:f>'RESUMO - licitante'!$WKV6:$WKV6</xm:f>
              <xm:sqref>WKV6</xm:sqref>
            </x14:sparkline>
            <x14:sparkline>
              <xm:f>'RESUMO - licitante'!$WKV7:$WKV7</xm:f>
              <xm:sqref>WKV7</xm:sqref>
            </x14:sparkline>
            <x14:sparkline>
              <xm:f>'RESUMO - licitante'!$WKW6:$WKW6</xm:f>
              <xm:sqref>WKW6</xm:sqref>
            </x14:sparkline>
            <x14:sparkline>
              <xm:f>'RESUMO - licitante'!$WKW7:$WKW7</xm:f>
              <xm:sqref>WKW7</xm:sqref>
            </x14:sparkline>
            <x14:sparkline>
              <xm:f>'RESUMO - licitante'!$WKX6:$WKX6</xm:f>
              <xm:sqref>WKX6</xm:sqref>
            </x14:sparkline>
            <x14:sparkline>
              <xm:f>'RESUMO - licitante'!$WKX7:$WKX7</xm:f>
              <xm:sqref>WKX7</xm:sqref>
            </x14:sparkline>
            <x14:sparkline>
              <xm:f>'RESUMO - licitante'!$WKY6:$WKY6</xm:f>
              <xm:sqref>WKY6</xm:sqref>
            </x14:sparkline>
            <x14:sparkline>
              <xm:f>'RESUMO - licitante'!$WKY7:$WKY7</xm:f>
              <xm:sqref>WKY7</xm:sqref>
            </x14:sparkline>
            <x14:sparkline>
              <xm:f>'RESUMO - licitante'!$WKZ6:$WKZ6</xm:f>
              <xm:sqref>WKZ6</xm:sqref>
            </x14:sparkline>
            <x14:sparkline>
              <xm:f>'RESUMO - licitante'!$WKZ7:$WKZ7</xm:f>
              <xm:sqref>WKZ7</xm:sqref>
            </x14:sparkline>
            <x14:sparkline>
              <xm:f>'RESUMO - licitante'!$WLA6:$WLA6</xm:f>
              <xm:sqref>WLA6</xm:sqref>
            </x14:sparkline>
            <x14:sparkline>
              <xm:f>'RESUMO - licitante'!$WLA7:$WLA7</xm:f>
              <xm:sqref>WLA7</xm:sqref>
            </x14:sparkline>
            <x14:sparkline>
              <xm:f>'RESUMO - licitante'!$WLB6:$WLB6</xm:f>
              <xm:sqref>WLB6</xm:sqref>
            </x14:sparkline>
            <x14:sparkline>
              <xm:f>'RESUMO - licitante'!$WLB7:$WLB7</xm:f>
              <xm:sqref>WLB7</xm:sqref>
            </x14:sparkline>
            <x14:sparkline>
              <xm:f>'RESUMO - licitante'!$WLC6:$WLC6</xm:f>
              <xm:sqref>WLC6</xm:sqref>
            </x14:sparkline>
            <x14:sparkline>
              <xm:f>'RESUMO - licitante'!$WLC7:$WLC7</xm:f>
              <xm:sqref>WLC7</xm:sqref>
            </x14:sparkline>
            <x14:sparkline>
              <xm:f>'RESUMO - licitante'!$WLD6:$WLD6</xm:f>
              <xm:sqref>WLD6</xm:sqref>
            </x14:sparkline>
            <x14:sparkline>
              <xm:f>'RESUMO - licitante'!$WLD7:$WLD7</xm:f>
              <xm:sqref>WLD7</xm:sqref>
            </x14:sparkline>
            <x14:sparkline>
              <xm:f>'RESUMO - licitante'!$WLE6:$WLE6</xm:f>
              <xm:sqref>WLE6</xm:sqref>
            </x14:sparkline>
            <x14:sparkline>
              <xm:f>'RESUMO - licitante'!$WLE7:$WLE7</xm:f>
              <xm:sqref>WLE7</xm:sqref>
            </x14:sparkline>
            <x14:sparkline>
              <xm:f>'RESUMO - licitante'!$WLF6:$WLF6</xm:f>
              <xm:sqref>WLF6</xm:sqref>
            </x14:sparkline>
            <x14:sparkline>
              <xm:f>'RESUMO - licitante'!$WLF7:$WLF7</xm:f>
              <xm:sqref>WLF7</xm:sqref>
            </x14:sparkline>
            <x14:sparkline>
              <xm:f>'RESUMO - licitante'!$WLG6:$WLG6</xm:f>
              <xm:sqref>WLG6</xm:sqref>
            </x14:sparkline>
            <x14:sparkline>
              <xm:f>'RESUMO - licitante'!$WLG7:$WLG7</xm:f>
              <xm:sqref>WLG7</xm:sqref>
            </x14:sparkline>
            <x14:sparkline>
              <xm:f>'RESUMO - licitante'!$WLH6:$WLH6</xm:f>
              <xm:sqref>WLH6</xm:sqref>
            </x14:sparkline>
            <x14:sparkline>
              <xm:f>'RESUMO - licitante'!$WLH7:$WLH7</xm:f>
              <xm:sqref>WLH7</xm:sqref>
            </x14:sparkline>
            <x14:sparkline>
              <xm:f>'RESUMO - licitante'!$WLI6:$WLI6</xm:f>
              <xm:sqref>WLI6</xm:sqref>
            </x14:sparkline>
            <x14:sparkline>
              <xm:f>'RESUMO - licitante'!$WLI7:$WLI7</xm:f>
              <xm:sqref>WLI7</xm:sqref>
            </x14:sparkline>
            <x14:sparkline>
              <xm:f>'RESUMO - licitante'!$WLJ6:$WLJ6</xm:f>
              <xm:sqref>WLJ6</xm:sqref>
            </x14:sparkline>
            <x14:sparkline>
              <xm:f>'RESUMO - licitante'!$WLJ7:$WLJ7</xm:f>
              <xm:sqref>WLJ7</xm:sqref>
            </x14:sparkline>
            <x14:sparkline>
              <xm:f>'RESUMO - licitante'!$WLK6:$WLK6</xm:f>
              <xm:sqref>WLK6</xm:sqref>
            </x14:sparkline>
            <x14:sparkline>
              <xm:f>'RESUMO - licitante'!$WLK7:$WLK7</xm:f>
              <xm:sqref>WLK7</xm:sqref>
            </x14:sparkline>
            <x14:sparkline>
              <xm:f>'RESUMO - licitante'!$WLL6:$WLL6</xm:f>
              <xm:sqref>WLL6</xm:sqref>
            </x14:sparkline>
            <x14:sparkline>
              <xm:f>'RESUMO - licitante'!$WLL7:$WLL7</xm:f>
              <xm:sqref>WLL7</xm:sqref>
            </x14:sparkline>
            <x14:sparkline>
              <xm:f>'RESUMO - licitante'!$WLM6:$WLM6</xm:f>
              <xm:sqref>WLM6</xm:sqref>
            </x14:sparkline>
            <x14:sparkline>
              <xm:f>'RESUMO - licitante'!$WLM7:$WLM7</xm:f>
              <xm:sqref>WLM7</xm:sqref>
            </x14:sparkline>
            <x14:sparkline>
              <xm:f>'RESUMO - licitante'!$WLN6:$WLN6</xm:f>
              <xm:sqref>WLN6</xm:sqref>
            </x14:sparkline>
            <x14:sparkline>
              <xm:f>'RESUMO - licitante'!$WLN7:$WLN7</xm:f>
              <xm:sqref>WLN7</xm:sqref>
            </x14:sparkline>
            <x14:sparkline>
              <xm:f>'RESUMO - licitante'!$WLO6:$WLO6</xm:f>
              <xm:sqref>WLO6</xm:sqref>
            </x14:sparkline>
            <x14:sparkline>
              <xm:f>'RESUMO - licitante'!$WLO7:$WLO7</xm:f>
              <xm:sqref>WLO7</xm:sqref>
            </x14:sparkline>
            <x14:sparkline>
              <xm:f>'RESUMO - licitante'!$WLP6:$WLP6</xm:f>
              <xm:sqref>WLP6</xm:sqref>
            </x14:sparkline>
            <x14:sparkline>
              <xm:f>'RESUMO - licitante'!$WLP7:$WLP7</xm:f>
              <xm:sqref>WLP7</xm:sqref>
            </x14:sparkline>
            <x14:sparkline>
              <xm:f>'RESUMO - licitante'!$WLQ6:$WLQ6</xm:f>
              <xm:sqref>WLQ6</xm:sqref>
            </x14:sparkline>
            <x14:sparkline>
              <xm:f>'RESUMO - licitante'!$WLQ7:$WLQ7</xm:f>
              <xm:sqref>WLQ7</xm:sqref>
            </x14:sparkline>
            <x14:sparkline>
              <xm:f>'RESUMO - licitante'!$WLR6:$WLR6</xm:f>
              <xm:sqref>WLR6</xm:sqref>
            </x14:sparkline>
            <x14:sparkline>
              <xm:f>'RESUMO - licitante'!$WLR7:$WLR7</xm:f>
              <xm:sqref>WLR7</xm:sqref>
            </x14:sparkline>
            <x14:sparkline>
              <xm:f>'RESUMO - licitante'!$WLS6:$WLS6</xm:f>
              <xm:sqref>WLS6</xm:sqref>
            </x14:sparkline>
            <x14:sparkline>
              <xm:f>'RESUMO - licitante'!$WLS7:$WLS7</xm:f>
              <xm:sqref>WLS7</xm:sqref>
            </x14:sparkline>
            <x14:sparkline>
              <xm:f>'RESUMO - licitante'!$WLT6:$WLT6</xm:f>
              <xm:sqref>WLT6</xm:sqref>
            </x14:sparkline>
            <x14:sparkline>
              <xm:f>'RESUMO - licitante'!$WLT7:$WLT7</xm:f>
              <xm:sqref>WLT7</xm:sqref>
            </x14:sparkline>
            <x14:sparkline>
              <xm:f>'RESUMO - licitante'!$WLU6:$WLU6</xm:f>
              <xm:sqref>WLU6</xm:sqref>
            </x14:sparkline>
            <x14:sparkline>
              <xm:f>'RESUMO - licitante'!$WLU7:$WLU7</xm:f>
              <xm:sqref>WLU7</xm:sqref>
            </x14:sparkline>
            <x14:sparkline>
              <xm:f>'RESUMO - licitante'!$WLV6:$WLV6</xm:f>
              <xm:sqref>WLV6</xm:sqref>
            </x14:sparkline>
            <x14:sparkline>
              <xm:f>'RESUMO - licitante'!$WLV7:$WLV7</xm:f>
              <xm:sqref>WLV7</xm:sqref>
            </x14:sparkline>
            <x14:sparkline>
              <xm:f>'RESUMO - licitante'!$WLW6:$WLW6</xm:f>
              <xm:sqref>WLW6</xm:sqref>
            </x14:sparkline>
            <x14:sparkline>
              <xm:f>'RESUMO - licitante'!$WLW7:$WLW7</xm:f>
              <xm:sqref>WLW7</xm:sqref>
            </x14:sparkline>
            <x14:sparkline>
              <xm:f>'RESUMO - licitante'!$WLX6:$WLX6</xm:f>
              <xm:sqref>WLX6</xm:sqref>
            </x14:sparkline>
            <x14:sparkline>
              <xm:f>'RESUMO - licitante'!$WLX7:$WLX7</xm:f>
              <xm:sqref>WLX7</xm:sqref>
            </x14:sparkline>
            <x14:sparkline>
              <xm:f>'RESUMO - licitante'!$WLY6:$WLY6</xm:f>
              <xm:sqref>WLY6</xm:sqref>
            </x14:sparkline>
            <x14:sparkline>
              <xm:f>'RESUMO - licitante'!$WLY7:$WLY7</xm:f>
              <xm:sqref>WLY7</xm:sqref>
            </x14:sparkline>
            <x14:sparkline>
              <xm:f>'RESUMO - licitante'!$WLZ6:$WLZ6</xm:f>
              <xm:sqref>WLZ6</xm:sqref>
            </x14:sparkline>
            <x14:sparkline>
              <xm:f>'RESUMO - licitante'!$WLZ7:$WLZ7</xm:f>
              <xm:sqref>WLZ7</xm:sqref>
            </x14:sparkline>
            <x14:sparkline>
              <xm:f>'RESUMO - licitante'!$WMA6:$WMA6</xm:f>
              <xm:sqref>WMA6</xm:sqref>
            </x14:sparkline>
            <x14:sparkline>
              <xm:f>'RESUMO - licitante'!$WMA7:$WMA7</xm:f>
              <xm:sqref>WMA7</xm:sqref>
            </x14:sparkline>
            <x14:sparkline>
              <xm:f>'RESUMO - licitante'!$WMB6:$WMB6</xm:f>
              <xm:sqref>WMB6</xm:sqref>
            </x14:sparkline>
            <x14:sparkline>
              <xm:f>'RESUMO - licitante'!$WMB7:$WMB7</xm:f>
              <xm:sqref>WMB7</xm:sqref>
            </x14:sparkline>
            <x14:sparkline>
              <xm:f>'RESUMO - licitante'!$WMC6:$WMC6</xm:f>
              <xm:sqref>WMC6</xm:sqref>
            </x14:sparkline>
            <x14:sparkline>
              <xm:f>'RESUMO - licitante'!$WMC7:$WMC7</xm:f>
              <xm:sqref>WMC7</xm:sqref>
            </x14:sparkline>
            <x14:sparkline>
              <xm:f>'RESUMO - licitante'!$WMD6:$WMD6</xm:f>
              <xm:sqref>WMD6</xm:sqref>
            </x14:sparkline>
            <x14:sparkline>
              <xm:f>'RESUMO - licitante'!$WMD7:$WMD7</xm:f>
              <xm:sqref>WMD7</xm:sqref>
            </x14:sparkline>
            <x14:sparkline>
              <xm:f>'RESUMO - licitante'!$WME6:$WME6</xm:f>
              <xm:sqref>WME6</xm:sqref>
            </x14:sparkline>
            <x14:sparkline>
              <xm:f>'RESUMO - licitante'!$WME7:$WME7</xm:f>
              <xm:sqref>WME7</xm:sqref>
            </x14:sparkline>
            <x14:sparkline>
              <xm:f>'RESUMO - licitante'!$WMF6:$WMF6</xm:f>
              <xm:sqref>WMF6</xm:sqref>
            </x14:sparkline>
            <x14:sparkline>
              <xm:f>'RESUMO - licitante'!$WMF7:$WMF7</xm:f>
              <xm:sqref>WMF7</xm:sqref>
            </x14:sparkline>
            <x14:sparkline>
              <xm:f>'RESUMO - licitante'!$WMG6:$WMG6</xm:f>
              <xm:sqref>WMG6</xm:sqref>
            </x14:sparkline>
            <x14:sparkline>
              <xm:f>'RESUMO - licitante'!$WMG7:$WMG7</xm:f>
              <xm:sqref>WMG7</xm:sqref>
            </x14:sparkline>
            <x14:sparkline>
              <xm:f>'RESUMO - licitante'!$WMH6:$WMH6</xm:f>
              <xm:sqref>WMH6</xm:sqref>
            </x14:sparkline>
            <x14:sparkline>
              <xm:f>'RESUMO - licitante'!$WMH7:$WMH7</xm:f>
              <xm:sqref>WMH7</xm:sqref>
            </x14:sparkline>
            <x14:sparkline>
              <xm:f>'RESUMO - licitante'!$WMI6:$WMI6</xm:f>
              <xm:sqref>WMI6</xm:sqref>
            </x14:sparkline>
            <x14:sparkline>
              <xm:f>'RESUMO - licitante'!$WMI7:$WMI7</xm:f>
              <xm:sqref>WMI7</xm:sqref>
            </x14:sparkline>
            <x14:sparkline>
              <xm:f>'RESUMO - licitante'!$WMJ6:$WMJ6</xm:f>
              <xm:sqref>WMJ6</xm:sqref>
            </x14:sparkline>
            <x14:sparkline>
              <xm:f>'RESUMO - licitante'!$WMJ7:$WMJ7</xm:f>
              <xm:sqref>WMJ7</xm:sqref>
            </x14:sparkline>
            <x14:sparkline>
              <xm:f>'RESUMO - licitante'!$WMK6:$WMK6</xm:f>
              <xm:sqref>WMK6</xm:sqref>
            </x14:sparkline>
            <x14:sparkline>
              <xm:f>'RESUMO - licitante'!$WMK7:$WMK7</xm:f>
              <xm:sqref>WMK7</xm:sqref>
            </x14:sparkline>
            <x14:sparkline>
              <xm:f>'RESUMO - licitante'!$WML6:$WML6</xm:f>
              <xm:sqref>WML6</xm:sqref>
            </x14:sparkline>
            <x14:sparkline>
              <xm:f>'RESUMO - licitante'!$WML7:$WML7</xm:f>
              <xm:sqref>WML7</xm:sqref>
            </x14:sparkline>
            <x14:sparkline>
              <xm:f>'RESUMO - licitante'!$WMM6:$WMM6</xm:f>
              <xm:sqref>WMM6</xm:sqref>
            </x14:sparkline>
            <x14:sparkline>
              <xm:f>'RESUMO - licitante'!$WMM7:$WMM7</xm:f>
              <xm:sqref>WMM7</xm:sqref>
            </x14:sparkline>
            <x14:sparkline>
              <xm:f>'RESUMO - licitante'!$WMN6:$WMN6</xm:f>
              <xm:sqref>WMN6</xm:sqref>
            </x14:sparkline>
            <x14:sparkline>
              <xm:f>'RESUMO - licitante'!$WMN7:$WMN7</xm:f>
              <xm:sqref>WMN7</xm:sqref>
            </x14:sparkline>
            <x14:sparkline>
              <xm:f>'RESUMO - licitante'!$WMO6:$WMO6</xm:f>
              <xm:sqref>WMO6</xm:sqref>
            </x14:sparkline>
            <x14:sparkline>
              <xm:f>'RESUMO - licitante'!$WMO7:$WMO7</xm:f>
              <xm:sqref>WMO7</xm:sqref>
            </x14:sparkline>
            <x14:sparkline>
              <xm:f>'RESUMO - licitante'!$WMP6:$WMP6</xm:f>
              <xm:sqref>WMP6</xm:sqref>
            </x14:sparkline>
            <x14:sparkline>
              <xm:f>'RESUMO - licitante'!$WMP7:$WMP7</xm:f>
              <xm:sqref>WMP7</xm:sqref>
            </x14:sparkline>
            <x14:sparkline>
              <xm:f>'RESUMO - licitante'!$WMQ6:$WMQ6</xm:f>
              <xm:sqref>WMQ6</xm:sqref>
            </x14:sparkline>
            <x14:sparkline>
              <xm:f>'RESUMO - licitante'!$WMQ7:$WMQ7</xm:f>
              <xm:sqref>WMQ7</xm:sqref>
            </x14:sparkline>
            <x14:sparkline>
              <xm:f>'RESUMO - licitante'!$WMR6:$WMR6</xm:f>
              <xm:sqref>WMR6</xm:sqref>
            </x14:sparkline>
            <x14:sparkline>
              <xm:f>'RESUMO - licitante'!$WMR7:$WMR7</xm:f>
              <xm:sqref>WMR7</xm:sqref>
            </x14:sparkline>
            <x14:sparkline>
              <xm:f>'RESUMO - licitante'!$WMS6:$WMS6</xm:f>
              <xm:sqref>WMS6</xm:sqref>
            </x14:sparkline>
            <x14:sparkline>
              <xm:f>'RESUMO - licitante'!$WMS7:$WMS7</xm:f>
              <xm:sqref>WMS7</xm:sqref>
            </x14:sparkline>
            <x14:sparkline>
              <xm:f>'RESUMO - licitante'!$WMT6:$WMT6</xm:f>
              <xm:sqref>WMT6</xm:sqref>
            </x14:sparkline>
            <x14:sparkline>
              <xm:f>'RESUMO - licitante'!$WMT7:$WMT7</xm:f>
              <xm:sqref>WMT7</xm:sqref>
            </x14:sparkline>
            <x14:sparkline>
              <xm:f>'RESUMO - licitante'!$WMU6:$WMU6</xm:f>
              <xm:sqref>WMU6</xm:sqref>
            </x14:sparkline>
            <x14:sparkline>
              <xm:f>'RESUMO - licitante'!$WMU7:$WMU7</xm:f>
              <xm:sqref>WMU7</xm:sqref>
            </x14:sparkline>
            <x14:sparkline>
              <xm:f>'RESUMO - licitante'!$WMV6:$WMV6</xm:f>
              <xm:sqref>WMV6</xm:sqref>
            </x14:sparkline>
            <x14:sparkline>
              <xm:f>'RESUMO - licitante'!$WMV7:$WMV7</xm:f>
              <xm:sqref>WMV7</xm:sqref>
            </x14:sparkline>
            <x14:sparkline>
              <xm:f>'RESUMO - licitante'!$WMW6:$WMW6</xm:f>
              <xm:sqref>WMW6</xm:sqref>
            </x14:sparkline>
            <x14:sparkline>
              <xm:f>'RESUMO - licitante'!$WMW7:$WMW7</xm:f>
              <xm:sqref>WMW7</xm:sqref>
            </x14:sparkline>
            <x14:sparkline>
              <xm:f>'RESUMO - licitante'!$WMX6:$WMX6</xm:f>
              <xm:sqref>WMX6</xm:sqref>
            </x14:sparkline>
            <x14:sparkline>
              <xm:f>'RESUMO - licitante'!$WMX7:$WMX7</xm:f>
              <xm:sqref>WMX7</xm:sqref>
            </x14:sparkline>
            <x14:sparkline>
              <xm:f>'RESUMO - licitante'!$WMY6:$WMY6</xm:f>
              <xm:sqref>WMY6</xm:sqref>
            </x14:sparkline>
            <x14:sparkline>
              <xm:f>'RESUMO - licitante'!$WMY7:$WMY7</xm:f>
              <xm:sqref>WMY7</xm:sqref>
            </x14:sparkline>
            <x14:sparkline>
              <xm:f>'RESUMO - licitante'!$WMZ6:$WMZ6</xm:f>
              <xm:sqref>WMZ6</xm:sqref>
            </x14:sparkline>
            <x14:sparkline>
              <xm:f>'RESUMO - licitante'!$WMZ7:$WMZ7</xm:f>
              <xm:sqref>WMZ7</xm:sqref>
            </x14:sparkline>
            <x14:sparkline>
              <xm:f>'RESUMO - licitante'!$WNA6:$WNA6</xm:f>
              <xm:sqref>WNA6</xm:sqref>
            </x14:sparkline>
            <x14:sparkline>
              <xm:f>'RESUMO - licitante'!$WNA7:$WNA7</xm:f>
              <xm:sqref>WNA7</xm:sqref>
            </x14:sparkline>
            <x14:sparkline>
              <xm:f>'RESUMO - licitante'!$WNB6:$WNB6</xm:f>
              <xm:sqref>WNB6</xm:sqref>
            </x14:sparkline>
            <x14:sparkline>
              <xm:f>'RESUMO - licitante'!$WNB7:$WNB7</xm:f>
              <xm:sqref>WNB7</xm:sqref>
            </x14:sparkline>
            <x14:sparkline>
              <xm:f>'RESUMO - licitante'!$WNC6:$WNC6</xm:f>
              <xm:sqref>WNC6</xm:sqref>
            </x14:sparkline>
            <x14:sparkline>
              <xm:f>'RESUMO - licitante'!$WNC7:$WNC7</xm:f>
              <xm:sqref>WNC7</xm:sqref>
            </x14:sparkline>
            <x14:sparkline>
              <xm:f>'RESUMO - licitante'!$WND6:$WND6</xm:f>
              <xm:sqref>WND6</xm:sqref>
            </x14:sparkline>
            <x14:sparkline>
              <xm:f>'RESUMO - licitante'!$WND7:$WND7</xm:f>
              <xm:sqref>WND7</xm:sqref>
            </x14:sparkline>
            <x14:sparkline>
              <xm:f>'RESUMO - licitante'!$WNE6:$WNE6</xm:f>
              <xm:sqref>WNE6</xm:sqref>
            </x14:sparkline>
            <x14:sparkline>
              <xm:f>'RESUMO - licitante'!$WNE7:$WNE7</xm:f>
              <xm:sqref>WNE7</xm:sqref>
            </x14:sparkline>
            <x14:sparkline>
              <xm:f>'RESUMO - licitante'!$WNF6:$WNF6</xm:f>
              <xm:sqref>WNF6</xm:sqref>
            </x14:sparkline>
            <x14:sparkline>
              <xm:f>'RESUMO - licitante'!$WNF7:$WNF7</xm:f>
              <xm:sqref>WNF7</xm:sqref>
            </x14:sparkline>
            <x14:sparkline>
              <xm:f>'RESUMO - licitante'!$WNG6:$WNG6</xm:f>
              <xm:sqref>WNG6</xm:sqref>
            </x14:sparkline>
            <x14:sparkline>
              <xm:f>'RESUMO - licitante'!$WNG7:$WNG7</xm:f>
              <xm:sqref>WNG7</xm:sqref>
            </x14:sparkline>
            <x14:sparkline>
              <xm:f>'RESUMO - licitante'!$WNH6:$WNH6</xm:f>
              <xm:sqref>WNH6</xm:sqref>
            </x14:sparkline>
            <x14:sparkline>
              <xm:f>'RESUMO - licitante'!$WNH7:$WNH7</xm:f>
              <xm:sqref>WNH7</xm:sqref>
            </x14:sparkline>
            <x14:sparkline>
              <xm:f>'RESUMO - licitante'!$WNI6:$WNI6</xm:f>
              <xm:sqref>WNI6</xm:sqref>
            </x14:sparkline>
            <x14:sparkline>
              <xm:f>'RESUMO - licitante'!$WNI7:$WNI7</xm:f>
              <xm:sqref>WNI7</xm:sqref>
            </x14:sparkline>
            <x14:sparkline>
              <xm:f>'RESUMO - licitante'!$WNJ6:$WNJ6</xm:f>
              <xm:sqref>WNJ6</xm:sqref>
            </x14:sparkline>
            <x14:sparkline>
              <xm:f>'RESUMO - licitante'!$WNJ7:$WNJ7</xm:f>
              <xm:sqref>WNJ7</xm:sqref>
            </x14:sparkline>
            <x14:sparkline>
              <xm:f>'RESUMO - licitante'!$WNK6:$WNK6</xm:f>
              <xm:sqref>WNK6</xm:sqref>
            </x14:sparkline>
            <x14:sparkline>
              <xm:f>'RESUMO - licitante'!$WNK7:$WNK7</xm:f>
              <xm:sqref>WNK7</xm:sqref>
            </x14:sparkline>
            <x14:sparkline>
              <xm:f>'RESUMO - licitante'!$WNL6:$WNL6</xm:f>
              <xm:sqref>WNL6</xm:sqref>
            </x14:sparkline>
            <x14:sparkline>
              <xm:f>'RESUMO - licitante'!$WNL7:$WNL7</xm:f>
              <xm:sqref>WNL7</xm:sqref>
            </x14:sparkline>
            <x14:sparkline>
              <xm:f>'RESUMO - licitante'!$WNM6:$WNM6</xm:f>
              <xm:sqref>WNM6</xm:sqref>
            </x14:sparkline>
            <x14:sparkline>
              <xm:f>'RESUMO - licitante'!$WNM7:$WNM7</xm:f>
              <xm:sqref>WNM7</xm:sqref>
            </x14:sparkline>
            <x14:sparkline>
              <xm:f>'RESUMO - licitante'!$WNN6:$WNN6</xm:f>
              <xm:sqref>WNN6</xm:sqref>
            </x14:sparkline>
            <x14:sparkline>
              <xm:f>'RESUMO - licitante'!$WNN7:$WNN7</xm:f>
              <xm:sqref>WNN7</xm:sqref>
            </x14:sparkline>
            <x14:sparkline>
              <xm:f>'RESUMO - licitante'!$WNO6:$WNO6</xm:f>
              <xm:sqref>WNO6</xm:sqref>
            </x14:sparkline>
            <x14:sparkline>
              <xm:f>'RESUMO - licitante'!$WNO7:$WNO7</xm:f>
              <xm:sqref>WNO7</xm:sqref>
            </x14:sparkline>
            <x14:sparkline>
              <xm:f>'RESUMO - licitante'!$WNP6:$WNP6</xm:f>
              <xm:sqref>WNP6</xm:sqref>
            </x14:sparkline>
            <x14:sparkline>
              <xm:f>'RESUMO - licitante'!$WNP7:$WNP7</xm:f>
              <xm:sqref>WNP7</xm:sqref>
            </x14:sparkline>
            <x14:sparkline>
              <xm:f>'RESUMO - licitante'!$WNQ6:$WNQ6</xm:f>
              <xm:sqref>WNQ6</xm:sqref>
            </x14:sparkline>
            <x14:sparkline>
              <xm:f>'RESUMO - licitante'!$WNQ7:$WNQ7</xm:f>
              <xm:sqref>WNQ7</xm:sqref>
            </x14:sparkline>
            <x14:sparkline>
              <xm:f>'RESUMO - licitante'!$WNR6:$WNR6</xm:f>
              <xm:sqref>WNR6</xm:sqref>
            </x14:sparkline>
            <x14:sparkline>
              <xm:f>'RESUMO - licitante'!$WNR7:$WNR7</xm:f>
              <xm:sqref>WNR7</xm:sqref>
            </x14:sparkline>
            <x14:sparkline>
              <xm:f>'RESUMO - licitante'!$WNS6:$WNS6</xm:f>
              <xm:sqref>WNS6</xm:sqref>
            </x14:sparkline>
            <x14:sparkline>
              <xm:f>'RESUMO - licitante'!$WNS7:$WNS7</xm:f>
              <xm:sqref>WNS7</xm:sqref>
            </x14:sparkline>
            <x14:sparkline>
              <xm:f>'RESUMO - licitante'!$WNT6:$WNT6</xm:f>
              <xm:sqref>WNT6</xm:sqref>
            </x14:sparkline>
            <x14:sparkline>
              <xm:f>'RESUMO - licitante'!$WNT7:$WNT7</xm:f>
              <xm:sqref>WNT7</xm:sqref>
            </x14:sparkline>
            <x14:sparkline>
              <xm:f>'RESUMO - licitante'!$WNU6:$WNU6</xm:f>
              <xm:sqref>WNU6</xm:sqref>
            </x14:sparkline>
            <x14:sparkline>
              <xm:f>'RESUMO - licitante'!$WNU7:$WNU7</xm:f>
              <xm:sqref>WNU7</xm:sqref>
            </x14:sparkline>
            <x14:sparkline>
              <xm:f>'RESUMO - licitante'!$WNV6:$WNV6</xm:f>
              <xm:sqref>WNV6</xm:sqref>
            </x14:sparkline>
            <x14:sparkline>
              <xm:f>'RESUMO - licitante'!$WNV7:$WNV7</xm:f>
              <xm:sqref>WNV7</xm:sqref>
            </x14:sparkline>
            <x14:sparkline>
              <xm:f>'RESUMO - licitante'!$WNW6:$WNW6</xm:f>
              <xm:sqref>WNW6</xm:sqref>
            </x14:sparkline>
            <x14:sparkline>
              <xm:f>'RESUMO - licitante'!$WNW7:$WNW7</xm:f>
              <xm:sqref>WNW7</xm:sqref>
            </x14:sparkline>
            <x14:sparkline>
              <xm:f>'RESUMO - licitante'!$WNX6:$WNX6</xm:f>
              <xm:sqref>WNX6</xm:sqref>
            </x14:sparkline>
            <x14:sparkline>
              <xm:f>'RESUMO - licitante'!$WNX7:$WNX7</xm:f>
              <xm:sqref>WNX7</xm:sqref>
            </x14:sparkline>
            <x14:sparkline>
              <xm:f>'RESUMO - licitante'!$WNY6:$WNY6</xm:f>
              <xm:sqref>WNY6</xm:sqref>
            </x14:sparkline>
            <x14:sparkline>
              <xm:f>'RESUMO - licitante'!$WNY7:$WNY7</xm:f>
              <xm:sqref>WNY7</xm:sqref>
            </x14:sparkline>
            <x14:sparkline>
              <xm:f>'RESUMO - licitante'!$WNZ6:$WNZ6</xm:f>
              <xm:sqref>WNZ6</xm:sqref>
            </x14:sparkline>
            <x14:sparkline>
              <xm:f>'RESUMO - licitante'!$WNZ7:$WNZ7</xm:f>
              <xm:sqref>WNZ7</xm:sqref>
            </x14:sparkline>
            <x14:sparkline>
              <xm:f>'RESUMO - licitante'!$WOA6:$WOA6</xm:f>
              <xm:sqref>WOA6</xm:sqref>
            </x14:sparkline>
            <x14:sparkline>
              <xm:f>'RESUMO - licitante'!$WOA7:$WOA7</xm:f>
              <xm:sqref>WOA7</xm:sqref>
            </x14:sparkline>
            <x14:sparkline>
              <xm:f>'RESUMO - licitante'!$WOB6:$WOB6</xm:f>
              <xm:sqref>WOB6</xm:sqref>
            </x14:sparkline>
            <x14:sparkline>
              <xm:f>'RESUMO - licitante'!$WOB7:$WOB7</xm:f>
              <xm:sqref>WOB7</xm:sqref>
            </x14:sparkline>
            <x14:sparkline>
              <xm:f>'RESUMO - licitante'!$WOC6:$WOC6</xm:f>
              <xm:sqref>WOC6</xm:sqref>
            </x14:sparkline>
            <x14:sparkline>
              <xm:f>'RESUMO - licitante'!$WOC7:$WOC7</xm:f>
              <xm:sqref>WOC7</xm:sqref>
            </x14:sparkline>
            <x14:sparkline>
              <xm:f>'RESUMO - licitante'!$WOD6:$WOD6</xm:f>
              <xm:sqref>WOD6</xm:sqref>
            </x14:sparkline>
            <x14:sparkline>
              <xm:f>'RESUMO - licitante'!$WOD7:$WOD7</xm:f>
              <xm:sqref>WOD7</xm:sqref>
            </x14:sparkline>
            <x14:sparkline>
              <xm:f>'RESUMO - licitante'!$WOE6:$WOE6</xm:f>
              <xm:sqref>WOE6</xm:sqref>
            </x14:sparkline>
            <x14:sparkline>
              <xm:f>'RESUMO - licitante'!$WOE7:$WOE7</xm:f>
              <xm:sqref>WOE7</xm:sqref>
            </x14:sparkline>
            <x14:sparkline>
              <xm:f>'RESUMO - licitante'!$WOF6:$WOF6</xm:f>
              <xm:sqref>WOF6</xm:sqref>
            </x14:sparkline>
            <x14:sparkline>
              <xm:f>'RESUMO - licitante'!$WOF7:$WOF7</xm:f>
              <xm:sqref>WOF7</xm:sqref>
            </x14:sparkline>
            <x14:sparkline>
              <xm:f>'RESUMO - licitante'!$WOG6:$WOG6</xm:f>
              <xm:sqref>WOG6</xm:sqref>
            </x14:sparkline>
            <x14:sparkline>
              <xm:f>'RESUMO - licitante'!$WOG7:$WOG7</xm:f>
              <xm:sqref>WOG7</xm:sqref>
            </x14:sparkline>
            <x14:sparkline>
              <xm:f>'RESUMO - licitante'!$WOH6:$WOH6</xm:f>
              <xm:sqref>WOH6</xm:sqref>
            </x14:sparkline>
            <x14:sparkline>
              <xm:f>'RESUMO - licitante'!$WOH7:$WOH7</xm:f>
              <xm:sqref>WOH7</xm:sqref>
            </x14:sparkline>
            <x14:sparkline>
              <xm:f>'RESUMO - licitante'!$WOI6:$WOI6</xm:f>
              <xm:sqref>WOI6</xm:sqref>
            </x14:sparkline>
            <x14:sparkline>
              <xm:f>'RESUMO - licitante'!$WOI7:$WOI7</xm:f>
              <xm:sqref>WOI7</xm:sqref>
            </x14:sparkline>
            <x14:sparkline>
              <xm:f>'RESUMO - licitante'!$WOJ6:$WOJ6</xm:f>
              <xm:sqref>WOJ6</xm:sqref>
            </x14:sparkline>
            <x14:sparkline>
              <xm:f>'RESUMO - licitante'!$WOJ7:$WOJ7</xm:f>
              <xm:sqref>WOJ7</xm:sqref>
            </x14:sparkline>
            <x14:sparkline>
              <xm:f>'RESUMO - licitante'!$WOK6:$WOK6</xm:f>
              <xm:sqref>WOK6</xm:sqref>
            </x14:sparkline>
            <x14:sparkline>
              <xm:f>'RESUMO - licitante'!$WOK7:$WOK7</xm:f>
              <xm:sqref>WOK7</xm:sqref>
            </x14:sparkline>
            <x14:sparkline>
              <xm:f>'RESUMO - licitante'!$WOL6:$WOL6</xm:f>
              <xm:sqref>WOL6</xm:sqref>
            </x14:sparkline>
            <x14:sparkline>
              <xm:f>'RESUMO - licitante'!$WOL7:$WOL7</xm:f>
              <xm:sqref>WOL7</xm:sqref>
            </x14:sparkline>
            <x14:sparkline>
              <xm:f>'RESUMO - licitante'!$WOM6:$WOM6</xm:f>
              <xm:sqref>WOM6</xm:sqref>
            </x14:sparkline>
            <x14:sparkline>
              <xm:f>'RESUMO - licitante'!$WOM7:$WOM7</xm:f>
              <xm:sqref>WOM7</xm:sqref>
            </x14:sparkline>
            <x14:sparkline>
              <xm:f>'RESUMO - licitante'!$WON6:$WON6</xm:f>
              <xm:sqref>WON6</xm:sqref>
            </x14:sparkline>
            <x14:sparkline>
              <xm:f>'RESUMO - licitante'!$WON7:$WON7</xm:f>
              <xm:sqref>WON7</xm:sqref>
            </x14:sparkline>
            <x14:sparkline>
              <xm:f>'RESUMO - licitante'!$WOO6:$WOO6</xm:f>
              <xm:sqref>WOO6</xm:sqref>
            </x14:sparkline>
            <x14:sparkline>
              <xm:f>'RESUMO - licitante'!$WOO7:$WOO7</xm:f>
              <xm:sqref>WOO7</xm:sqref>
            </x14:sparkline>
            <x14:sparkline>
              <xm:f>'RESUMO - licitante'!$WOP6:$WOP6</xm:f>
              <xm:sqref>WOP6</xm:sqref>
            </x14:sparkline>
            <x14:sparkline>
              <xm:f>'RESUMO - licitante'!$WOP7:$WOP7</xm:f>
              <xm:sqref>WOP7</xm:sqref>
            </x14:sparkline>
            <x14:sparkline>
              <xm:f>'RESUMO - licitante'!$WOQ6:$WOQ6</xm:f>
              <xm:sqref>WOQ6</xm:sqref>
            </x14:sparkline>
            <x14:sparkline>
              <xm:f>'RESUMO - licitante'!$WOQ7:$WOQ7</xm:f>
              <xm:sqref>WOQ7</xm:sqref>
            </x14:sparkline>
            <x14:sparkline>
              <xm:f>'RESUMO - licitante'!$WOR6:$WOR6</xm:f>
              <xm:sqref>WOR6</xm:sqref>
            </x14:sparkline>
            <x14:sparkline>
              <xm:f>'RESUMO - licitante'!$WOR7:$WOR7</xm:f>
              <xm:sqref>WOR7</xm:sqref>
            </x14:sparkline>
            <x14:sparkline>
              <xm:f>'RESUMO - licitante'!$WOS6:$WOS6</xm:f>
              <xm:sqref>WOS6</xm:sqref>
            </x14:sparkline>
            <x14:sparkline>
              <xm:f>'RESUMO - licitante'!$WOS7:$WOS7</xm:f>
              <xm:sqref>WOS7</xm:sqref>
            </x14:sparkline>
            <x14:sparkline>
              <xm:f>'RESUMO - licitante'!$WOT6:$WOT6</xm:f>
              <xm:sqref>WOT6</xm:sqref>
            </x14:sparkline>
            <x14:sparkline>
              <xm:f>'RESUMO - licitante'!$WOT7:$WOT7</xm:f>
              <xm:sqref>WOT7</xm:sqref>
            </x14:sparkline>
            <x14:sparkline>
              <xm:f>'RESUMO - licitante'!$WOU6:$WOU6</xm:f>
              <xm:sqref>WOU6</xm:sqref>
            </x14:sparkline>
            <x14:sparkline>
              <xm:f>'RESUMO - licitante'!$WOU7:$WOU7</xm:f>
              <xm:sqref>WOU7</xm:sqref>
            </x14:sparkline>
            <x14:sparkline>
              <xm:f>'RESUMO - licitante'!$WOV6:$WOV6</xm:f>
              <xm:sqref>WOV6</xm:sqref>
            </x14:sparkline>
            <x14:sparkline>
              <xm:f>'RESUMO - licitante'!$WOV7:$WOV7</xm:f>
              <xm:sqref>WOV7</xm:sqref>
            </x14:sparkline>
            <x14:sparkline>
              <xm:f>'RESUMO - licitante'!$WOW6:$WOW6</xm:f>
              <xm:sqref>WOW6</xm:sqref>
            </x14:sparkline>
            <x14:sparkline>
              <xm:f>'RESUMO - licitante'!$WOW7:$WOW7</xm:f>
              <xm:sqref>WOW7</xm:sqref>
            </x14:sparkline>
            <x14:sparkline>
              <xm:f>'RESUMO - licitante'!$WOX6:$WOX6</xm:f>
              <xm:sqref>WOX6</xm:sqref>
            </x14:sparkline>
            <x14:sparkline>
              <xm:f>'RESUMO - licitante'!$WOX7:$WOX7</xm:f>
              <xm:sqref>WOX7</xm:sqref>
            </x14:sparkline>
            <x14:sparkline>
              <xm:f>'RESUMO - licitante'!$WOY6:$WOY6</xm:f>
              <xm:sqref>WOY6</xm:sqref>
            </x14:sparkline>
            <x14:sparkline>
              <xm:f>'RESUMO - licitante'!$WOY7:$WOY7</xm:f>
              <xm:sqref>WOY7</xm:sqref>
            </x14:sparkline>
            <x14:sparkline>
              <xm:f>'RESUMO - licitante'!$WOZ6:$WOZ6</xm:f>
              <xm:sqref>WOZ6</xm:sqref>
            </x14:sparkline>
            <x14:sparkline>
              <xm:f>'RESUMO - licitante'!$WOZ7:$WOZ7</xm:f>
              <xm:sqref>WOZ7</xm:sqref>
            </x14:sparkline>
            <x14:sparkline>
              <xm:f>'RESUMO - licitante'!$WPA6:$WPA6</xm:f>
              <xm:sqref>WPA6</xm:sqref>
            </x14:sparkline>
            <x14:sparkline>
              <xm:f>'RESUMO - licitante'!$WPA7:$WPA7</xm:f>
              <xm:sqref>WPA7</xm:sqref>
            </x14:sparkline>
            <x14:sparkline>
              <xm:f>'RESUMO - licitante'!$WPB6:$WPB6</xm:f>
              <xm:sqref>WPB6</xm:sqref>
            </x14:sparkline>
            <x14:sparkline>
              <xm:f>'RESUMO - licitante'!$WPB7:$WPB7</xm:f>
              <xm:sqref>WPB7</xm:sqref>
            </x14:sparkline>
            <x14:sparkline>
              <xm:f>'RESUMO - licitante'!$WPC6:$WPC6</xm:f>
              <xm:sqref>WPC6</xm:sqref>
            </x14:sparkline>
            <x14:sparkline>
              <xm:f>'RESUMO - licitante'!$WPC7:$WPC7</xm:f>
              <xm:sqref>WPC7</xm:sqref>
            </x14:sparkline>
            <x14:sparkline>
              <xm:f>'RESUMO - licitante'!$WPD6:$WPD6</xm:f>
              <xm:sqref>WPD6</xm:sqref>
            </x14:sparkline>
            <x14:sparkline>
              <xm:f>'RESUMO - licitante'!$WPD7:$WPD7</xm:f>
              <xm:sqref>WPD7</xm:sqref>
            </x14:sparkline>
            <x14:sparkline>
              <xm:f>'RESUMO - licitante'!$WPE6:$WPE6</xm:f>
              <xm:sqref>WPE6</xm:sqref>
            </x14:sparkline>
            <x14:sparkline>
              <xm:f>'RESUMO - licitante'!$WPE7:$WPE7</xm:f>
              <xm:sqref>WPE7</xm:sqref>
            </x14:sparkline>
            <x14:sparkline>
              <xm:f>'RESUMO - licitante'!$WPF6:$WPF6</xm:f>
              <xm:sqref>WPF6</xm:sqref>
            </x14:sparkline>
            <x14:sparkline>
              <xm:f>'RESUMO - licitante'!$WPF7:$WPF7</xm:f>
              <xm:sqref>WPF7</xm:sqref>
            </x14:sparkline>
            <x14:sparkline>
              <xm:f>'RESUMO - licitante'!$WPG6:$WPG6</xm:f>
              <xm:sqref>WPG6</xm:sqref>
            </x14:sparkline>
            <x14:sparkline>
              <xm:f>'RESUMO - licitante'!$WPG7:$WPG7</xm:f>
              <xm:sqref>WPG7</xm:sqref>
            </x14:sparkline>
            <x14:sparkline>
              <xm:f>'RESUMO - licitante'!$WPH6:$WPH6</xm:f>
              <xm:sqref>WPH6</xm:sqref>
            </x14:sparkline>
            <x14:sparkline>
              <xm:f>'RESUMO - licitante'!$WPH7:$WPH7</xm:f>
              <xm:sqref>WPH7</xm:sqref>
            </x14:sparkline>
            <x14:sparkline>
              <xm:f>'RESUMO - licitante'!$WPI6:$WPI6</xm:f>
              <xm:sqref>WPI6</xm:sqref>
            </x14:sparkline>
            <x14:sparkline>
              <xm:f>'RESUMO - licitante'!$WPI7:$WPI7</xm:f>
              <xm:sqref>WPI7</xm:sqref>
            </x14:sparkline>
            <x14:sparkline>
              <xm:f>'RESUMO - licitante'!$WPJ6:$WPJ6</xm:f>
              <xm:sqref>WPJ6</xm:sqref>
            </x14:sparkline>
            <x14:sparkline>
              <xm:f>'RESUMO - licitante'!$WPJ7:$WPJ7</xm:f>
              <xm:sqref>WPJ7</xm:sqref>
            </x14:sparkline>
            <x14:sparkline>
              <xm:f>'RESUMO - licitante'!$WPK6:$WPK6</xm:f>
              <xm:sqref>WPK6</xm:sqref>
            </x14:sparkline>
            <x14:sparkline>
              <xm:f>'RESUMO - licitante'!$WPK7:$WPK7</xm:f>
              <xm:sqref>WPK7</xm:sqref>
            </x14:sparkline>
            <x14:sparkline>
              <xm:f>'RESUMO - licitante'!$WPL6:$WPL6</xm:f>
              <xm:sqref>WPL6</xm:sqref>
            </x14:sparkline>
            <x14:sparkline>
              <xm:f>'RESUMO - licitante'!$WPL7:$WPL7</xm:f>
              <xm:sqref>WPL7</xm:sqref>
            </x14:sparkline>
            <x14:sparkline>
              <xm:f>'RESUMO - licitante'!$WPM6:$WPM6</xm:f>
              <xm:sqref>WPM6</xm:sqref>
            </x14:sparkline>
            <x14:sparkline>
              <xm:f>'RESUMO - licitante'!$WPM7:$WPM7</xm:f>
              <xm:sqref>WPM7</xm:sqref>
            </x14:sparkline>
            <x14:sparkline>
              <xm:f>'RESUMO - licitante'!$WPN6:$WPN6</xm:f>
              <xm:sqref>WPN6</xm:sqref>
            </x14:sparkline>
            <x14:sparkline>
              <xm:f>'RESUMO - licitante'!$WPN7:$WPN7</xm:f>
              <xm:sqref>WPN7</xm:sqref>
            </x14:sparkline>
            <x14:sparkline>
              <xm:f>'RESUMO - licitante'!$WPO6:$WPO6</xm:f>
              <xm:sqref>WPO6</xm:sqref>
            </x14:sparkline>
            <x14:sparkline>
              <xm:f>'RESUMO - licitante'!$WPO7:$WPO7</xm:f>
              <xm:sqref>WPO7</xm:sqref>
            </x14:sparkline>
            <x14:sparkline>
              <xm:f>'RESUMO - licitante'!$WPP6:$WPP6</xm:f>
              <xm:sqref>WPP6</xm:sqref>
            </x14:sparkline>
            <x14:sparkline>
              <xm:f>'RESUMO - licitante'!$WPP7:$WPP7</xm:f>
              <xm:sqref>WPP7</xm:sqref>
            </x14:sparkline>
            <x14:sparkline>
              <xm:f>'RESUMO - licitante'!$WPQ6:$WPQ6</xm:f>
              <xm:sqref>WPQ6</xm:sqref>
            </x14:sparkline>
            <x14:sparkline>
              <xm:f>'RESUMO - licitante'!$WPQ7:$WPQ7</xm:f>
              <xm:sqref>WPQ7</xm:sqref>
            </x14:sparkline>
            <x14:sparkline>
              <xm:f>'RESUMO - licitante'!$WPR6:$WPR6</xm:f>
              <xm:sqref>WPR6</xm:sqref>
            </x14:sparkline>
            <x14:sparkline>
              <xm:f>'RESUMO - licitante'!$WPR7:$WPR7</xm:f>
              <xm:sqref>WPR7</xm:sqref>
            </x14:sparkline>
            <x14:sparkline>
              <xm:f>'RESUMO - licitante'!$WPS6:$WPS6</xm:f>
              <xm:sqref>WPS6</xm:sqref>
            </x14:sparkline>
            <x14:sparkline>
              <xm:f>'RESUMO - licitante'!$WPS7:$WPS7</xm:f>
              <xm:sqref>WPS7</xm:sqref>
            </x14:sparkline>
            <x14:sparkline>
              <xm:f>'RESUMO - licitante'!$WPT6:$WPT6</xm:f>
              <xm:sqref>WPT6</xm:sqref>
            </x14:sparkline>
            <x14:sparkline>
              <xm:f>'RESUMO - licitante'!$WPT7:$WPT7</xm:f>
              <xm:sqref>WPT7</xm:sqref>
            </x14:sparkline>
            <x14:sparkline>
              <xm:f>'RESUMO - licitante'!$WPU6:$WPU6</xm:f>
              <xm:sqref>WPU6</xm:sqref>
            </x14:sparkline>
            <x14:sparkline>
              <xm:f>'RESUMO - licitante'!$WPU7:$WPU7</xm:f>
              <xm:sqref>WPU7</xm:sqref>
            </x14:sparkline>
            <x14:sparkline>
              <xm:f>'RESUMO - licitante'!$WPV6:$WPV6</xm:f>
              <xm:sqref>WPV6</xm:sqref>
            </x14:sparkline>
            <x14:sparkline>
              <xm:f>'RESUMO - licitante'!$WPV7:$WPV7</xm:f>
              <xm:sqref>WPV7</xm:sqref>
            </x14:sparkline>
            <x14:sparkline>
              <xm:f>'RESUMO - licitante'!$WPW6:$WPW6</xm:f>
              <xm:sqref>WPW6</xm:sqref>
            </x14:sparkline>
            <x14:sparkline>
              <xm:f>'RESUMO - licitante'!$WPW7:$WPW7</xm:f>
              <xm:sqref>WPW7</xm:sqref>
            </x14:sparkline>
            <x14:sparkline>
              <xm:f>'RESUMO - licitante'!$WPX6:$WPX6</xm:f>
              <xm:sqref>WPX6</xm:sqref>
            </x14:sparkline>
            <x14:sparkline>
              <xm:f>'RESUMO - licitante'!$WPX7:$WPX7</xm:f>
              <xm:sqref>WPX7</xm:sqref>
            </x14:sparkline>
            <x14:sparkline>
              <xm:f>'RESUMO - licitante'!$WPY6:$WPY6</xm:f>
              <xm:sqref>WPY6</xm:sqref>
            </x14:sparkline>
            <x14:sparkline>
              <xm:f>'RESUMO - licitante'!$WPY7:$WPY7</xm:f>
              <xm:sqref>WPY7</xm:sqref>
            </x14:sparkline>
            <x14:sparkline>
              <xm:f>'RESUMO - licitante'!$WPZ6:$WPZ6</xm:f>
              <xm:sqref>WPZ6</xm:sqref>
            </x14:sparkline>
            <x14:sparkline>
              <xm:f>'RESUMO - licitante'!$WPZ7:$WPZ7</xm:f>
              <xm:sqref>WPZ7</xm:sqref>
            </x14:sparkline>
            <x14:sparkline>
              <xm:f>'RESUMO - licitante'!$WQA6:$WQA6</xm:f>
              <xm:sqref>WQA6</xm:sqref>
            </x14:sparkline>
            <x14:sparkline>
              <xm:f>'RESUMO - licitante'!$WQA7:$WQA7</xm:f>
              <xm:sqref>WQA7</xm:sqref>
            </x14:sparkline>
            <x14:sparkline>
              <xm:f>'RESUMO - licitante'!$WQB6:$WQB6</xm:f>
              <xm:sqref>WQB6</xm:sqref>
            </x14:sparkline>
            <x14:sparkline>
              <xm:f>'RESUMO - licitante'!$WQB7:$WQB7</xm:f>
              <xm:sqref>WQB7</xm:sqref>
            </x14:sparkline>
            <x14:sparkline>
              <xm:f>'RESUMO - licitante'!$WQC6:$WQC6</xm:f>
              <xm:sqref>WQC6</xm:sqref>
            </x14:sparkline>
            <x14:sparkline>
              <xm:f>'RESUMO - licitante'!$WQC7:$WQC7</xm:f>
              <xm:sqref>WQC7</xm:sqref>
            </x14:sparkline>
            <x14:sparkline>
              <xm:f>'RESUMO - licitante'!$WQD6:$WQD6</xm:f>
              <xm:sqref>WQD6</xm:sqref>
            </x14:sparkline>
            <x14:sparkline>
              <xm:f>'RESUMO - licitante'!$WQD7:$WQD7</xm:f>
              <xm:sqref>WQD7</xm:sqref>
            </x14:sparkline>
            <x14:sparkline>
              <xm:f>'RESUMO - licitante'!$WQE6:$WQE6</xm:f>
              <xm:sqref>WQE6</xm:sqref>
            </x14:sparkline>
            <x14:sparkline>
              <xm:f>'RESUMO - licitante'!$WQE7:$WQE7</xm:f>
              <xm:sqref>WQE7</xm:sqref>
            </x14:sparkline>
            <x14:sparkline>
              <xm:f>'RESUMO - licitante'!$WQF6:$WQF6</xm:f>
              <xm:sqref>WQF6</xm:sqref>
            </x14:sparkline>
            <x14:sparkline>
              <xm:f>'RESUMO - licitante'!$WQF7:$WQF7</xm:f>
              <xm:sqref>WQF7</xm:sqref>
            </x14:sparkline>
            <x14:sparkline>
              <xm:f>'RESUMO - licitante'!$WQG6:$WQG6</xm:f>
              <xm:sqref>WQG6</xm:sqref>
            </x14:sparkline>
            <x14:sparkline>
              <xm:f>'RESUMO - licitante'!$WQG7:$WQG7</xm:f>
              <xm:sqref>WQG7</xm:sqref>
            </x14:sparkline>
            <x14:sparkline>
              <xm:f>'RESUMO - licitante'!$WQH6:$WQH6</xm:f>
              <xm:sqref>WQH6</xm:sqref>
            </x14:sparkline>
            <x14:sparkline>
              <xm:f>'RESUMO - licitante'!$WQH7:$WQH7</xm:f>
              <xm:sqref>WQH7</xm:sqref>
            </x14:sparkline>
            <x14:sparkline>
              <xm:f>'RESUMO - licitante'!$WQI6:$WQI6</xm:f>
              <xm:sqref>WQI6</xm:sqref>
            </x14:sparkline>
            <x14:sparkline>
              <xm:f>'RESUMO - licitante'!$WQI7:$WQI7</xm:f>
              <xm:sqref>WQI7</xm:sqref>
            </x14:sparkline>
            <x14:sparkline>
              <xm:f>'RESUMO - licitante'!$WQJ6:$WQJ6</xm:f>
              <xm:sqref>WQJ6</xm:sqref>
            </x14:sparkline>
            <x14:sparkline>
              <xm:f>'RESUMO - licitante'!$WQJ7:$WQJ7</xm:f>
              <xm:sqref>WQJ7</xm:sqref>
            </x14:sparkline>
            <x14:sparkline>
              <xm:f>'RESUMO - licitante'!$WQK6:$WQK6</xm:f>
              <xm:sqref>WQK6</xm:sqref>
            </x14:sparkline>
            <x14:sparkline>
              <xm:f>'RESUMO - licitante'!$WQK7:$WQK7</xm:f>
              <xm:sqref>WQK7</xm:sqref>
            </x14:sparkline>
            <x14:sparkline>
              <xm:f>'RESUMO - licitante'!$WQL6:$WQL6</xm:f>
              <xm:sqref>WQL6</xm:sqref>
            </x14:sparkline>
            <x14:sparkline>
              <xm:f>'RESUMO - licitante'!$WQL7:$WQL7</xm:f>
              <xm:sqref>WQL7</xm:sqref>
            </x14:sparkline>
            <x14:sparkline>
              <xm:f>'RESUMO - licitante'!$WQM6:$WQM6</xm:f>
              <xm:sqref>WQM6</xm:sqref>
            </x14:sparkline>
            <x14:sparkline>
              <xm:f>'RESUMO - licitante'!$WQM7:$WQM7</xm:f>
              <xm:sqref>WQM7</xm:sqref>
            </x14:sparkline>
            <x14:sparkline>
              <xm:f>'RESUMO - licitante'!$WQN6:$WQN6</xm:f>
              <xm:sqref>WQN6</xm:sqref>
            </x14:sparkline>
            <x14:sparkline>
              <xm:f>'RESUMO - licitante'!$WQN7:$WQN7</xm:f>
              <xm:sqref>WQN7</xm:sqref>
            </x14:sparkline>
            <x14:sparkline>
              <xm:f>'RESUMO - licitante'!$WQO6:$WQO6</xm:f>
              <xm:sqref>WQO6</xm:sqref>
            </x14:sparkline>
            <x14:sparkline>
              <xm:f>'RESUMO - licitante'!$WQO7:$WQO7</xm:f>
              <xm:sqref>WQO7</xm:sqref>
            </x14:sparkline>
            <x14:sparkline>
              <xm:f>'RESUMO - licitante'!$WQP6:$WQP6</xm:f>
              <xm:sqref>WQP6</xm:sqref>
            </x14:sparkline>
            <x14:sparkline>
              <xm:f>'RESUMO - licitante'!$WQP7:$WQP7</xm:f>
              <xm:sqref>WQP7</xm:sqref>
            </x14:sparkline>
            <x14:sparkline>
              <xm:f>'RESUMO - licitante'!$WQQ6:$WQQ6</xm:f>
              <xm:sqref>WQQ6</xm:sqref>
            </x14:sparkline>
            <x14:sparkline>
              <xm:f>'RESUMO - licitante'!$WQQ7:$WQQ7</xm:f>
              <xm:sqref>WQQ7</xm:sqref>
            </x14:sparkline>
            <x14:sparkline>
              <xm:f>'RESUMO - licitante'!$WQR6:$WQR6</xm:f>
              <xm:sqref>WQR6</xm:sqref>
            </x14:sparkline>
            <x14:sparkline>
              <xm:f>'RESUMO - licitante'!$WQR7:$WQR7</xm:f>
              <xm:sqref>WQR7</xm:sqref>
            </x14:sparkline>
            <x14:sparkline>
              <xm:f>'RESUMO - licitante'!$WQS6:$WQS6</xm:f>
              <xm:sqref>WQS6</xm:sqref>
            </x14:sparkline>
            <x14:sparkline>
              <xm:f>'RESUMO - licitante'!$WQS7:$WQS7</xm:f>
              <xm:sqref>WQS7</xm:sqref>
            </x14:sparkline>
            <x14:sparkline>
              <xm:f>'RESUMO - licitante'!$WQT6:$WQT6</xm:f>
              <xm:sqref>WQT6</xm:sqref>
            </x14:sparkline>
            <x14:sparkline>
              <xm:f>'RESUMO - licitante'!$WQT7:$WQT7</xm:f>
              <xm:sqref>WQT7</xm:sqref>
            </x14:sparkline>
            <x14:sparkline>
              <xm:f>'RESUMO - licitante'!$WQU6:$WQU6</xm:f>
              <xm:sqref>WQU6</xm:sqref>
            </x14:sparkline>
            <x14:sparkline>
              <xm:f>'RESUMO - licitante'!$WQU7:$WQU7</xm:f>
              <xm:sqref>WQU7</xm:sqref>
            </x14:sparkline>
            <x14:sparkline>
              <xm:f>'RESUMO - licitante'!$WQV6:$WQV6</xm:f>
              <xm:sqref>WQV6</xm:sqref>
            </x14:sparkline>
            <x14:sparkline>
              <xm:f>'RESUMO - licitante'!$WQV7:$WQV7</xm:f>
              <xm:sqref>WQV7</xm:sqref>
            </x14:sparkline>
            <x14:sparkline>
              <xm:f>'RESUMO - licitante'!$WQW6:$WQW6</xm:f>
              <xm:sqref>WQW6</xm:sqref>
            </x14:sparkline>
            <x14:sparkline>
              <xm:f>'RESUMO - licitante'!$WQW7:$WQW7</xm:f>
              <xm:sqref>WQW7</xm:sqref>
            </x14:sparkline>
            <x14:sparkline>
              <xm:f>'RESUMO - licitante'!$WQX6:$WQX6</xm:f>
              <xm:sqref>WQX6</xm:sqref>
            </x14:sparkline>
            <x14:sparkline>
              <xm:f>'RESUMO - licitante'!$WQX7:$WQX7</xm:f>
              <xm:sqref>WQX7</xm:sqref>
            </x14:sparkline>
            <x14:sparkline>
              <xm:f>'RESUMO - licitante'!$WQY6:$WQY6</xm:f>
              <xm:sqref>WQY6</xm:sqref>
            </x14:sparkline>
            <x14:sparkline>
              <xm:f>'RESUMO - licitante'!$WQY7:$WQY7</xm:f>
              <xm:sqref>WQY7</xm:sqref>
            </x14:sparkline>
            <x14:sparkline>
              <xm:f>'RESUMO - licitante'!$WQZ6:$WQZ6</xm:f>
              <xm:sqref>WQZ6</xm:sqref>
            </x14:sparkline>
            <x14:sparkline>
              <xm:f>'RESUMO - licitante'!$WQZ7:$WQZ7</xm:f>
              <xm:sqref>WQZ7</xm:sqref>
            </x14:sparkline>
            <x14:sparkline>
              <xm:f>'RESUMO - licitante'!$WRA6:$WRA6</xm:f>
              <xm:sqref>WRA6</xm:sqref>
            </x14:sparkline>
            <x14:sparkline>
              <xm:f>'RESUMO - licitante'!$WRA7:$WRA7</xm:f>
              <xm:sqref>WRA7</xm:sqref>
            </x14:sparkline>
            <x14:sparkline>
              <xm:f>'RESUMO - licitante'!$WRB6:$WRB6</xm:f>
              <xm:sqref>WRB6</xm:sqref>
            </x14:sparkline>
            <x14:sparkline>
              <xm:f>'RESUMO - licitante'!$WRB7:$WRB7</xm:f>
              <xm:sqref>WRB7</xm:sqref>
            </x14:sparkline>
            <x14:sparkline>
              <xm:f>'RESUMO - licitante'!$WRC6:$WRC6</xm:f>
              <xm:sqref>WRC6</xm:sqref>
            </x14:sparkline>
            <x14:sparkline>
              <xm:f>'RESUMO - licitante'!$WRC7:$WRC7</xm:f>
              <xm:sqref>WRC7</xm:sqref>
            </x14:sparkline>
            <x14:sparkline>
              <xm:f>'RESUMO - licitante'!$WRD6:$WRD6</xm:f>
              <xm:sqref>WRD6</xm:sqref>
            </x14:sparkline>
            <x14:sparkline>
              <xm:f>'RESUMO - licitante'!$WRD7:$WRD7</xm:f>
              <xm:sqref>WRD7</xm:sqref>
            </x14:sparkline>
            <x14:sparkline>
              <xm:f>'RESUMO - licitante'!$WRE6:$WRE6</xm:f>
              <xm:sqref>WRE6</xm:sqref>
            </x14:sparkline>
            <x14:sparkline>
              <xm:f>'RESUMO - licitante'!$WRE7:$WRE7</xm:f>
              <xm:sqref>WRE7</xm:sqref>
            </x14:sparkline>
            <x14:sparkline>
              <xm:f>'RESUMO - licitante'!$WRF6:$WRF6</xm:f>
              <xm:sqref>WRF6</xm:sqref>
            </x14:sparkline>
            <x14:sparkline>
              <xm:f>'RESUMO - licitante'!$WRF7:$WRF7</xm:f>
              <xm:sqref>WRF7</xm:sqref>
            </x14:sparkline>
            <x14:sparkline>
              <xm:f>'RESUMO - licitante'!$WRG6:$WRG6</xm:f>
              <xm:sqref>WRG6</xm:sqref>
            </x14:sparkline>
            <x14:sparkline>
              <xm:f>'RESUMO - licitante'!$WRG7:$WRG7</xm:f>
              <xm:sqref>WRG7</xm:sqref>
            </x14:sparkline>
            <x14:sparkline>
              <xm:f>'RESUMO - licitante'!$WRH6:$WRH6</xm:f>
              <xm:sqref>WRH6</xm:sqref>
            </x14:sparkline>
            <x14:sparkline>
              <xm:f>'RESUMO - licitante'!$WRH7:$WRH7</xm:f>
              <xm:sqref>WRH7</xm:sqref>
            </x14:sparkline>
            <x14:sparkline>
              <xm:f>'RESUMO - licitante'!$WRI6:$WRI6</xm:f>
              <xm:sqref>WRI6</xm:sqref>
            </x14:sparkline>
            <x14:sparkline>
              <xm:f>'RESUMO - licitante'!$WRI7:$WRI7</xm:f>
              <xm:sqref>WRI7</xm:sqref>
            </x14:sparkline>
            <x14:sparkline>
              <xm:f>'RESUMO - licitante'!$WRJ6:$WRJ6</xm:f>
              <xm:sqref>WRJ6</xm:sqref>
            </x14:sparkline>
            <x14:sparkline>
              <xm:f>'RESUMO - licitante'!$WRJ7:$WRJ7</xm:f>
              <xm:sqref>WRJ7</xm:sqref>
            </x14:sparkline>
            <x14:sparkline>
              <xm:f>'RESUMO - licitante'!$WRK6:$WRK6</xm:f>
              <xm:sqref>WRK6</xm:sqref>
            </x14:sparkline>
            <x14:sparkline>
              <xm:f>'RESUMO - licitante'!$WRK7:$WRK7</xm:f>
              <xm:sqref>WRK7</xm:sqref>
            </x14:sparkline>
            <x14:sparkline>
              <xm:f>'RESUMO - licitante'!$WRL6:$WRL6</xm:f>
              <xm:sqref>WRL6</xm:sqref>
            </x14:sparkline>
            <x14:sparkline>
              <xm:f>'RESUMO - licitante'!$WRL7:$WRL7</xm:f>
              <xm:sqref>WRL7</xm:sqref>
            </x14:sparkline>
            <x14:sparkline>
              <xm:f>'RESUMO - licitante'!$WRM6:$WRM6</xm:f>
              <xm:sqref>WRM6</xm:sqref>
            </x14:sparkline>
            <x14:sparkline>
              <xm:f>'RESUMO - licitante'!$WRM7:$WRM7</xm:f>
              <xm:sqref>WRM7</xm:sqref>
            </x14:sparkline>
            <x14:sparkline>
              <xm:f>'RESUMO - licitante'!$WRN6:$WRN6</xm:f>
              <xm:sqref>WRN6</xm:sqref>
            </x14:sparkline>
            <x14:sparkline>
              <xm:f>'RESUMO - licitante'!$WRN7:$WRN7</xm:f>
              <xm:sqref>WRN7</xm:sqref>
            </x14:sparkline>
            <x14:sparkline>
              <xm:f>'RESUMO - licitante'!$WRO6:$WRO6</xm:f>
              <xm:sqref>WRO6</xm:sqref>
            </x14:sparkline>
            <x14:sparkline>
              <xm:f>'RESUMO - licitante'!$WRO7:$WRO7</xm:f>
              <xm:sqref>WRO7</xm:sqref>
            </x14:sparkline>
            <x14:sparkline>
              <xm:f>'RESUMO - licitante'!$WRP6:$WRP6</xm:f>
              <xm:sqref>WRP6</xm:sqref>
            </x14:sparkline>
            <x14:sparkline>
              <xm:f>'RESUMO - licitante'!$WRP7:$WRP7</xm:f>
              <xm:sqref>WRP7</xm:sqref>
            </x14:sparkline>
            <x14:sparkline>
              <xm:f>'RESUMO - licitante'!$WRQ6:$WRQ6</xm:f>
              <xm:sqref>WRQ6</xm:sqref>
            </x14:sparkline>
            <x14:sparkline>
              <xm:f>'RESUMO - licitante'!$WRQ7:$WRQ7</xm:f>
              <xm:sqref>WRQ7</xm:sqref>
            </x14:sparkline>
            <x14:sparkline>
              <xm:f>'RESUMO - licitante'!$WRR6:$WRR6</xm:f>
              <xm:sqref>WRR6</xm:sqref>
            </x14:sparkline>
            <x14:sparkline>
              <xm:f>'RESUMO - licitante'!$WRR7:$WRR7</xm:f>
              <xm:sqref>WRR7</xm:sqref>
            </x14:sparkline>
            <x14:sparkline>
              <xm:f>'RESUMO - licitante'!$WRS6:$WRS6</xm:f>
              <xm:sqref>WRS6</xm:sqref>
            </x14:sparkline>
            <x14:sparkline>
              <xm:f>'RESUMO - licitante'!$WRS7:$WRS7</xm:f>
              <xm:sqref>WRS7</xm:sqref>
            </x14:sparkline>
            <x14:sparkline>
              <xm:f>'RESUMO - licitante'!$WRT6:$WRT6</xm:f>
              <xm:sqref>WRT6</xm:sqref>
            </x14:sparkline>
            <x14:sparkline>
              <xm:f>'RESUMO - licitante'!$WRT7:$WRT7</xm:f>
              <xm:sqref>WRT7</xm:sqref>
            </x14:sparkline>
            <x14:sparkline>
              <xm:f>'RESUMO - licitante'!$WRU6:$WRU6</xm:f>
              <xm:sqref>WRU6</xm:sqref>
            </x14:sparkline>
            <x14:sparkline>
              <xm:f>'RESUMO - licitante'!$WRU7:$WRU7</xm:f>
              <xm:sqref>WRU7</xm:sqref>
            </x14:sparkline>
            <x14:sparkline>
              <xm:f>'RESUMO - licitante'!$WRV6:$WRV6</xm:f>
              <xm:sqref>WRV6</xm:sqref>
            </x14:sparkline>
            <x14:sparkline>
              <xm:f>'RESUMO - licitante'!$WRV7:$WRV7</xm:f>
              <xm:sqref>WRV7</xm:sqref>
            </x14:sparkline>
            <x14:sparkline>
              <xm:f>'RESUMO - licitante'!$WRW6:$WRW6</xm:f>
              <xm:sqref>WRW6</xm:sqref>
            </x14:sparkline>
            <x14:sparkline>
              <xm:f>'RESUMO - licitante'!$WRW7:$WRW7</xm:f>
              <xm:sqref>WRW7</xm:sqref>
            </x14:sparkline>
            <x14:sparkline>
              <xm:f>'RESUMO - licitante'!$WRX6:$WRX6</xm:f>
              <xm:sqref>WRX6</xm:sqref>
            </x14:sparkline>
            <x14:sparkline>
              <xm:f>'RESUMO - licitante'!$WRX7:$WRX7</xm:f>
              <xm:sqref>WRX7</xm:sqref>
            </x14:sparkline>
            <x14:sparkline>
              <xm:f>'RESUMO - licitante'!$WRY6:$WRY6</xm:f>
              <xm:sqref>WRY6</xm:sqref>
            </x14:sparkline>
            <x14:sparkline>
              <xm:f>'RESUMO - licitante'!$WRY7:$WRY7</xm:f>
              <xm:sqref>WRY7</xm:sqref>
            </x14:sparkline>
            <x14:sparkline>
              <xm:f>'RESUMO - licitante'!$WRZ6:$WRZ6</xm:f>
              <xm:sqref>WRZ6</xm:sqref>
            </x14:sparkline>
            <x14:sparkline>
              <xm:f>'RESUMO - licitante'!$WRZ7:$WRZ7</xm:f>
              <xm:sqref>WRZ7</xm:sqref>
            </x14:sparkline>
            <x14:sparkline>
              <xm:f>'RESUMO - licitante'!$WSA6:$WSA6</xm:f>
              <xm:sqref>WSA6</xm:sqref>
            </x14:sparkline>
            <x14:sparkline>
              <xm:f>'RESUMO - licitante'!$WSA7:$WSA7</xm:f>
              <xm:sqref>WSA7</xm:sqref>
            </x14:sparkline>
            <x14:sparkline>
              <xm:f>'RESUMO - licitante'!$WSB6:$WSB6</xm:f>
              <xm:sqref>WSB6</xm:sqref>
            </x14:sparkline>
            <x14:sparkline>
              <xm:f>'RESUMO - licitante'!$WSB7:$WSB7</xm:f>
              <xm:sqref>WSB7</xm:sqref>
            </x14:sparkline>
            <x14:sparkline>
              <xm:f>'RESUMO - licitante'!$WSC6:$WSC6</xm:f>
              <xm:sqref>WSC6</xm:sqref>
            </x14:sparkline>
            <x14:sparkline>
              <xm:f>'RESUMO - licitante'!$WSC7:$WSC7</xm:f>
              <xm:sqref>WSC7</xm:sqref>
            </x14:sparkline>
            <x14:sparkline>
              <xm:f>'RESUMO - licitante'!$WSD6:$WSD6</xm:f>
              <xm:sqref>WSD6</xm:sqref>
            </x14:sparkline>
            <x14:sparkline>
              <xm:f>'RESUMO - licitante'!$WSD7:$WSD7</xm:f>
              <xm:sqref>WSD7</xm:sqref>
            </x14:sparkline>
            <x14:sparkline>
              <xm:f>'RESUMO - licitante'!$WSE6:$WSE6</xm:f>
              <xm:sqref>WSE6</xm:sqref>
            </x14:sparkline>
            <x14:sparkline>
              <xm:f>'RESUMO - licitante'!$WSE7:$WSE7</xm:f>
              <xm:sqref>WSE7</xm:sqref>
            </x14:sparkline>
            <x14:sparkline>
              <xm:f>'RESUMO - licitante'!$WSF6:$WSF6</xm:f>
              <xm:sqref>WSF6</xm:sqref>
            </x14:sparkline>
            <x14:sparkline>
              <xm:f>'RESUMO - licitante'!$WSF7:$WSF7</xm:f>
              <xm:sqref>WSF7</xm:sqref>
            </x14:sparkline>
            <x14:sparkline>
              <xm:f>'RESUMO - licitante'!$WSG6:$WSG6</xm:f>
              <xm:sqref>WSG6</xm:sqref>
            </x14:sparkline>
            <x14:sparkline>
              <xm:f>'RESUMO - licitante'!$WSG7:$WSG7</xm:f>
              <xm:sqref>WSG7</xm:sqref>
            </x14:sparkline>
            <x14:sparkline>
              <xm:f>'RESUMO - licitante'!$WSH6:$WSH6</xm:f>
              <xm:sqref>WSH6</xm:sqref>
            </x14:sparkline>
            <x14:sparkline>
              <xm:f>'RESUMO - licitante'!$WSH7:$WSH7</xm:f>
              <xm:sqref>WSH7</xm:sqref>
            </x14:sparkline>
            <x14:sparkline>
              <xm:f>'RESUMO - licitante'!$WSI6:$WSI6</xm:f>
              <xm:sqref>WSI6</xm:sqref>
            </x14:sparkline>
            <x14:sparkline>
              <xm:f>'RESUMO - licitante'!$WSI7:$WSI7</xm:f>
              <xm:sqref>WSI7</xm:sqref>
            </x14:sparkline>
            <x14:sparkline>
              <xm:f>'RESUMO - licitante'!$WSJ6:$WSJ6</xm:f>
              <xm:sqref>WSJ6</xm:sqref>
            </x14:sparkline>
            <x14:sparkline>
              <xm:f>'RESUMO - licitante'!$WSJ7:$WSJ7</xm:f>
              <xm:sqref>WSJ7</xm:sqref>
            </x14:sparkline>
            <x14:sparkline>
              <xm:f>'RESUMO - licitante'!$WSK6:$WSK6</xm:f>
              <xm:sqref>WSK6</xm:sqref>
            </x14:sparkline>
            <x14:sparkline>
              <xm:f>'RESUMO - licitante'!$WSK7:$WSK7</xm:f>
              <xm:sqref>WSK7</xm:sqref>
            </x14:sparkline>
            <x14:sparkline>
              <xm:f>'RESUMO - licitante'!$WSL6:$WSL6</xm:f>
              <xm:sqref>WSL6</xm:sqref>
            </x14:sparkline>
            <x14:sparkline>
              <xm:f>'RESUMO - licitante'!$WSL7:$WSL7</xm:f>
              <xm:sqref>WSL7</xm:sqref>
            </x14:sparkline>
            <x14:sparkline>
              <xm:f>'RESUMO - licitante'!$WSM6:$WSM6</xm:f>
              <xm:sqref>WSM6</xm:sqref>
            </x14:sparkline>
            <x14:sparkline>
              <xm:f>'RESUMO - licitante'!$WSM7:$WSM7</xm:f>
              <xm:sqref>WSM7</xm:sqref>
            </x14:sparkline>
            <x14:sparkline>
              <xm:f>'RESUMO - licitante'!$WSN6:$WSN6</xm:f>
              <xm:sqref>WSN6</xm:sqref>
            </x14:sparkline>
            <x14:sparkline>
              <xm:f>'RESUMO - licitante'!$WSN7:$WSN7</xm:f>
              <xm:sqref>WSN7</xm:sqref>
            </x14:sparkline>
            <x14:sparkline>
              <xm:f>'RESUMO - licitante'!$WSO6:$WSO6</xm:f>
              <xm:sqref>WSO6</xm:sqref>
            </x14:sparkline>
            <x14:sparkline>
              <xm:f>'RESUMO - licitante'!$WSO7:$WSO7</xm:f>
              <xm:sqref>WSO7</xm:sqref>
            </x14:sparkline>
            <x14:sparkline>
              <xm:f>'RESUMO - licitante'!$WSP6:$WSP6</xm:f>
              <xm:sqref>WSP6</xm:sqref>
            </x14:sparkline>
            <x14:sparkline>
              <xm:f>'RESUMO - licitante'!$WSP7:$WSP7</xm:f>
              <xm:sqref>WSP7</xm:sqref>
            </x14:sparkline>
            <x14:sparkline>
              <xm:f>'RESUMO - licitante'!$WSQ6:$WSQ6</xm:f>
              <xm:sqref>WSQ6</xm:sqref>
            </x14:sparkline>
            <x14:sparkline>
              <xm:f>'RESUMO - licitante'!$WSQ7:$WSQ7</xm:f>
              <xm:sqref>WSQ7</xm:sqref>
            </x14:sparkline>
            <x14:sparkline>
              <xm:f>'RESUMO - licitante'!$WSR6:$WSR6</xm:f>
              <xm:sqref>WSR6</xm:sqref>
            </x14:sparkline>
            <x14:sparkline>
              <xm:f>'RESUMO - licitante'!$WSR7:$WSR7</xm:f>
              <xm:sqref>WSR7</xm:sqref>
            </x14:sparkline>
            <x14:sparkline>
              <xm:f>'RESUMO - licitante'!$WSS6:$WSS6</xm:f>
              <xm:sqref>WSS6</xm:sqref>
            </x14:sparkline>
            <x14:sparkline>
              <xm:f>'RESUMO - licitante'!$WSS7:$WSS7</xm:f>
              <xm:sqref>WSS7</xm:sqref>
            </x14:sparkline>
            <x14:sparkline>
              <xm:f>'RESUMO - licitante'!$WST6:$WST6</xm:f>
              <xm:sqref>WST6</xm:sqref>
            </x14:sparkline>
            <x14:sparkline>
              <xm:f>'RESUMO - licitante'!$WST7:$WST7</xm:f>
              <xm:sqref>WST7</xm:sqref>
            </x14:sparkline>
            <x14:sparkline>
              <xm:f>'RESUMO - licitante'!$WSU6:$WSU6</xm:f>
              <xm:sqref>WSU6</xm:sqref>
            </x14:sparkline>
            <x14:sparkline>
              <xm:f>'RESUMO - licitante'!$WSU7:$WSU7</xm:f>
              <xm:sqref>WSU7</xm:sqref>
            </x14:sparkline>
            <x14:sparkline>
              <xm:f>'RESUMO - licitante'!$WSV6:$WSV6</xm:f>
              <xm:sqref>WSV6</xm:sqref>
            </x14:sparkline>
            <x14:sparkline>
              <xm:f>'RESUMO - licitante'!$WSV7:$WSV7</xm:f>
              <xm:sqref>WSV7</xm:sqref>
            </x14:sparkline>
            <x14:sparkline>
              <xm:f>'RESUMO - licitante'!$WSW6:$WSW6</xm:f>
              <xm:sqref>WSW6</xm:sqref>
            </x14:sparkline>
            <x14:sparkline>
              <xm:f>'RESUMO - licitante'!$WSW7:$WSW7</xm:f>
              <xm:sqref>WSW7</xm:sqref>
            </x14:sparkline>
            <x14:sparkline>
              <xm:f>'RESUMO - licitante'!$WSX6:$WSX6</xm:f>
              <xm:sqref>WSX6</xm:sqref>
            </x14:sparkline>
            <x14:sparkline>
              <xm:f>'RESUMO - licitante'!$WSX7:$WSX7</xm:f>
              <xm:sqref>WSX7</xm:sqref>
            </x14:sparkline>
            <x14:sparkline>
              <xm:f>'RESUMO - licitante'!$WSY6:$WSY6</xm:f>
              <xm:sqref>WSY6</xm:sqref>
            </x14:sparkline>
            <x14:sparkline>
              <xm:f>'RESUMO - licitante'!$WSY7:$WSY7</xm:f>
              <xm:sqref>WSY7</xm:sqref>
            </x14:sparkline>
            <x14:sparkline>
              <xm:f>'RESUMO - licitante'!$WSZ6:$WSZ6</xm:f>
              <xm:sqref>WSZ6</xm:sqref>
            </x14:sparkline>
            <x14:sparkline>
              <xm:f>'RESUMO - licitante'!$WSZ7:$WSZ7</xm:f>
              <xm:sqref>WSZ7</xm:sqref>
            </x14:sparkline>
            <x14:sparkline>
              <xm:f>'RESUMO - licitante'!$WTA6:$WTA6</xm:f>
              <xm:sqref>WTA6</xm:sqref>
            </x14:sparkline>
            <x14:sparkline>
              <xm:f>'RESUMO - licitante'!$WTA7:$WTA7</xm:f>
              <xm:sqref>WTA7</xm:sqref>
            </x14:sparkline>
            <x14:sparkline>
              <xm:f>'RESUMO - licitante'!$WTB6:$WTB6</xm:f>
              <xm:sqref>WTB6</xm:sqref>
            </x14:sparkline>
            <x14:sparkline>
              <xm:f>'RESUMO - licitante'!$WTB7:$WTB7</xm:f>
              <xm:sqref>WTB7</xm:sqref>
            </x14:sparkline>
            <x14:sparkline>
              <xm:f>'RESUMO - licitante'!$WTC6:$WTC6</xm:f>
              <xm:sqref>WTC6</xm:sqref>
            </x14:sparkline>
            <x14:sparkline>
              <xm:f>'RESUMO - licitante'!$WTC7:$WTC7</xm:f>
              <xm:sqref>WTC7</xm:sqref>
            </x14:sparkline>
            <x14:sparkline>
              <xm:f>'RESUMO - licitante'!$WTD6:$WTD6</xm:f>
              <xm:sqref>WTD6</xm:sqref>
            </x14:sparkline>
            <x14:sparkline>
              <xm:f>'RESUMO - licitante'!$WTD7:$WTD7</xm:f>
              <xm:sqref>WTD7</xm:sqref>
            </x14:sparkline>
            <x14:sparkline>
              <xm:f>'RESUMO - licitante'!$WTE6:$WTE6</xm:f>
              <xm:sqref>WTE6</xm:sqref>
            </x14:sparkline>
            <x14:sparkline>
              <xm:f>'RESUMO - licitante'!$WTE7:$WTE7</xm:f>
              <xm:sqref>WTE7</xm:sqref>
            </x14:sparkline>
            <x14:sparkline>
              <xm:f>'RESUMO - licitante'!$WTF6:$WTF6</xm:f>
              <xm:sqref>WTF6</xm:sqref>
            </x14:sparkline>
            <x14:sparkline>
              <xm:f>'RESUMO - licitante'!$WTF7:$WTF7</xm:f>
              <xm:sqref>WTF7</xm:sqref>
            </x14:sparkline>
            <x14:sparkline>
              <xm:f>'RESUMO - licitante'!$WTG6:$WTG6</xm:f>
              <xm:sqref>WTG6</xm:sqref>
            </x14:sparkline>
            <x14:sparkline>
              <xm:f>'RESUMO - licitante'!$WTG7:$WTG7</xm:f>
              <xm:sqref>WTG7</xm:sqref>
            </x14:sparkline>
            <x14:sparkline>
              <xm:f>'RESUMO - licitante'!$WTH6:$WTH6</xm:f>
              <xm:sqref>WTH6</xm:sqref>
            </x14:sparkline>
            <x14:sparkline>
              <xm:f>'RESUMO - licitante'!$WTH7:$WTH7</xm:f>
              <xm:sqref>WTH7</xm:sqref>
            </x14:sparkline>
            <x14:sparkline>
              <xm:f>'RESUMO - licitante'!$WTI6:$WTI6</xm:f>
              <xm:sqref>WTI6</xm:sqref>
            </x14:sparkline>
            <x14:sparkline>
              <xm:f>'RESUMO - licitante'!$WTI7:$WTI7</xm:f>
              <xm:sqref>WTI7</xm:sqref>
            </x14:sparkline>
            <x14:sparkline>
              <xm:f>'RESUMO - licitante'!$WTJ6:$WTJ6</xm:f>
              <xm:sqref>WTJ6</xm:sqref>
            </x14:sparkline>
            <x14:sparkline>
              <xm:f>'RESUMO - licitante'!$WTJ7:$WTJ7</xm:f>
              <xm:sqref>WTJ7</xm:sqref>
            </x14:sparkline>
            <x14:sparkline>
              <xm:f>'RESUMO - licitante'!$WTK6:$WTK6</xm:f>
              <xm:sqref>WTK6</xm:sqref>
            </x14:sparkline>
            <x14:sparkline>
              <xm:f>'RESUMO - licitante'!$WTK7:$WTK7</xm:f>
              <xm:sqref>WTK7</xm:sqref>
            </x14:sparkline>
            <x14:sparkline>
              <xm:f>'RESUMO - licitante'!$WTL6:$WTL6</xm:f>
              <xm:sqref>WTL6</xm:sqref>
            </x14:sparkline>
            <x14:sparkline>
              <xm:f>'RESUMO - licitante'!$WTL7:$WTL7</xm:f>
              <xm:sqref>WTL7</xm:sqref>
            </x14:sparkline>
            <x14:sparkline>
              <xm:f>'RESUMO - licitante'!$WTM6:$WTM6</xm:f>
              <xm:sqref>WTM6</xm:sqref>
            </x14:sparkline>
            <x14:sparkline>
              <xm:f>'RESUMO - licitante'!$WTM7:$WTM7</xm:f>
              <xm:sqref>WTM7</xm:sqref>
            </x14:sparkline>
            <x14:sparkline>
              <xm:f>'RESUMO - licitante'!$WTN6:$WTN6</xm:f>
              <xm:sqref>WTN6</xm:sqref>
            </x14:sparkline>
            <x14:sparkline>
              <xm:f>'RESUMO - licitante'!$WTN7:$WTN7</xm:f>
              <xm:sqref>WTN7</xm:sqref>
            </x14:sparkline>
            <x14:sparkline>
              <xm:f>'RESUMO - licitante'!$WTO6:$WTO6</xm:f>
              <xm:sqref>WTO6</xm:sqref>
            </x14:sparkline>
            <x14:sparkline>
              <xm:f>'RESUMO - licitante'!$WTO7:$WTO7</xm:f>
              <xm:sqref>WTO7</xm:sqref>
            </x14:sparkline>
            <x14:sparkline>
              <xm:f>'RESUMO - licitante'!$WTP6:$WTP6</xm:f>
              <xm:sqref>WTP6</xm:sqref>
            </x14:sparkline>
            <x14:sparkline>
              <xm:f>'RESUMO - licitante'!$WTP7:$WTP7</xm:f>
              <xm:sqref>WTP7</xm:sqref>
            </x14:sparkline>
            <x14:sparkline>
              <xm:f>'RESUMO - licitante'!$WTQ6:$WTQ6</xm:f>
              <xm:sqref>WTQ6</xm:sqref>
            </x14:sparkline>
            <x14:sparkline>
              <xm:f>'RESUMO - licitante'!$WTQ7:$WTQ7</xm:f>
              <xm:sqref>WTQ7</xm:sqref>
            </x14:sparkline>
            <x14:sparkline>
              <xm:f>'RESUMO - licitante'!$WTR6:$WTR6</xm:f>
              <xm:sqref>WTR6</xm:sqref>
            </x14:sparkline>
            <x14:sparkline>
              <xm:f>'RESUMO - licitante'!$WTR7:$WTR7</xm:f>
              <xm:sqref>WTR7</xm:sqref>
            </x14:sparkline>
            <x14:sparkline>
              <xm:f>'RESUMO - licitante'!$WTS6:$WTS6</xm:f>
              <xm:sqref>WTS6</xm:sqref>
            </x14:sparkline>
            <x14:sparkline>
              <xm:f>'RESUMO - licitante'!$WTS7:$WTS7</xm:f>
              <xm:sqref>WTS7</xm:sqref>
            </x14:sparkline>
            <x14:sparkline>
              <xm:f>'RESUMO - licitante'!$WTT6:$WTT6</xm:f>
              <xm:sqref>WTT6</xm:sqref>
            </x14:sparkline>
            <x14:sparkline>
              <xm:f>'RESUMO - licitante'!$WTT7:$WTT7</xm:f>
              <xm:sqref>WTT7</xm:sqref>
            </x14:sparkline>
            <x14:sparkline>
              <xm:f>'RESUMO - licitante'!$WTU6:$WTU6</xm:f>
              <xm:sqref>WTU6</xm:sqref>
            </x14:sparkline>
            <x14:sparkline>
              <xm:f>'RESUMO - licitante'!$WTU7:$WTU7</xm:f>
              <xm:sqref>WTU7</xm:sqref>
            </x14:sparkline>
            <x14:sparkline>
              <xm:f>'RESUMO - licitante'!$WTV6:$WTV6</xm:f>
              <xm:sqref>WTV6</xm:sqref>
            </x14:sparkline>
            <x14:sparkline>
              <xm:f>'RESUMO - licitante'!$WTV7:$WTV7</xm:f>
              <xm:sqref>WTV7</xm:sqref>
            </x14:sparkline>
            <x14:sparkline>
              <xm:f>'RESUMO - licitante'!$WTW6:$WTW6</xm:f>
              <xm:sqref>WTW6</xm:sqref>
            </x14:sparkline>
            <x14:sparkline>
              <xm:f>'RESUMO - licitante'!$WTW7:$WTW7</xm:f>
              <xm:sqref>WTW7</xm:sqref>
            </x14:sparkline>
            <x14:sparkline>
              <xm:f>'RESUMO - licitante'!$WTX6:$WTX6</xm:f>
              <xm:sqref>WTX6</xm:sqref>
            </x14:sparkline>
            <x14:sparkline>
              <xm:f>'RESUMO - licitante'!$WTX7:$WTX7</xm:f>
              <xm:sqref>WTX7</xm:sqref>
            </x14:sparkline>
            <x14:sparkline>
              <xm:f>'RESUMO - licitante'!$WTY6:$WTY6</xm:f>
              <xm:sqref>WTY6</xm:sqref>
            </x14:sparkline>
            <x14:sparkline>
              <xm:f>'RESUMO - licitante'!$WTY7:$WTY7</xm:f>
              <xm:sqref>WTY7</xm:sqref>
            </x14:sparkline>
            <x14:sparkline>
              <xm:f>'RESUMO - licitante'!$WTZ6:$WTZ6</xm:f>
              <xm:sqref>WTZ6</xm:sqref>
            </x14:sparkline>
            <x14:sparkline>
              <xm:f>'RESUMO - licitante'!$WTZ7:$WTZ7</xm:f>
              <xm:sqref>WTZ7</xm:sqref>
            </x14:sparkline>
            <x14:sparkline>
              <xm:f>'RESUMO - licitante'!$WUA6:$WUA6</xm:f>
              <xm:sqref>WUA6</xm:sqref>
            </x14:sparkline>
            <x14:sparkline>
              <xm:f>'RESUMO - licitante'!$WUA7:$WUA7</xm:f>
              <xm:sqref>WUA7</xm:sqref>
            </x14:sparkline>
            <x14:sparkline>
              <xm:f>'RESUMO - licitante'!$WUB6:$WUB6</xm:f>
              <xm:sqref>WUB6</xm:sqref>
            </x14:sparkline>
            <x14:sparkline>
              <xm:f>'RESUMO - licitante'!$WUB7:$WUB7</xm:f>
              <xm:sqref>WUB7</xm:sqref>
            </x14:sparkline>
            <x14:sparkline>
              <xm:f>'RESUMO - licitante'!$WUC6:$WUC6</xm:f>
              <xm:sqref>WUC6</xm:sqref>
            </x14:sparkline>
            <x14:sparkline>
              <xm:f>'RESUMO - licitante'!$WUC7:$WUC7</xm:f>
              <xm:sqref>WUC7</xm:sqref>
            </x14:sparkline>
            <x14:sparkline>
              <xm:f>'RESUMO - licitante'!$WUD6:$WUD6</xm:f>
              <xm:sqref>WUD6</xm:sqref>
            </x14:sparkline>
            <x14:sparkline>
              <xm:f>'RESUMO - licitante'!$WUD7:$WUD7</xm:f>
              <xm:sqref>WUD7</xm:sqref>
            </x14:sparkline>
            <x14:sparkline>
              <xm:f>'RESUMO - licitante'!$WUE6:$WUE6</xm:f>
              <xm:sqref>WUE6</xm:sqref>
            </x14:sparkline>
            <x14:sparkline>
              <xm:f>'RESUMO - licitante'!$WUE7:$WUE7</xm:f>
              <xm:sqref>WUE7</xm:sqref>
            </x14:sparkline>
            <x14:sparkline>
              <xm:f>'RESUMO - licitante'!$WUF6:$WUF6</xm:f>
              <xm:sqref>WUF6</xm:sqref>
            </x14:sparkline>
            <x14:sparkline>
              <xm:f>'RESUMO - licitante'!$WUF7:$WUF7</xm:f>
              <xm:sqref>WUF7</xm:sqref>
            </x14:sparkline>
            <x14:sparkline>
              <xm:f>'RESUMO - licitante'!$WUG6:$WUG6</xm:f>
              <xm:sqref>WUG6</xm:sqref>
            </x14:sparkline>
            <x14:sparkline>
              <xm:f>'RESUMO - licitante'!$WUG7:$WUG7</xm:f>
              <xm:sqref>WUG7</xm:sqref>
            </x14:sparkline>
            <x14:sparkline>
              <xm:f>'RESUMO - licitante'!$WUH6:$WUH6</xm:f>
              <xm:sqref>WUH6</xm:sqref>
            </x14:sparkline>
            <x14:sparkline>
              <xm:f>'RESUMO - licitante'!$WUH7:$WUH7</xm:f>
              <xm:sqref>WUH7</xm:sqref>
            </x14:sparkline>
            <x14:sparkline>
              <xm:f>'RESUMO - licitante'!$WUI6:$WUI6</xm:f>
              <xm:sqref>WUI6</xm:sqref>
            </x14:sparkline>
            <x14:sparkline>
              <xm:f>'RESUMO - licitante'!$WUI7:$WUI7</xm:f>
              <xm:sqref>WUI7</xm:sqref>
            </x14:sparkline>
            <x14:sparkline>
              <xm:f>'RESUMO - licitante'!$WUJ6:$WUJ6</xm:f>
              <xm:sqref>WUJ6</xm:sqref>
            </x14:sparkline>
            <x14:sparkline>
              <xm:f>'RESUMO - licitante'!$WUJ7:$WUJ7</xm:f>
              <xm:sqref>WUJ7</xm:sqref>
            </x14:sparkline>
            <x14:sparkline>
              <xm:f>'RESUMO - licitante'!$WUK6:$WUK6</xm:f>
              <xm:sqref>WUK6</xm:sqref>
            </x14:sparkline>
            <x14:sparkline>
              <xm:f>'RESUMO - licitante'!$WUK7:$WUK7</xm:f>
              <xm:sqref>WUK7</xm:sqref>
            </x14:sparkline>
            <x14:sparkline>
              <xm:f>'RESUMO - licitante'!$WUL6:$WUL6</xm:f>
              <xm:sqref>WUL6</xm:sqref>
            </x14:sparkline>
            <x14:sparkline>
              <xm:f>'RESUMO - licitante'!$WUL7:$WUL7</xm:f>
              <xm:sqref>WUL7</xm:sqref>
            </x14:sparkline>
            <x14:sparkline>
              <xm:f>'RESUMO - licitante'!$WUM6:$WUM6</xm:f>
              <xm:sqref>WUM6</xm:sqref>
            </x14:sparkline>
            <x14:sparkline>
              <xm:f>'RESUMO - licitante'!$WUM7:$WUM7</xm:f>
              <xm:sqref>WUM7</xm:sqref>
            </x14:sparkline>
            <x14:sparkline>
              <xm:f>'RESUMO - licitante'!$WUN6:$WUN6</xm:f>
              <xm:sqref>WUN6</xm:sqref>
            </x14:sparkline>
            <x14:sparkline>
              <xm:f>'RESUMO - licitante'!$WUN7:$WUN7</xm:f>
              <xm:sqref>WUN7</xm:sqref>
            </x14:sparkline>
            <x14:sparkline>
              <xm:f>'RESUMO - licitante'!$WUO6:$WUO6</xm:f>
              <xm:sqref>WUO6</xm:sqref>
            </x14:sparkline>
            <x14:sparkline>
              <xm:f>'RESUMO - licitante'!$WUO7:$WUO7</xm:f>
              <xm:sqref>WUO7</xm:sqref>
            </x14:sparkline>
            <x14:sparkline>
              <xm:f>'RESUMO - licitante'!$WUP6:$WUP6</xm:f>
              <xm:sqref>WUP6</xm:sqref>
            </x14:sparkline>
            <x14:sparkline>
              <xm:f>'RESUMO - licitante'!$WUP7:$WUP7</xm:f>
              <xm:sqref>WUP7</xm:sqref>
            </x14:sparkline>
            <x14:sparkline>
              <xm:f>'RESUMO - licitante'!$WUQ6:$WUQ6</xm:f>
              <xm:sqref>WUQ6</xm:sqref>
            </x14:sparkline>
            <x14:sparkline>
              <xm:f>'RESUMO - licitante'!$WUQ7:$WUQ7</xm:f>
              <xm:sqref>WUQ7</xm:sqref>
            </x14:sparkline>
            <x14:sparkline>
              <xm:f>'RESUMO - licitante'!$WUR6:$WUR6</xm:f>
              <xm:sqref>WUR6</xm:sqref>
            </x14:sparkline>
            <x14:sparkline>
              <xm:f>'RESUMO - licitante'!$WUR7:$WUR7</xm:f>
              <xm:sqref>WUR7</xm:sqref>
            </x14:sparkline>
            <x14:sparkline>
              <xm:f>'RESUMO - licitante'!$WUS6:$WUS6</xm:f>
              <xm:sqref>WUS6</xm:sqref>
            </x14:sparkline>
            <x14:sparkline>
              <xm:f>'RESUMO - licitante'!$WUS7:$WUS7</xm:f>
              <xm:sqref>WUS7</xm:sqref>
            </x14:sparkline>
            <x14:sparkline>
              <xm:f>'RESUMO - licitante'!$WUT6:$WUT6</xm:f>
              <xm:sqref>WUT6</xm:sqref>
            </x14:sparkline>
            <x14:sparkline>
              <xm:f>'RESUMO - licitante'!$WUT7:$WUT7</xm:f>
              <xm:sqref>WUT7</xm:sqref>
            </x14:sparkline>
            <x14:sparkline>
              <xm:f>'RESUMO - licitante'!$WUU6:$WUU6</xm:f>
              <xm:sqref>WUU6</xm:sqref>
            </x14:sparkline>
            <x14:sparkline>
              <xm:f>'RESUMO - licitante'!$WUU7:$WUU7</xm:f>
              <xm:sqref>WUU7</xm:sqref>
            </x14:sparkline>
            <x14:sparkline>
              <xm:f>'RESUMO - licitante'!$WUV6:$WUV6</xm:f>
              <xm:sqref>WUV6</xm:sqref>
            </x14:sparkline>
            <x14:sparkline>
              <xm:f>'RESUMO - licitante'!$WUV7:$WUV7</xm:f>
              <xm:sqref>WUV7</xm:sqref>
            </x14:sparkline>
            <x14:sparkline>
              <xm:f>'RESUMO - licitante'!$WUW6:$WUW6</xm:f>
              <xm:sqref>WUW6</xm:sqref>
            </x14:sparkline>
            <x14:sparkline>
              <xm:f>'RESUMO - licitante'!$WUW7:$WUW7</xm:f>
              <xm:sqref>WUW7</xm:sqref>
            </x14:sparkline>
            <x14:sparkline>
              <xm:f>'RESUMO - licitante'!$WUX6:$WUX6</xm:f>
              <xm:sqref>WUX6</xm:sqref>
            </x14:sparkline>
            <x14:sparkline>
              <xm:f>'RESUMO - licitante'!$WUX7:$WUX7</xm:f>
              <xm:sqref>WUX7</xm:sqref>
            </x14:sparkline>
            <x14:sparkline>
              <xm:f>'RESUMO - licitante'!$WUY6:$WUY6</xm:f>
              <xm:sqref>WUY6</xm:sqref>
            </x14:sparkline>
            <x14:sparkline>
              <xm:f>'RESUMO - licitante'!$WUY7:$WUY7</xm:f>
              <xm:sqref>WUY7</xm:sqref>
            </x14:sparkline>
            <x14:sparkline>
              <xm:f>'RESUMO - licitante'!$WUZ6:$WUZ6</xm:f>
              <xm:sqref>WUZ6</xm:sqref>
            </x14:sparkline>
            <x14:sparkline>
              <xm:f>'RESUMO - licitante'!$WUZ7:$WUZ7</xm:f>
              <xm:sqref>WUZ7</xm:sqref>
            </x14:sparkline>
            <x14:sparkline>
              <xm:f>'RESUMO - licitante'!$WVA6:$WVA6</xm:f>
              <xm:sqref>WVA6</xm:sqref>
            </x14:sparkline>
            <x14:sparkline>
              <xm:f>'RESUMO - licitante'!$WVA7:$WVA7</xm:f>
              <xm:sqref>WVA7</xm:sqref>
            </x14:sparkline>
            <x14:sparkline>
              <xm:f>'RESUMO - licitante'!$WVB6:$WVB6</xm:f>
              <xm:sqref>WVB6</xm:sqref>
            </x14:sparkline>
            <x14:sparkline>
              <xm:f>'RESUMO - licitante'!$WVB7:$WVB7</xm:f>
              <xm:sqref>WVB7</xm:sqref>
            </x14:sparkline>
            <x14:sparkline>
              <xm:f>'RESUMO - licitante'!$WVC6:$WVC6</xm:f>
              <xm:sqref>WVC6</xm:sqref>
            </x14:sparkline>
            <x14:sparkline>
              <xm:f>'RESUMO - licitante'!$WVC7:$WVC7</xm:f>
              <xm:sqref>WVC7</xm:sqref>
            </x14:sparkline>
            <x14:sparkline>
              <xm:f>'RESUMO - licitante'!$WVD6:$WVD6</xm:f>
              <xm:sqref>WVD6</xm:sqref>
            </x14:sparkline>
            <x14:sparkline>
              <xm:f>'RESUMO - licitante'!$WVD7:$WVD7</xm:f>
              <xm:sqref>WVD7</xm:sqref>
            </x14:sparkline>
            <x14:sparkline>
              <xm:f>'RESUMO - licitante'!$WVE6:$WVE6</xm:f>
              <xm:sqref>WVE6</xm:sqref>
            </x14:sparkline>
            <x14:sparkline>
              <xm:f>'RESUMO - licitante'!$WVE7:$WVE7</xm:f>
              <xm:sqref>WVE7</xm:sqref>
            </x14:sparkline>
            <x14:sparkline>
              <xm:f>'RESUMO - licitante'!$WVF6:$WVF6</xm:f>
              <xm:sqref>WVF6</xm:sqref>
            </x14:sparkline>
            <x14:sparkline>
              <xm:f>'RESUMO - licitante'!$WVF7:$WVF7</xm:f>
              <xm:sqref>WVF7</xm:sqref>
            </x14:sparkline>
            <x14:sparkline>
              <xm:f>'RESUMO - licitante'!$WVG6:$WVG6</xm:f>
              <xm:sqref>WVG6</xm:sqref>
            </x14:sparkline>
            <x14:sparkline>
              <xm:f>'RESUMO - licitante'!$WVG7:$WVG7</xm:f>
              <xm:sqref>WVG7</xm:sqref>
            </x14:sparkline>
            <x14:sparkline>
              <xm:f>'RESUMO - licitante'!$WVH6:$WVH6</xm:f>
              <xm:sqref>WVH6</xm:sqref>
            </x14:sparkline>
            <x14:sparkline>
              <xm:f>'RESUMO - licitante'!$WVH7:$WVH7</xm:f>
              <xm:sqref>WVH7</xm:sqref>
            </x14:sparkline>
            <x14:sparkline>
              <xm:f>'RESUMO - licitante'!$WVI6:$WVI6</xm:f>
              <xm:sqref>WVI6</xm:sqref>
            </x14:sparkline>
            <x14:sparkline>
              <xm:f>'RESUMO - licitante'!$WVI7:$WVI7</xm:f>
              <xm:sqref>WVI7</xm:sqref>
            </x14:sparkline>
            <x14:sparkline>
              <xm:f>'RESUMO - licitante'!$WVJ6:$WVJ6</xm:f>
              <xm:sqref>WVJ6</xm:sqref>
            </x14:sparkline>
            <x14:sparkline>
              <xm:f>'RESUMO - licitante'!$WVJ7:$WVJ7</xm:f>
              <xm:sqref>WVJ7</xm:sqref>
            </x14:sparkline>
            <x14:sparkline>
              <xm:f>'RESUMO - licitante'!$WVK6:$WVK6</xm:f>
              <xm:sqref>WVK6</xm:sqref>
            </x14:sparkline>
            <x14:sparkline>
              <xm:f>'RESUMO - licitante'!$WVK7:$WVK7</xm:f>
              <xm:sqref>WVK7</xm:sqref>
            </x14:sparkline>
            <x14:sparkline>
              <xm:f>'RESUMO - licitante'!$WVL6:$WVL6</xm:f>
              <xm:sqref>WVL6</xm:sqref>
            </x14:sparkline>
            <x14:sparkline>
              <xm:f>'RESUMO - licitante'!$WVL7:$WVL7</xm:f>
              <xm:sqref>WVL7</xm:sqref>
            </x14:sparkline>
            <x14:sparkline>
              <xm:f>'RESUMO - licitante'!$WVM6:$WVM6</xm:f>
              <xm:sqref>WVM6</xm:sqref>
            </x14:sparkline>
            <x14:sparkline>
              <xm:f>'RESUMO - licitante'!$WVM7:$WVM7</xm:f>
              <xm:sqref>WVM7</xm:sqref>
            </x14:sparkline>
            <x14:sparkline>
              <xm:f>'RESUMO - licitante'!$WVN6:$WVN6</xm:f>
              <xm:sqref>WVN6</xm:sqref>
            </x14:sparkline>
            <x14:sparkline>
              <xm:f>'RESUMO - licitante'!$WVN7:$WVN7</xm:f>
              <xm:sqref>WVN7</xm:sqref>
            </x14:sparkline>
            <x14:sparkline>
              <xm:f>'RESUMO - licitante'!$WVO6:$WVO6</xm:f>
              <xm:sqref>WVO6</xm:sqref>
            </x14:sparkline>
            <x14:sparkline>
              <xm:f>'RESUMO - licitante'!$WVO7:$WVO7</xm:f>
              <xm:sqref>WVO7</xm:sqref>
            </x14:sparkline>
            <x14:sparkline>
              <xm:f>'RESUMO - licitante'!$WVP6:$WVP6</xm:f>
              <xm:sqref>WVP6</xm:sqref>
            </x14:sparkline>
            <x14:sparkline>
              <xm:f>'RESUMO - licitante'!$WVP7:$WVP7</xm:f>
              <xm:sqref>WVP7</xm:sqref>
            </x14:sparkline>
            <x14:sparkline>
              <xm:f>'RESUMO - licitante'!$WVQ6:$WVQ6</xm:f>
              <xm:sqref>WVQ6</xm:sqref>
            </x14:sparkline>
            <x14:sparkline>
              <xm:f>'RESUMO - licitante'!$WVQ7:$WVQ7</xm:f>
              <xm:sqref>WVQ7</xm:sqref>
            </x14:sparkline>
            <x14:sparkline>
              <xm:f>'RESUMO - licitante'!$WVR6:$WVR6</xm:f>
              <xm:sqref>WVR6</xm:sqref>
            </x14:sparkline>
            <x14:sparkline>
              <xm:f>'RESUMO - licitante'!$WVR7:$WVR7</xm:f>
              <xm:sqref>WVR7</xm:sqref>
            </x14:sparkline>
            <x14:sparkline>
              <xm:f>'RESUMO - licitante'!$WVS6:$WVS6</xm:f>
              <xm:sqref>WVS6</xm:sqref>
            </x14:sparkline>
            <x14:sparkline>
              <xm:f>'RESUMO - licitante'!$WVS7:$WVS7</xm:f>
              <xm:sqref>WVS7</xm:sqref>
            </x14:sparkline>
            <x14:sparkline>
              <xm:f>'RESUMO - licitante'!$WVT6:$WVT6</xm:f>
              <xm:sqref>WVT6</xm:sqref>
            </x14:sparkline>
            <x14:sparkline>
              <xm:f>'RESUMO - licitante'!$WVT7:$WVT7</xm:f>
              <xm:sqref>WVT7</xm:sqref>
            </x14:sparkline>
            <x14:sparkline>
              <xm:f>'RESUMO - licitante'!$WVU6:$WVU6</xm:f>
              <xm:sqref>WVU6</xm:sqref>
            </x14:sparkline>
            <x14:sparkline>
              <xm:f>'RESUMO - licitante'!$WVU7:$WVU7</xm:f>
              <xm:sqref>WVU7</xm:sqref>
            </x14:sparkline>
            <x14:sparkline>
              <xm:f>'RESUMO - licitante'!$WVV6:$WVV6</xm:f>
              <xm:sqref>WVV6</xm:sqref>
            </x14:sparkline>
            <x14:sparkline>
              <xm:f>'RESUMO - licitante'!$WVV7:$WVV7</xm:f>
              <xm:sqref>WVV7</xm:sqref>
            </x14:sparkline>
            <x14:sparkline>
              <xm:f>'RESUMO - licitante'!$WVW6:$WVW6</xm:f>
              <xm:sqref>WVW6</xm:sqref>
            </x14:sparkline>
            <x14:sparkline>
              <xm:f>'RESUMO - licitante'!$WVW7:$WVW7</xm:f>
              <xm:sqref>WVW7</xm:sqref>
            </x14:sparkline>
            <x14:sparkline>
              <xm:f>'RESUMO - licitante'!$WVX6:$WVX6</xm:f>
              <xm:sqref>WVX6</xm:sqref>
            </x14:sparkline>
            <x14:sparkline>
              <xm:f>'RESUMO - licitante'!$WVX7:$WVX7</xm:f>
              <xm:sqref>WVX7</xm:sqref>
            </x14:sparkline>
            <x14:sparkline>
              <xm:f>'RESUMO - licitante'!$WVY6:$WVY6</xm:f>
              <xm:sqref>WVY6</xm:sqref>
            </x14:sparkline>
            <x14:sparkline>
              <xm:f>'RESUMO - licitante'!$WVY7:$WVY7</xm:f>
              <xm:sqref>WVY7</xm:sqref>
            </x14:sparkline>
            <x14:sparkline>
              <xm:f>'RESUMO - licitante'!$WVZ6:$WVZ6</xm:f>
              <xm:sqref>WVZ6</xm:sqref>
            </x14:sparkline>
            <x14:sparkline>
              <xm:f>'RESUMO - licitante'!$WVZ7:$WVZ7</xm:f>
              <xm:sqref>WVZ7</xm:sqref>
            </x14:sparkline>
            <x14:sparkline>
              <xm:f>'RESUMO - licitante'!$WWA6:$WWA6</xm:f>
              <xm:sqref>WWA6</xm:sqref>
            </x14:sparkline>
            <x14:sparkline>
              <xm:f>'RESUMO - licitante'!$WWA7:$WWA7</xm:f>
              <xm:sqref>WWA7</xm:sqref>
            </x14:sparkline>
            <x14:sparkline>
              <xm:f>'RESUMO - licitante'!$WWB6:$WWB6</xm:f>
              <xm:sqref>WWB6</xm:sqref>
            </x14:sparkline>
            <x14:sparkline>
              <xm:f>'RESUMO - licitante'!$WWB7:$WWB7</xm:f>
              <xm:sqref>WWB7</xm:sqref>
            </x14:sparkline>
            <x14:sparkline>
              <xm:f>'RESUMO - licitante'!$WWC6:$WWC6</xm:f>
              <xm:sqref>WWC6</xm:sqref>
            </x14:sparkline>
            <x14:sparkline>
              <xm:f>'RESUMO - licitante'!$WWC7:$WWC7</xm:f>
              <xm:sqref>WWC7</xm:sqref>
            </x14:sparkline>
            <x14:sparkline>
              <xm:f>'RESUMO - licitante'!$WWD6:$WWD6</xm:f>
              <xm:sqref>WWD6</xm:sqref>
            </x14:sparkline>
            <x14:sparkline>
              <xm:f>'RESUMO - licitante'!$WWD7:$WWD7</xm:f>
              <xm:sqref>WWD7</xm:sqref>
            </x14:sparkline>
            <x14:sparkline>
              <xm:f>'RESUMO - licitante'!$WWE6:$WWE6</xm:f>
              <xm:sqref>WWE6</xm:sqref>
            </x14:sparkline>
            <x14:sparkline>
              <xm:f>'RESUMO - licitante'!$WWE7:$WWE7</xm:f>
              <xm:sqref>WWE7</xm:sqref>
            </x14:sparkline>
            <x14:sparkline>
              <xm:f>'RESUMO - licitante'!$WWF6:$WWF6</xm:f>
              <xm:sqref>WWF6</xm:sqref>
            </x14:sparkline>
            <x14:sparkline>
              <xm:f>'RESUMO - licitante'!$WWF7:$WWF7</xm:f>
              <xm:sqref>WWF7</xm:sqref>
            </x14:sparkline>
            <x14:sparkline>
              <xm:f>'RESUMO - licitante'!$WWG6:$WWG6</xm:f>
              <xm:sqref>WWG6</xm:sqref>
            </x14:sparkline>
            <x14:sparkline>
              <xm:f>'RESUMO - licitante'!$WWG7:$WWG7</xm:f>
              <xm:sqref>WWG7</xm:sqref>
            </x14:sparkline>
            <x14:sparkline>
              <xm:f>'RESUMO - licitante'!$WWH6:$WWH6</xm:f>
              <xm:sqref>WWH6</xm:sqref>
            </x14:sparkline>
            <x14:sparkline>
              <xm:f>'RESUMO - licitante'!$WWH7:$WWH7</xm:f>
              <xm:sqref>WWH7</xm:sqref>
            </x14:sparkline>
            <x14:sparkline>
              <xm:f>'RESUMO - licitante'!$WWI6:$WWI6</xm:f>
              <xm:sqref>WWI6</xm:sqref>
            </x14:sparkline>
            <x14:sparkline>
              <xm:f>'RESUMO - licitante'!$WWI7:$WWI7</xm:f>
              <xm:sqref>WWI7</xm:sqref>
            </x14:sparkline>
            <x14:sparkline>
              <xm:f>'RESUMO - licitante'!$WWJ6:$WWJ6</xm:f>
              <xm:sqref>WWJ6</xm:sqref>
            </x14:sparkline>
            <x14:sparkline>
              <xm:f>'RESUMO - licitante'!$WWJ7:$WWJ7</xm:f>
              <xm:sqref>WWJ7</xm:sqref>
            </x14:sparkline>
            <x14:sparkline>
              <xm:f>'RESUMO - licitante'!$WWK6:$WWK6</xm:f>
              <xm:sqref>WWK6</xm:sqref>
            </x14:sparkline>
            <x14:sparkline>
              <xm:f>'RESUMO - licitante'!$WWK7:$WWK7</xm:f>
              <xm:sqref>WWK7</xm:sqref>
            </x14:sparkline>
            <x14:sparkline>
              <xm:f>'RESUMO - licitante'!$WWL6:$WWL6</xm:f>
              <xm:sqref>WWL6</xm:sqref>
            </x14:sparkline>
            <x14:sparkline>
              <xm:f>'RESUMO - licitante'!$WWL7:$WWL7</xm:f>
              <xm:sqref>WWL7</xm:sqref>
            </x14:sparkline>
            <x14:sparkline>
              <xm:f>'RESUMO - licitante'!$WWM6:$WWM6</xm:f>
              <xm:sqref>WWM6</xm:sqref>
            </x14:sparkline>
            <x14:sparkline>
              <xm:f>'RESUMO - licitante'!$WWM7:$WWM7</xm:f>
              <xm:sqref>WWM7</xm:sqref>
            </x14:sparkline>
            <x14:sparkline>
              <xm:f>'RESUMO - licitante'!$WWN6:$WWN6</xm:f>
              <xm:sqref>WWN6</xm:sqref>
            </x14:sparkline>
            <x14:sparkline>
              <xm:f>'RESUMO - licitante'!$WWN7:$WWN7</xm:f>
              <xm:sqref>WWN7</xm:sqref>
            </x14:sparkline>
            <x14:sparkline>
              <xm:f>'RESUMO - licitante'!$WWO6:$WWO6</xm:f>
              <xm:sqref>WWO6</xm:sqref>
            </x14:sparkline>
            <x14:sparkline>
              <xm:f>'RESUMO - licitante'!$WWO7:$WWO7</xm:f>
              <xm:sqref>WWO7</xm:sqref>
            </x14:sparkline>
            <x14:sparkline>
              <xm:f>'RESUMO - licitante'!$WWP6:$WWP6</xm:f>
              <xm:sqref>WWP6</xm:sqref>
            </x14:sparkline>
            <x14:sparkline>
              <xm:f>'RESUMO - licitante'!$WWP7:$WWP7</xm:f>
              <xm:sqref>WWP7</xm:sqref>
            </x14:sparkline>
            <x14:sparkline>
              <xm:f>'RESUMO - licitante'!$WWQ6:$WWQ6</xm:f>
              <xm:sqref>WWQ6</xm:sqref>
            </x14:sparkline>
            <x14:sparkline>
              <xm:f>'RESUMO - licitante'!$WWQ7:$WWQ7</xm:f>
              <xm:sqref>WWQ7</xm:sqref>
            </x14:sparkline>
            <x14:sparkline>
              <xm:f>'RESUMO - licitante'!$WWR6:$WWR6</xm:f>
              <xm:sqref>WWR6</xm:sqref>
            </x14:sparkline>
            <x14:sparkline>
              <xm:f>'RESUMO - licitante'!$WWR7:$WWR7</xm:f>
              <xm:sqref>WWR7</xm:sqref>
            </x14:sparkline>
            <x14:sparkline>
              <xm:f>'RESUMO - licitante'!$WWS6:$WWS6</xm:f>
              <xm:sqref>WWS6</xm:sqref>
            </x14:sparkline>
            <x14:sparkline>
              <xm:f>'RESUMO - licitante'!$WWS7:$WWS7</xm:f>
              <xm:sqref>WWS7</xm:sqref>
            </x14:sparkline>
            <x14:sparkline>
              <xm:f>'RESUMO - licitante'!$WWT6:$WWT6</xm:f>
              <xm:sqref>WWT6</xm:sqref>
            </x14:sparkline>
            <x14:sparkline>
              <xm:f>'RESUMO - licitante'!$WWT7:$WWT7</xm:f>
              <xm:sqref>WWT7</xm:sqref>
            </x14:sparkline>
            <x14:sparkline>
              <xm:f>'RESUMO - licitante'!$WWU6:$WWU6</xm:f>
              <xm:sqref>WWU6</xm:sqref>
            </x14:sparkline>
            <x14:sparkline>
              <xm:f>'RESUMO - licitante'!$WWU7:$WWU7</xm:f>
              <xm:sqref>WWU7</xm:sqref>
            </x14:sparkline>
            <x14:sparkline>
              <xm:f>'RESUMO - licitante'!$WWV6:$WWV6</xm:f>
              <xm:sqref>WWV6</xm:sqref>
            </x14:sparkline>
            <x14:sparkline>
              <xm:f>'RESUMO - licitante'!$WWV7:$WWV7</xm:f>
              <xm:sqref>WWV7</xm:sqref>
            </x14:sparkline>
            <x14:sparkline>
              <xm:f>'RESUMO - licitante'!$WWW6:$WWW6</xm:f>
              <xm:sqref>WWW6</xm:sqref>
            </x14:sparkline>
            <x14:sparkline>
              <xm:f>'RESUMO - licitante'!$WWW7:$WWW7</xm:f>
              <xm:sqref>WWW7</xm:sqref>
            </x14:sparkline>
            <x14:sparkline>
              <xm:f>'RESUMO - licitante'!$WWX6:$WWX6</xm:f>
              <xm:sqref>WWX6</xm:sqref>
            </x14:sparkline>
            <x14:sparkline>
              <xm:f>'RESUMO - licitante'!$WWX7:$WWX7</xm:f>
              <xm:sqref>WWX7</xm:sqref>
            </x14:sparkline>
            <x14:sparkline>
              <xm:f>'RESUMO - licitante'!$WWY6:$WWY6</xm:f>
              <xm:sqref>WWY6</xm:sqref>
            </x14:sparkline>
            <x14:sparkline>
              <xm:f>'RESUMO - licitante'!$WWY7:$WWY7</xm:f>
              <xm:sqref>WWY7</xm:sqref>
            </x14:sparkline>
            <x14:sparkline>
              <xm:f>'RESUMO - licitante'!$WWZ6:$WWZ6</xm:f>
              <xm:sqref>WWZ6</xm:sqref>
            </x14:sparkline>
            <x14:sparkline>
              <xm:f>'RESUMO - licitante'!$WWZ7:$WWZ7</xm:f>
              <xm:sqref>WWZ7</xm:sqref>
            </x14:sparkline>
            <x14:sparkline>
              <xm:f>'RESUMO - licitante'!$WXA6:$WXA6</xm:f>
              <xm:sqref>WXA6</xm:sqref>
            </x14:sparkline>
            <x14:sparkline>
              <xm:f>'RESUMO - licitante'!$WXA7:$WXA7</xm:f>
              <xm:sqref>WXA7</xm:sqref>
            </x14:sparkline>
            <x14:sparkline>
              <xm:f>'RESUMO - licitante'!$WXB6:$WXB6</xm:f>
              <xm:sqref>WXB6</xm:sqref>
            </x14:sparkline>
            <x14:sparkline>
              <xm:f>'RESUMO - licitante'!$WXB7:$WXB7</xm:f>
              <xm:sqref>WXB7</xm:sqref>
            </x14:sparkline>
            <x14:sparkline>
              <xm:f>'RESUMO - licitante'!$WXC6:$WXC6</xm:f>
              <xm:sqref>WXC6</xm:sqref>
            </x14:sparkline>
            <x14:sparkline>
              <xm:f>'RESUMO - licitante'!$WXC7:$WXC7</xm:f>
              <xm:sqref>WXC7</xm:sqref>
            </x14:sparkline>
            <x14:sparkline>
              <xm:f>'RESUMO - licitante'!$WXD6:$WXD6</xm:f>
              <xm:sqref>WXD6</xm:sqref>
            </x14:sparkline>
            <x14:sparkline>
              <xm:f>'RESUMO - licitante'!$WXD7:$WXD7</xm:f>
              <xm:sqref>WXD7</xm:sqref>
            </x14:sparkline>
            <x14:sparkline>
              <xm:f>'RESUMO - licitante'!$WXE6:$WXE6</xm:f>
              <xm:sqref>WXE6</xm:sqref>
            </x14:sparkline>
            <x14:sparkline>
              <xm:f>'RESUMO - licitante'!$WXE7:$WXE7</xm:f>
              <xm:sqref>WXE7</xm:sqref>
            </x14:sparkline>
            <x14:sparkline>
              <xm:f>'RESUMO - licitante'!$WXF6:$WXF6</xm:f>
              <xm:sqref>WXF6</xm:sqref>
            </x14:sparkline>
            <x14:sparkline>
              <xm:f>'RESUMO - licitante'!$WXF7:$WXF7</xm:f>
              <xm:sqref>WXF7</xm:sqref>
            </x14:sparkline>
            <x14:sparkline>
              <xm:f>'RESUMO - licitante'!$WXG6:$WXG6</xm:f>
              <xm:sqref>WXG6</xm:sqref>
            </x14:sparkline>
            <x14:sparkline>
              <xm:f>'RESUMO - licitante'!$WXG7:$WXG7</xm:f>
              <xm:sqref>WXG7</xm:sqref>
            </x14:sparkline>
            <x14:sparkline>
              <xm:f>'RESUMO - licitante'!$WXH6:$WXH6</xm:f>
              <xm:sqref>WXH6</xm:sqref>
            </x14:sparkline>
            <x14:sparkline>
              <xm:f>'RESUMO - licitante'!$WXH7:$WXH7</xm:f>
              <xm:sqref>WXH7</xm:sqref>
            </x14:sparkline>
            <x14:sparkline>
              <xm:f>'RESUMO - licitante'!$WXI6:$WXI6</xm:f>
              <xm:sqref>WXI6</xm:sqref>
            </x14:sparkline>
            <x14:sparkline>
              <xm:f>'RESUMO - licitante'!$WXI7:$WXI7</xm:f>
              <xm:sqref>WXI7</xm:sqref>
            </x14:sparkline>
            <x14:sparkline>
              <xm:f>'RESUMO - licitante'!$WXJ6:$WXJ6</xm:f>
              <xm:sqref>WXJ6</xm:sqref>
            </x14:sparkline>
            <x14:sparkline>
              <xm:f>'RESUMO - licitante'!$WXJ7:$WXJ7</xm:f>
              <xm:sqref>WXJ7</xm:sqref>
            </x14:sparkline>
            <x14:sparkline>
              <xm:f>'RESUMO - licitante'!$WXK6:$WXK6</xm:f>
              <xm:sqref>WXK6</xm:sqref>
            </x14:sparkline>
            <x14:sparkline>
              <xm:f>'RESUMO - licitante'!$WXK7:$WXK7</xm:f>
              <xm:sqref>WXK7</xm:sqref>
            </x14:sparkline>
            <x14:sparkline>
              <xm:f>'RESUMO - licitante'!$WXL6:$WXL6</xm:f>
              <xm:sqref>WXL6</xm:sqref>
            </x14:sparkline>
            <x14:sparkline>
              <xm:f>'RESUMO - licitante'!$WXL7:$WXL7</xm:f>
              <xm:sqref>WXL7</xm:sqref>
            </x14:sparkline>
            <x14:sparkline>
              <xm:f>'RESUMO - licitante'!$WXM6:$WXM6</xm:f>
              <xm:sqref>WXM6</xm:sqref>
            </x14:sparkline>
            <x14:sparkline>
              <xm:f>'RESUMO - licitante'!$WXM7:$WXM7</xm:f>
              <xm:sqref>WXM7</xm:sqref>
            </x14:sparkline>
            <x14:sparkline>
              <xm:f>'RESUMO - licitante'!$WXN6:$WXN6</xm:f>
              <xm:sqref>WXN6</xm:sqref>
            </x14:sparkline>
            <x14:sparkline>
              <xm:f>'RESUMO - licitante'!$WXN7:$WXN7</xm:f>
              <xm:sqref>WXN7</xm:sqref>
            </x14:sparkline>
            <x14:sparkline>
              <xm:f>'RESUMO - licitante'!$WXO6:$WXO6</xm:f>
              <xm:sqref>WXO6</xm:sqref>
            </x14:sparkline>
            <x14:sparkline>
              <xm:f>'RESUMO - licitante'!$WXO7:$WXO7</xm:f>
              <xm:sqref>WXO7</xm:sqref>
            </x14:sparkline>
            <x14:sparkline>
              <xm:f>'RESUMO - licitante'!$WXP6:$WXP6</xm:f>
              <xm:sqref>WXP6</xm:sqref>
            </x14:sparkline>
            <x14:sparkline>
              <xm:f>'RESUMO - licitante'!$WXP7:$WXP7</xm:f>
              <xm:sqref>WXP7</xm:sqref>
            </x14:sparkline>
            <x14:sparkline>
              <xm:f>'RESUMO - licitante'!$WXQ6:$WXQ6</xm:f>
              <xm:sqref>WXQ6</xm:sqref>
            </x14:sparkline>
            <x14:sparkline>
              <xm:f>'RESUMO - licitante'!$WXQ7:$WXQ7</xm:f>
              <xm:sqref>WXQ7</xm:sqref>
            </x14:sparkline>
            <x14:sparkline>
              <xm:f>'RESUMO - licitante'!$WXR6:$WXR6</xm:f>
              <xm:sqref>WXR6</xm:sqref>
            </x14:sparkline>
            <x14:sparkline>
              <xm:f>'RESUMO - licitante'!$WXR7:$WXR7</xm:f>
              <xm:sqref>WXR7</xm:sqref>
            </x14:sparkline>
            <x14:sparkline>
              <xm:f>'RESUMO - licitante'!$WXS6:$WXS6</xm:f>
              <xm:sqref>WXS6</xm:sqref>
            </x14:sparkline>
            <x14:sparkline>
              <xm:f>'RESUMO - licitante'!$WXS7:$WXS7</xm:f>
              <xm:sqref>WXS7</xm:sqref>
            </x14:sparkline>
            <x14:sparkline>
              <xm:f>'RESUMO - licitante'!$WXT6:$WXT6</xm:f>
              <xm:sqref>WXT6</xm:sqref>
            </x14:sparkline>
            <x14:sparkline>
              <xm:f>'RESUMO - licitante'!$WXT7:$WXT7</xm:f>
              <xm:sqref>WXT7</xm:sqref>
            </x14:sparkline>
            <x14:sparkline>
              <xm:f>'RESUMO - licitante'!$WXU6:$WXU6</xm:f>
              <xm:sqref>WXU6</xm:sqref>
            </x14:sparkline>
            <x14:sparkline>
              <xm:f>'RESUMO - licitante'!$WXU7:$WXU7</xm:f>
              <xm:sqref>WXU7</xm:sqref>
            </x14:sparkline>
            <x14:sparkline>
              <xm:f>'RESUMO - licitante'!$WXV6:$WXV6</xm:f>
              <xm:sqref>WXV6</xm:sqref>
            </x14:sparkline>
            <x14:sparkline>
              <xm:f>'RESUMO - licitante'!$WXV7:$WXV7</xm:f>
              <xm:sqref>WXV7</xm:sqref>
            </x14:sparkline>
            <x14:sparkline>
              <xm:f>'RESUMO - licitante'!$WXW6:$WXW6</xm:f>
              <xm:sqref>WXW6</xm:sqref>
            </x14:sparkline>
            <x14:sparkline>
              <xm:f>'RESUMO - licitante'!$WXW7:$WXW7</xm:f>
              <xm:sqref>WXW7</xm:sqref>
            </x14:sparkline>
            <x14:sparkline>
              <xm:f>'RESUMO - licitante'!$WXX6:$WXX6</xm:f>
              <xm:sqref>WXX6</xm:sqref>
            </x14:sparkline>
            <x14:sparkline>
              <xm:f>'RESUMO - licitante'!$WXX7:$WXX7</xm:f>
              <xm:sqref>WXX7</xm:sqref>
            </x14:sparkline>
            <x14:sparkline>
              <xm:f>'RESUMO - licitante'!$WXY6:$WXY6</xm:f>
              <xm:sqref>WXY6</xm:sqref>
            </x14:sparkline>
            <x14:sparkline>
              <xm:f>'RESUMO - licitante'!$WXY7:$WXY7</xm:f>
              <xm:sqref>WXY7</xm:sqref>
            </x14:sparkline>
            <x14:sparkline>
              <xm:f>'RESUMO - licitante'!$WXZ6:$WXZ6</xm:f>
              <xm:sqref>WXZ6</xm:sqref>
            </x14:sparkline>
            <x14:sparkline>
              <xm:f>'RESUMO - licitante'!$WXZ7:$WXZ7</xm:f>
              <xm:sqref>WXZ7</xm:sqref>
            </x14:sparkline>
            <x14:sparkline>
              <xm:f>'RESUMO - licitante'!$WYA6:$WYA6</xm:f>
              <xm:sqref>WYA6</xm:sqref>
            </x14:sparkline>
            <x14:sparkline>
              <xm:f>'RESUMO - licitante'!$WYA7:$WYA7</xm:f>
              <xm:sqref>WYA7</xm:sqref>
            </x14:sparkline>
            <x14:sparkline>
              <xm:f>'RESUMO - licitante'!$WYB6:$WYB6</xm:f>
              <xm:sqref>WYB6</xm:sqref>
            </x14:sparkline>
            <x14:sparkline>
              <xm:f>'RESUMO - licitante'!$WYB7:$WYB7</xm:f>
              <xm:sqref>WYB7</xm:sqref>
            </x14:sparkline>
            <x14:sparkline>
              <xm:f>'RESUMO - licitante'!$WYC6:$WYC6</xm:f>
              <xm:sqref>WYC6</xm:sqref>
            </x14:sparkline>
            <x14:sparkline>
              <xm:f>'RESUMO - licitante'!$WYC7:$WYC7</xm:f>
              <xm:sqref>WYC7</xm:sqref>
            </x14:sparkline>
            <x14:sparkline>
              <xm:f>'RESUMO - licitante'!$WYD6:$WYD6</xm:f>
              <xm:sqref>WYD6</xm:sqref>
            </x14:sparkline>
            <x14:sparkline>
              <xm:f>'RESUMO - licitante'!$WYD7:$WYD7</xm:f>
              <xm:sqref>WYD7</xm:sqref>
            </x14:sparkline>
            <x14:sparkline>
              <xm:f>'RESUMO - licitante'!$WYE6:$WYE6</xm:f>
              <xm:sqref>WYE6</xm:sqref>
            </x14:sparkline>
            <x14:sparkline>
              <xm:f>'RESUMO - licitante'!$WYE7:$WYE7</xm:f>
              <xm:sqref>WYE7</xm:sqref>
            </x14:sparkline>
            <x14:sparkline>
              <xm:f>'RESUMO - licitante'!$WYF6:$WYF6</xm:f>
              <xm:sqref>WYF6</xm:sqref>
            </x14:sparkline>
            <x14:sparkline>
              <xm:f>'RESUMO - licitante'!$WYF7:$WYF7</xm:f>
              <xm:sqref>WYF7</xm:sqref>
            </x14:sparkline>
            <x14:sparkline>
              <xm:f>'RESUMO - licitante'!$WYG6:$WYG6</xm:f>
              <xm:sqref>WYG6</xm:sqref>
            </x14:sparkline>
            <x14:sparkline>
              <xm:f>'RESUMO - licitante'!$WYG7:$WYG7</xm:f>
              <xm:sqref>WYG7</xm:sqref>
            </x14:sparkline>
            <x14:sparkline>
              <xm:f>'RESUMO - licitante'!$WYH6:$WYH6</xm:f>
              <xm:sqref>WYH6</xm:sqref>
            </x14:sparkline>
            <x14:sparkline>
              <xm:f>'RESUMO - licitante'!$WYH7:$WYH7</xm:f>
              <xm:sqref>WYH7</xm:sqref>
            </x14:sparkline>
            <x14:sparkline>
              <xm:f>'RESUMO - licitante'!$WYI6:$WYI6</xm:f>
              <xm:sqref>WYI6</xm:sqref>
            </x14:sparkline>
            <x14:sparkline>
              <xm:f>'RESUMO - licitante'!$WYI7:$WYI7</xm:f>
              <xm:sqref>WYI7</xm:sqref>
            </x14:sparkline>
            <x14:sparkline>
              <xm:f>'RESUMO - licitante'!$WYJ6:$WYJ6</xm:f>
              <xm:sqref>WYJ6</xm:sqref>
            </x14:sparkline>
            <x14:sparkline>
              <xm:f>'RESUMO - licitante'!$WYJ7:$WYJ7</xm:f>
              <xm:sqref>WYJ7</xm:sqref>
            </x14:sparkline>
            <x14:sparkline>
              <xm:f>'RESUMO - licitante'!$WYK6:$WYK6</xm:f>
              <xm:sqref>WYK6</xm:sqref>
            </x14:sparkline>
            <x14:sparkline>
              <xm:f>'RESUMO - licitante'!$WYK7:$WYK7</xm:f>
              <xm:sqref>WYK7</xm:sqref>
            </x14:sparkline>
            <x14:sparkline>
              <xm:f>'RESUMO - licitante'!$WYL6:$WYL6</xm:f>
              <xm:sqref>WYL6</xm:sqref>
            </x14:sparkline>
            <x14:sparkline>
              <xm:f>'RESUMO - licitante'!$WYL7:$WYL7</xm:f>
              <xm:sqref>WYL7</xm:sqref>
            </x14:sparkline>
            <x14:sparkline>
              <xm:f>'RESUMO - licitante'!$WYM6:$WYM6</xm:f>
              <xm:sqref>WYM6</xm:sqref>
            </x14:sparkline>
            <x14:sparkline>
              <xm:f>'RESUMO - licitante'!$WYM7:$WYM7</xm:f>
              <xm:sqref>WYM7</xm:sqref>
            </x14:sparkline>
            <x14:sparkline>
              <xm:f>'RESUMO - licitante'!$WYN6:$WYN6</xm:f>
              <xm:sqref>WYN6</xm:sqref>
            </x14:sparkline>
            <x14:sparkline>
              <xm:f>'RESUMO - licitante'!$WYN7:$WYN7</xm:f>
              <xm:sqref>WYN7</xm:sqref>
            </x14:sparkline>
            <x14:sparkline>
              <xm:f>'RESUMO - licitante'!$WYO6:$WYO6</xm:f>
              <xm:sqref>WYO6</xm:sqref>
            </x14:sparkline>
            <x14:sparkline>
              <xm:f>'RESUMO - licitante'!$WYO7:$WYO7</xm:f>
              <xm:sqref>WYO7</xm:sqref>
            </x14:sparkline>
            <x14:sparkline>
              <xm:f>'RESUMO - licitante'!$WYP6:$WYP6</xm:f>
              <xm:sqref>WYP6</xm:sqref>
            </x14:sparkline>
            <x14:sparkline>
              <xm:f>'RESUMO - licitante'!$WYP7:$WYP7</xm:f>
              <xm:sqref>WYP7</xm:sqref>
            </x14:sparkline>
            <x14:sparkline>
              <xm:f>'RESUMO - licitante'!$WYQ6:$WYQ6</xm:f>
              <xm:sqref>WYQ6</xm:sqref>
            </x14:sparkline>
            <x14:sparkline>
              <xm:f>'RESUMO - licitante'!$WYQ7:$WYQ7</xm:f>
              <xm:sqref>WYQ7</xm:sqref>
            </x14:sparkline>
            <x14:sparkline>
              <xm:f>'RESUMO - licitante'!$WYR6:$WYR6</xm:f>
              <xm:sqref>WYR6</xm:sqref>
            </x14:sparkline>
            <x14:sparkline>
              <xm:f>'RESUMO - licitante'!$WYR7:$WYR7</xm:f>
              <xm:sqref>WYR7</xm:sqref>
            </x14:sparkline>
            <x14:sparkline>
              <xm:f>'RESUMO - licitante'!$WYS6:$WYS6</xm:f>
              <xm:sqref>WYS6</xm:sqref>
            </x14:sparkline>
            <x14:sparkline>
              <xm:f>'RESUMO - licitante'!$WYS7:$WYS7</xm:f>
              <xm:sqref>WYS7</xm:sqref>
            </x14:sparkline>
            <x14:sparkline>
              <xm:f>'RESUMO - licitante'!$WYT6:$WYT6</xm:f>
              <xm:sqref>WYT6</xm:sqref>
            </x14:sparkline>
            <x14:sparkline>
              <xm:f>'RESUMO - licitante'!$WYT7:$WYT7</xm:f>
              <xm:sqref>WYT7</xm:sqref>
            </x14:sparkline>
            <x14:sparkline>
              <xm:f>'RESUMO - licitante'!$WYU6:$WYU6</xm:f>
              <xm:sqref>WYU6</xm:sqref>
            </x14:sparkline>
            <x14:sparkline>
              <xm:f>'RESUMO - licitante'!$WYU7:$WYU7</xm:f>
              <xm:sqref>WYU7</xm:sqref>
            </x14:sparkline>
            <x14:sparkline>
              <xm:f>'RESUMO - licitante'!$WYV6:$WYV6</xm:f>
              <xm:sqref>WYV6</xm:sqref>
            </x14:sparkline>
            <x14:sparkline>
              <xm:f>'RESUMO - licitante'!$WYV7:$WYV7</xm:f>
              <xm:sqref>WYV7</xm:sqref>
            </x14:sparkline>
            <x14:sparkline>
              <xm:f>'RESUMO - licitante'!$WYW6:$WYW6</xm:f>
              <xm:sqref>WYW6</xm:sqref>
            </x14:sparkline>
            <x14:sparkline>
              <xm:f>'RESUMO - licitante'!$WYW7:$WYW7</xm:f>
              <xm:sqref>WYW7</xm:sqref>
            </x14:sparkline>
            <x14:sparkline>
              <xm:f>'RESUMO - licitante'!$WYX6:$WYX6</xm:f>
              <xm:sqref>WYX6</xm:sqref>
            </x14:sparkline>
            <x14:sparkline>
              <xm:f>'RESUMO - licitante'!$WYX7:$WYX7</xm:f>
              <xm:sqref>WYX7</xm:sqref>
            </x14:sparkline>
            <x14:sparkline>
              <xm:f>'RESUMO - licitante'!$WYY6:$WYY6</xm:f>
              <xm:sqref>WYY6</xm:sqref>
            </x14:sparkline>
            <x14:sparkline>
              <xm:f>'RESUMO - licitante'!$WYY7:$WYY7</xm:f>
              <xm:sqref>WYY7</xm:sqref>
            </x14:sparkline>
            <x14:sparkline>
              <xm:f>'RESUMO - licitante'!$WYZ6:$WYZ6</xm:f>
              <xm:sqref>WYZ6</xm:sqref>
            </x14:sparkline>
            <x14:sparkline>
              <xm:f>'RESUMO - licitante'!$WYZ7:$WYZ7</xm:f>
              <xm:sqref>WYZ7</xm:sqref>
            </x14:sparkline>
            <x14:sparkline>
              <xm:f>'RESUMO - licitante'!$WZA6:$WZA6</xm:f>
              <xm:sqref>WZA6</xm:sqref>
            </x14:sparkline>
            <x14:sparkline>
              <xm:f>'RESUMO - licitante'!$WZA7:$WZA7</xm:f>
              <xm:sqref>WZA7</xm:sqref>
            </x14:sparkline>
            <x14:sparkline>
              <xm:f>'RESUMO - licitante'!$WZB6:$WZB6</xm:f>
              <xm:sqref>WZB6</xm:sqref>
            </x14:sparkline>
            <x14:sparkline>
              <xm:f>'RESUMO - licitante'!$WZB7:$WZB7</xm:f>
              <xm:sqref>WZB7</xm:sqref>
            </x14:sparkline>
            <x14:sparkline>
              <xm:f>'RESUMO - licitante'!$WZC6:$WZC6</xm:f>
              <xm:sqref>WZC6</xm:sqref>
            </x14:sparkline>
            <x14:sparkline>
              <xm:f>'RESUMO - licitante'!$WZC7:$WZC7</xm:f>
              <xm:sqref>WZC7</xm:sqref>
            </x14:sparkline>
            <x14:sparkline>
              <xm:f>'RESUMO - licitante'!$WZD6:$WZD6</xm:f>
              <xm:sqref>WZD6</xm:sqref>
            </x14:sparkline>
            <x14:sparkline>
              <xm:f>'RESUMO - licitante'!$WZD7:$WZD7</xm:f>
              <xm:sqref>WZD7</xm:sqref>
            </x14:sparkline>
            <x14:sparkline>
              <xm:f>'RESUMO - licitante'!$WZE6:$WZE6</xm:f>
              <xm:sqref>WZE6</xm:sqref>
            </x14:sparkline>
            <x14:sparkline>
              <xm:f>'RESUMO - licitante'!$WZE7:$WZE7</xm:f>
              <xm:sqref>WZE7</xm:sqref>
            </x14:sparkline>
            <x14:sparkline>
              <xm:f>'RESUMO - licitante'!$WZF6:$WZF6</xm:f>
              <xm:sqref>WZF6</xm:sqref>
            </x14:sparkline>
            <x14:sparkline>
              <xm:f>'RESUMO - licitante'!$WZF7:$WZF7</xm:f>
              <xm:sqref>WZF7</xm:sqref>
            </x14:sparkline>
            <x14:sparkline>
              <xm:f>'RESUMO - licitante'!$WZG6:$WZG6</xm:f>
              <xm:sqref>WZG6</xm:sqref>
            </x14:sparkline>
            <x14:sparkline>
              <xm:f>'RESUMO - licitante'!$WZG7:$WZG7</xm:f>
              <xm:sqref>WZG7</xm:sqref>
            </x14:sparkline>
            <x14:sparkline>
              <xm:f>'RESUMO - licitante'!$WZH6:$WZH6</xm:f>
              <xm:sqref>WZH6</xm:sqref>
            </x14:sparkline>
            <x14:sparkline>
              <xm:f>'RESUMO - licitante'!$WZH7:$WZH7</xm:f>
              <xm:sqref>WZH7</xm:sqref>
            </x14:sparkline>
            <x14:sparkline>
              <xm:f>'RESUMO - licitante'!$WZI6:$WZI6</xm:f>
              <xm:sqref>WZI6</xm:sqref>
            </x14:sparkline>
            <x14:sparkline>
              <xm:f>'RESUMO - licitante'!$WZI7:$WZI7</xm:f>
              <xm:sqref>WZI7</xm:sqref>
            </x14:sparkline>
            <x14:sparkline>
              <xm:f>'RESUMO - licitante'!$WZJ6:$WZJ6</xm:f>
              <xm:sqref>WZJ6</xm:sqref>
            </x14:sparkline>
            <x14:sparkline>
              <xm:f>'RESUMO - licitante'!$WZJ7:$WZJ7</xm:f>
              <xm:sqref>WZJ7</xm:sqref>
            </x14:sparkline>
            <x14:sparkline>
              <xm:f>'RESUMO - licitante'!$WZK6:$WZK6</xm:f>
              <xm:sqref>WZK6</xm:sqref>
            </x14:sparkline>
            <x14:sparkline>
              <xm:f>'RESUMO - licitante'!$WZK7:$WZK7</xm:f>
              <xm:sqref>WZK7</xm:sqref>
            </x14:sparkline>
            <x14:sparkline>
              <xm:f>'RESUMO - licitante'!$WZL6:$WZL6</xm:f>
              <xm:sqref>WZL6</xm:sqref>
            </x14:sparkline>
            <x14:sparkline>
              <xm:f>'RESUMO - licitante'!$WZL7:$WZL7</xm:f>
              <xm:sqref>WZL7</xm:sqref>
            </x14:sparkline>
            <x14:sparkline>
              <xm:f>'RESUMO - licitante'!$WZM6:$WZM6</xm:f>
              <xm:sqref>WZM6</xm:sqref>
            </x14:sparkline>
            <x14:sparkline>
              <xm:f>'RESUMO - licitante'!$WZM7:$WZM7</xm:f>
              <xm:sqref>WZM7</xm:sqref>
            </x14:sparkline>
            <x14:sparkline>
              <xm:f>'RESUMO - licitante'!$WZN6:$WZN6</xm:f>
              <xm:sqref>WZN6</xm:sqref>
            </x14:sparkline>
            <x14:sparkline>
              <xm:f>'RESUMO - licitante'!$WZN7:$WZN7</xm:f>
              <xm:sqref>WZN7</xm:sqref>
            </x14:sparkline>
            <x14:sparkline>
              <xm:f>'RESUMO - licitante'!$WZO6:$WZO6</xm:f>
              <xm:sqref>WZO6</xm:sqref>
            </x14:sparkline>
            <x14:sparkline>
              <xm:f>'RESUMO - licitante'!$WZO7:$WZO7</xm:f>
              <xm:sqref>WZO7</xm:sqref>
            </x14:sparkline>
            <x14:sparkline>
              <xm:f>'RESUMO - licitante'!$WZP6:$WZP6</xm:f>
              <xm:sqref>WZP6</xm:sqref>
            </x14:sparkline>
            <x14:sparkline>
              <xm:f>'RESUMO - licitante'!$WZP7:$WZP7</xm:f>
              <xm:sqref>WZP7</xm:sqref>
            </x14:sparkline>
            <x14:sparkline>
              <xm:f>'RESUMO - licitante'!$WZQ6:$WZQ6</xm:f>
              <xm:sqref>WZQ6</xm:sqref>
            </x14:sparkline>
            <x14:sparkline>
              <xm:f>'RESUMO - licitante'!$WZQ7:$WZQ7</xm:f>
              <xm:sqref>WZQ7</xm:sqref>
            </x14:sparkline>
            <x14:sparkline>
              <xm:f>'RESUMO - licitante'!$WZR6:$WZR6</xm:f>
              <xm:sqref>WZR6</xm:sqref>
            </x14:sparkline>
            <x14:sparkline>
              <xm:f>'RESUMO - licitante'!$WZR7:$WZR7</xm:f>
              <xm:sqref>WZR7</xm:sqref>
            </x14:sparkline>
            <x14:sparkline>
              <xm:f>'RESUMO - licitante'!$WZS6:$WZS6</xm:f>
              <xm:sqref>WZS6</xm:sqref>
            </x14:sparkline>
            <x14:sparkline>
              <xm:f>'RESUMO - licitante'!$WZS7:$WZS7</xm:f>
              <xm:sqref>WZS7</xm:sqref>
            </x14:sparkline>
            <x14:sparkline>
              <xm:f>'RESUMO - licitante'!$WZT6:$WZT6</xm:f>
              <xm:sqref>WZT6</xm:sqref>
            </x14:sparkline>
            <x14:sparkline>
              <xm:f>'RESUMO - licitante'!$WZT7:$WZT7</xm:f>
              <xm:sqref>WZT7</xm:sqref>
            </x14:sparkline>
            <x14:sparkline>
              <xm:f>'RESUMO - licitante'!$WZU6:$WZU6</xm:f>
              <xm:sqref>WZU6</xm:sqref>
            </x14:sparkline>
            <x14:sparkline>
              <xm:f>'RESUMO - licitante'!$WZU7:$WZU7</xm:f>
              <xm:sqref>WZU7</xm:sqref>
            </x14:sparkline>
            <x14:sparkline>
              <xm:f>'RESUMO - licitante'!$WZV6:$WZV6</xm:f>
              <xm:sqref>WZV6</xm:sqref>
            </x14:sparkline>
            <x14:sparkline>
              <xm:f>'RESUMO - licitante'!$WZV7:$WZV7</xm:f>
              <xm:sqref>WZV7</xm:sqref>
            </x14:sparkline>
            <x14:sparkline>
              <xm:f>'RESUMO - licitante'!$WZW6:$WZW6</xm:f>
              <xm:sqref>WZW6</xm:sqref>
            </x14:sparkline>
            <x14:sparkline>
              <xm:f>'RESUMO - licitante'!$WZW7:$WZW7</xm:f>
              <xm:sqref>WZW7</xm:sqref>
            </x14:sparkline>
            <x14:sparkline>
              <xm:f>'RESUMO - licitante'!$WZX6:$WZX6</xm:f>
              <xm:sqref>WZX6</xm:sqref>
            </x14:sparkline>
            <x14:sparkline>
              <xm:f>'RESUMO - licitante'!$WZX7:$WZX7</xm:f>
              <xm:sqref>WZX7</xm:sqref>
            </x14:sparkline>
            <x14:sparkline>
              <xm:f>'RESUMO - licitante'!$WZY6:$WZY6</xm:f>
              <xm:sqref>WZY6</xm:sqref>
            </x14:sparkline>
            <x14:sparkline>
              <xm:f>'RESUMO - licitante'!$WZY7:$WZY7</xm:f>
              <xm:sqref>WZY7</xm:sqref>
            </x14:sparkline>
            <x14:sparkline>
              <xm:f>'RESUMO - licitante'!$WZZ6:$WZZ6</xm:f>
              <xm:sqref>WZZ6</xm:sqref>
            </x14:sparkline>
            <x14:sparkline>
              <xm:f>'RESUMO - licitante'!$WZZ7:$WZZ7</xm:f>
              <xm:sqref>WZZ7</xm:sqref>
            </x14:sparkline>
            <x14:sparkline>
              <xm:f>'RESUMO - licitante'!$XAA6:$XAA6</xm:f>
              <xm:sqref>XAA6</xm:sqref>
            </x14:sparkline>
            <x14:sparkline>
              <xm:f>'RESUMO - licitante'!$XAA7:$XAA7</xm:f>
              <xm:sqref>XAA7</xm:sqref>
            </x14:sparkline>
            <x14:sparkline>
              <xm:f>'RESUMO - licitante'!$XAB6:$XAB6</xm:f>
              <xm:sqref>XAB6</xm:sqref>
            </x14:sparkline>
            <x14:sparkline>
              <xm:f>'RESUMO - licitante'!$XAB7:$XAB7</xm:f>
              <xm:sqref>XAB7</xm:sqref>
            </x14:sparkline>
            <x14:sparkline>
              <xm:f>'RESUMO - licitante'!$XAC6:$XAC6</xm:f>
              <xm:sqref>XAC6</xm:sqref>
            </x14:sparkline>
            <x14:sparkline>
              <xm:f>'RESUMO - licitante'!$XAC7:$XAC7</xm:f>
              <xm:sqref>XAC7</xm:sqref>
            </x14:sparkline>
            <x14:sparkline>
              <xm:f>'RESUMO - licitante'!$XAD6:$XAD6</xm:f>
              <xm:sqref>XAD6</xm:sqref>
            </x14:sparkline>
            <x14:sparkline>
              <xm:f>'RESUMO - licitante'!$XAD7:$XAD7</xm:f>
              <xm:sqref>XAD7</xm:sqref>
            </x14:sparkline>
            <x14:sparkline>
              <xm:f>'RESUMO - licitante'!$XAE6:$XAE6</xm:f>
              <xm:sqref>XAE6</xm:sqref>
            </x14:sparkline>
            <x14:sparkline>
              <xm:f>'RESUMO - licitante'!$XAE7:$XAE7</xm:f>
              <xm:sqref>XAE7</xm:sqref>
            </x14:sparkline>
            <x14:sparkline>
              <xm:f>'RESUMO - licitante'!$XAF6:$XAF6</xm:f>
              <xm:sqref>XAF6</xm:sqref>
            </x14:sparkline>
            <x14:sparkline>
              <xm:f>'RESUMO - licitante'!$XAF7:$XAF7</xm:f>
              <xm:sqref>XAF7</xm:sqref>
            </x14:sparkline>
            <x14:sparkline>
              <xm:f>'RESUMO - licitante'!$XAG6:$XAG6</xm:f>
              <xm:sqref>XAG6</xm:sqref>
            </x14:sparkline>
            <x14:sparkline>
              <xm:f>'RESUMO - licitante'!$XAG7:$XAG7</xm:f>
              <xm:sqref>XAG7</xm:sqref>
            </x14:sparkline>
            <x14:sparkline>
              <xm:f>'RESUMO - licitante'!$XAH6:$XAH6</xm:f>
              <xm:sqref>XAH6</xm:sqref>
            </x14:sparkline>
            <x14:sparkline>
              <xm:f>'RESUMO - licitante'!$XAH7:$XAH7</xm:f>
              <xm:sqref>XAH7</xm:sqref>
            </x14:sparkline>
            <x14:sparkline>
              <xm:f>'RESUMO - licitante'!$XAI6:$XAI6</xm:f>
              <xm:sqref>XAI6</xm:sqref>
            </x14:sparkline>
            <x14:sparkline>
              <xm:f>'RESUMO - licitante'!$XAI7:$XAI7</xm:f>
              <xm:sqref>XAI7</xm:sqref>
            </x14:sparkline>
            <x14:sparkline>
              <xm:f>'RESUMO - licitante'!$XAJ6:$XAJ6</xm:f>
              <xm:sqref>XAJ6</xm:sqref>
            </x14:sparkline>
            <x14:sparkline>
              <xm:f>'RESUMO - licitante'!$XAJ7:$XAJ7</xm:f>
              <xm:sqref>XAJ7</xm:sqref>
            </x14:sparkline>
            <x14:sparkline>
              <xm:f>'RESUMO - licitante'!$XAK6:$XAK6</xm:f>
              <xm:sqref>XAK6</xm:sqref>
            </x14:sparkline>
            <x14:sparkline>
              <xm:f>'RESUMO - licitante'!$XAK7:$XAK7</xm:f>
              <xm:sqref>XAK7</xm:sqref>
            </x14:sparkline>
            <x14:sparkline>
              <xm:f>'RESUMO - licitante'!$XAL6:$XAL6</xm:f>
              <xm:sqref>XAL6</xm:sqref>
            </x14:sparkline>
            <x14:sparkline>
              <xm:f>'RESUMO - licitante'!$XAL7:$XAL7</xm:f>
              <xm:sqref>XAL7</xm:sqref>
            </x14:sparkline>
            <x14:sparkline>
              <xm:f>'RESUMO - licitante'!$XAM6:$XAM6</xm:f>
              <xm:sqref>XAM6</xm:sqref>
            </x14:sparkline>
            <x14:sparkline>
              <xm:f>'RESUMO - licitante'!$XAM7:$XAM7</xm:f>
              <xm:sqref>XAM7</xm:sqref>
            </x14:sparkline>
            <x14:sparkline>
              <xm:f>'RESUMO - licitante'!$XAN6:$XAN6</xm:f>
              <xm:sqref>XAN6</xm:sqref>
            </x14:sparkline>
            <x14:sparkline>
              <xm:f>'RESUMO - licitante'!$XAN7:$XAN7</xm:f>
              <xm:sqref>XAN7</xm:sqref>
            </x14:sparkline>
            <x14:sparkline>
              <xm:f>'RESUMO - licitante'!$XAO6:$XAO6</xm:f>
              <xm:sqref>XAO6</xm:sqref>
            </x14:sparkline>
            <x14:sparkline>
              <xm:f>'RESUMO - licitante'!$XAO7:$XAO7</xm:f>
              <xm:sqref>XAO7</xm:sqref>
            </x14:sparkline>
            <x14:sparkline>
              <xm:f>'RESUMO - licitante'!$XAP6:$XAP6</xm:f>
              <xm:sqref>XAP6</xm:sqref>
            </x14:sparkline>
            <x14:sparkline>
              <xm:f>'RESUMO - licitante'!$XAP7:$XAP7</xm:f>
              <xm:sqref>XAP7</xm:sqref>
            </x14:sparkline>
            <x14:sparkline>
              <xm:f>'RESUMO - licitante'!$XAQ6:$XAQ6</xm:f>
              <xm:sqref>XAQ6</xm:sqref>
            </x14:sparkline>
            <x14:sparkline>
              <xm:f>'RESUMO - licitante'!$XAQ7:$XAQ7</xm:f>
              <xm:sqref>XAQ7</xm:sqref>
            </x14:sparkline>
            <x14:sparkline>
              <xm:f>'RESUMO - licitante'!$XAR6:$XAR6</xm:f>
              <xm:sqref>XAR6</xm:sqref>
            </x14:sparkline>
            <x14:sparkline>
              <xm:f>'RESUMO - licitante'!$XAR7:$XAR7</xm:f>
              <xm:sqref>XAR7</xm:sqref>
            </x14:sparkline>
            <x14:sparkline>
              <xm:f>'RESUMO - licitante'!$XAS6:$XAS6</xm:f>
              <xm:sqref>XAS6</xm:sqref>
            </x14:sparkline>
            <x14:sparkline>
              <xm:f>'RESUMO - licitante'!$XAS7:$XAS7</xm:f>
              <xm:sqref>XAS7</xm:sqref>
            </x14:sparkline>
            <x14:sparkline>
              <xm:f>'RESUMO - licitante'!$XAT6:$XAT6</xm:f>
              <xm:sqref>XAT6</xm:sqref>
            </x14:sparkline>
            <x14:sparkline>
              <xm:f>'RESUMO - licitante'!$XAT7:$XAT7</xm:f>
              <xm:sqref>XAT7</xm:sqref>
            </x14:sparkline>
            <x14:sparkline>
              <xm:f>'RESUMO - licitante'!$XAU6:$XAU6</xm:f>
              <xm:sqref>XAU6</xm:sqref>
            </x14:sparkline>
            <x14:sparkline>
              <xm:f>'RESUMO - licitante'!$XAU7:$XAU7</xm:f>
              <xm:sqref>XAU7</xm:sqref>
            </x14:sparkline>
            <x14:sparkline>
              <xm:f>'RESUMO - licitante'!$XAV6:$XAV6</xm:f>
              <xm:sqref>XAV6</xm:sqref>
            </x14:sparkline>
            <x14:sparkline>
              <xm:f>'RESUMO - licitante'!$XAV7:$XAV7</xm:f>
              <xm:sqref>XAV7</xm:sqref>
            </x14:sparkline>
            <x14:sparkline>
              <xm:f>'RESUMO - licitante'!$XAW6:$XAW6</xm:f>
              <xm:sqref>XAW6</xm:sqref>
            </x14:sparkline>
            <x14:sparkline>
              <xm:f>'RESUMO - licitante'!$XAW7:$XAW7</xm:f>
              <xm:sqref>XAW7</xm:sqref>
            </x14:sparkline>
            <x14:sparkline>
              <xm:f>'RESUMO - licitante'!$XAX6:$XAX6</xm:f>
              <xm:sqref>XAX6</xm:sqref>
            </x14:sparkline>
            <x14:sparkline>
              <xm:f>'RESUMO - licitante'!$XAX7:$XAX7</xm:f>
              <xm:sqref>XAX7</xm:sqref>
            </x14:sparkline>
            <x14:sparkline>
              <xm:f>'RESUMO - licitante'!$XAY6:$XAY6</xm:f>
              <xm:sqref>XAY6</xm:sqref>
            </x14:sparkline>
            <x14:sparkline>
              <xm:f>'RESUMO - licitante'!$XAY7:$XAY7</xm:f>
              <xm:sqref>XAY7</xm:sqref>
            </x14:sparkline>
            <x14:sparkline>
              <xm:f>'RESUMO - licitante'!$XAZ6:$XAZ6</xm:f>
              <xm:sqref>XAZ6</xm:sqref>
            </x14:sparkline>
            <x14:sparkline>
              <xm:f>'RESUMO - licitante'!$XAZ7:$XAZ7</xm:f>
              <xm:sqref>XAZ7</xm:sqref>
            </x14:sparkline>
            <x14:sparkline>
              <xm:f>'RESUMO - licitante'!$XBA6:$XBA6</xm:f>
              <xm:sqref>XBA6</xm:sqref>
            </x14:sparkline>
            <x14:sparkline>
              <xm:f>'RESUMO - licitante'!$XBA7:$XBA7</xm:f>
              <xm:sqref>XBA7</xm:sqref>
            </x14:sparkline>
            <x14:sparkline>
              <xm:f>'RESUMO - licitante'!$XBB6:$XBB6</xm:f>
              <xm:sqref>XBB6</xm:sqref>
            </x14:sparkline>
            <x14:sparkline>
              <xm:f>'RESUMO - licitante'!$XBB7:$XBB7</xm:f>
              <xm:sqref>XBB7</xm:sqref>
            </x14:sparkline>
            <x14:sparkline>
              <xm:f>'RESUMO - licitante'!$XBC6:$XBC6</xm:f>
              <xm:sqref>XBC6</xm:sqref>
            </x14:sparkline>
            <x14:sparkline>
              <xm:f>'RESUMO - licitante'!$XBC7:$XBC7</xm:f>
              <xm:sqref>XBC7</xm:sqref>
            </x14:sparkline>
            <x14:sparkline>
              <xm:f>'RESUMO - licitante'!$XBD6:$XBD6</xm:f>
              <xm:sqref>XBD6</xm:sqref>
            </x14:sparkline>
            <x14:sparkline>
              <xm:f>'RESUMO - licitante'!$XBD7:$XBD7</xm:f>
              <xm:sqref>XBD7</xm:sqref>
            </x14:sparkline>
            <x14:sparkline>
              <xm:f>'RESUMO - licitante'!$XBE6:$XBE6</xm:f>
              <xm:sqref>XBE6</xm:sqref>
            </x14:sparkline>
            <x14:sparkline>
              <xm:f>'RESUMO - licitante'!$XBE7:$XBE7</xm:f>
              <xm:sqref>XBE7</xm:sqref>
            </x14:sparkline>
            <x14:sparkline>
              <xm:f>'RESUMO - licitante'!$XBF6:$XBF6</xm:f>
              <xm:sqref>XBF6</xm:sqref>
            </x14:sparkline>
            <x14:sparkline>
              <xm:f>'RESUMO - licitante'!$XBF7:$XBF7</xm:f>
              <xm:sqref>XBF7</xm:sqref>
            </x14:sparkline>
            <x14:sparkline>
              <xm:f>'RESUMO - licitante'!$XBG6:$XBG6</xm:f>
              <xm:sqref>XBG6</xm:sqref>
            </x14:sparkline>
            <x14:sparkline>
              <xm:f>'RESUMO - licitante'!$XBG7:$XBG7</xm:f>
              <xm:sqref>XBG7</xm:sqref>
            </x14:sparkline>
            <x14:sparkline>
              <xm:f>'RESUMO - licitante'!$XBH6:$XBH6</xm:f>
              <xm:sqref>XBH6</xm:sqref>
            </x14:sparkline>
            <x14:sparkline>
              <xm:f>'RESUMO - licitante'!$XBH7:$XBH7</xm:f>
              <xm:sqref>XBH7</xm:sqref>
            </x14:sparkline>
            <x14:sparkline>
              <xm:f>'RESUMO - licitante'!$XBI6:$XBI6</xm:f>
              <xm:sqref>XBI6</xm:sqref>
            </x14:sparkline>
            <x14:sparkline>
              <xm:f>'RESUMO - licitante'!$XBI7:$XBI7</xm:f>
              <xm:sqref>XBI7</xm:sqref>
            </x14:sparkline>
            <x14:sparkline>
              <xm:f>'RESUMO - licitante'!$XBJ6:$XBJ6</xm:f>
              <xm:sqref>XBJ6</xm:sqref>
            </x14:sparkline>
            <x14:sparkline>
              <xm:f>'RESUMO - licitante'!$XBJ7:$XBJ7</xm:f>
              <xm:sqref>XBJ7</xm:sqref>
            </x14:sparkline>
            <x14:sparkline>
              <xm:f>'RESUMO - licitante'!$XBK6:$XBK6</xm:f>
              <xm:sqref>XBK6</xm:sqref>
            </x14:sparkline>
            <x14:sparkline>
              <xm:f>'RESUMO - licitante'!$XBK7:$XBK7</xm:f>
              <xm:sqref>XBK7</xm:sqref>
            </x14:sparkline>
            <x14:sparkline>
              <xm:f>'RESUMO - licitante'!$XBL6:$XBL6</xm:f>
              <xm:sqref>XBL6</xm:sqref>
            </x14:sparkline>
            <x14:sparkline>
              <xm:f>'RESUMO - licitante'!$XBL7:$XBL7</xm:f>
              <xm:sqref>XBL7</xm:sqref>
            </x14:sparkline>
            <x14:sparkline>
              <xm:f>'RESUMO - licitante'!$XBM6:$XBM6</xm:f>
              <xm:sqref>XBM6</xm:sqref>
            </x14:sparkline>
            <x14:sparkline>
              <xm:f>'RESUMO - licitante'!$XBM7:$XBM7</xm:f>
              <xm:sqref>XBM7</xm:sqref>
            </x14:sparkline>
            <x14:sparkline>
              <xm:f>'RESUMO - licitante'!$XBN6:$XBN6</xm:f>
              <xm:sqref>XBN6</xm:sqref>
            </x14:sparkline>
            <x14:sparkline>
              <xm:f>'RESUMO - licitante'!$XBN7:$XBN7</xm:f>
              <xm:sqref>XBN7</xm:sqref>
            </x14:sparkline>
            <x14:sparkline>
              <xm:f>'RESUMO - licitante'!$XBO6:$XBO6</xm:f>
              <xm:sqref>XBO6</xm:sqref>
            </x14:sparkline>
            <x14:sparkline>
              <xm:f>'RESUMO - licitante'!$XBO7:$XBO7</xm:f>
              <xm:sqref>XBO7</xm:sqref>
            </x14:sparkline>
            <x14:sparkline>
              <xm:f>'RESUMO - licitante'!$XBP6:$XBP6</xm:f>
              <xm:sqref>XBP6</xm:sqref>
            </x14:sparkline>
            <x14:sparkline>
              <xm:f>'RESUMO - licitante'!$XBP7:$XBP7</xm:f>
              <xm:sqref>XBP7</xm:sqref>
            </x14:sparkline>
            <x14:sparkline>
              <xm:f>'RESUMO - licitante'!$XBQ6:$XBQ6</xm:f>
              <xm:sqref>XBQ6</xm:sqref>
            </x14:sparkline>
            <x14:sparkline>
              <xm:f>'RESUMO - licitante'!$XBQ7:$XBQ7</xm:f>
              <xm:sqref>XBQ7</xm:sqref>
            </x14:sparkline>
            <x14:sparkline>
              <xm:f>'RESUMO - licitante'!$XBR6:$XBR6</xm:f>
              <xm:sqref>XBR6</xm:sqref>
            </x14:sparkline>
            <x14:sparkline>
              <xm:f>'RESUMO - licitante'!$XBR7:$XBR7</xm:f>
              <xm:sqref>XBR7</xm:sqref>
            </x14:sparkline>
            <x14:sparkline>
              <xm:f>'RESUMO - licitante'!$XBS6:$XBS6</xm:f>
              <xm:sqref>XBS6</xm:sqref>
            </x14:sparkline>
            <x14:sparkline>
              <xm:f>'RESUMO - licitante'!$XBS7:$XBS7</xm:f>
              <xm:sqref>XBS7</xm:sqref>
            </x14:sparkline>
            <x14:sparkline>
              <xm:f>'RESUMO - licitante'!$XBT6:$XBT6</xm:f>
              <xm:sqref>XBT6</xm:sqref>
            </x14:sparkline>
            <x14:sparkline>
              <xm:f>'RESUMO - licitante'!$XBT7:$XBT7</xm:f>
              <xm:sqref>XBT7</xm:sqref>
            </x14:sparkline>
            <x14:sparkline>
              <xm:f>'RESUMO - licitante'!$XBU6:$XBU6</xm:f>
              <xm:sqref>XBU6</xm:sqref>
            </x14:sparkline>
            <x14:sparkline>
              <xm:f>'RESUMO - licitante'!$XBU7:$XBU7</xm:f>
              <xm:sqref>XBU7</xm:sqref>
            </x14:sparkline>
            <x14:sparkline>
              <xm:f>'RESUMO - licitante'!$XBV6:$XBV6</xm:f>
              <xm:sqref>XBV6</xm:sqref>
            </x14:sparkline>
            <x14:sparkline>
              <xm:f>'RESUMO - licitante'!$XBV7:$XBV7</xm:f>
              <xm:sqref>XBV7</xm:sqref>
            </x14:sparkline>
            <x14:sparkline>
              <xm:f>'RESUMO - licitante'!$XBW6:$XBW6</xm:f>
              <xm:sqref>XBW6</xm:sqref>
            </x14:sparkline>
            <x14:sparkline>
              <xm:f>'RESUMO - licitante'!$XBW7:$XBW7</xm:f>
              <xm:sqref>XBW7</xm:sqref>
            </x14:sparkline>
            <x14:sparkline>
              <xm:f>'RESUMO - licitante'!$XBX6:$XBX6</xm:f>
              <xm:sqref>XBX6</xm:sqref>
            </x14:sparkline>
            <x14:sparkline>
              <xm:f>'RESUMO - licitante'!$XBX7:$XBX7</xm:f>
              <xm:sqref>XBX7</xm:sqref>
            </x14:sparkline>
            <x14:sparkline>
              <xm:f>'RESUMO - licitante'!$XBY6:$XBY6</xm:f>
              <xm:sqref>XBY6</xm:sqref>
            </x14:sparkline>
            <x14:sparkline>
              <xm:f>'RESUMO - licitante'!$XBY7:$XBY7</xm:f>
              <xm:sqref>XBY7</xm:sqref>
            </x14:sparkline>
            <x14:sparkline>
              <xm:f>'RESUMO - licitante'!$XBZ6:$XBZ6</xm:f>
              <xm:sqref>XBZ6</xm:sqref>
            </x14:sparkline>
            <x14:sparkline>
              <xm:f>'RESUMO - licitante'!$XBZ7:$XBZ7</xm:f>
              <xm:sqref>XBZ7</xm:sqref>
            </x14:sparkline>
            <x14:sparkline>
              <xm:f>'RESUMO - licitante'!$XCA6:$XCA6</xm:f>
              <xm:sqref>XCA6</xm:sqref>
            </x14:sparkline>
            <x14:sparkline>
              <xm:f>'RESUMO - licitante'!$XCA7:$XCA7</xm:f>
              <xm:sqref>XCA7</xm:sqref>
            </x14:sparkline>
            <x14:sparkline>
              <xm:f>'RESUMO - licitante'!$XCB6:$XCB6</xm:f>
              <xm:sqref>XCB6</xm:sqref>
            </x14:sparkline>
            <x14:sparkline>
              <xm:f>'RESUMO - licitante'!$XCB7:$XCB7</xm:f>
              <xm:sqref>XCB7</xm:sqref>
            </x14:sparkline>
            <x14:sparkline>
              <xm:f>'RESUMO - licitante'!$XCC6:$XCC6</xm:f>
              <xm:sqref>XCC6</xm:sqref>
            </x14:sparkline>
            <x14:sparkline>
              <xm:f>'RESUMO - licitante'!$XCC7:$XCC7</xm:f>
              <xm:sqref>XCC7</xm:sqref>
            </x14:sparkline>
            <x14:sparkline>
              <xm:f>'RESUMO - licitante'!$XCD6:$XCD6</xm:f>
              <xm:sqref>XCD6</xm:sqref>
            </x14:sparkline>
            <x14:sparkline>
              <xm:f>'RESUMO - licitante'!$XCD7:$XCD7</xm:f>
              <xm:sqref>XCD7</xm:sqref>
            </x14:sparkline>
            <x14:sparkline>
              <xm:f>'RESUMO - licitante'!$XCE6:$XCE6</xm:f>
              <xm:sqref>XCE6</xm:sqref>
            </x14:sparkline>
            <x14:sparkline>
              <xm:f>'RESUMO - licitante'!$XCE7:$XCE7</xm:f>
              <xm:sqref>XCE7</xm:sqref>
            </x14:sparkline>
            <x14:sparkline>
              <xm:f>'RESUMO - licitante'!$XCF6:$XCF6</xm:f>
              <xm:sqref>XCF6</xm:sqref>
            </x14:sparkline>
            <x14:sparkline>
              <xm:f>'RESUMO - licitante'!$XCF7:$XCF7</xm:f>
              <xm:sqref>XCF7</xm:sqref>
            </x14:sparkline>
            <x14:sparkline>
              <xm:f>'RESUMO - licitante'!$XCG6:$XCG6</xm:f>
              <xm:sqref>XCG6</xm:sqref>
            </x14:sparkline>
            <x14:sparkline>
              <xm:f>'RESUMO - licitante'!$XCG7:$XCG7</xm:f>
              <xm:sqref>XCG7</xm:sqref>
            </x14:sparkline>
            <x14:sparkline>
              <xm:f>'RESUMO - licitante'!$XCH6:$XCH6</xm:f>
              <xm:sqref>XCH6</xm:sqref>
            </x14:sparkline>
            <x14:sparkline>
              <xm:f>'RESUMO - licitante'!$XCH7:$XCH7</xm:f>
              <xm:sqref>XCH7</xm:sqref>
            </x14:sparkline>
            <x14:sparkline>
              <xm:f>'RESUMO - licitante'!$XCI6:$XCI6</xm:f>
              <xm:sqref>XCI6</xm:sqref>
            </x14:sparkline>
            <x14:sparkline>
              <xm:f>'RESUMO - licitante'!$XCI7:$XCI7</xm:f>
              <xm:sqref>XCI7</xm:sqref>
            </x14:sparkline>
            <x14:sparkline>
              <xm:f>'RESUMO - licitante'!$XCJ6:$XCJ6</xm:f>
              <xm:sqref>XCJ6</xm:sqref>
            </x14:sparkline>
            <x14:sparkline>
              <xm:f>'RESUMO - licitante'!$XCJ7:$XCJ7</xm:f>
              <xm:sqref>XCJ7</xm:sqref>
            </x14:sparkline>
            <x14:sparkline>
              <xm:f>'RESUMO - licitante'!$XCK6:$XCK6</xm:f>
              <xm:sqref>XCK6</xm:sqref>
            </x14:sparkline>
            <x14:sparkline>
              <xm:f>'RESUMO - licitante'!$XCK7:$XCK7</xm:f>
              <xm:sqref>XCK7</xm:sqref>
            </x14:sparkline>
            <x14:sparkline>
              <xm:f>'RESUMO - licitante'!$XCL6:$XCL6</xm:f>
              <xm:sqref>XCL6</xm:sqref>
            </x14:sparkline>
            <x14:sparkline>
              <xm:f>'RESUMO - licitante'!$XCL7:$XCL7</xm:f>
              <xm:sqref>XCL7</xm:sqref>
            </x14:sparkline>
            <x14:sparkline>
              <xm:f>'RESUMO - licitante'!$XCM6:$XCM6</xm:f>
              <xm:sqref>XCM6</xm:sqref>
            </x14:sparkline>
            <x14:sparkline>
              <xm:f>'RESUMO - licitante'!$XCM7:$XCM7</xm:f>
              <xm:sqref>XCM7</xm:sqref>
            </x14:sparkline>
            <x14:sparkline>
              <xm:f>'RESUMO - licitante'!$XCN6:$XCN6</xm:f>
              <xm:sqref>XCN6</xm:sqref>
            </x14:sparkline>
            <x14:sparkline>
              <xm:f>'RESUMO - licitante'!$XCN7:$XCN7</xm:f>
              <xm:sqref>XCN7</xm:sqref>
            </x14:sparkline>
            <x14:sparkline>
              <xm:f>'RESUMO - licitante'!$XCO6:$XCO6</xm:f>
              <xm:sqref>XCO6</xm:sqref>
            </x14:sparkline>
            <x14:sparkline>
              <xm:f>'RESUMO - licitante'!$XCO7:$XCO7</xm:f>
              <xm:sqref>XCO7</xm:sqref>
            </x14:sparkline>
            <x14:sparkline>
              <xm:f>'RESUMO - licitante'!$XCP6:$XCP6</xm:f>
              <xm:sqref>XCP6</xm:sqref>
            </x14:sparkline>
            <x14:sparkline>
              <xm:f>'RESUMO - licitante'!$XCP7:$XCP7</xm:f>
              <xm:sqref>XCP7</xm:sqref>
            </x14:sparkline>
            <x14:sparkline>
              <xm:f>'RESUMO - licitante'!$XCQ6:$XCQ6</xm:f>
              <xm:sqref>XCQ6</xm:sqref>
            </x14:sparkline>
            <x14:sparkline>
              <xm:f>'RESUMO - licitante'!$XCQ7:$XCQ7</xm:f>
              <xm:sqref>XCQ7</xm:sqref>
            </x14:sparkline>
            <x14:sparkline>
              <xm:f>'RESUMO - licitante'!$XCR6:$XCR6</xm:f>
              <xm:sqref>XCR6</xm:sqref>
            </x14:sparkline>
            <x14:sparkline>
              <xm:f>'RESUMO - licitante'!$XCR7:$XCR7</xm:f>
              <xm:sqref>XCR7</xm:sqref>
            </x14:sparkline>
            <x14:sparkline>
              <xm:f>'RESUMO - licitante'!$XCS6:$XCS6</xm:f>
              <xm:sqref>XCS6</xm:sqref>
            </x14:sparkline>
            <x14:sparkline>
              <xm:f>'RESUMO - licitante'!$XCS7:$XCS7</xm:f>
              <xm:sqref>XCS7</xm:sqref>
            </x14:sparkline>
            <x14:sparkline>
              <xm:f>'RESUMO - licitante'!$XCT6:$XCT6</xm:f>
              <xm:sqref>XCT6</xm:sqref>
            </x14:sparkline>
            <x14:sparkline>
              <xm:f>'RESUMO - licitante'!$XCT7:$XCT7</xm:f>
              <xm:sqref>XCT7</xm:sqref>
            </x14:sparkline>
            <x14:sparkline>
              <xm:f>'RESUMO - licitante'!$XCU6:$XCU6</xm:f>
              <xm:sqref>XCU6</xm:sqref>
            </x14:sparkline>
            <x14:sparkline>
              <xm:f>'RESUMO - licitante'!$XCU7:$XCU7</xm:f>
              <xm:sqref>XCU7</xm:sqref>
            </x14:sparkline>
            <x14:sparkline>
              <xm:f>'RESUMO - licitante'!$XCV6:$XCV6</xm:f>
              <xm:sqref>XCV6</xm:sqref>
            </x14:sparkline>
            <x14:sparkline>
              <xm:f>'RESUMO - licitante'!$XCV7:$XCV7</xm:f>
              <xm:sqref>XCV7</xm:sqref>
            </x14:sparkline>
            <x14:sparkline>
              <xm:f>'RESUMO - licitante'!$XCW6:$XCW6</xm:f>
              <xm:sqref>XCW6</xm:sqref>
            </x14:sparkline>
            <x14:sparkline>
              <xm:f>'RESUMO - licitante'!$XCW7:$XCW7</xm:f>
              <xm:sqref>XCW7</xm:sqref>
            </x14:sparkline>
            <x14:sparkline>
              <xm:f>'RESUMO - licitante'!$XCX6:$XCX6</xm:f>
              <xm:sqref>XCX6</xm:sqref>
            </x14:sparkline>
            <x14:sparkline>
              <xm:f>'RESUMO - licitante'!$XCX7:$XCX7</xm:f>
              <xm:sqref>XCX7</xm:sqref>
            </x14:sparkline>
            <x14:sparkline>
              <xm:f>'RESUMO - licitante'!$XCY6:$XCY6</xm:f>
              <xm:sqref>XCY6</xm:sqref>
            </x14:sparkline>
            <x14:sparkline>
              <xm:f>'RESUMO - licitante'!$XCY7:$XCY7</xm:f>
              <xm:sqref>XCY7</xm:sqref>
            </x14:sparkline>
            <x14:sparkline>
              <xm:f>'RESUMO - licitante'!$XCZ6:$XCZ6</xm:f>
              <xm:sqref>XCZ6</xm:sqref>
            </x14:sparkline>
            <x14:sparkline>
              <xm:f>'RESUMO - licitante'!$XCZ7:$XCZ7</xm:f>
              <xm:sqref>XCZ7</xm:sqref>
            </x14:sparkline>
            <x14:sparkline>
              <xm:f>'RESUMO - licitante'!$XDA6:$XDA6</xm:f>
              <xm:sqref>XDA6</xm:sqref>
            </x14:sparkline>
            <x14:sparkline>
              <xm:f>'RESUMO - licitante'!$XDA7:$XDA7</xm:f>
              <xm:sqref>XDA7</xm:sqref>
            </x14:sparkline>
            <x14:sparkline>
              <xm:f>'RESUMO - licitante'!$XDB6:$XDB6</xm:f>
              <xm:sqref>XDB6</xm:sqref>
            </x14:sparkline>
            <x14:sparkline>
              <xm:f>'RESUMO - licitante'!$XDB7:$XDB7</xm:f>
              <xm:sqref>XDB7</xm:sqref>
            </x14:sparkline>
            <x14:sparkline>
              <xm:f>'RESUMO - licitante'!$XDC6:$XDC6</xm:f>
              <xm:sqref>XDC6</xm:sqref>
            </x14:sparkline>
            <x14:sparkline>
              <xm:f>'RESUMO - licitante'!$XDC7:$XDC7</xm:f>
              <xm:sqref>XDC7</xm:sqref>
            </x14:sparkline>
            <x14:sparkline>
              <xm:f>'RESUMO - licitante'!$XDD6:$XDD6</xm:f>
              <xm:sqref>XDD6</xm:sqref>
            </x14:sparkline>
            <x14:sparkline>
              <xm:f>'RESUMO - licitante'!$XDD7:$XDD7</xm:f>
              <xm:sqref>XDD7</xm:sqref>
            </x14:sparkline>
            <x14:sparkline>
              <xm:f>'RESUMO - licitante'!$XDE6:$XDE6</xm:f>
              <xm:sqref>XDE6</xm:sqref>
            </x14:sparkline>
            <x14:sparkline>
              <xm:f>'RESUMO - licitante'!$XDE7:$XDE7</xm:f>
              <xm:sqref>XDE7</xm:sqref>
            </x14:sparkline>
            <x14:sparkline>
              <xm:f>'RESUMO - licitante'!$XDF6:$XDF6</xm:f>
              <xm:sqref>XDF6</xm:sqref>
            </x14:sparkline>
            <x14:sparkline>
              <xm:f>'RESUMO - licitante'!$XDF7:$XDF7</xm:f>
              <xm:sqref>XDF7</xm:sqref>
            </x14:sparkline>
            <x14:sparkline>
              <xm:f>'RESUMO - licitante'!$XDG6:$XDG6</xm:f>
              <xm:sqref>XDG6</xm:sqref>
            </x14:sparkline>
            <x14:sparkline>
              <xm:f>'RESUMO - licitante'!$XDG7:$XDG7</xm:f>
              <xm:sqref>XDG7</xm:sqref>
            </x14:sparkline>
            <x14:sparkline>
              <xm:f>'RESUMO - licitante'!$XDH6:$XDH6</xm:f>
              <xm:sqref>XDH6</xm:sqref>
            </x14:sparkline>
            <x14:sparkline>
              <xm:f>'RESUMO - licitante'!$XDH7:$XDH7</xm:f>
              <xm:sqref>XDH7</xm:sqref>
            </x14:sparkline>
            <x14:sparkline>
              <xm:f>'RESUMO - licitante'!$XDI6:$XDI6</xm:f>
              <xm:sqref>XDI6</xm:sqref>
            </x14:sparkline>
            <x14:sparkline>
              <xm:f>'RESUMO - licitante'!$XDI7:$XDI7</xm:f>
              <xm:sqref>XDI7</xm:sqref>
            </x14:sparkline>
            <x14:sparkline>
              <xm:f>'RESUMO - licitante'!$XDJ6:$XDJ6</xm:f>
              <xm:sqref>XDJ6</xm:sqref>
            </x14:sparkline>
            <x14:sparkline>
              <xm:f>'RESUMO - licitante'!$XDJ7:$XDJ7</xm:f>
              <xm:sqref>XDJ7</xm:sqref>
            </x14:sparkline>
            <x14:sparkline>
              <xm:f>'RESUMO - licitante'!$XDK6:$XDK6</xm:f>
              <xm:sqref>XDK6</xm:sqref>
            </x14:sparkline>
            <x14:sparkline>
              <xm:f>'RESUMO - licitante'!$XDK7:$XDK7</xm:f>
              <xm:sqref>XDK7</xm:sqref>
            </x14:sparkline>
            <x14:sparkline>
              <xm:f>'RESUMO - licitante'!$XDL6:$XDL6</xm:f>
              <xm:sqref>XDL6</xm:sqref>
            </x14:sparkline>
            <x14:sparkline>
              <xm:f>'RESUMO - licitante'!$XDL7:$XDL7</xm:f>
              <xm:sqref>XDL7</xm:sqref>
            </x14:sparkline>
            <x14:sparkline>
              <xm:f>'RESUMO - licitante'!$XDM6:$XDM6</xm:f>
              <xm:sqref>XDM6</xm:sqref>
            </x14:sparkline>
            <x14:sparkline>
              <xm:f>'RESUMO - licitante'!$XDM7:$XDM7</xm:f>
              <xm:sqref>XDM7</xm:sqref>
            </x14:sparkline>
            <x14:sparkline>
              <xm:f>'RESUMO - licitante'!$XDN6:$XDN6</xm:f>
              <xm:sqref>XDN6</xm:sqref>
            </x14:sparkline>
            <x14:sparkline>
              <xm:f>'RESUMO - licitante'!$XDN7:$XDN7</xm:f>
              <xm:sqref>XDN7</xm:sqref>
            </x14:sparkline>
            <x14:sparkline>
              <xm:f>'RESUMO - licitante'!$XDO6:$XDO6</xm:f>
              <xm:sqref>XDO6</xm:sqref>
            </x14:sparkline>
            <x14:sparkline>
              <xm:f>'RESUMO - licitante'!$XDO7:$XDO7</xm:f>
              <xm:sqref>XDO7</xm:sqref>
            </x14:sparkline>
            <x14:sparkline>
              <xm:f>'RESUMO - licitante'!$XDP6:$XDP6</xm:f>
              <xm:sqref>XDP6</xm:sqref>
            </x14:sparkline>
            <x14:sparkline>
              <xm:f>'RESUMO - licitante'!$XDP7:$XDP7</xm:f>
              <xm:sqref>XDP7</xm:sqref>
            </x14:sparkline>
            <x14:sparkline>
              <xm:f>'RESUMO - licitante'!$XDQ6:$XDQ6</xm:f>
              <xm:sqref>XDQ6</xm:sqref>
            </x14:sparkline>
            <x14:sparkline>
              <xm:f>'RESUMO - licitante'!$XDQ7:$XDQ7</xm:f>
              <xm:sqref>XDQ7</xm:sqref>
            </x14:sparkline>
            <x14:sparkline>
              <xm:f>'RESUMO - licitante'!$XDR6:$XDR6</xm:f>
              <xm:sqref>XDR6</xm:sqref>
            </x14:sparkline>
            <x14:sparkline>
              <xm:f>'RESUMO - licitante'!$XDR7:$XDR7</xm:f>
              <xm:sqref>XDR7</xm:sqref>
            </x14:sparkline>
            <x14:sparkline>
              <xm:f>'RESUMO - licitante'!$XDS6:$XDS6</xm:f>
              <xm:sqref>XDS6</xm:sqref>
            </x14:sparkline>
            <x14:sparkline>
              <xm:f>'RESUMO - licitante'!$XDS7:$XDS7</xm:f>
              <xm:sqref>XDS7</xm:sqref>
            </x14:sparkline>
            <x14:sparkline>
              <xm:f>'RESUMO - licitante'!$XDT6:$XDT6</xm:f>
              <xm:sqref>XDT6</xm:sqref>
            </x14:sparkline>
            <x14:sparkline>
              <xm:f>'RESUMO - licitante'!$XDT7:$XDT7</xm:f>
              <xm:sqref>XDT7</xm:sqref>
            </x14:sparkline>
            <x14:sparkline>
              <xm:f>'RESUMO - licitante'!$XDU6:$XDU6</xm:f>
              <xm:sqref>XDU6</xm:sqref>
            </x14:sparkline>
            <x14:sparkline>
              <xm:f>'RESUMO - licitante'!$XDU7:$XDU7</xm:f>
              <xm:sqref>XDU7</xm:sqref>
            </x14:sparkline>
            <x14:sparkline>
              <xm:f>'RESUMO - licitante'!$XDV6:$XDV6</xm:f>
              <xm:sqref>XDV6</xm:sqref>
            </x14:sparkline>
            <x14:sparkline>
              <xm:f>'RESUMO - licitante'!$XDV7:$XDV7</xm:f>
              <xm:sqref>XDV7</xm:sqref>
            </x14:sparkline>
            <x14:sparkline>
              <xm:f>'RESUMO - licitante'!$XDW6:$XDW6</xm:f>
              <xm:sqref>XDW6</xm:sqref>
            </x14:sparkline>
            <x14:sparkline>
              <xm:f>'RESUMO - licitante'!$XDW7:$XDW7</xm:f>
              <xm:sqref>XDW7</xm:sqref>
            </x14:sparkline>
            <x14:sparkline>
              <xm:f>'RESUMO - licitante'!$XDX6:$XDX6</xm:f>
              <xm:sqref>XDX6</xm:sqref>
            </x14:sparkline>
            <x14:sparkline>
              <xm:f>'RESUMO - licitante'!$XDX7:$XDX7</xm:f>
              <xm:sqref>XDX7</xm:sqref>
            </x14:sparkline>
            <x14:sparkline>
              <xm:f>'RESUMO - licitante'!$XDY6:$XDY6</xm:f>
              <xm:sqref>XDY6</xm:sqref>
            </x14:sparkline>
            <x14:sparkline>
              <xm:f>'RESUMO - licitante'!$XDY7:$XDY7</xm:f>
              <xm:sqref>XDY7</xm:sqref>
            </x14:sparkline>
            <x14:sparkline>
              <xm:f>'RESUMO - licitante'!$XDZ6:$XDZ6</xm:f>
              <xm:sqref>XDZ6</xm:sqref>
            </x14:sparkline>
            <x14:sparkline>
              <xm:f>'RESUMO - licitante'!$XDZ7:$XDZ7</xm:f>
              <xm:sqref>XDZ7</xm:sqref>
            </x14:sparkline>
            <x14:sparkline>
              <xm:f>'RESUMO - licitante'!$XEA6:$XEA6</xm:f>
              <xm:sqref>XEA6</xm:sqref>
            </x14:sparkline>
            <x14:sparkline>
              <xm:f>'RESUMO - licitante'!$XEA7:$XEA7</xm:f>
              <xm:sqref>XEA7</xm:sqref>
            </x14:sparkline>
            <x14:sparkline>
              <xm:f>'RESUMO - licitante'!$XEB6:$XEB6</xm:f>
              <xm:sqref>XEB6</xm:sqref>
            </x14:sparkline>
            <x14:sparkline>
              <xm:f>'RESUMO - licitante'!$XEB7:$XEB7</xm:f>
              <xm:sqref>XEB7</xm:sqref>
            </x14:sparkline>
            <x14:sparkline>
              <xm:f>'RESUMO - licitante'!$XEC6:$XEC6</xm:f>
              <xm:sqref>XEC6</xm:sqref>
            </x14:sparkline>
            <x14:sparkline>
              <xm:f>'RESUMO - licitante'!$XEC7:$XEC7</xm:f>
              <xm:sqref>XEC7</xm:sqref>
            </x14:sparkline>
            <x14:sparkline>
              <xm:f>'RESUMO - licitante'!$XED6:$XED6</xm:f>
              <xm:sqref>XED6</xm:sqref>
            </x14:sparkline>
            <x14:sparkline>
              <xm:f>'RESUMO - licitante'!$XED7:$XED7</xm:f>
              <xm:sqref>XED7</xm:sqref>
            </x14:sparkline>
            <x14:sparkline>
              <xm:f>'RESUMO - licitante'!$XEE6:$XEE6</xm:f>
              <xm:sqref>XEE6</xm:sqref>
            </x14:sparkline>
            <x14:sparkline>
              <xm:f>'RESUMO - licitante'!$XEE7:$XEE7</xm:f>
              <xm:sqref>XEE7</xm:sqref>
            </x14:sparkline>
            <x14:sparkline>
              <xm:f>'RESUMO - licitante'!$XEF6:$XEF6</xm:f>
              <xm:sqref>XEF6</xm:sqref>
            </x14:sparkline>
            <x14:sparkline>
              <xm:f>'RESUMO - licitante'!$XEF7:$XEF7</xm:f>
              <xm:sqref>XEF7</xm:sqref>
            </x14:sparkline>
            <x14:sparkline>
              <xm:f>'RESUMO - licitante'!$XEG6:$XEG6</xm:f>
              <xm:sqref>XEG6</xm:sqref>
            </x14:sparkline>
            <x14:sparkline>
              <xm:f>'RESUMO - licitante'!$XEG7:$XEG7</xm:f>
              <xm:sqref>XEG7</xm:sqref>
            </x14:sparkline>
            <x14:sparkline>
              <xm:f>'RESUMO - licitante'!$XEH6:$XEH6</xm:f>
              <xm:sqref>XEH6</xm:sqref>
            </x14:sparkline>
            <x14:sparkline>
              <xm:f>'RESUMO - licitante'!$XEH7:$XEH7</xm:f>
              <xm:sqref>XEH7</xm:sqref>
            </x14:sparkline>
            <x14:sparkline>
              <xm:f>'RESUMO - licitante'!$XEI6:$XEI6</xm:f>
              <xm:sqref>XEI6</xm:sqref>
            </x14:sparkline>
            <x14:sparkline>
              <xm:f>'RESUMO - licitante'!$XEI7:$XEI7</xm:f>
              <xm:sqref>XEI7</xm:sqref>
            </x14:sparkline>
            <x14:sparkline>
              <xm:f>'RESUMO - licitante'!$XEJ6:$XEJ6</xm:f>
              <xm:sqref>XEJ6</xm:sqref>
            </x14:sparkline>
            <x14:sparkline>
              <xm:f>'RESUMO - licitante'!$XEJ7:$XEJ7</xm:f>
              <xm:sqref>XEJ7</xm:sqref>
            </x14:sparkline>
            <x14:sparkline>
              <xm:f>'RESUMO - licitante'!$XEK6:$XEK6</xm:f>
              <xm:sqref>XEK6</xm:sqref>
            </x14:sparkline>
            <x14:sparkline>
              <xm:f>'RESUMO - licitante'!$XEK7:$XEK7</xm:f>
              <xm:sqref>XEK7</xm:sqref>
            </x14:sparkline>
            <x14:sparkline>
              <xm:f>'RESUMO - licitante'!$XEL6:$XEL6</xm:f>
              <xm:sqref>XEL6</xm:sqref>
            </x14:sparkline>
            <x14:sparkline>
              <xm:f>'RESUMO - licitante'!$XEL7:$XEL7</xm:f>
              <xm:sqref>XEL7</xm:sqref>
            </x14:sparkline>
            <x14:sparkline>
              <xm:f>'RESUMO - licitante'!$XEM6:$XEM6</xm:f>
              <xm:sqref>XEM6</xm:sqref>
            </x14:sparkline>
            <x14:sparkline>
              <xm:f>'RESUMO - licitante'!$XEM7:$XEM7</xm:f>
              <xm:sqref>XEM7</xm:sqref>
            </x14:sparkline>
            <x14:sparkline>
              <xm:f>'RESUMO - licitante'!$XEN6:$XEN6</xm:f>
              <xm:sqref>XEN6</xm:sqref>
            </x14:sparkline>
            <x14:sparkline>
              <xm:f>'RESUMO - licitante'!$XEN7:$XEN7</xm:f>
              <xm:sqref>XEN7</xm:sqref>
            </x14:sparkline>
            <x14:sparkline>
              <xm:f>'RESUMO - licitante'!$XEO6:$XEO6</xm:f>
              <xm:sqref>XEO6</xm:sqref>
            </x14:sparkline>
            <x14:sparkline>
              <xm:f>'RESUMO - licitante'!$XEO7:$XEO7</xm:f>
              <xm:sqref>XEO7</xm:sqref>
            </x14:sparkline>
            <x14:sparkline>
              <xm:f>'RESUMO - licitante'!$XEP6:$XEP6</xm:f>
              <xm:sqref>XEP6</xm:sqref>
            </x14:sparkline>
            <x14:sparkline>
              <xm:f>'RESUMO - licitante'!$XEP7:$XEP7</xm:f>
              <xm:sqref>XEP7</xm:sqref>
            </x14:sparkline>
            <x14:sparkline>
              <xm:f>'RESUMO - licitante'!$XEQ6:$XEQ6</xm:f>
              <xm:sqref>XEQ6</xm:sqref>
            </x14:sparkline>
            <x14:sparkline>
              <xm:f>'RESUMO - licitante'!$XEQ7:$XEQ7</xm:f>
              <xm:sqref>XEQ7</xm:sqref>
            </x14:sparkline>
            <x14:sparkline>
              <xm:f>'RESUMO - licitante'!$XER6:$XER6</xm:f>
              <xm:sqref>XER6</xm:sqref>
            </x14:sparkline>
            <x14:sparkline>
              <xm:f>'RESUMO - licitante'!$XER7:$XER7</xm:f>
              <xm:sqref>XER7</xm:sqref>
            </x14:sparkline>
            <x14:sparkline>
              <xm:f>'RESUMO - licitante'!$XES6:$XES6</xm:f>
              <xm:sqref>XES6</xm:sqref>
            </x14:sparkline>
            <x14:sparkline>
              <xm:f>'RESUMO - licitante'!$XES7:$XES7</xm:f>
              <xm:sqref>XES7</xm:sqref>
            </x14:sparkline>
            <x14:sparkline>
              <xm:f>'RESUMO - licitante'!$XET6:$XET6</xm:f>
              <xm:sqref>XET6</xm:sqref>
            </x14:sparkline>
            <x14:sparkline>
              <xm:f>'RESUMO - licitante'!$XET7:$XET7</xm:f>
              <xm:sqref>XET7</xm:sqref>
            </x14:sparkline>
            <x14:sparkline>
              <xm:f>'RESUMO - licitante'!$XEU6:$XEU6</xm:f>
              <xm:sqref>XEU6</xm:sqref>
            </x14:sparkline>
            <x14:sparkline>
              <xm:f>'RESUMO - licitante'!$XEU7:$XEU7</xm:f>
              <xm:sqref>XEU7</xm:sqref>
            </x14:sparkline>
            <x14:sparkline>
              <xm:f>'RESUMO - licitante'!$XEV6:$XEV6</xm:f>
              <xm:sqref>XEV6</xm:sqref>
            </x14:sparkline>
            <x14:sparkline>
              <xm:f>'RESUMO - licitante'!$XEV7:$XEV7</xm:f>
              <xm:sqref>XEV7</xm:sqref>
            </x14:sparkline>
            <x14:sparkline>
              <xm:f>'RESUMO - licitante'!$XEW6:$XEW6</xm:f>
              <xm:sqref>XEW6</xm:sqref>
            </x14:sparkline>
            <x14:sparkline>
              <xm:f>'RESUMO - licitante'!$XEW7:$XEW7</xm:f>
              <xm:sqref>XEW7</xm:sqref>
            </x14:sparkline>
            <x14:sparkline>
              <xm:f>'RESUMO - licitante'!$XEX6:$XEX6</xm:f>
              <xm:sqref>XEX6</xm:sqref>
            </x14:sparkline>
            <x14:sparkline>
              <xm:f>'RESUMO - licitante'!$XEX7:$XEX7</xm:f>
              <xm:sqref>XEX7</xm:sqref>
            </x14:sparkline>
            <x14:sparkline>
              <xm:f>'RESUMO - licitante'!$XEY6:$XEY6</xm:f>
              <xm:sqref>XEY6</xm:sqref>
            </x14:sparkline>
            <x14:sparkline>
              <xm:f>'RESUMO - licitante'!$XEY7:$XEY7</xm:f>
              <xm:sqref>XEY7</xm:sqref>
            </x14:sparkline>
            <x14:sparkline>
              <xm:f>'RESUMO - licitante'!$XEZ6:$XEZ6</xm:f>
              <xm:sqref>XEZ6</xm:sqref>
            </x14:sparkline>
            <x14:sparkline>
              <xm:f>'RESUMO - licitante'!$XEZ7:$XEZ7</xm:f>
              <xm:sqref>XEZ7</xm:sqref>
            </x14:sparkline>
            <x14:sparkline>
              <xm:f>'RESUMO - licitante'!$XFA6:$XFA6</xm:f>
              <xm:sqref>XFA6</xm:sqref>
            </x14:sparkline>
            <x14:sparkline>
              <xm:f>'RESUMO - licitante'!$XFA7:$XFA7</xm:f>
              <xm:sqref>XFA7</xm:sqref>
            </x14:sparkline>
            <x14:sparkline>
              <xm:f>'RESUMO - licitante'!$XFB6:$XFB6</xm:f>
              <xm:sqref>XFB6</xm:sqref>
            </x14:sparkline>
            <x14:sparkline>
              <xm:f>'RESUMO - licitante'!$XFB7:$XFB7</xm:f>
              <xm:sqref>XFB7</xm:sqref>
            </x14:sparkline>
            <x14:sparkline>
              <xm:f>'RESUMO - licitante'!$XFC6:$XFC6</xm:f>
              <xm:sqref>XFC6</xm:sqref>
            </x14:sparkline>
            <x14:sparkline>
              <xm:f>'RESUMO - licitante'!$XFC7:$XFC7</xm:f>
              <xm:sqref>XFC7</xm:sqref>
            </x14:sparkline>
            <x14:sparkline>
              <xm:f>'RESUMO - licitante'!$XFD6:$XFD6</xm:f>
              <xm:sqref>XFD6</xm:sqref>
            </x14:sparkline>
            <x14:sparkline>
              <xm:f>'RESUMO - licitante'!$XFD7:$XFD7</xm:f>
              <xm:sqref>XFD7</xm:sqref>
            </x14:sparkline>
            <x14:sparkline>
              <xm:f>'RESUMO - licitante'!$P5:$P5</xm:f>
              <xm:sqref>P5</xm:sqref>
            </x14:sparkline>
            <x14:sparkline>
              <xm:f>'RESUMO - licitante'!$P5:$P5</xm:f>
              <xm:sqref>Q5</xm:sqref>
            </x14:sparkline>
            <x14:sparkline>
              <xm:f>'RESUMO - licitante'!$P5:$P5</xm:f>
              <xm:sqref>R5</xm:sqref>
            </x14:sparkline>
            <x14:sparkline>
              <xm:f>'RESUMO - licitante'!$P5:$P5</xm:f>
              <xm:sqref>S5</xm:sqref>
            </x14:sparkline>
            <x14:sparkline>
              <xm:f>'RESUMO - licitante'!$P5:$P5</xm:f>
              <xm:sqref>T5</xm:sqref>
            </x14:sparkline>
            <x14:sparkline>
              <xm:f>'RESUMO - licitante'!$P5:$P5</xm:f>
              <xm:sqref>M5</xm:sqref>
            </x14:sparkline>
            <x14:sparkline>
              <xm:f>'RESUMO - licitante'!$Q5:$Q5</xm:f>
              <xm:sqref>N5</xm:sqref>
            </x14:sparkline>
            <x14:sparkline>
              <xm:f>'RESUMO - licitante'!$R5:$R5</xm:f>
              <xm:sqref>O5</xm:sqref>
            </x14:sparkline>
            <x14:sparkline>
              <xm:f>'RESUMO - licitante'!$P5:$P5</xm:f>
              <xm:sqref>L5</xm:sqref>
            </x14:sparkline>
            <x14:sparkline>
              <xm:f>'RESUMO - licitante'!$P5:$P5</xm:f>
              <xm:sqref>K5</xm:sqref>
            </x14:sparkline>
            <x14:sparkline>
              <xm:f>'RESUMO - licitante'!$P5:$P5</xm:f>
              <xm:sqref>J5</xm:sqref>
            </x14:sparkline>
            <x14:sparkline>
              <xm:f>'RESUMO - licitante'!$P5:$P5</xm:f>
              <xm:sqref>I5</xm:sqref>
            </x14:sparkline>
            <x14:sparkline>
              <xm:f>'RESUMO - licitante'!$P5:$P5</xm:f>
              <xm:sqref>H5</xm:sqref>
            </x14:sparkline>
            <x14:sparkline>
              <xm:f>'RESUMO - licitante'!$P5:$P5</xm:f>
              <xm:sqref>G5</xm:sqref>
            </x14:sparkline>
            <x14:sparkline>
              <xm:f>'RESUMO - licitante'!$P5:$P5</xm:f>
              <xm:sqref>F5</xm:sqref>
            </x14:sparkline>
            <x14:sparkline>
              <xm:f>'RESUMO - licitante'!$P5:$P5</xm:f>
              <xm:sqref>E5</xm:sqref>
            </x14:sparkline>
            <x14:sparkline>
              <xm:f>'RESUMO - licitante'!$P5:$P5</xm:f>
              <xm:sqref>D5</xm:sqref>
            </x14:sparkline>
            <x14:sparkline>
              <xm:f>'RESUMO - licitante'!$P5:$P5</xm:f>
              <xm:sqref>B5</xm:sqref>
            </x14:sparkline>
            <x14:sparkline>
              <xm:f>'RESUMO - licitante'!$Q5:$Q5</xm:f>
              <xm:sqref>C5</xm:sqref>
            </x14:sparkline>
            <x14:sparkline>
              <xm:f>'RESUMO - licitante'!$P6:$P6</xm:f>
              <xm:sqref>T6</xm:sqref>
            </x14:sparkline>
            <x14:sparkline>
              <xm:f>'RESUMO - licitante'!$P7:$P7</xm:f>
              <xm:sqref>T7</xm:sqref>
            </x14:sparkline>
            <x14:sparkline>
              <xm:f>'RESUMO - licitante'!$P4:$P4</xm:f>
              <xm:sqref>D4</xm:sqref>
            </x14:sparkline>
            <x14:sparkline>
              <xm:f>'RESUMO - licitante'!$P4:$P4</xm:f>
              <xm:sqref>B4</xm:sqref>
            </x14:sparkline>
            <x14:sparkline>
              <xm:f>'RESUMO - licitante'!$Q4:$Q4</xm:f>
              <xm:sqref>C4</xm:sqref>
            </x14:sparkline>
            <x14:sparkline>
              <xm:f>'RESUMO - licitante'!$P4:$P4</xm:f>
              <xm:sqref>E4</xm:sqref>
            </x14:sparkline>
            <x14:sparkline>
              <xm:f>'RESUMO - licitante'!$P4:$P4</xm:f>
              <xm:sqref>F4</xm:sqref>
            </x14:sparkline>
            <x14:sparkline>
              <xm:f>'RESUMO - licitante'!$P4:$P4</xm:f>
              <xm:sqref>G4</xm:sqref>
            </x14:sparkline>
            <x14:sparkline>
              <xm:f>'RESUMO - licitante'!$P4:$P4</xm:f>
              <xm:sqref>H4</xm:sqref>
            </x14:sparkline>
            <x14:sparkline>
              <xm:f>'RESUMO - licitante'!$P4:$P4</xm:f>
              <xm:sqref>I4</xm:sqref>
            </x14:sparkline>
            <x14:sparkline>
              <xm:f>'RESUMO - licitante'!$P4:$P4</xm:f>
              <xm:sqref>J4</xm:sqref>
            </x14:sparkline>
            <x14:sparkline>
              <xm:f>'RESUMO - licitante'!$P4:$P4</xm:f>
              <xm:sqref>K4</xm:sqref>
            </x14:sparkline>
            <x14:sparkline>
              <xm:f>'RESUMO - licitante'!$P4:$P4</xm:f>
              <xm:sqref>L4</xm:sqref>
            </x14:sparkline>
            <x14:sparkline>
              <xm:f>'RESUMO - licitante'!$P4:$P4</xm:f>
              <xm:sqref>M4</xm:sqref>
            </x14:sparkline>
            <x14:sparkline>
              <xm:f>'RESUMO - licitante'!$Q4:$Q4</xm:f>
              <xm:sqref>N4</xm:sqref>
            </x14:sparkline>
            <x14:sparkline>
              <xm:f>'RESUMO - licitante'!$R4:$R4</xm:f>
              <xm:sqref>O4</xm:sqref>
            </x14:sparkline>
            <x14:sparkline>
              <xm:f>'RESUMO - licitante'!$P4:$P4</xm:f>
              <xm:sqref>P4</xm:sqref>
            </x14:sparkline>
            <x14:sparkline>
              <xm:f>'RESUMO - licitante'!$P4:$P4</xm:f>
              <xm:sqref>Q4</xm:sqref>
            </x14:sparkline>
            <x14:sparkline>
              <xm:f>'RESUMO - licitante'!$P4:$P4</xm:f>
              <xm:sqref>R4</xm:sqref>
            </x14:sparkline>
            <x14:sparkline>
              <xm:f>'RESUMO - licitante'!$P4:$P4</xm:f>
              <xm:sqref>S4</xm:sqref>
            </x14:sparkline>
            <x14:sparkline>
              <xm:f>'RESUMO - licitante'!$P4:$P4</xm:f>
              <xm:sqref>T4</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Z1000"/>
  <sheetViews>
    <sheetView view="pageBreakPreview" topLeftCell="F12" zoomScale="120" zoomScaleNormal="100" zoomScaleSheetLayoutView="120" workbookViewId="0">
      <selection activeCell="G55" sqref="G55"/>
    </sheetView>
  </sheetViews>
  <sheetFormatPr defaultColWidth="12.5703125" defaultRowHeight="15" customHeight="1" x14ac:dyDescent="0.2"/>
  <cols>
    <col min="1" max="2" width="9.7109375" customWidth="1"/>
    <col min="3" max="3" width="6.42578125" customWidth="1"/>
    <col min="4" max="4" width="9.7109375" customWidth="1"/>
    <col min="5" max="5" width="8.28515625" customWidth="1"/>
    <col min="6" max="6" width="11" customWidth="1"/>
    <col min="7" max="8" width="44.7109375" customWidth="1"/>
    <col min="9" max="13" width="9.140625" customWidth="1"/>
    <col min="14" max="26" width="8.5703125" customWidth="1"/>
  </cols>
  <sheetData>
    <row r="1" spans="1:26" ht="12.75" customHeight="1" x14ac:dyDescent="0.25">
      <c r="A1" s="497"/>
      <c r="B1" s="442"/>
      <c r="C1" s="442"/>
      <c r="D1" s="442"/>
      <c r="E1" s="442"/>
      <c r="F1" s="442"/>
      <c r="G1" s="442"/>
      <c r="H1" s="444"/>
      <c r="I1" s="35"/>
      <c r="J1" s="35"/>
      <c r="K1" s="35"/>
      <c r="L1" s="35"/>
      <c r="M1" s="35"/>
      <c r="N1" s="35"/>
      <c r="O1" s="35"/>
      <c r="P1" s="35"/>
      <c r="Q1" s="35"/>
      <c r="R1" s="35"/>
      <c r="S1" s="35"/>
      <c r="T1" s="35"/>
      <c r="U1" s="35"/>
      <c r="V1" s="35"/>
      <c r="W1" s="35"/>
      <c r="X1" s="35"/>
      <c r="Y1" s="35"/>
      <c r="Z1" s="35"/>
    </row>
    <row r="2" spans="1:26" ht="12.75" customHeight="1" x14ac:dyDescent="0.2">
      <c r="A2" s="498" t="str">
        <f>'RESUMO - licitante'!A2</f>
        <v xml:space="preserve">PLANILHA DE FORMAÇÃO DE CUSTOS E PREÇOS - Paradigma TRE </v>
      </c>
      <c r="B2" s="442"/>
      <c r="C2" s="442"/>
      <c r="D2" s="442"/>
      <c r="E2" s="442"/>
      <c r="F2" s="442"/>
      <c r="G2" s="442"/>
      <c r="H2" s="444"/>
      <c r="I2" s="35"/>
      <c r="J2" s="35"/>
      <c r="K2" s="35"/>
      <c r="L2" s="35"/>
      <c r="M2" s="35"/>
      <c r="N2" s="35"/>
      <c r="O2" s="35"/>
      <c r="P2" s="35"/>
      <c r="Q2" s="35"/>
      <c r="R2" s="35"/>
      <c r="S2" s="35"/>
      <c r="T2" s="35"/>
      <c r="U2" s="35"/>
      <c r="V2" s="35"/>
      <c r="W2" s="35"/>
      <c r="X2" s="35"/>
      <c r="Y2" s="35"/>
      <c r="Z2" s="35"/>
    </row>
    <row r="3" spans="1:26" ht="12.75" customHeight="1" x14ac:dyDescent="0.2">
      <c r="A3" s="499" t="str">
        <f>'RESUMO - licitante'!A3</f>
        <v>Serviços de Limpeza e Conservação - Polo 1 - REGIÃO PONTA GROSSA, METROPOLITANA E LITORAL</v>
      </c>
      <c r="B3" s="442"/>
      <c r="C3" s="442"/>
      <c r="D3" s="442"/>
      <c r="E3" s="442"/>
      <c r="F3" s="442"/>
      <c r="G3" s="442"/>
      <c r="H3" s="444"/>
      <c r="I3" s="35"/>
      <c r="J3" s="35"/>
      <c r="K3" s="35"/>
      <c r="L3" s="35"/>
      <c r="M3" s="35"/>
      <c r="N3" s="35"/>
      <c r="O3" s="35"/>
      <c r="P3" s="35"/>
      <c r="Q3" s="35"/>
      <c r="R3" s="35"/>
      <c r="S3" s="35"/>
      <c r="T3" s="35"/>
      <c r="U3" s="35"/>
      <c r="V3" s="35"/>
      <c r="W3" s="35"/>
      <c r="X3" s="35"/>
      <c r="Y3" s="35"/>
      <c r="Z3" s="35"/>
    </row>
    <row r="4" spans="1:26" ht="12.75" customHeight="1" x14ac:dyDescent="0.2">
      <c r="A4" s="59"/>
      <c r="B4" s="59"/>
      <c r="C4" s="59"/>
      <c r="D4" s="59"/>
      <c r="E4" s="59"/>
      <c r="F4" s="60"/>
      <c r="G4" s="61"/>
      <c r="H4" s="61"/>
      <c r="I4" s="35"/>
      <c r="J4" s="35"/>
      <c r="K4" s="35"/>
      <c r="L4" s="35"/>
      <c r="M4" s="35"/>
      <c r="N4" s="35"/>
      <c r="O4" s="35"/>
      <c r="P4" s="35"/>
      <c r="Q4" s="35"/>
      <c r="R4" s="35"/>
      <c r="S4" s="35"/>
      <c r="T4" s="35"/>
      <c r="U4" s="35"/>
      <c r="V4" s="35"/>
      <c r="W4" s="35"/>
      <c r="X4" s="35"/>
      <c r="Y4" s="35"/>
      <c r="Z4" s="35"/>
    </row>
    <row r="5" spans="1:26" ht="12.75" customHeight="1" x14ac:dyDescent="0.2">
      <c r="A5" s="500" t="str">
        <f>[1]Postos!A9:W9</f>
        <v>Empresa</v>
      </c>
      <c r="B5" s="501"/>
      <c r="C5" s="501"/>
      <c r="D5" s="501"/>
      <c r="E5" s="501"/>
      <c r="F5" s="501"/>
      <c r="G5" s="501"/>
      <c r="H5" s="502"/>
      <c r="I5" s="35"/>
      <c r="J5" s="35"/>
      <c r="K5" s="35"/>
      <c r="L5" s="35"/>
      <c r="M5" s="35"/>
      <c r="N5" s="35"/>
      <c r="O5" s="35"/>
      <c r="P5" s="35"/>
      <c r="Q5" s="35"/>
      <c r="R5" s="35"/>
      <c r="S5" s="35"/>
      <c r="T5" s="35"/>
      <c r="U5" s="35"/>
      <c r="V5" s="35"/>
      <c r="W5" s="35"/>
      <c r="X5" s="35"/>
      <c r="Y5" s="35"/>
      <c r="Z5" s="35"/>
    </row>
    <row r="6" spans="1:26" ht="12.75" customHeight="1" x14ac:dyDescent="0.2">
      <c r="A6" s="503" t="str">
        <f>[1]Postos!A10:W10</f>
        <v>CNPJ</v>
      </c>
      <c r="B6" s="504"/>
      <c r="C6" s="504"/>
      <c r="D6" s="504"/>
      <c r="E6" s="504"/>
      <c r="F6" s="504"/>
      <c r="G6" s="504"/>
      <c r="H6" s="505"/>
      <c r="I6" s="35"/>
      <c r="J6" s="35"/>
      <c r="K6" s="35"/>
      <c r="L6" s="35"/>
      <c r="M6" s="35"/>
      <c r="N6" s="35"/>
      <c r="O6" s="35"/>
      <c r="P6" s="35"/>
      <c r="Q6" s="35"/>
      <c r="R6" s="35"/>
      <c r="S6" s="35"/>
      <c r="T6" s="35"/>
      <c r="U6" s="35"/>
      <c r="V6" s="35"/>
      <c r="W6" s="35"/>
      <c r="X6" s="35"/>
      <c r="Y6" s="35"/>
      <c r="Z6" s="35"/>
    </row>
    <row r="7" spans="1:26" ht="12.75" customHeight="1" x14ac:dyDescent="0.2">
      <c r="A7" s="62"/>
      <c r="B7" s="62"/>
      <c r="C7" s="62"/>
      <c r="D7" s="62"/>
      <c r="E7" s="62"/>
      <c r="F7" s="62"/>
      <c r="G7" s="62"/>
      <c r="H7" s="62"/>
      <c r="I7" s="35"/>
      <c r="J7" s="35"/>
      <c r="K7" s="35"/>
      <c r="L7" s="35"/>
      <c r="M7" s="35"/>
      <c r="N7" s="35"/>
      <c r="O7" s="35"/>
      <c r="P7" s="35"/>
      <c r="Q7" s="35"/>
      <c r="R7" s="35"/>
      <c r="S7" s="35"/>
      <c r="T7" s="35"/>
      <c r="U7" s="35"/>
      <c r="V7" s="35"/>
      <c r="W7" s="35"/>
      <c r="X7" s="35"/>
      <c r="Y7" s="35"/>
      <c r="Z7" s="35"/>
    </row>
    <row r="8" spans="1:26" ht="12.75" customHeight="1" x14ac:dyDescent="0.2">
      <c r="A8" s="506" t="s">
        <v>28</v>
      </c>
      <c r="B8" s="507"/>
      <c r="C8" s="507"/>
      <c r="D8" s="507"/>
      <c r="E8" s="484"/>
      <c r="F8" s="419"/>
      <c r="G8" s="63" t="s">
        <v>29</v>
      </c>
      <c r="H8" s="63"/>
      <c r="I8" s="35"/>
      <c r="J8" s="35"/>
      <c r="K8" s="35"/>
      <c r="L8" s="35"/>
      <c r="M8" s="35"/>
      <c r="N8" s="35"/>
      <c r="O8" s="35"/>
      <c r="P8" s="35"/>
      <c r="Q8" s="35"/>
      <c r="R8" s="35"/>
      <c r="S8" s="35"/>
      <c r="T8" s="35"/>
      <c r="U8" s="35"/>
      <c r="V8" s="35"/>
      <c r="W8" s="35"/>
      <c r="X8" s="35"/>
      <c r="Y8" s="35"/>
      <c r="Z8" s="35"/>
    </row>
    <row r="9" spans="1:26" ht="12.75" customHeight="1" x14ac:dyDescent="0.2">
      <c r="A9" s="508"/>
      <c r="B9" s="509"/>
      <c r="C9" s="509"/>
      <c r="D9" s="509"/>
      <c r="E9" s="486"/>
      <c r="F9" s="419" t="s">
        <v>30</v>
      </c>
      <c r="G9" s="63" t="s">
        <v>31</v>
      </c>
      <c r="H9" s="63"/>
      <c r="I9" s="35"/>
      <c r="J9" s="35"/>
      <c r="K9" s="35"/>
      <c r="L9" s="35"/>
      <c r="M9" s="35"/>
      <c r="N9" s="35"/>
      <c r="O9" s="35"/>
      <c r="P9" s="35"/>
      <c r="Q9" s="35"/>
      <c r="R9" s="35"/>
      <c r="S9" s="35"/>
      <c r="T9" s="35"/>
      <c r="U9" s="35"/>
      <c r="V9" s="35"/>
      <c r="W9" s="35"/>
      <c r="X9" s="35"/>
      <c r="Y9" s="35"/>
      <c r="Z9" s="35"/>
    </row>
    <row r="10" spans="1:26" ht="12.75" customHeight="1" x14ac:dyDescent="0.2">
      <c r="A10" s="62"/>
      <c r="B10" s="62"/>
      <c r="C10" s="62"/>
      <c r="D10" s="62"/>
      <c r="E10" s="62"/>
      <c r="F10" s="62"/>
      <c r="G10" s="62"/>
      <c r="H10" s="62"/>
      <c r="I10" s="35"/>
      <c r="J10" s="35"/>
      <c r="K10" s="35"/>
      <c r="L10" s="35"/>
      <c r="M10" s="35"/>
      <c r="N10" s="35"/>
      <c r="O10" s="35"/>
      <c r="P10" s="35"/>
      <c r="Q10" s="35"/>
      <c r="R10" s="35"/>
      <c r="S10" s="35"/>
      <c r="T10" s="35"/>
      <c r="U10" s="35"/>
      <c r="V10" s="35"/>
      <c r="W10" s="35"/>
      <c r="X10" s="35"/>
      <c r="Y10" s="35"/>
      <c r="Z10" s="35"/>
    </row>
    <row r="11" spans="1:26" ht="27" customHeight="1" x14ac:dyDescent="0.2">
      <c r="A11" s="510" t="s">
        <v>32</v>
      </c>
      <c r="B11" s="511"/>
      <c r="C11" s="511"/>
      <c r="D11" s="511"/>
      <c r="E11" s="511"/>
      <c r="F11" s="511"/>
      <c r="G11" s="511"/>
      <c r="H11" s="446"/>
      <c r="I11" s="35"/>
      <c r="J11" s="35"/>
      <c r="K11" s="35"/>
      <c r="L11" s="35"/>
      <c r="M11" s="35"/>
      <c r="N11" s="35"/>
      <c r="O11" s="35"/>
      <c r="P11" s="35"/>
      <c r="Q11" s="35"/>
      <c r="R11" s="35"/>
      <c r="S11" s="35"/>
      <c r="T11" s="35"/>
      <c r="U11" s="35"/>
      <c r="V11" s="35"/>
      <c r="W11" s="35"/>
      <c r="X11" s="35"/>
      <c r="Y11" s="35"/>
      <c r="Z11" s="35"/>
    </row>
    <row r="12" spans="1:26" ht="12.75" customHeight="1" x14ac:dyDescent="0.2">
      <c r="A12" s="64"/>
      <c r="B12" s="64"/>
      <c r="C12" s="64"/>
      <c r="D12" s="64"/>
      <c r="E12" s="64"/>
      <c r="F12" s="65"/>
      <c r="G12" s="61"/>
      <c r="H12" s="61"/>
      <c r="I12" s="35"/>
      <c r="J12" s="35"/>
      <c r="K12" s="35"/>
      <c r="L12" s="35"/>
      <c r="M12" s="35"/>
      <c r="N12" s="35"/>
      <c r="O12" s="35"/>
      <c r="P12" s="35"/>
      <c r="Q12" s="35"/>
      <c r="R12" s="35"/>
      <c r="S12" s="35"/>
      <c r="T12" s="35"/>
      <c r="U12" s="35"/>
      <c r="V12" s="35"/>
      <c r="W12" s="35"/>
      <c r="X12" s="35"/>
      <c r="Y12" s="35"/>
      <c r="Z12" s="35"/>
    </row>
    <row r="13" spans="1:26" ht="12.75" customHeight="1" x14ac:dyDescent="0.3">
      <c r="A13" s="512" t="s">
        <v>33</v>
      </c>
      <c r="B13" s="513"/>
      <c r="C13" s="513"/>
      <c r="D13" s="513"/>
      <c r="E13" s="513"/>
      <c r="F13" s="513"/>
      <c r="G13" s="514"/>
      <c r="H13" s="66"/>
      <c r="I13" s="35"/>
      <c r="J13" s="35"/>
      <c r="K13" s="35"/>
      <c r="L13" s="35"/>
      <c r="M13" s="35"/>
      <c r="N13" s="35"/>
      <c r="O13" s="35"/>
      <c r="P13" s="35"/>
      <c r="Q13" s="35"/>
      <c r="R13" s="35"/>
      <c r="S13" s="35"/>
      <c r="T13" s="35"/>
      <c r="U13" s="35"/>
      <c r="V13" s="35"/>
      <c r="W13" s="35"/>
      <c r="X13" s="35"/>
      <c r="Y13" s="35"/>
      <c r="Z13" s="35"/>
    </row>
    <row r="14" spans="1:26" ht="12.75" customHeight="1" x14ac:dyDescent="0.2">
      <c r="A14" s="62"/>
      <c r="B14" s="62"/>
      <c r="C14" s="62"/>
      <c r="D14" s="62"/>
      <c r="E14" s="62"/>
      <c r="F14" s="67" t="s">
        <v>34</v>
      </c>
      <c r="G14" s="67" t="s">
        <v>35</v>
      </c>
      <c r="H14" s="67" t="s">
        <v>36</v>
      </c>
      <c r="I14" s="35"/>
      <c r="J14" s="35"/>
      <c r="K14" s="35"/>
      <c r="L14" s="35"/>
      <c r="M14" s="35"/>
      <c r="N14" s="35"/>
      <c r="O14" s="35"/>
      <c r="P14" s="35"/>
      <c r="Q14" s="35"/>
      <c r="R14" s="35"/>
      <c r="S14" s="35"/>
      <c r="T14" s="35"/>
      <c r="U14" s="35"/>
      <c r="V14" s="35"/>
      <c r="W14" s="35"/>
      <c r="X14" s="35"/>
      <c r="Y14" s="35"/>
      <c r="Z14" s="35"/>
    </row>
    <row r="15" spans="1:26" ht="12.75" x14ac:dyDescent="0.2">
      <c r="A15" s="515" t="s">
        <v>37</v>
      </c>
      <c r="B15" s="465"/>
      <c r="C15" s="465"/>
      <c r="D15" s="465"/>
      <c r="E15" s="466"/>
      <c r="F15" s="418"/>
      <c r="G15" s="68" t="s">
        <v>38</v>
      </c>
      <c r="H15" s="68" t="s">
        <v>39</v>
      </c>
      <c r="I15" s="69"/>
      <c r="J15" s="69"/>
      <c r="K15" s="69"/>
      <c r="L15" s="69"/>
      <c r="M15" s="69"/>
      <c r="N15" s="69"/>
      <c r="O15" s="69"/>
      <c r="P15" s="69"/>
      <c r="Q15" s="69"/>
      <c r="R15" s="69"/>
      <c r="S15" s="69"/>
      <c r="T15" s="69"/>
      <c r="U15" s="69"/>
      <c r="V15" s="69"/>
      <c r="W15" s="69"/>
      <c r="X15" s="69"/>
      <c r="Y15" s="69"/>
      <c r="Z15" s="69"/>
    </row>
    <row r="16" spans="1:26" ht="12.75" x14ac:dyDescent="0.2">
      <c r="A16" s="515" t="s">
        <v>40</v>
      </c>
      <c r="B16" s="465"/>
      <c r="C16" s="465"/>
      <c r="D16" s="465"/>
      <c r="E16" s="466"/>
      <c r="F16" s="418"/>
      <c r="G16" s="68" t="s">
        <v>41</v>
      </c>
      <c r="H16" s="68" t="s">
        <v>42</v>
      </c>
      <c r="I16" s="69"/>
      <c r="J16" s="69"/>
      <c r="K16" s="69"/>
      <c r="L16" s="69"/>
      <c r="M16" s="69"/>
      <c r="N16" s="69"/>
      <c r="O16" s="69"/>
      <c r="P16" s="69"/>
      <c r="Q16" s="69"/>
      <c r="R16" s="69"/>
      <c r="S16" s="69"/>
      <c r="T16" s="69"/>
      <c r="U16" s="69"/>
      <c r="V16" s="69"/>
      <c r="W16" s="69"/>
      <c r="X16" s="69"/>
      <c r="Y16" s="69"/>
      <c r="Z16" s="69"/>
    </row>
    <row r="17" spans="1:26" ht="12.75" x14ac:dyDescent="0.2">
      <c r="A17" s="515" t="s">
        <v>43</v>
      </c>
      <c r="B17" s="465"/>
      <c r="C17" s="465"/>
      <c r="D17" s="465"/>
      <c r="E17" s="466"/>
      <c r="F17" s="418"/>
      <c r="G17" s="68" t="s">
        <v>44</v>
      </c>
      <c r="H17" s="68" t="s">
        <v>45</v>
      </c>
      <c r="I17" s="69"/>
      <c r="J17" s="69"/>
      <c r="K17" s="69"/>
      <c r="L17" s="69"/>
      <c r="M17" s="69"/>
      <c r="N17" s="69"/>
      <c r="O17" s="69"/>
      <c r="P17" s="69"/>
      <c r="Q17" s="69"/>
      <c r="R17" s="69"/>
      <c r="S17" s="69"/>
      <c r="T17" s="69"/>
      <c r="U17" s="69"/>
      <c r="V17" s="69"/>
      <c r="W17" s="69"/>
      <c r="X17" s="69"/>
      <c r="Y17" s="69"/>
      <c r="Z17" s="69"/>
    </row>
    <row r="18" spans="1:26" ht="12.75" x14ac:dyDescent="0.2">
      <c r="A18" s="515" t="s">
        <v>46</v>
      </c>
      <c r="B18" s="465"/>
      <c r="C18" s="465"/>
      <c r="D18" s="465"/>
      <c r="E18" s="466"/>
      <c r="F18" s="418"/>
      <c r="G18" s="68" t="s">
        <v>47</v>
      </c>
      <c r="H18" s="68" t="s">
        <v>48</v>
      </c>
      <c r="I18" s="69"/>
      <c r="J18" s="69"/>
      <c r="K18" s="69"/>
      <c r="L18" s="69"/>
      <c r="M18" s="69"/>
      <c r="N18" s="69"/>
      <c r="O18" s="69"/>
      <c r="P18" s="69"/>
      <c r="Q18" s="69"/>
      <c r="R18" s="69"/>
      <c r="S18" s="69"/>
      <c r="T18" s="69"/>
      <c r="U18" s="69"/>
      <c r="V18" s="69"/>
      <c r="W18" s="69"/>
      <c r="X18" s="69"/>
      <c r="Y18" s="69"/>
      <c r="Z18" s="69"/>
    </row>
    <row r="19" spans="1:26" ht="22.5" x14ac:dyDescent="0.2">
      <c r="A19" s="515" t="s">
        <v>49</v>
      </c>
      <c r="B19" s="465"/>
      <c r="C19" s="465"/>
      <c r="D19" s="465"/>
      <c r="E19" s="466"/>
      <c r="F19" s="418"/>
      <c r="G19" s="68" t="s">
        <v>50</v>
      </c>
      <c r="H19" s="68" t="s">
        <v>51</v>
      </c>
      <c r="I19" s="69"/>
      <c r="J19" s="69"/>
      <c r="K19" s="69"/>
      <c r="L19" s="69"/>
      <c r="M19" s="69"/>
      <c r="N19" s="69"/>
      <c r="O19" s="69"/>
      <c r="P19" s="69"/>
      <c r="Q19" s="69"/>
      <c r="R19" s="69"/>
      <c r="S19" s="69"/>
      <c r="T19" s="69"/>
      <c r="U19" s="69"/>
      <c r="V19" s="69"/>
      <c r="W19" s="69"/>
      <c r="X19" s="69"/>
      <c r="Y19" s="69"/>
      <c r="Z19" s="69"/>
    </row>
    <row r="20" spans="1:26" ht="12.75" x14ac:dyDescent="0.2">
      <c r="A20" s="515" t="s">
        <v>52</v>
      </c>
      <c r="B20" s="465"/>
      <c r="C20" s="465"/>
      <c r="D20" s="465"/>
      <c r="E20" s="466"/>
      <c r="F20" s="418"/>
      <c r="G20" s="68" t="s">
        <v>53</v>
      </c>
      <c r="H20" s="68" t="s">
        <v>54</v>
      </c>
      <c r="I20" s="69"/>
      <c r="J20" s="69"/>
      <c r="K20" s="69"/>
      <c r="L20" s="69"/>
      <c r="M20" s="69"/>
      <c r="N20" s="69"/>
      <c r="O20" s="69"/>
      <c r="P20" s="69"/>
      <c r="Q20" s="69"/>
      <c r="R20" s="69"/>
      <c r="S20" s="69"/>
      <c r="T20" s="69"/>
      <c r="U20" s="69"/>
      <c r="V20" s="69"/>
      <c r="W20" s="69"/>
      <c r="X20" s="69"/>
      <c r="Y20" s="69"/>
      <c r="Z20" s="69"/>
    </row>
    <row r="21" spans="1:26" ht="33.75" x14ac:dyDescent="0.2">
      <c r="A21" s="70" t="s">
        <v>55</v>
      </c>
      <c r="B21" s="440">
        <v>0</v>
      </c>
      <c r="C21" s="70" t="s">
        <v>56</v>
      </c>
      <c r="D21" s="420"/>
      <c r="E21" s="70" t="s">
        <v>57</v>
      </c>
      <c r="F21" s="71">
        <f>B21*D21</f>
        <v>0</v>
      </c>
      <c r="G21" s="68" t="s">
        <v>58</v>
      </c>
      <c r="H21" s="68" t="s">
        <v>59</v>
      </c>
      <c r="I21" s="69"/>
      <c r="J21" s="69"/>
      <c r="K21" s="69"/>
      <c r="L21" s="69"/>
      <c r="M21" s="69"/>
      <c r="N21" s="69"/>
      <c r="O21" s="69"/>
      <c r="P21" s="69"/>
      <c r="Q21" s="69"/>
      <c r="R21" s="69"/>
      <c r="S21" s="69"/>
      <c r="T21" s="69"/>
      <c r="U21" s="69"/>
      <c r="V21" s="69"/>
      <c r="W21" s="69"/>
      <c r="X21" s="69"/>
      <c r="Y21" s="69"/>
      <c r="Z21" s="69"/>
    </row>
    <row r="22" spans="1:26" ht="22.5" x14ac:dyDescent="0.2">
      <c r="A22" s="515" t="s">
        <v>60</v>
      </c>
      <c r="B22" s="465"/>
      <c r="C22" s="465"/>
      <c r="D22" s="465"/>
      <c r="E22" s="466"/>
      <c r="F22" s="421"/>
      <c r="G22" s="68" t="s">
        <v>61</v>
      </c>
      <c r="H22" s="68" t="s">
        <v>62</v>
      </c>
      <c r="I22" s="69"/>
      <c r="J22" s="69"/>
      <c r="K22" s="69"/>
      <c r="L22" s="69"/>
      <c r="M22" s="69"/>
      <c r="N22" s="69"/>
      <c r="O22" s="69"/>
      <c r="P22" s="69"/>
      <c r="Q22" s="69"/>
      <c r="R22" s="69"/>
      <c r="S22" s="69"/>
      <c r="T22" s="69"/>
      <c r="U22" s="69"/>
      <c r="V22" s="69"/>
      <c r="W22" s="69"/>
      <c r="X22" s="69"/>
      <c r="Y22" s="69"/>
      <c r="Z22" s="69"/>
    </row>
    <row r="23" spans="1:26" ht="13.5" customHeight="1" x14ac:dyDescent="0.2">
      <c r="A23" s="516" t="s">
        <v>63</v>
      </c>
      <c r="B23" s="517"/>
      <c r="C23" s="517"/>
      <c r="D23" s="517"/>
      <c r="E23" s="518"/>
      <c r="F23" s="72">
        <f>SUM(F15:F22)</f>
        <v>0</v>
      </c>
      <c r="G23" s="73"/>
      <c r="H23" s="74"/>
      <c r="I23" s="35"/>
      <c r="J23" s="35"/>
      <c r="K23" s="35"/>
      <c r="L23" s="35"/>
      <c r="M23" s="35"/>
      <c r="N23" s="35"/>
      <c r="O23" s="35"/>
      <c r="P23" s="35"/>
      <c r="Q23" s="35"/>
      <c r="R23" s="35"/>
      <c r="S23" s="35"/>
      <c r="T23" s="35"/>
      <c r="U23" s="35"/>
      <c r="V23" s="35"/>
      <c r="W23" s="35"/>
      <c r="X23" s="35"/>
      <c r="Y23" s="35"/>
      <c r="Z23" s="35"/>
    </row>
    <row r="24" spans="1:26" ht="12.75" customHeight="1" x14ac:dyDescent="0.2">
      <c r="A24" s="75"/>
      <c r="B24" s="75"/>
      <c r="C24" s="75"/>
      <c r="D24" s="75"/>
      <c r="E24" s="75"/>
      <c r="F24" s="65"/>
      <c r="G24" s="74"/>
      <c r="H24" s="74"/>
      <c r="I24" s="35"/>
      <c r="J24" s="35"/>
      <c r="K24" s="35"/>
      <c r="L24" s="35"/>
      <c r="M24" s="35"/>
      <c r="N24" s="35"/>
      <c r="O24" s="35"/>
      <c r="P24" s="35"/>
      <c r="Q24" s="35"/>
      <c r="R24" s="35"/>
      <c r="S24" s="35"/>
      <c r="T24" s="35"/>
      <c r="U24" s="35"/>
      <c r="V24" s="35"/>
      <c r="W24" s="35"/>
      <c r="X24" s="35"/>
      <c r="Y24" s="35"/>
      <c r="Z24" s="35"/>
    </row>
    <row r="25" spans="1:26" ht="16.5" customHeight="1" x14ac:dyDescent="0.3">
      <c r="A25" s="512" t="s">
        <v>64</v>
      </c>
      <c r="B25" s="513"/>
      <c r="C25" s="513"/>
      <c r="D25" s="513"/>
      <c r="E25" s="513"/>
      <c r="F25" s="513"/>
      <c r="G25" s="514"/>
      <c r="H25" s="66"/>
      <c r="I25" s="35"/>
      <c r="J25" s="35"/>
      <c r="K25" s="35"/>
      <c r="L25" s="35"/>
      <c r="M25" s="35"/>
      <c r="N25" s="35"/>
      <c r="O25" s="35"/>
      <c r="P25" s="35"/>
      <c r="Q25" s="35"/>
      <c r="R25" s="35"/>
      <c r="S25" s="35"/>
      <c r="T25" s="35"/>
      <c r="U25" s="35"/>
      <c r="V25" s="35"/>
      <c r="W25" s="35"/>
      <c r="X25" s="35"/>
      <c r="Y25" s="35"/>
      <c r="Z25" s="35"/>
    </row>
    <row r="26" spans="1:26" ht="12.75" customHeight="1" x14ac:dyDescent="0.2">
      <c r="A26" s="62"/>
      <c r="B26" s="62"/>
      <c r="C26" s="62"/>
      <c r="D26" s="62"/>
      <c r="E26" s="62"/>
      <c r="F26" s="67" t="s">
        <v>34</v>
      </c>
      <c r="G26" s="67" t="s">
        <v>35</v>
      </c>
      <c r="H26" s="67" t="s">
        <v>36</v>
      </c>
      <c r="I26" s="35"/>
      <c r="J26" s="35"/>
      <c r="K26" s="35"/>
      <c r="L26" s="35"/>
      <c r="M26" s="35"/>
      <c r="N26" s="35"/>
      <c r="O26" s="35"/>
      <c r="P26" s="35"/>
      <c r="Q26" s="35"/>
      <c r="R26" s="35"/>
      <c r="S26" s="35"/>
      <c r="T26" s="35"/>
      <c r="U26" s="35"/>
      <c r="V26" s="35"/>
      <c r="W26" s="35"/>
      <c r="X26" s="35"/>
      <c r="Y26" s="35"/>
      <c r="Z26" s="35"/>
    </row>
    <row r="27" spans="1:26" ht="33.75" x14ac:dyDescent="0.2">
      <c r="A27" s="515" t="s">
        <v>65</v>
      </c>
      <c r="B27" s="465"/>
      <c r="C27" s="465"/>
      <c r="D27" s="465"/>
      <c r="E27" s="466"/>
      <c r="F27" s="422"/>
      <c r="G27" s="68" t="s">
        <v>66</v>
      </c>
      <c r="H27" s="68" t="s">
        <v>67</v>
      </c>
      <c r="I27" s="69"/>
      <c r="J27" s="69"/>
      <c r="K27" s="69"/>
      <c r="L27" s="69"/>
      <c r="M27" s="69"/>
      <c r="N27" s="69"/>
      <c r="O27" s="69"/>
      <c r="P27" s="69"/>
      <c r="Q27" s="69"/>
      <c r="R27" s="69"/>
      <c r="S27" s="69"/>
      <c r="T27" s="69"/>
      <c r="U27" s="69"/>
      <c r="V27" s="69"/>
      <c r="W27" s="69"/>
      <c r="X27" s="69"/>
      <c r="Y27" s="69"/>
      <c r="Z27" s="69"/>
    </row>
    <row r="28" spans="1:26" ht="33.75" x14ac:dyDescent="0.2">
      <c r="A28" s="515" t="s">
        <v>68</v>
      </c>
      <c r="B28" s="465"/>
      <c r="C28" s="465"/>
      <c r="D28" s="465"/>
      <c r="E28" s="466"/>
      <c r="F28" s="422"/>
      <c r="G28" s="68" t="s">
        <v>69</v>
      </c>
      <c r="H28" s="68" t="s">
        <v>70</v>
      </c>
      <c r="I28" s="69"/>
      <c r="J28" s="69"/>
      <c r="K28" s="69"/>
      <c r="L28" s="69"/>
      <c r="M28" s="69"/>
      <c r="N28" s="69"/>
      <c r="O28" s="69"/>
      <c r="P28" s="69"/>
      <c r="Q28" s="69"/>
      <c r="R28" s="69"/>
      <c r="S28" s="69"/>
      <c r="T28" s="69"/>
      <c r="U28" s="69"/>
      <c r="V28" s="69"/>
      <c r="W28" s="69"/>
      <c r="X28" s="69"/>
      <c r="Y28" s="69"/>
      <c r="Z28" s="69"/>
    </row>
    <row r="29" spans="1:26" ht="12.75" x14ac:dyDescent="0.2">
      <c r="A29" s="519" t="s">
        <v>71</v>
      </c>
      <c r="B29" s="465"/>
      <c r="C29" s="465"/>
      <c r="D29" s="465"/>
      <c r="E29" s="466"/>
      <c r="F29" s="76">
        <f>F28+F27</f>
        <v>0</v>
      </c>
      <c r="G29" s="77"/>
      <c r="H29" s="77"/>
      <c r="I29" s="69"/>
      <c r="J29" s="69"/>
      <c r="K29" s="69"/>
      <c r="L29" s="69"/>
      <c r="M29" s="69"/>
      <c r="N29" s="69"/>
      <c r="O29" s="69"/>
      <c r="P29" s="69"/>
      <c r="Q29" s="69"/>
      <c r="R29" s="69"/>
      <c r="S29" s="69"/>
      <c r="T29" s="69"/>
      <c r="U29" s="69"/>
      <c r="V29" s="69"/>
      <c r="W29" s="69"/>
      <c r="X29" s="69"/>
      <c r="Y29" s="69"/>
      <c r="Z29" s="69"/>
    </row>
    <row r="30" spans="1:26" ht="12.75" x14ac:dyDescent="0.2">
      <c r="A30" s="520" t="s">
        <v>72</v>
      </c>
      <c r="B30" s="465"/>
      <c r="C30" s="465"/>
      <c r="D30" s="465"/>
      <c r="E30" s="466"/>
      <c r="F30" s="78">
        <f>F29%*F23</f>
        <v>0</v>
      </c>
      <c r="G30" s="79" t="s">
        <v>73</v>
      </c>
      <c r="H30" s="80" t="s">
        <v>74</v>
      </c>
      <c r="I30" s="69"/>
      <c r="J30" s="69"/>
      <c r="K30" s="69"/>
      <c r="L30" s="69"/>
      <c r="M30" s="69"/>
      <c r="N30" s="69"/>
      <c r="O30" s="69"/>
      <c r="P30" s="69"/>
      <c r="Q30" s="69"/>
      <c r="R30" s="69"/>
      <c r="S30" s="69"/>
      <c r="T30" s="69"/>
      <c r="U30" s="69"/>
      <c r="V30" s="69"/>
      <c r="W30" s="69"/>
      <c r="X30" s="69"/>
      <c r="Y30" s="69"/>
      <c r="Z30" s="69"/>
    </row>
    <row r="31" spans="1:26" ht="13.5" customHeight="1" x14ac:dyDescent="0.2">
      <c r="A31" s="521" t="s">
        <v>75</v>
      </c>
      <c r="B31" s="442"/>
      <c r="C31" s="442"/>
      <c r="D31" s="442"/>
      <c r="E31" s="522"/>
      <c r="F31" s="72">
        <f>F29+F30</f>
        <v>0</v>
      </c>
      <c r="G31" s="81"/>
      <c r="H31" s="82"/>
      <c r="I31" s="35"/>
      <c r="J31" s="35"/>
      <c r="K31" s="35"/>
      <c r="L31" s="35"/>
      <c r="M31" s="35"/>
      <c r="N31" s="35"/>
      <c r="O31" s="35"/>
      <c r="P31" s="35"/>
      <c r="Q31" s="35"/>
      <c r="R31" s="35"/>
      <c r="S31" s="35"/>
      <c r="T31" s="35"/>
      <c r="U31" s="35"/>
      <c r="V31" s="35"/>
      <c r="W31" s="35"/>
      <c r="X31" s="35"/>
      <c r="Y31" s="35"/>
      <c r="Z31" s="35"/>
    </row>
    <row r="32" spans="1:26" ht="12.75" customHeight="1" x14ac:dyDescent="0.2">
      <c r="A32" s="75"/>
      <c r="B32" s="75"/>
      <c r="C32" s="75"/>
      <c r="D32" s="75"/>
      <c r="E32" s="75"/>
      <c r="F32" s="65"/>
      <c r="G32" s="61"/>
      <c r="H32" s="61"/>
      <c r="I32" s="35"/>
      <c r="J32" s="35"/>
      <c r="K32" s="35"/>
      <c r="L32" s="35"/>
      <c r="M32" s="35"/>
      <c r="N32" s="35"/>
      <c r="O32" s="35"/>
      <c r="P32" s="35"/>
      <c r="Q32" s="35"/>
      <c r="R32" s="35"/>
      <c r="S32" s="35"/>
      <c r="T32" s="35"/>
      <c r="U32" s="35"/>
      <c r="V32" s="35"/>
      <c r="W32" s="35"/>
      <c r="X32" s="35"/>
      <c r="Y32" s="35"/>
      <c r="Z32" s="35"/>
    </row>
    <row r="33" spans="1:26" ht="12.75" customHeight="1" x14ac:dyDescent="0.3">
      <c r="A33" s="512" t="s">
        <v>76</v>
      </c>
      <c r="B33" s="513"/>
      <c r="C33" s="513"/>
      <c r="D33" s="513"/>
      <c r="E33" s="513"/>
      <c r="F33" s="513"/>
      <c r="G33" s="514"/>
      <c r="H33" s="66"/>
      <c r="I33" s="35"/>
      <c r="J33" s="35"/>
      <c r="K33" s="35"/>
      <c r="L33" s="35"/>
      <c r="M33" s="35"/>
      <c r="N33" s="35"/>
      <c r="O33" s="35"/>
      <c r="P33" s="35"/>
      <c r="Q33" s="35"/>
      <c r="R33" s="35"/>
      <c r="S33" s="35"/>
      <c r="T33" s="35"/>
      <c r="U33" s="35"/>
      <c r="V33" s="35"/>
      <c r="W33" s="35"/>
      <c r="X33" s="35"/>
      <c r="Y33" s="35"/>
      <c r="Z33" s="35"/>
    </row>
    <row r="34" spans="1:26" ht="12.75" customHeight="1" x14ac:dyDescent="0.2">
      <c r="A34" s="62"/>
      <c r="B34" s="62"/>
      <c r="C34" s="62"/>
      <c r="D34" s="62"/>
      <c r="E34" s="62"/>
      <c r="F34" s="67" t="s">
        <v>34</v>
      </c>
      <c r="G34" s="67" t="s">
        <v>35</v>
      </c>
      <c r="H34" s="67" t="s">
        <v>36</v>
      </c>
      <c r="I34" s="35"/>
      <c r="J34" s="35"/>
      <c r="K34" s="35"/>
      <c r="L34" s="35"/>
      <c r="M34" s="35"/>
      <c r="N34" s="35"/>
      <c r="O34" s="35"/>
      <c r="P34" s="35"/>
      <c r="Q34" s="35"/>
      <c r="R34" s="35"/>
      <c r="S34" s="35"/>
      <c r="T34" s="35"/>
      <c r="U34" s="35"/>
      <c r="V34" s="35"/>
      <c r="W34" s="35"/>
      <c r="X34" s="35"/>
      <c r="Y34" s="35"/>
      <c r="Z34" s="35"/>
    </row>
    <row r="35" spans="1:26" ht="33.75" x14ac:dyDescent="0.2">
      <c r="A35" s="515" t="s">
        <v>77</v>
      </c>
      <c r="B35" s="465"/>
      <c r="C35" s="465"/>
      <c r="D35" s="465"/>
      <c r="E35" s="466"/>
      <c r="F35" s="418"/>
      <c r="G35" s="68" t="s">
        <v>78</v>
      </c>
      <c r="H35" s="68" t="s">
        <v>79</v>
      </c>
      <c r="I35" s="69"/>
      <c r="J35" s="69"/>
      <c r="K35" s="69"/>
      <c r="L35" s="69"/>
      <c r="M35" s="69"/>
      <c r="N35" s="69"/>
      <c r="O35" s="69"/>
      <c r="P35" s="69"/>
      <c r="Q35" s="69"/>
      <c r="R35" s="69"/>
      <c r="S35" s="69"/>
      <c r="T35" s="69"/>
      <c r="U35" s="69"/>
      <c r="V35" s="69"/>
      <c r="W35" s="69"/>
      <c r="X35" s="69"/>
      <c r="Y35" s="69"/>
      <c r="Z35" s="69"/>
    </row>
    <row r="36" spans="1:26" ht="12.75" x14ac:dyDescent="0.2">
      <c r="A36" s="523" t="s">
        <v>80</v>
      </c>
      <c r="B36" s="507"/>
      <c r="C36" s="507"/>
      <c r="D36" s="507"/>
      <c r="E36" s="484"/>
      <c r="F36" s="83">
        <f>F35%*F23</f>
        <v>0</v>
      </c>
      <c r="G36" s="79" t="s">
        <v>81</v>
      </c>
      <c r="H36" s="80" t="s">
        <v>82</v>
      </c>
      <c r="I36" s="69"/>
      <c r="J36" s="69"/>
      <c r="K36" s="69"/>
      <c r="L36" s="69"/>
      <c r="M36" s="69"/>
      <c r="N36" s="69"/>
      <c r="O36" s="69"/>
      <c r="P36" s="69"/>
      <c r="Q36" s="69"/>
      <c r="R36" s="69"/>
      <c r="S36" s="69"/>
      <c r="T36" s="69"/>
      <c r="U36" s="69"/>
      <c r="V36" s="69"/>
      <c r="W36" s="69"/>
      <c r="X36" s="69"/>
      <c r="Y36" s="69"/>
      <c r="Z36" s="69"/>
    </row>
    <row r="37" spans="1:26" ht="13.5" customHeight="1" x14ac:dyDescent="0.2">
      <c r="A37" s="516" t="s">
        <v>83</v>
      </c>
      <c r="B37" s="517"/>
      <c r="C37" s="517"/>
      <c r="D37" s="517"/>
      <c r="E37" s="518"/>
      <c r="F37" s="72">
        <f>F35+F36</f>
        <v>0</v>
      </c>
      <c r="G37" s="73"/>
      <c r="H37" s="74"/>
      <c r="I37" s="35"/>
      <c r="J37" s="35"/>
      <c r="K37" s="35"/>
      <c r="L37" s="35"/>
      <c r="M37" s="35"/>
      <c r="N37" s="35"/>
      <c r="O37" s="35"/>
      <c r="P37" s="35"/>
      <c r="Q37" s="35"/>
      <c r="R37" s="35"/>
      <c r="S37" s="35"/>
      <c r="T37" s="35"/>
      <c r="U37" s="35"/>
      <c r="V37" s="35"/>
      <c r="W37" s="35"/>
      <c r="X37" s="35"/>
      <c r="Y37" s="35"/>
      <c r="Z37" s="35"/>
    </row>
    <row r="38" spans="1:26" ht="12.75" customHeight="1" x14ac:dyDescent="0.2">
      <c r="A38" s="75"/>
      <c r="B38" s="75"/>
      <c r="C38" s="75"/>
      <c r="D38" s="75"/>
      <c r="E38" s="75"/>
      <c r="F38" s="65"/>
      <c r="G38" s="61"/>
      <c r="H38" s="61"/>
      <c r="I38" s="35"/>
      <c r="J38" s="35"/>
      <c r="K38" s="35"/>
      <c r="L38" s="35"/>
      <c r="M38" s="35"/>
      <c r="N38" s="35"/>
      <c r="O38" s="35"/>
      <c r="P38" s="35"/>
      <c r="Q38" s="35"/>
      <c r="R38" s="35"/>
      <c r="S38" s="35"/>
      <c r="T38" s="35"/>
      <c r="U38" s="35"/>
      <c r="V38" s="35"/>
      <c r="W38" s="35"/>
      <c r="X38" s="35"/>
      <c r="Y38" s="35"/>
      <c r="Z38" s="35"/>
    </row>
    <row r="39" spans="1:26" ht="12.75" customHeight="1" x14ac:dyDescent="0.3">
      <c r="A39" s="84" t="s">
        <v>84</v>
      </c>
      <c r="B39" s="84"/>
      <c r="C39" s="84"/>
      <c r="D39" s="84"/>
      <c r="E39" s="84"/>
      <c r="F39" s="85"/>
      <c r="G39" s="84"/>
      <c r="H39" s="86"/>
      <c r="I39" s="35"/>
      <c r="J39" s="35"/>
      <c r="K39" s="35"/>
      <c r="L39" s="35"/>
      <c r="M39" s="35"/>
      <c r="N39" s="35"/>
      <c r="O39" s="35"/>
      <c r="P39" s="35"/>
      <c r="Q39" s="35"/>
      <c r="R39" s="35"/>
      <c r="S39" s="35"/>
      <c r="T39" s="35"/>
      <c r="U39" s="35"/>
      <c r="V39" s="35"/>
      <c r="W39" s="35"/>
      <c r="X39" s="35"/>
      <c r="Y39" s="35"/>
      <c r="Z39" s="35"/>
    </row>
    <row r="40" spans="1:26" ht="12.75" customHeight="1" x14ac:dyDescent="0.2">
      <c r="A40" s="62"/>
      <c r="B40" s="62"/>
      <c r="C40" s="62"/>
      <c r="D40" s="62"/>
      <c r="E40" s="62"/>
      <c r="F40" s="67" t="s">
        <v>34</v>
      </c>
      <c r="G40" s="67" t="s">
        <v>35</v>
      </c>
      <c r="H40" s="67" t="s">
        <v>36</v>
      </c>
      <c r="I40" s="35"/>
      <c r="J40" s="35"/>
      <c r="K40" s="35"/>
      <c r="L40" s="35"/>
      <c r="M40" s="35"/>
      <c r="N40" s="35"/>
      <c r="O40" s="35"/>
      <c r="P40" s="35"/>
      <c r="Q40" s="35"/>
      <c r="R40" s="35"/>
      <c r="S40" s="35"/>
      <c r="T40" s="35"/>
      <c r="U40" s="35"/>
      <c r="V40" s="35"/>
      <c r="W40" s="35"/>
      <c r="X40" s="35"/>
      <c r="Y40" s="35"/>
      <c r="Z40" s="35"/>
    </row>
    <row r="41" spans="1:26" ht="67.5" x14ac:dyDescent="0.2">
      <c r="A41" s="515" t="s">
        <v>85</v>
      </c>
      <c r="B41" s="465"/>
      <c r="C41" s="465"/>
      <c r="D41" s="465"/>
      <c r="E41" s="466"/>
      <c r="F41" s="418"/>
      <c r="G41" s="68" t="s">
        <v>86</v>
      </c>
      <c r="H41" s="68" t="s">
        <v>87</v>
      </c>
      <c r="I41" s="69"/>
      <c r="J41" s="69"/>
      <c r="K41" s="69"/>
      <c r="L41" s="69"/>
      <c r="M41" s="69"/>
      <c r="N41" s="69"/>
      <c r="O41" s="69"/>
      <c r="P41" s="69"/>
      <c r="Q41" s="69"/>
      <c r="R41" s="69"/>
      <c r="S41" s="69"/>
      <c r="T41" s="69"/>
      <c r="U41" s="69"/>
      <c r="V41" s="69"/>
      <c r="W41" s="69"/>
      <c r="X41" s="69"/>
      <c r="Y41" s="69"/>
      <c r="Z41" s="69"/>
    </row>
    <row r="42" spans="1:26" ht="12.75" x14ac:dyDescent="0.2">
      <c r="A42" s="515" t="s">
        <v>88</v>
      </c>
      <c r="B42" s="465"/>
      <c r="C42" s="465"/>
      <c r="D42" s="465"/>
      <c r="E42" s="466"/>
      <c r="F42" s="87">
        <f>F41*8%</f>
        <v>0</v>
      </c>
      <c r="G42" s="68" t="s">
        <v>89</v>
      </c>
      <c r="H42" s="88" t="s">
        <v>90</v>
      </c>
      <c r="I42" s="69"/>
      <c r="J42" s="69"/>
      <c r="K42" s="69"/>
      <c r="L42" s="69"/>
      <c r="M42" s="69"/>
      <c r="N42" s="69"/>
      <c r="O42" s="69"/>
      <c r="P42" s="69"/>
      <c r="Q42" s="69"/>
      <c r="R42" s="69"/>
      <c r="S42" s="69"/>
      <c r="T42" s="69"/>
      <c r="U42" s="69"/>
      <c r="V42" s="69"/>
      <c r="W42" s="69"/>
      <c r="X42" s="69"/>
      <c r="Y42" s="69"/>
      <c r="Z42" s="69"/>
    </row>
    <row r="43" spans="1:26" ht="12.75" x14ac:dyDescent="0.2">
      <c r="A43" s="515" t="s">
        <v>91</v>
      </c>
      <c r="B43" s="465"/>
      <c r="C43" s="465"/>
      <c r="D43" s="465"/>
      <c r="E43" s="466"/>
      <c r="F43" s="87">
        <f>F41*8%*40%</f>
        <v>0</v>
      </c>
      <c r="G43" s="68"/>
      <c r="H43" s="88" t="s">
        <v>92</v>
      </c>
      <c r="I43" s="69"/>
      <c r="J43" s="69"/>
      <c r="K43" s="69"/>
      <c r="L43" s="69"/>
      <c r="M43" s="69"/>
      <c r="N43" s="69"/>
      <c r="O43" s="69"/>
      <c r="P43" s="69"/>
      <c r="Q43" s="69"/>
      <c r="R43" s="69"/>
      <c r="S43" s="69"/>
      <c r="T43" s="69"/>
      <c r="U43" s="69"/>
      <c r="V43" s="69"/>
      <c r="W43" s="69"/>
      <c r="X43" s="69"/>
      <c r="Y43" s="69"/>
      <c r="Z43" s="69"/>
    </row>
    <row r="44" spans="1:26" ht="45" x14ac:dyDescent="0.2">
      <c r="A44" s="515" t="s">
        <v>93</v>
      </c>
      <c r="B44" s="465"/>
      <c r="C44" s="465"/>
      <c r="D44" s="465"/>
      <c r="E44" s="466"/>
      <c r="F44" s="423"/>
      <c r="G44" s="68" t="s">
        <v>94</v>
      </c>
      <c r="H44" s="68" t="s">
        <v>95</v>
      </c>
      <c r="I44" s="69"/>
      <c r="J44" s="69"/>
      <c r="K44" s="69"/>
      <c r="L44" s="69"/>
      <c r="M44" s="69"/>
      <c r="N44" s="69"/>
      <c r="O44" s="69"/>
      <c r="P44" s="69"/>
      <c r="Q44" s="69"/>
      <c r="R44" s="69"/>
      <c r="S44" s="69"/>
      <c r="T44" s="69"/>
      <c r="U44" s="69"/>
      <c r="V44" s="69"/>
      <c r="W44" s="69"/>
      <c r="X44" s="69"/>
      <c r="Y44" s="69"/>
      <c r="Z44" s="69"/>
    </row>
    <row r="45" spans="1:26" ht="12.75" x14ac:dyDescent="0.2">
      <c r="A45" s="515" t="s">
        <v>96</v>
      </c>
      <c r="B45" s="465"/>
      <c r="C45" s="465"/>
      <c r="D45" s="465"/>
      <c r="E45" s="466"/>
      <c r="F45" s="87">
        <f>$F$23*F44%</f>
        <v>0</v>
      </c>
      <c r="G45" s="89" t="s">
        <v>97</v>
      </c>
      <c r="H45" s="77" t="s">
        <v>98</v>
      </c>
      <c r="I45" s="69"/>
      <c r="J45" s="69"/>
      <c r="K45" s="69"/>
      <c r="L45" s="69"/>
      <c r="M45" s="69"/>
      <c r="N45" s="69"/>
      <c r="O45" s="69"/>
      <c r="P45" s="69"/>
      <c r="Q45" s="69"/>
      <c r="R45" s="69"/>
      <c r="S45" s="69"/>
      <c r="T45" s="69"/>
      <c r="U45" s="69"/>
      <c r="V45" s="69"/>
      <c r="W45" s="69"/>
      <c r="X45" s="69"/>
      <c r="Y45" s="69"/>
      <c r="Z45" s="69"/>
    </row>
    <row r="46" spans="1:26" ht="12.75" x14ac:dyDescent="0.2">
      <c r="A46" s="515" t="s">
        <v>99</v>
      </c>
      <c r="B46" s="465"/>
      <c r="C46" s="465"/>
      <c r="D46" s="465"/>
      <c r="E46" s="466"/>
      <c r="F46" s="90">
        <f>F44*8%*40%</f>
        <v>0</v>
      </c>
      <c r="G46" s="91"/>
      <c r="H46" s="77" t="s">
        <v>100</v>
      </c>
      <c r="I46" s="69"/>
      <c r="J46" s="69"/>
      <c r="K46" s="69"/>
      <c r="L46" s="69"/>
      <c r="M46" s="69"/>
      <c r="N46" s="69"/>
      <c r="O46" s="69"/>
      <c r="P46" s="69"/>
      <c r="Q46" s="69"/>
      <c r="R46" s="69"/>
      <c r="S46" s="69"/>
      <c r="T46" s="69"/>
      <c r="U46" s="69"/>
      <c r="V46" s="69"/>
      <c r="W46" s="69"/>
      <c r="X46" s="69"/>
      <c r="Y46" s="69"/>
      <c r="Z46" s="69"/>
    </row>
    <row r="47" spans="1:26" ht="78.75" x14ac:dyDescent="0.2">
      <c r="A47" s="515" t="s">
        <v>101</v>
      </c>
      <c r="B47" s="465"/>
      <c r="C47" s="465"/>
      <c r="D47" s="465"/>
      <c r="E47" s="466"/>
      <c r="F47" s="424"/>
      <c r="G47" s="92" t="s">
        <v>102</v>
      </c>
      <c r="H47" s="92" t="s">
        <v>103</v>
      </c>
      <c r="I47" s="69"/>
      <c r="J47" s="69"/>
      <c r="K47" s="69"/>
      <c r="L47" s="69"/>
      <c r="M47" s="69"/>
      <c r="N47" s="69"/>
      <c r="O47" s="69"/>
      <c r="P47" s="69"/>
      <c r="Q47" s="69"/>
      <c r="R47" s="69"/>
      <c r="S47" s="69"/>
      <c r="T47" s="69"/>
      <c r="U47" s="69"/>
      <c r="V47" s="69"/>
      <c r="W47" s="69"/>
      <c r="X47" s="69"/>
      <c r="Y47" s="69"/>
      <c r="Z47" s="69"/>
    </row>
    <row r="48" spans="1:26" ht="13.5" customHeight="1" x14ac:dyDescent="0.2">
      <c r="A48" s="516" t="s">
        <v>104</v>
      </c>
      <c r="B48" s="517"/>
      <c r="C48" s="517"/>
      <c r="D48" s="517"/>
      <c r="E48" s="518"/>
      <c r="F48" s="72">
        <f>SUM(F41:F47)</f>
        <v>0</v>
      </c>
      <c r="G48" s="73"/>
      <c r="H48" s="74"/>
      <c r="I48" s="35"/>
      <c r="J48" s="35"/>
      <c r="K48" s="35"/>
      <c r="L48" s="35"/>
      <c r="M48" s="35"/>
      <c r="N48" s="35"/>
      <c r="O48" s="35"/>
      <c r="P48" s="35"/>
      <c r="Q48" s="35"/>
      <c r="R48" s="35"/>
      <c r="S48" s="35"/>
      <c r="T48" s="35"/>
      <c r="U48" s="35"/>
      <c r="V48" s="35"/>
      <c r="W48" s="35"/>
      <c r="X48" s="35"/>
      <c r="Y48" s="35"/>
      <c r="Z48" s="35"/>
    </row>
    <row r="49" spans="1:26" ht="12.75" customHeight="1" x14ac:dyDescent="0.2">
      <c r="A49" s="93"/>
      <c r="B49" s="93"/>
      <c r="C49" s="93"/>
      <c r="D49" s="93"/>
      <c r="E49" s="93"/>
      <c r="F49" s="65"/>
      <c r="G49" s="61"/>
      <c r="H49" s="61"/>
      <c r="I49" s="35"/>
      <c r="J49" s="35"/>
      <c r="K49" s="35"/>
      <c r="L49" s="35"/>
      <c r="M49" s="35"/>
      <c r="N49" s="35"/>
      <c r="O49" s="35"/>
      <c r="P49" s="35"/>
      <c r="Q49" s="35"/>
      <c r="R49" s="35"/>
      <c r="S49" s="35"/>
      <c r="T49" s="35"/>
      <c r="U49" s="35"/>
      <c r="V49" s="35"/>
      <c r="W49" s="35"/>
      <c r="X49" s="35"/>
      <c r="Y49" s="35"/>
      <c r="Z49" s="35"/>
    </row>
    <row r="50" spans="1:26" ht="18" customHeight="1" x14ac:dyDescent="0.3">
      <c r="A50" s="512" t="s">
        <v>105</v>
      </c>
      <c r="B50" s="513"/>
      <c r="C50" s="513"/>
      <c r="D50" s="513"/>
      <c r="E50" s="513"/>
      <c r="F50" s="513"/>
      <c r="G50" s="514"/>
      <c r="H50" s="66"/>
      <c r="I50" s="35"/>
      <c r="J50" s="35"/>
      <c r="K50" s="35"/>
      <c r="L50" s="35"/>
      <c r="M50" s="35"/>
      <c r="N50" s="35"/>
      <c r="O50" s="35"/>
      <c r="P50" s="35"/>
      <c r="Q50" s="35"/>
      <c r="R50" s="35"/>
      <c r="S50" s="35"/>
      <c r="T50" s="35"/>
      <c r="U50" s="35"/>
      <c r="V50" s="35"/>
      <c r="W50" s="35"/>
      <c r="X50" s="35"/>
      <c r="Y50" s="35"/>
      <c r="Z50" s="35"/>
    </row>
    <row r="51" spans="1:26" ht="12.75" customHeight="1" x14ac:dyDescent="0.2">
      <c r="A51" s="62"/>
      <c r="B51" s="62"/>
      <c r="C51" s="62"/>
      <c r="D51" s="62"/>
      <c r="E51" s="62"/>
      <c r="F51" s="67" t="s">
        <v>34</v>
      </c>
      <c r="G51" s="67" t="s">
        <v>35</v>
      </c>
      <c r="H51" s="67" t="s">
        <v>36</v>
      </c>
      <c r="I51" s="35"/>
      <c r="J51" s="35"/>
      <c r="K51" s="35"/>
      <c r="L51" s="35"/>
      <c r="M51" s="35"/>
      <c r="N51" s="35"/>
      <c r="O51" s="35"/>
      <c r="P51" s="35"/>
      <c r="Q51" s="35"/>
      <c r="R51" s="35"/>
      <c r="S51" s="35"/>
      <c r="T51" s="35"/>
      <c r="U51" s="35"/>
      <c r="V51" s="35"/>
      <c r="W51" s="35"/>
      <c r="X51" s="35"/>
      <c r="Y51" s="35"/>
      <c r="Z51" s="35"/>
    </row>
    <row r="52" spans="1:26" ht="45" x14ac:dyDescent="0.2">
      <c r="A52" s="515" t="s">
        <v>106</v>
      </c>
      <c r="B52" s="465"/>
      <c r="C52" s="465"/>
      <c r="D52" s="465"/>
      <c r="E52" s="466"/>
      <c r="F52" s="418"/>
      <c r="G52" s="68" t="s">
        <v>107</v>
      </c>
      <c r="H52" s="68" t="s">
        <v>108</v>
      </c>
      <c r="I52" s="69"/>
      <c r="J52" s="69"/>
      <c r="K52" s="69"/>
      <c r="L52" s="69"/>
      <c r="M52" s="69"/>
      <c r="N52" s="69"/>
      <c r="O52" s="69"/>
      <c r="P52" s="69"/>
      <c r="Q52" s="69"/>
      <c r="R52" s="69"/>
      <c r="S52" s="69"/>
      <c r="T52" s="69"/>
      <c r="U52" s="69"/>
      <c r="V52" s="69"/>
      <c r="W52" s="69"/>
      <c r="X52" s="69"/>
      <c r="Y52" s="69"/>
      <c r="Z52" s="69"/>
    </row>
    <row r="53" spans="1:26" ht="78.75" x14ac:dyDescent="0.2">
      <c r="A53" s="515" t="s">
        <v>109</v>
      </c>
      <c r="B53" s="465"/>
      <c r="C53" s="465"/>
      <c r="D53" s="465"/>
      <c r="E53" s="466"/>
      <c r="F53" s="418"/>
      <c r="G53" s="80" t="s">
        <v>110</v>
      </c>
      <c r="H53" s="68" t="s">
        <v>111</v>
      </c>
      <c r="I53" s="69"/>
      <c r="J53" s="69"/>
      <c r="K53" s="69"/>
      <c r="L53" s="69"/>
      <c r="M53" s="69"/>
      <c r="N53" s="69"/>
      <c r="O53" s="69"/>
      <c r="P53" s="69"/>
      <c r="Q53" s="69"/>
      <c r="R53" s="69"/>
      <c r="S53" s="69"/>
      <c r="T53" s="69"/>
      <c r="U53" s="69"/>
      <c r="V53" s="69"/>
      <c r="W53" s="69"/>
      <c r="X53" s="69"/>
      <c r="Y53" s="69"/>
      <c r="Z53" s="69"/>
    </row>
    <row r="54" spans="1:26" ht="67.5" x14ac:dyDescent="0.2">
      <c r="A54" s="515" t="s">
        <v>112</v>
      </c>
      <c r="B54" s="465"/>
      <c r="C54" s="465"/>
      <c r="D54" s="465"/>
      <c r="E54" s="466"/>
      <c r="F54" s="418"/>
      <c r="G54" s="68" t="s">
        <v>113</v>
      </c>
      <c r="H54" s="68" t="s">
        <v>114</v>
      </c>
      <c r="I54" s="69"/>
      <c r="J54" s="69"/>
      <c r="K54" s="69"/>
      <c r="L54" s="69"/>
      <c r="M54" s="69"/>
      <c r="N54" s="69"/>
      <c r="O54" s="69"/>
      <c r="P54" s="69"/>
      <c r="Q54" s="69"/>
      <c r="R54" s="69"/>
      <c r="S54" s="69"/>
      <c r="T54" s="69"/>
      <c r="U54" s="69"/>
      <c r="V54" s="69"/>
      <c r="W54" s="69"/>
      <c r="X54" s="69"/>
      <c r="Y54" s="69"/>
      <c r="Z54" s="69"/>
    </row>
    <row r="55" spans="1:26" ht="101.25" x14ac:dyDescent="0.2">
      <c r="A55" s="515" t="s">
        <v>115</v>
      </c>
      <c r="B55" s="465"/>
      <c r="C55" s="465"/>
      <c r="D55" s="465"/>
      <c r="E55" s="466"/>
      <c r="F55" s="418"/>
      <c r="G55" s="68" t="s">
        <v>116</v>
      </c>
      <c r="H55" s="68" t="s">
        <v>117</v>
      </c>
      <c r="I55" s="69"/>
      <c r="J55" s="69"/>
      <c r="K55" s="69"/>
      <c r="L55" s="69"/>
      <c r="M55" s="69"/>
      <c r="N55" s="69"/>
      <c r="O55" s="69"/>
      <c r="P55" s="69"/>
      <c r="Q55" s="69"/>
      <c r="R55" s="69"/>
      <c r="S55" s="69"/>
      <c r="T55" s="69"/>
      <c r="U55" s="69"/>
      <c r="V55" s="69"/>
      <c r="W55" s="69"/>
      <c r="X55" s="69"/>
      <c r="Y55" s="69"/>
      <c r="Z55" s="69"/>
    </row>
    <row r="56" spans="1:26" ht="12.75" x14ac:dyDescent="0.2">
      <c r="A56" s="527" t="s">
        <v>118</v>
      </c>
      <c r="B56" s="465"/>
      <c r="C56" s="465"/>
      <c r="D56" s="465"/>
      <c r="E56" s="466"/>
      <c r="F56" s="94">
        <f>SUM(F52:F55)</f>
        <v>0</v>
      </c>
      <c r="G56" s="95"/>
      <c r="H56" s="95"/>
      <c r="I56" s="69"/>
      <c r="J56" s="69"/>
      <c r="K56" s="69"/>
      <c r="L56" s="69"/>
      <c r="M56" s="69"/>
      <c r="N56" s="69"/>
      <c r="O56" s="69"/>
      <c r="P56" s="69"/>
      <c r="Q56" s="69"/>
      <c r="R56" s="69"/>
      <c r="S56" s="69"/>
      <c r="T56" s="69"/>
      <c r="U56" s="69"/>
      <c r="V56" s="69"/>
      <c r="W56" s="69"/>
      <c r="X56" s="69"/>
      <c r="Y56" s="69"/>
      <c r="Z56" s="69"/>
    </row>
    <row r="57" spans="1:26" ht="22.5" x14ac:dyDescent="0.2">
      <c r="A57" s="528" t="s">
        <v>119</v>
      </c>
      <c r="B57" s="507"/>
      <c r="C57" s="507"/>
      <c r="D57" s="507"/>
      <c r="E57" s="484"/>
      <c r="F57" s="96">
        <f>F56%*$F$23</f>
        <v>0</v>
      </c>
      <c r="G57" s="89" t="s">
        <v>120</v>
      </c>
      <c r="H57" s="77" t="s">
        <v>121</v>
      </c>
      <c r="I57" s="69"/>
      <c r="J57" s="69"/>
      <c r="K57" s="69"/>
      <c r="L57" s="69"/>
      <c r="M57" s="69"/>
      <c r="N57" s="69"/>
      <c r="O57" s="69"/>
      <c r="P57" s="69"/>
      <c r="Q57" s="69"/>
      <c r="R57" s="69"/>
      <c r="S57" s="69"/>
      <c r="T57" s="69"/>
      <c r="U57" s="69"/>
      <c r="V57" s="69"/>
      <c r="W57" s="69"/>
      <c r="X57" s="69"/>
      <c r="Y57" s="69"/>
      <c r="Z57" s="69"/>
    </row>
    <row r="58" spans="1:26" ht="13.5" customHeight="1" x14ac:dyDescent="0.2">
      <c r="A58" s="516" t="s">
        <v>122</v>
      </c>
      <c r="B58" s="517"/>
      <c r="C58" s="517"/>
      <c r="D58" s="517"/>
      <c r="E58" s="518"/>
      <c r="F58" s="72">
        <f>F56+F57</f>
        <v>0</v>
      </c>
      <c r="G58" s="73"/>
      <c r="H58" s="74"/>
      <c r="I58" s="35"/>
      <c r="J58" s="35"/>
      <c r="K58" s="35"/>
      <c r="L58" s="35"/>
      <c r="M58" s="35"/>
      <c r="N58" s="35"/>
      <c r="O58" s="35"/>
      <c r="P58" s="35"/>
      <c r="Q58" s="35"/>
      <c r="R58" s="35"/>
      <c r="S58" s="35"/>
      <c r="T58" s="35"/>
      <c r="U58" s="35"/>
      <c r="V58" s="35"/>
      <c r="W58" s="35"/>
      <c r="X58" s="35"/>
      <c r="Y58" s="35"/>
      <c r="Z58" s="35"/>
    </row>
    <row r="59" spans="1:26" ht="12.75" customHeight="1" x14ac:dyDescent="0.2">
      <c r="A59" s="93"/>
      <c r="B59" s="93"/>
      <c r="C59" s="93"/>
      <c r="D59" s="93"/>
      <c r="E59" s="93"/>
      <c r="F59" s="65"/>
      <c r="G59" s="61"/>
      <c r="H59" s="61"/>
      <c r="I59" s="35"/>
      <c r="J59" s="35"/>
      <c r="K59" s="35"/>
      <c r="L59" s="35"/>
      <c r="M59" s="35"/>
      <c r="N59" s="35"/>
      <c r="O59" s="35"/>
      <c r="P59" s="35"/>
      <c r="Q59" s="35"/>
      <c r="R59" s="35"/>
      <c r="S59" s="35"/>
      <c r="T59" s="35"/>
      <c r="U59" s="35"/>
      <c r="V59" s="35"/>
      <c r="W59" s="35"/>
      <c r="X59" s="35"/>
      <c r="Y59" s="35"/>
      <c r="Z59" s="35"/>
    </row>
    <row r="60" spans="1:26" ht="13.5" customHeight="1" x14ac:dyDescent="0.2">
      <c r="A60" s="529" t="s">
        <v>123</v>
      </c>
      <c r="B60" s="511"/>
      <c r="C60" s="511"/>
      <c r="D60" s="511"/>
      <c r="E60" s="511"/>
      <c r="F60" s="511"/>
      <c r="G60" s="511"/>
      <c r="H60" s="446"/>
      <c r="I60" s="35"/>
      <c r="J60" s="35"/>
      <c r="K60" s="35"/>
      <c r="L60" s="35"/>
      <c r="M60" s="35"/>
      <c r="N60" s="35"/>
      <c r="O60" s="35"/>
      <c r="P60" s="35"/>
      <c r="Q60" s="35"/>
      <c r="R60" s="35"/>
      <c r="S60" s="35"/>
      <c r="T60" s="35"/>
      <c r="U60" s="35"/>
      <c r="V60" s="35"/>
      <c r="W60" s="35"/>
      <c r="X60" s="35"/>
      <c r="Y60" s="35"/>
      <c r="Z60" s="35"/>
    </row>
    <row r="61" spans="1:26" ht="12.75" customHeight="1" x14ac:dyDescent="0.2">
      <c r="A61" s="62"/>
      <c r="B61" s="62"/>
      <c r="C61" s="62"/>
      <c r="D61" s="62"/>
      <c r="E61" s="62"/>
      <c r="F61" s="60"/>
      <c r="G61" s="97"/>
      <c r="H61" s="97"/>
      <c r="I61" s="35"/>
      <c r="J61" s="35"/>
      <c r="K61" s="35"/>
      <c r="L61" s="35"/>
      <c r="M61" s="35"/>
      <c r="N61" s="35"/>
      <c r="O61" s="35"/>
      <c r="P61" s="35"/>
      <c r="Q61" s="35"/>
      <c r="R61" s="35"/>
      <c r="S61" s="35"/>
      <c r="T61" s="35"/>
      <c r="U61" s="35"/>
      <c r="V61" s="35"/>
      <c r="W61" s="35"/>
      <c r="X61" s="35"/>
      <c r="Y61" s="35"/>
      <c r="Z61" s="35"/>
    </row>
    <row r="62" spans="1:26" ht="13.5" customHeight="1" x14ac:dyDescent="0.2">
      <c r="A62" s="524" t="s">
        <v>124</v>
      </c>
      <c r="B62" s="525"/>
      <c r="C62" s="525"/>
      <c r="D62" s="525"/>
      <c r="E62" s="526"/>
      <c r="F62" s="98">
        <f>F23</f>
        <v>0</v>
      </c>
      <c r="G62" s="62"/>
      <c r="H62" s="62"/>
      <c r="I62" s="35"/>
      <c r="J62" s="35"/>
      <c r="K62" s="35"/>
      <c r="L62" s="35"/>
      <c r="M62" s="35"/>
      <c r="N62" s="35"/>
      <c r="O62" s="35"/>
      <c r="P62" s="35"/>
      <c r="Q62" s="35"/>
      <c r="R62" s="35"/>
      <c r="S62" s="35"/>
      <c r="T62" s="35"/>
      <c r="U62" s="35"/>
      <c r="V62" s="35"/>
      <c r="W62" s="35"/>
      <c r="X62" s="35"/>
      <c r="Y62" s="35"/>
      <c r="Z62" s="35"/>
    </row>
    <row r="63" spans="1:26" ht="13.5" customHeight="1" x14ac:dyDescent="0.2">
      <c r="A63" s="524" t="s">
        <v>125</v>
      </c>
      <c r="B63" s="525"/>
      <c r="C63" s="525"/>
      <c r="D63" s="525"/>
      <c r="E63" s="526"/>
      <c r="F63" s="98">
        <f>F31</f>
        <v>0</v>
      </c>
      <c r="G63" s="62"/>
      <c r="H63" s="62"/>
      <c r="I63" s="35"/>
      <c r="J63" s="35"/>
      <c r="K63" s="35"/>
      <c r="L63" s="35"/>
      <c r="M63" s="35"/>
      <c r="N63" s="35"/>
      <c r="O63" s="35"/>
      <c r="P63" s="35"/>
      <c r="Q63" s="35"/>
      <c r="R63" s="35"/>
      <c r="S63" s="35"/>
      <c r="T63" s="35"/>
      <c r="U63" s="35"/>
      <c r="V63" s="35"/>
      <c r="W63" s="35"/>
      <c r="X63" s="35"/>
      <c r="Y63" s="35"/>
      <c r="Z63" s="35"/>
    </row>
    <row r="64" spans="1:26" ht="13.5" customHeight="1" x14ac:dyDescent="0.2">
      <c r="A64" s="524" t="s">
        <v>126</v>
      </c>
      <c r="B64" s="525"/>
      <c r="C64" s="525"/>
      <c r="D64" s="525"/>
      <c r="E64" s="526"/>
      <c r="F64" s="98">
        <f>F37</f>
        <v>0</v>
      </c>
      <c r="G64" s="62"/>
      <c r="H64" s="62"/>
      <c r="I64" s="35"/>
      <c r="J64" s="35"/>
      <c r="K64" s="35"/>
      <c r="L64" s="35"/>
      <c r="M64" s="35"/>
      <c r="N64" s="35"/>
      <c r="O64" s="35"/>
      <c r="P64" s="35"/>
      <c r="Q64" s="35"/>
      <c r="R64" s="35"/>
      <c r="S64" s="35"/>
      <c r="T64" s="35"/>
      <c r="U64" s="35"/>
      <c r="V64" s="35"/>
      <c r="W64" s="35"/>
      <c r="X64" s="35"/>
      <c r="Y64" s="35"/>
      <c r="Z64" s="35"/>
    </row>
    <row r="65" spans="1:26" ht="13.5" customHeight="1" x14ac:dyDescent="0.2">
      <c r="A65" s="524" t="s">
        <v>127</v>
      </c>
      <c r="B65" s="525"/>
      <c r="C65" s="525"/>
      <c r="D65" s="525"/>
      <c r="E65" s="526"/>
      <c r="F65" s="98">
        <f>F48</f>
        <v>0</v>
      </c>
      <c r="G65" s="62"/>
      <c r="H65" s="62"/>
      <c r="I65" s="35"/>
      <c r="J65" s="35"/>
      <c r="K65" s="35"/>
      <c r="L65" s="35"/>
      <c r="M65" s="35"/>
      <c r="N65" s="35"/>
      <c r="O65" s="35"/>
      <c r="P65" s="35"/>
      <c r="Q65" s="35"/>
      <c r="R65" s="35"/>
      <c r="S65" s="35"/>
      <c r="T65" s="35"/>
      <c r="U65" s="35"/>
      <c r="V65" s="35"/>
      <c r="W65" s="35"/>
      <c r="X65" s="35"/>
      <c r="Y65" s="35"/>
      <c r="Z65" s="35"/>
    </row>
    <row r="66" spans="1:26" ht="13.5" customHeight="1" x14ac:dyDescent="0.2">
      <c r="A66" s="524" t="s">
        <v>128</v>
      </c>
      <c r="B66" s="525"/>
      <c r="C66" s="525"/>
      <c r="D66" s="525"/>
      <c r="E66" s="526"/>
      <c r="F66" s="98">
        <f>F58</f>
        <v>0</v>
      </c>
      <c r="G66" s="62"/>
      <c r="H66" s="62"/>
      <c r="I66" s="35"/>
      <c r="J66" s="35"/>
      <c r="K66" s="35"/>
      <c r="L66" s="35"/>
      <c r="M66" s="35"/>
      <c r="N66" s="35"/>
      <c r="O66" s="35"/>
      <c r="P66" s="35"/>
      <c r="Q66" s="35"/>
      <c r="R66" s="35"/>
      <c r="S66" s="35"/>
      <c r="T66" s="35"/>
      <c r="U66" s="35"/>
      <c r="V66" s="35"/>
      <c r="W66" s="35"/>
      <c r="X66" s="35"/>
      <c r="Y66" s="35"/>
      <c r="Z66" s="35"/>
    </row>
    <row r="67" spans="1:26" ht="13.5" customHeight="1" x14ac:dyDescent="0.2">
      <c r="A67" s="516" t="s">
        <v>129</v>
      </c>
      <c r="B67" s="517"/>
      <c r="C67" s="517"/>
      <c r="D67" s="517"/>
      <c r="E67" s="518"/>
      <c r="F67" s="72">
        <f>SUM(F62:F66)</f>
        <v>0</v>
      </c>
      <c r="G67" s="73" t="s">
        <v>34</v>
      </c>
      <c r="H67" s="74"/>
      <c r="I67" s="35"/>
      <c r="J67" s="35"/>
      <c r="K67" s="35"/>
      <c r="L67" s="35"/>
      <c r="M67" s="35"/>
      <c r="N67" s="35"/>
      <c r="O67" s="35"/>
      <c r="P67" s="35"/>
      <c r="Q67" s="35"/>
      <c r="R67" s="35"/>
      <c r="S67" s="35"/>
      <c r="T67" s="35"/>
      <c r="U67" s="35"/>
      <c r="V67" s="35"/>
      <c r="W67" s="35"/>
      <c r="X67" s="35"/>
      <c r="Y67" s="35"/>
      <c r="Z67" s="35"/>
    </row>
    <row r="68" spans="1:26" ht="12.75" customHeight="1" x14ac:dyDescent="0.2">
      <c r="A68" s="99"/>
      <c r="B68" s="99"/>
      <c r="C68" s="99"/>
      <c r="D68" s="99"/>
      <c r="E68" s="99"/>
      <c r="F68" s="100"/>
      <c r="G68" s="101"/>
      <c r="H68" s="101"/>
      <c r="I68" s="35"/>
      <c r="J68" s="35"/>
      <c r="K68" s="35"/>
      <c r="L68" s="35"/>
      <c r="M68" s="35"/>
      <c r="N68" s="35"/>
      <c r="O68" s="35"/>
      <c r="P68" s="35"/>
      <c r="Q68" s="35"/>
      <c r="R68" s="35"/>
      <c r="S68" s="35"/>
      <c r="T68" s="35"/>
      <c r="U68" s="35"/>
      <c r="V68" s="35"/>
      <c r="W68" s="35"/>
      <c r="X68" s="35"/>
      <c r="Y68" s="35"/>
      <c r="Z68" s="35"/>
    </row>
    <row r="69" spans="1:26" ht="12.75" customHeight="1" x14ac:dyDescent="0.2">
      <c r="A69" s="62"/>
      <c r="B69" s="62"/>
      <c r="C69" s="62"/>
      <c r="D69" s="62"/>
      <c r="E69" s="62"/>
      <c r="F69" s="60"/>
      <c r="G69" s="61"/>
      <c r="H69" s="61"/>
      <c r="I69" s="35"/>
      <c r="J69" s="35"/>
      <c r="K69" s="35"/>
      <c r="L69" s="35"/>
      <c r="M69" s="35"/>
      <c r="N69" s="35"/>
      <c r="O69" s="35"/>
      <c r="P69" s="35"/>
      <c r="Q69" s="35"/>
      <c r="R69" s="35"/>
      <c r="S69" s="35"/>
      <c r="T69" s="35"/>
      <c r="U69" s="35"/>
      <c r="V69" s="35"/>
      <c r="W69" s="35"/>
      <c r="X69" s="35"/>
      <c r="Y69" s="35"/>
      <c r="Z69" s="35"/>
    </row>
    <row r="70" spans="1:26" ht="12.75" customHeight="1" x14ac:dyDescent="0.2">
      <c r="A70" s="35"/>
      <c r="B70" s="35"/>
      <c r="C70" s="35"/>
      <c r="D70" s="35"/>
      <c r="E70" s="35"/>
      <c r="F70" s="102"/>
      <c r="G70" s="35"/>
      <c r="H70" s="35"/>
      <c r="I70" s="35"/>
      <c r="J70" s="35"/>
      <c r="K70" s="35"/>
      <c r="L70" s="35"/>
      <c r="M70" s="35"/>
      <c r="N70" s="35"/>
      <c r="O70" s="35"/>
      <c r="P70" s="35"/>
      <c r="Q70" s="35"/>
      <c r="R70" s="35"/>
      <c r="S70" s="35"/>
      <c r="T70" s="35"/>
      <c r="U70" s="35"/>
      <c r="V70" s="35"/>
      <c r="W70" s="35"/>
      <c r="X70" s="35"/>
      <c r="Y70" s="35"/>
      <c r="Z70" s="35"/>
    </row>
    <row r="71" spans="1:26" ht="12.75" customHeight="1" x14ac:dyDescent="0.2">
      <c r="A71" s="35"/>
      <c r="B71" s="35"/>
      <c r="C71" s="35"/>
      <c r="D71" s="35"/>
      <c r="E71" s="35"/>
      <c r="F71" s="102"/>
      <c r="G71" s="35"/>
      <c r="H71" s="35"/>
      <c r="I71" s="35"/>
      <c r="J71" s="35"/>
      <c r="K71" s="35"/>
      <c r="L71" s="35"/>
      <c r="M71" s="35"/>
      <c r="N71" s="35"/>
      <c r="O71" s="35"/>
      <c r="P71" s="35"/>
      <c r="Q71" s="35"/>
      <c r="R71" s="35"/>
      <c r="S71" s="35"/>
      <c r="T71" s="35"/>
      <c r="U71" s="35"/>
      <c r="V71" s="35"/>
      <c r="W71" s="35"/>
      <c r="X71" s="35"/>
      <c r="Y71" s="35"/>
      <c r="Z71" s="35"/>
    </row>
    <row r="72" spans="1:26" ht="12.75" customHeight="1" x14ac:dyDescent="0.2">
      <c r="A72" s="35"/>
      <c r="B72" s="35"/>
      <c r="C72" s="35"/>
      <c r="D72" s="35"/>
      <c r="E72" s="35"/>
      <c r="F72" s="102"/>
      <c r="G72" s="35"/>
      <c r="H72" s="35"/>
      <c r="I72" s="35"/>
      <c r="J72" s="35"/>
      <c r="K72" s="35"/>
      <c r="L72" s="35"/>
      <c r="M72" s="35"/>
      <c r="N72" s="35"/>
      <c r="O72" s="35"/>
      <c r="P72" s="35"/>
      <c r="Q72" s="35"/>
      <c r="R72" s="35"/>
      <c r="S72" s="35"/>
      <c r="T72" s="35"/>
      <c r="U72" s="35"/>
      <c r="V72" s="35"/>
      <c r="W72" s="35"/>
      <c r="X72" s="35"/>
      <c r="Y72" s="35"/>
      <c r="Z72" s="35"/>
    </row>
    <row r="73" spans="1:26" ht="12.75" customHeight="1" x14ac:dyDescent="0.2">
      <c r="A73" s="35"/>
      <c r="B73" s="35"/>
      <c r="C73" s="35"/>
      <c r="D73" s="35"/>
      <c r="E73" s="35"/>
      <c r="F73" s="102"/>
      <c r="G73" s="35"/>
      <c r="H73" s="35"/>
      <c r="I73" s="35"/>
      <c r="J73" s="35"/>
      <c r="K73" s="35"/>
      <c r="L73" s="35"/>
      <c r="M73" s="35"/>
      <c r="N73" s="35"/>
      <c r="O73" s="35"/>
      <c r="P73" s="35"/>
      <c r="Q73" s="35"/>
      <c r="R73" s="35"/>
      <c r="S73" s="35"/>
      <c r="T73" s="35"/>
      <c r="U73" s="35"/>
      <c r="V73" s="35"/>
      <c r="W73" s="35"/>
      <c r="X73" s="35"/>
      <c r="Y73" s="35"/>
      <c r="Z73" s="35"/>
    </row>
    <row r="74" spans="1:26" ht="12.75" customHeight="1" x14ac:dyDescent="0.2">
      <c r="A74" s="35"/>
      <c r="B74" s="35"/>
      <c r="C74" s="35"/>
      <c r="D74" s="35"/>
      <c r="E74" s="35"/>
      <c r="F74" s="102"/>
      <c r="G74" s="35"/>
      <c r="H74" s="35"/>
      <c r="I74" s="35"/>
      <c r="J74" s="35"/>
      <c r="K74" s="35"/>
      <c r="L74" s="35"/>
      <c r="M74" s="35"/>
      <c r="N74" s="35"/>
      <c r="O74" s="35"/>
      <c r="P74" s="35"/>
      <c r="Q74" s="35"/>
      <c r="R74" s="35"/>
      <c r="S74" s="35"/>
      <c r="T74" s="35"/>
      <c r="U74" s="35"/>
      <c r="V74" s="35"/>
      <c r="W74" s="35"/>
      <c r="X74" s="35"/>
      <c r="Y74" s="35"/>
      <c r="Z74" s="35"/>
    </row>
    <row r="75" spans="1:26" ht="12.75" customHeight="1" x14ac:dyDescent="0.2">
      <c r="A75" s="35"/>
      <c r="B75" s="35"/>
      <c r="C75" s="35"/>
      <c r="D75" s="35"/>
      <c r="E75" s="35"/>
      <c r="F75" s="102"/>
      <c r="G75" s="35"/>
      <c r="H75" s="35"/>
      <c r="I75" s="35"/>
      <c r="J75" s="35"/>
      <c r="K75" s="35"/>
      <c r="L75" s="35"/>
      <c r="M75" s="35"/>
      <c r="N75" s="35"/>
      <c r="O75" s="35"/>
      <c r="P75" s="35"/>
      <c r="Q75" s="35"/>
      <c r="R75" s="35"/>
      <c r="S75" s="35"/>
      <c r="T75" s="35"/>
      <c r="U75" s="35"/>
      <c r="V75" s="35"/>
      <c r="W75" s="35"/>
      <c r="X75" s="35"/>
      <c r="Y75" s="35"/>
      <c r="Z75" s="35"/>
    </row>
    <row r="76" spans="1:26" ht="12.75" customHeight="1" x14ac:dyDescent="0.2">
      <c r="A76" s="35"/>
      <c r="B76" s="35"/>
      <c r="C76" s="35"/>
      <c r="D76" s="35"/>
      <c r="E76" s="35"/>
      <c r="F76" s="102"/>
      <c r="G76" s="35"/>
      <c r="H76" s="35"/>
      <c r="I76" s="35"/>
      <c r="J76" s="35"/>
      <c r="K76" s="35"/>
      <c r="L76" s="35"/>
      <c r="M76" s="35"/>
      <c r="N76" s="35"/>
      <c r="O76" s="35"/>
      <c r="P76" s="35"/>
      <c r="Q76" s="35"/>
      <c r="R76" s="35"/>
      <c r="S76" s="35"/>
      <c r="T76" s="35"/>
      <c r="U76" s="35"/>
      <c r="V76" s="35"/>
      <c r="W76" s="35"/>
      <c r="X76" s="35"/>
      <c r="Y76" s="35"/>
      <c r="Z76" s="35"/>
    </row>
    <row r="77" spans="1:26" ht="12.75" customHeight="1" x14ac:dyDescent="0.2">
      <c r="A77" s="35"/>
      <c r="B77" s="35"/>
      <c r="C77" s="35"/>
      <c r="D77" s="35"/>
      <c r="E77" s="35"/>
      <c r="F77" s="102"/>
      <c r="G77" s="35"/>
      <c r="H77" s="35"/>
      <c r="I77" s="35"/>
      <c r="J77" s="35"/>
      <c r="K77" s="35"/>
      <c r="L77" s="35"/>
      <c r="M77" s="35"/>
      <c r="N77" s="35"/>
      <c r="O77" s="35"/>
      <c r="P77" s="35"/>
      <c r="Q77" s="35"/>
      <c r="R77" s="35"/>
      <c r="S77" s="35"/>
      <c r="T77" s="35"/>
      <c r="U77" s="35"/>
      <c r="V77" s="35"/>
      <c r="W77" s="35"/>
      <c r="X77" s="35"/>
      <c r="Y77" s="35"/>
      <c r="Z77" s="35"/>
    </row>
    <row r="78" spans="1:26" ht="12.75" customHeight="1" x14ac:dyDescent="0.2">
      <c r="A78" s="35"/>
      <c r="B78" s="35"/>
      <c r="C78" s="35"/>
      <c r="D78" s="35"/>
      <c r="E78" s="35"/>
      <c r="F78" s="102"/>
      <c r="G78" s="35"/>
      <c r="H78" s="35"/>
      <c r="I78" s="35"/>
      <c r="J78" s="35"/>
      <c r="K78" s="35"/>
      <c r="L78" s="35"/>
      <c r="M78" s="35"/>
      <c r="N78" s="35"/>
      <c r="O78" s="35"/>
      <c r="P78" s="35"/>
      <c r="Q78" s="35"/>
      <c r="R78" s="35"/>
      <c r="S78" s="35"/>
      <c r="T78" s="35"/>
      <c r="U78" s="35"/>
      <c r="V78" s="35"/>
      <c r="W78" s="35"/>
      <c r="X78" s="35"/>
      <c r="Y78" s="35"/>
      <c r="Z78" s="35"/>
    </row>
    <row r="79" spans="1:26" ht="12.75" customHeight="1" x14ac:dyDescent="0.2">
      <c r="A79" s="35"/>
      <c r="B79" s="35"/>
      <c r="C79" s="35"/>
      <c r="D79" s="35"/>
      <c r="E79" s="35"/>
      <c r="F79" s="102"/>
      <c r="G79" s="35"/>
      <c r="H79" s="35"/>
      <c r="I79" s="35"/>
      <c r="J79" s="35"/>
      <c r="K79" s="35"/>
      <c r="L79" s="35"/>
      <c r="M79" s="35"/>
      <c r="N79" s="35"/>
      <c r="O79" s="35"/>
      <c r="P79" s="35"/>
      <c r="Q79" s="35"/>
      <c r="R79" s="35"/>
      <c r="S79" s="35"/>
      <c r="T79" s="35"/>
      <c r="U79" s="35"/>
      <c r="V79" s="35"/>
      <c r="W79" s="35"/>
      <c r="X79" s="35"/>
      <c r="Y79" s="35"/>
      <c r="Z79" s="35"/>
    </row>
    <row r="80" spans="1:26" ht="12.75" customHeight="1" x14ac:dyDescent="0.2">
      <c r="A80" s="35"/>
      <c r="B80" s="35"/>
      <c r="C80" s="35"/>
      <c r="D80" s="35"/>
      <c r="E80" s="35"/>
      <c r="F80" s="102"/>
      <c r="G80" s="35"/>
      <c r="H80" s="35"/>
      <c r="I80" s="35"/>
      <c r="J80" s="35"/>
      <c r="K80" s="35"/>
      <c r="L80" s="35"/>
      <c r="M80" s="35"/>
      <c r="N80" s="35"/>
      <c r="O80" s="35"/>
      <c r="P80" s="35"/>
      <c r="Q80" s="35"/>
      <c r="R80" s="35"/>
      <c r="S80" s="35"/>
      <c r="T80" s="35"/>
      <c r="U80" s="35"/>
      <c r="V80" s="35"/>
      <c r="W80" s="35"/>
      <c r="X80" s="35"/>
      <c r="Y80" s="35"/>
      <c r="Z80" s="35"/>
    </row>
    <row r="81" spans="1:26" ht="12.75" customHeight="1" x14ac:dyDescent="0.2">
      <c r="A81" s="35"/>
      <c r="B81" s="35"/>
      <c r="C81" s="35"/>
      <c r="D81" s="35"/>
      <c r="E81" s="35"/>
      <c r="F81" s="102"/>
      <c r="G81" s="35"/>
      <c r="H81" s="35"/>
      <c r="I81" s="35"/>
      <c r="J81" s="35"/>
      <c r="K81" s="35"/>
      <c r="L81" s="35"/>
      <c r="M81" s="35"/>
      <c r="N81" s="35"/>
      <c r="O81" s="35"/>
      <c r="P81" s="35"/>
      <c r="Q81" s="35"/>
      <c r="R81" s="35"/>
      <c r="S81" s="35"/>
      <c r="T81" s="35"/>
      <c r="U81" s="35"/>
      <c r="V81" s="35"/>
      <c r="W81" s="35"/>
      <c r="X81" s="35"/>
      <c r="Y81" s="35"/>
      <c r="Z81" s="35"/>
    </row>
    <row r="82" spans="1:26" ht="12.75" customHeight="1" x14ac:dyDescent="0.2">
      <c r="A82" s="35"/>
      <c r="B82" s="35"/>
      <c r="C82" s="35"/>
      <c r="D82" s="35"/>
      <c r="E82" s="35"/>
      <c r="F82" s="102"/>
      <c r="G82" s="35"/>
      <c r="H82" s="35"/>
      <c r="I82" s="35"/>
      <c r="J82" s="35"/>
      <c r="K82" s="35"/>
      <c r="L82" s="35"/>
      <c r="M82" s="35"/>
      <c r="N82" s="35"/>
      <c r="O82" s="35"/>
      <c r="P82" s="35"/>
      <c r="Q82" s="35"/>
      <c r="R82" s="35"/>
      <c r="S82" s="35"/>
      <c r="T82" s="35"/>
      <c r="U82" s="35"/>
      <c r="V82" s="35"/>
      <c r="W82" s="35"/>
      <c r="X82" s="35"/>
      <c r="Y82" s="35"/>
      <c r="Z82" s="35"/>
    </row>
    <row r="83" spans="1:26" ht="12.75" customHeight="1" x14ac:dyDescent="0.2">
      <c r="A83" s="35"/>
      <c r="B83" s="35"/>
      <c r="C83" s="35"/>
      <c r="D83" s="35"/>
      <c r="E83" s="35"/>
      <c r="F83" s="102"/>
      <c r="G83" s="35"/>
      <c r="H83" s="35"/>
      <c r="I83" s="35"/>
      <c r="J83" s="35"/>
      <c r="K83" s="35"/>
      <c r="L83" s="35"/>
      <c r="M83" s="35"/>
      <c r="N83" s="35"/>
      <c r="O83" s="35"/>
      <c r="P83" s="35"/>
      <c r="Q83" s="35"/>
      <c r="R83" s="35"/>
      <c r="S83" s="35"/>
      <c r="T83" s="35"/>
      <c r="U83" s="35"/>
      <c r="V83" s="35"/>
      <c r="W83" s="35"/>
      <c r="X83" s="35"/>
      <c r="Y83" s="35"/>
      <c r="Z83" s="35"/>
    </row>
    <row r="84" spans="1:26" ht="12.75" customHeight="1" x14ac:dyDescent="0.2">
      <c r="A84" s="35"/>
      <c r="B84" s="35"/>
      <c r="C84" s="35"/>
      <c r="D84" s="35"/>
      <c r="E84" s="35"/>
      <c r="F84" s="102"/>
      <c r="G84" s="35"/>
      <c r="H84" s="35"/>
      <c r="I84" s="35"/>
      <c r="J84" s="35"/>
      <c r="K84" s="35"/>
      <c r="L84" s="35"/>
      <c r="M84" s="35"/>
      <c r="N84" s="35"/>
      <c r="O84" s="35"/>
      <c r="P84" s="35"/>
      <c r="Q84" s="35"/>
      <c r="R84" s="35"/>
      <c r="S84" s="35"/>
      <c r="T84" s="35"/>
      <c r="U84" s="35"/>
      <c r="V84" s="35"/>
      <c r="W84" s="35"/>
      <c r="X84" s="35"/>
      <c r="Y84" s="35"/>
      <c r="Z84" s="35"/>
    </row>
    <row r="85" spans="1:26" ht="12.75" customHeight="1" x14ac:dyDescent="0.2">
      <c r="A85" s="35"/>
      <c r="B85" s="35"/>
      <c r="C85" s="35"/>
      <c r="D85" s="35"/>
      <c r="E85" s="35"/>
      <c r="F85" s="102"/>
      <c r="G85" s="35"/>
      <c r="H85" s="35"/>
      <c r="I85" s="35"/>
      <c r="J85" s="35"/>
      <c r="K85" s="35"/>
      <c r="L85" s="35"/>
      <c r="M85" s="35"/>
      <c r="N85" s="35"/>
      <c r="O85" s="35"/>
      <c r="P85" s="35"/>
      <c r="Q85" s="35"/>
      <c r="R85" s="35"/>
      <c r="S85" s="35"/>
      <c r="T85" s="35"/>
      <c r="U85" s="35"/>
      <c r="V85" s="35"/>
      <c r="W85" s="35"/>
      <c r="X85" s="35"/>
      <c r="Y85" s="35"/>
      <c r="Z85" s="35"/>
    </row>
    <row r="86" spans="1:26" ht="12.75" customHeight="1" x14ac:dyDescent="0.2">
      <c r="A86" s="35"/>
      <c r="B86" s="35"/>
      <c r="C86" s="35"/>
      <c r="D86" s="35"/>
      <c r="E86" s="35"/>
      <c r="F86" s="102"/>
      <c r="G86" s="35"/>
      <c r="H86" s="35"/>
      <c r="I86" s="35"/>
      <c r="J86" s="35"/>
      <c r="K86" s="35"/>
      <c r="L86" s="35"/>
      <c r="M86" s="35"/>
      <c r="N86" s="35"/>
      <c r="O86" s="35"/>
      <c r="P86" s="35"/>
      <c r="Q86" s="35"/>
      <c r="R86" s="35"/>
      <c r="S86" s="35"/>
      <c r="T86" s="35"/>
      <c r="U86" s="35"/>
      <c r="V86" s="35"/>
      <c r="W86" s="35"/>
      <c r="X86" s="35"/>
      <c r="Y86" s="35"/>
      <c r="Z86" s="35"/>
    </row>
    <row r="87" spans="1:26" ht="12.75" customHeight="1" x14ac:dyDescent="0.2">
      <c r="A87" s="35"/>
      <c r="B87" s="35"/>
      <c r="C87" s="35"/>
      <c r="D87" s="35"/>
      <c r="E87" s="35"/>
      <c r="F87" s="102"/>
      <c r="G87" s="35"/>
      <c r="H87" s="35"/>
      <c r="I87" s="35"/>
      <c r="J87" s="35"/>
      <c r="K87" s="35"/>
      <c r="L87" s="35"/>
      <c r="M87" s="35"/>
      <c r="N87" s="35"/>
      <c r="O87" s="35"/>
      <c r="P87" s="35"/>
      <c r="Q87" s="35"/>
      <c r="R87" s="35"/>
      <c r="S87" s="35"/>
      <c r="T87" s="35"/>
      <c r="U87" s="35"/>
      <c r="V87" s="35"/>
      <c r="W87" s="35"/>
      <c r="X87" s="35"/>
      <c r="Y87" s="35"/>
      <c r="Z87" s="35"/>
    </row>
    <row r="88" spans="1:26" ht="12.75" customHeight="1" x14ac:dyDescent="0.2">
      <c r="A88" s="35"/>
      <c r="B88" s="35"/>
      <c r="C88" s="35"/>
      <c r="D88" s="35"/>
      <c r="E88" s="35"/>
      <c r="F88" s="102"/>
      <c r="G88" s="35"/>
      <c r="H88" s="35"/>
      <c r="I88" s="35"/>
      <c r="J88" s="35"/>
      <c r="K88" s="35"/>
      <c r="L88" s="35"/>
      <c r="M88" s="35"/>
      <c r="N88" s="35"/>
      <c r="O88" s="35"/>
      <c r="P88" s="35"/>
      <c r="Q88" s="35"/>
      <c r="R88" s="35"/>
      <c r="S88" s="35"/>
      <c r="T88" s="35"/>
      <c r="U88" s="35"/>
      <c r="V88" s="35"/>
      <c r="W88" s="35"/>
      <c r="X88" s="35"/>
      <c r="Y88" s="35"/>
      <c r="Z88" s="35"/>
    </row>
    <row r="89" spans="1:26" ht="12.75" customHeight="1" x14ac:dyDescent="0.2">
      <c r="A89" s="35"/>
      <c r="B89" s="35"/>
      <c r="C89" s="35"/>
      <c r="D89" s="35"/>
      <c r="E89" s="35"/>
      <c r="F89" s="102"/>
      <c r="G89" s="35"/>
      <c r="H89" s="35"/>
      <c r="I89" s="35"/>
      <c r="J89" s="35"/>
      <c r="K89" s="35"/>
      <c r="L89" s="35"/>
      <c r="M89" s="35"/>
      <c r="N89" s="35"/>
      <c r="O89" s="35"/>
      <c r="P89" s="35"/>
      <c r="Q89" s="35"/>
      <c r="R89" s="35"/>
      <c r="S89" s="35"/>
      <c r="T89" s="35"/>
      <c r="U89" s="35"/>
      <c r="V89" s="35"/>
      <c r="W89" s="35"/>
      <c r="X89" s="35"/>
      <c r="Y89" s="35"/>
      <c r="Z89" s="35"/>
    </row>
    <row r="90" spans="1:26" ht="12.75" customHeight="1" x14ac:dyDescent="0.2">
      <c r="A90" s="35"/>
      <c r="B90" s="35"/>
      <c r="C90" s="35"/>
      <c r="D90" s="35"/>
      <c r="E90" s="35"/>
      <c r="F90" s="102"/>
      <c r="G90" s="35"/>
      <c r="H90" s="35"/>
      <c r="I90" s="35"/>
      <c r="J90" s="35"/>
      <c r="K90" s="35"/>
      <c r="L90" s="35"/>
      <c r="M90" s="35"/>
      <c r="N90" s="35"/>
      <c r="O90" s="35"/>
      <c r="P90" s="35"/>
      <c r="Q90" s="35"/>
      <c r="R90" s="35"/>
      <c r="S90" s="35"/>
      <c r="T90" s="35"/>
      <c r="U90" s="35"/>
      <c r="V90" s="35"/>
      <c r="W90" s="35"/>
      <c r="X90" s="35"/>
      <c r="Y90" s="35"/>
      <c r="Z90" s="35"/>
    </row>
    <row r="91" spans="1:26" ht="12.75" customHeight="1" x14ac:dyDescent="0.2">
      <c r="A91" s="35"/>
      <c r="B91" s="35"/>
      <c r="C91" s="35"/>
      <c r="D91" s="35"/>
      <c r="E91" s="35"/>
      <c r="F91" s="102"/>
      <c r="G91" s="35"/>
      <c r="H91" s="35"/>
      <c r="I91" s="35"/>
      <c r="J91" s="35"/>
      <c r="K91" s="35"/>
      <c r="L91" s="35"/>
      <c r="M91" s="35"/>
      <c r="N91" s="35"/>
      <c r="O91" s="35"/>
      <c r="P91" s="35"/>
      <c r="Q91" s="35"/>
      <c r="R91" s="35"/>
      <c r="S91" s="35"/>
      <c r="T91" s="35"/>
      <c r="U91" s="35"/>
      <c r="V91" s="35"/>
      <c r="W91" s="35"/>
      <c r="X91" s="35"/>
      <c r="Y91" s="35"/>
      <c r="Z91" s="35"/>
    </row>
    <row r="92" spans="1:26" ht="12.75" customHeight="1" x14ac:dyDescent="0.2">
      <c r="A92" s="35"/>
      <c r="B92" s="35"/>
      <c r="C92" s="35"/>
      <c r="D92" s="35"/>
      <c r="E92" s="35"/>
      <c r="F92" s="102"/>
      <c r="G92" s="35"/>
      <c r="H92" s="35"/>
      <c r="I92" s="35"/>
      <c r="J92" s="35"/>
      <c r="K92" s="35"/>
      <c r="L92" s="35"/>
      <c r="M92" s="35"/>
      <c r="N92" s="35"/>
      <c r="O92" s="35"/>
      <c r="P92" s="35"/>
      <c r="Q92" s="35"/>
      <c r="R92" s="35"/>
      <c r="S92" s="35"/>
      <c r="T92" s="35"/>
      <c r="U92" s="35"/>
      <c r="V92" s="35"/>
      <c r="W92" s="35"/>
      <c r="X92" s="35"/>
      <c r="Y92" s="35"/>
      <c r="Z92" s="35"/>
    </row>
    <row r="93" spans="1:26" ht="12.75" customHeight="1" x14ac:dyDescent="0.2">
      <c r="A93" s="35"/>
      <c r="B93" s="35"/>
      <c r="C93" s="35"/>
      <c r="D93" s="35"/>
      <c r="E93" s="35"/>
      <c r="F93" s="102"/>
      <c r="G93" s="35"/>
      <c r="H93" s="35"/>
      <c r="I93" s="35"/>
      <c r="J93" s="35"/>
      <c r="K93" s="35"/>
      <c r="L93" s="35"/>
      <c r="M93" s="35"/>
      <c r="N93" s="35"/>
      <c r="O93" s="35"/>
      <c r="P93" s="35"/>
      <c r="Q93" s="35"/>
      <c r="R93" s="35"/>
      <c r="S93" s="35"/>
      <c r="T93" s="35"/>
      <c r="U93" s="35"/>
      <c r="V93" s="35"/>
      <c r="W93" s="35"/>
      <c r="X93" s="35"/>
      <c r="Y93" s="35"/>
      <c r="Z93" s="35"/>
    </row>
    <row r="94" spans="1:26" ht="12.75" customHeight="1" x14ac:dyDescent="0.2">
      <c r="A94" s="35"/>
      <c r="B94" s="35"/>
      <c r="C94" s="35"/>
      <c r="D94" s="35"/>
      <c r="E94" s="35"/>
      <c r="F94" s="102"/>
      <c r="G94" s="35"/>
      <c r="H94" s="35"/>
      <c r="I94" s="35"/>
      <c r="J94" s="35"/>
      <c r="K94" s="35"/>
      <c r="L94" s="35"/>
      <c r="M94" s="35"/>
      <c r="N94" s="35"/>
      <c r="O94" s="35"/>
      <c r="P94" s="35"/>
      <c r="Q94" s="35"/>
      <c r="R94" s="35"/>
      <c r="S94" s="35"/>
      <c r="T94" s="35"/>
      <c r="U94" s="35"/>
      <c r="V94" s="35"/>
      <c r="W94" s="35"/>
      <c r="X94" s="35"/>
      <c r="Y94" s="35"/>
      <c r="Z94" s="35"/>
    </row>
    <row r="95" spans="1:26" ht="12.75" customHeight="1" x14ac:dyDescent="0.2">
      <c r="A95" s="35"/>
      <c r="B95" s="35"/>
      <c r="C95" s="35"/>
      <c r="D95" s="35"/>
      <c r="E95" s="35"/>
      <c r="F95" s="102"/>
      <c r="G95" s="35"/>
      <c r="H95" s="35"/>
      <c r="I95" s="35"/>
      <c r="J95" s="35"/>
      <c r="K95" s="35"/>
      <c r="L95" s="35"/>
      <c r="M95" s="35"/>
      <c r="N95" s="35"/>
      <c r="O95" s="35"/>
      <c r="P95" s="35"/>
      <c r="Q95" s="35"/>
      <c r="R95" s="35"/>
      <c r="S95" s="35"/>
      <c r="T95" s="35"/>
      <c r="U95" s="35"/>
      <c r="V95" s="35"/>
      <c r="W95" s="35"/>
      <c r="X95" s="35"/>
      <c r="Y95" s="35"/>
      <c r="Z95" s="35"/>
    </row>
    <row r="96" spans="1:26" ht="12.75" customHeight="1" x14ac:dyDescent="0.2">
      <c r="A96" s="35"/>
      <c r="B96" s="35"/>
      <c r="C96" s="35"/>
      <c r="D96" s="35"/>
      <c r="E96" s="35"/>
      <c r="F96" s="102"/>
      <c r="G96" s="35"/>
      <c r="H96" s="35"/>
      <c r="I96" s="35"/>
      <c r="J96" s="35"/>
      <c r="K96" s="35"/>
      <c r="L96" s="35"/>
      <c r="M96" s="35"/>
      <c r="N96" s="35"/>
      <c r="O96" s="35"/>
      <c r="P96" s="35"/>
      <c r="Q96" s="35"/>
      <c r="R96" s="35"/>
      <c r="S96" s="35"/>
      <c r="T96" s="35"/>
      <c r="U96" s="35"/>
      <c r="V96" s="35"/>
      <c r="W96" s="35"/>
      <c r="X96" s="35"/>
      <c r="Y96" s="35"/>
      <c r="Z96" s="35"/>
    </row>
    <row r="97" spans="1:26" ht="12.75" customHeight="1" x14ac:dyDescent="0.2">
      <c r="A97" s="35"/>
      <c r="B97" s="35"/>
      <c r="C97" s="35"/>
      <c r="D97" s="35"/>
      <c r="E97" s="35"/>
      <c r="F97" s="102"/>
      <c r="G97" s="35"/>
      <c r="H97" s="35"/>
      <c r="I97" s="35"/>
      <c r="J97" s="35"/>
      <c r="K97" s="35"/>
      <c r="L97" s="35"/>
      <c r="M97" s="35"/>
      <c r="N97" s="35"/>
      <c r="O97" s="35"/>
      <c r="P97" s="35"/>
      <c r="Q97" s="35"/>
      <c r="R97" s="35"/>
      <c r="S97" s="35"/>
      <c r="T97" s="35"/>
      <c r="U97" s="35"/>
      <c r="V97" s="35"/>
      <c r="W97" s="35"/>
      <c r="X97" s="35"/>
      <c r="Y97" s="35"/>
      <c r="Z97" s="35"/>
    </row>
    <row r="98" spans="1:26" ht="12.75" customHeight="1" x14ac:dyDescent="0.2">
      <c r="A98" s="35"/>
      <c r="B98" s="35"/>
      <c r="C98" s="35"/>
      <c r="D98" s="35"/>
      <c r="E98" s="35"/>
      <c r="F98" s="102"/>
      <c r="G98" s="35"/>
      <c r="H98" s="35"/>
      <c r="I98" s="35"/>
      <c r="J98" s="35"/>
      <c r="K98" s="35"/>
      <c r="L98" s="35"/>
      <c r="M98" s="35"/>
      <c r="N98" s="35"/>
      <c r="O98" s="35"/>
      <c r="P98" s="35"/>
      <c r="Q98" s="35"/>
      <c r="R98" s="35"/>
      <c r="S98" s="35"/>
      <c r="T98" s="35"/>
      <c r="U98" s="35"/>
      <c r="V98" s="35"/>
      <c r="W98" s="35"/>
      <c r="X98" s="35"/>
      <c r="Y98" s="35"/>
      <c r="Z98" s="35"/>
    </row>
    <row r="99" spans="1:26" ht="12.75" customHeight="1" x14ac:dyDescent="0.2">
      <c r="A99" s="35"/>
      <c r="B99" s="35"/>
      <c r="C99" s="35"/>
      <c r="D99" s="35"/>
      <c r="E99" s="35"/>
      <c r="F99" s="102"/>
      <c r="G99" s="35"/>
      <c r="H99" s="35"/>
      <c r="I99" s="35"/>
      <c r="J99" s="35"/>
      <c r="K99" s="35"/>
      <c r="L99" s="35"/>
      <c r="M99" s="35"/>
      <c r="N99" s="35"/>
      <c r="O99" s="35"/>
      <c r="P99" s="35"/>
      <c r="Q99" s="35"/>
      <c r="R99" s="35"/>
      <c r="S99" s="35"/>
      <c r="T99" s="35"/>
      <c r="U99" s="35"/>
      <c r="V99" s="35"/>
      <c r="W99" s="35"/>
      <c r="X99" s="35"/>
      <c r="Y99" s="35"/>
      <c r="Z99" s="35"/>
    </row>
    <row r="100" spans="1:26" ht="12.75" customHeight="1" x14ac:dyDescent="0.2">
      <c r="A100" s="35"/>
      <c r="B100" s="35"/>
      <c r="C100" s="35"/>
      <c r="D100" s="35"/>
      <c r="E100" s="35"/>
      <c r="F100" s="102"/>
      <c r="G100" s="35"/>
      <c r="H100" s="35"/>
      <c r="I100" s="35"/>
      <c r="J100" s="35"/>
      <c r="K100" s="35"/>
      <c r="L100" s="35"/>
      <c r="M100" s="35"/>
      <c r="N100" s="35"/>
      <c r="O100" s="35"/>
      <c r="P100" s="35"/>
      <c r="Q100" s="35"/>
      <c r="R100" s="35"/>
      <c r="S100" s="35"/>
      <c r="T100" s="35"/>
      <c r="U100" s="35"/>
      <c r="V100" s="35"/>
      <c r="W100" s="35"/>
      <c r="X100" s="35"/>
      <c r="Y100" s="35"/>
      <c r="Z100" s="35"/>
    </row>
    <row r="101" spans="1:26" ht="12.75" customHeight="1" x14ac:dyDescent="0.2">
      <c r="A101" s="35"/>
      <c r="B101" s="35"/>
      <c r="C101" s="35"/>
      <c r="D101" s="35"/>
      <c r="E101" s="35"/>
      <c r="F101" s="102"/>
      <c r="G101" s="35"/>
      <c r="H101" s="35"/>
      <c r="I101" s="35"/>
      <c r="J101" s="35"/>
      <c r="K101" s="35"/>
      <c r="L101" s="35"/>
      <c r="M101" s="35"/>
      <c r="N101" s="35"/>
      <c r="O101" s="35"/>
      <c r="P101" s="35"/>
      <c r="Q101" s="35"/>
      <c r="R101" s="35"/>
      <c r="S101" s="35"/>
      <c r="T101" s="35"/>
      <c r="U101" s="35"/>
      <c r="V101" s="35"/>
      <c r="W101" s="35"/>
      <c r="X101" s="35"/>
      <c r="Y101" s="35"/>
      <c r="Z101" s="35"/>
    </row>
    <row r="102" spans="1:26" ht="12.75" customHeight="1" x14ac:dyDescent="0.2">
      <c r="A102" s="35"/>
      <c r="B102" s="35"/>
      <c r="C102" s="35"/>
      <c r="D102" s="35"/>
      <c r="E102" s="35"/>
      <c r="F102" s="102"/>
      <c r="G102" s="35"/>
      <c r="H102" s="35"/>
      <c r="I102" s="35"/>
      <c r="J102" s="35"/>
      <c r="K102" s="35"/>
      <c r="L102" s="35"/>
      <c r="M102" s="35"/>
      <c r="N102" s="35"/>
      <c r="O102" s="35"/>
      <c r="P102" s="35"/>
      <c r="Q102" s="35"/>
      <c r="R102" s="35"/>
      <c r="S102" s="35"/>
      <c r="T102" s="35"/>
      <c r="U102" s="35"/>
      <c r="V102" s="35"/>
      <c r="W102" s="35"/>
      <c r="X102" s="35"/>
      <c r="Y102" s="35"/>
      <c r="Z102" s="35"/>
    </row>
    <row r="103" spans="1:26" ht="12.75" customHeight="1" x14ac:dyDescent="0.2">
      <c r="A103" s="35"/>
      <c r="B103" s="35"/>
      <c r="C103" s="35"/>
      <c r="D103" s="35"/>
      <c r="E103" s="35"/>
      <c r="F103" s="102"/>
      <c r="G103" s="35"/>
      <c r="H103" s="35"/>
      <c r="I103" s="35"/>
      <c r="J103" s="35"/>
      <c r="K103" s="35"/>
      <c r="L103" s="35"/>
      <c r="M103" s="35"/>
      <c r="N103" s="35"/>
      <c r="O103" s="35"/>
      <c r="P103" s="35"/>
      <c r="Q103" s="35"/>
      <c r="R103" s="35"/>
      <c r="S103" s="35"/>
      <c r="T103" s="35"/>
      <c r="U103" s="35"/>
      <c r="V103" s="35"/>
      <c r="W103" s="35"/>
      <c r="X103" s="35"/>
      <c r="Y103" s="35"/>
      <c r="Z103" s="35"/>
    </row>
    <row r="104" spans="1:26" ht="12.75" customHeight="1" x14ac:dyDescent="0.2">
      <c r="A104" s="35"/>
      <c r="B104" s="35"/>
      <c r="C104" s="35"/>
      <c r="D104" s="35"/>
      <c r="E104" s="35"/>
      <c r="F104" s="102"/>
      <c r="G104" s="35"/>
      <c r="H104" s="35"/>
      <c r="I104" s="35"/>
      <c r="J104" s="35"/>
      <c r="K104" s="35"/>
      <c r="L104" s="35"/>
      <c r="M104" s="35"/>
      <c r="N104" s="35"/>
      <c r="O104" s="35"/>
      <c r="P104" s="35"/>
      <c r="Q104" s="35"/>
      <c r="R104" s="35"/>
      <c r="S104" s="35"/>
      <c r="T104" s="35"/>
      <c r="U104" s="35"/>
      <c r="V104" s="35"/>
      <c r="W104" s="35"/>
      <c r="X104" s="35"/>
      <c r="Y104" s="35"/>
      <c r="Z104" s="35"/>
    </row>
    <row r="105" spans="1:26" ht="12.75" customHeight="1" x14ac:dyDescent="0.2">
      <c r="A105" s="35"/>
      <c r="B105" s="35"/>
      <c r="C105" s="35"/>
      <c r="D105" s="35"/>
      <c r="E105" s="35"/>
      <c r="F105" s="102"/>
      <c r="G105" s="35"/>
      <c r="H105" s="35"/>
      <c r="I105" s="35"/>
      <c r="J105" s="35"/>
      <c r="K105" s="35"/>
      <c r="L105" s="35"/>
      <c r="M105" s="35"/>
      <c r="N105" s="35"/>
      <c r="O105" s="35"/>
      <c r="P105" s="35"/>
      <c r="Q105" s="35"/>
      <c r="R105" s="35"/>
      <c r="S105" s="35"/>
      <c r="T105" s="35"/>
      <c r="U105" s="35"/>
      <c r="V105" s="35"/>
      <c r="W105" s="35"/>
      <c r="X105" s="35"/>
      <c r="Y105" s="35"/>
      <c r="Z105" s="35"/>
    </row>
    <row r="106" spans="1:26" ht="12.75" customHeight="1" x14ac:dyDescent="0.2">
      <c r="A106" s="35"/>
      <c r="B106" s="35"/>
      <c r="C106" s="35"/>
      <c r="D106" s="35"/>
      <c r="E106" s="35"/>
      <c r="F106" s="102"/>
      <c r="G106" s="35"/>
      <c r="H106" s="35"/>
      <c r="I106" s="35"/>
      <c r="J106" s="35"/>
      <c r="K106" s="35"/>
      <c r="L106" s="35"/>
      <c r="M106" s="35"/>
      <c r="N106" s="35"/>
      <c r="O106" s="35"/>
      <c r="P106" s="35"/>
      <c r="Q106" s="35"/>
      <c r="R106" s="35"/>
      <c r="S106" s="35"/>
      <c r="T106" s="35"/>
      <c r="U106" s="35"/>
      <c r="V106" s="35"/>
      <c r="W106" s="35"/>
      <c r="X106" s="35"/>
      <c r="Y106" s="35"/>
      <c r="Z106" s="35"/>
    </row>
    <row r="107" spans="1:26" ht="12.75" customHeight="1" x14ac:dyDescent="0.2">
      <c r="A107" s="35"/>
      <c r="B107" s="35"/>
      <c r="C107" s="35"/>
      <c r="D107" s="35"/>
      <c r="E107" s="35"/>
      <c r="F107" s="102"/>
      <c r="G107" s="35"/>
      <c r="H107" s="35"/>
      <c r="I107" s="35"/>
      <c r="J107" s="35"/>
      <c r="K107" s="35"/>
      <c r="L107" s="35"/>
      <c r="M107" s="35"/>
      <c r="N107" s="35"/>
      <c r="O107" s="35"/>
      <c r="P107" s="35"/>
      <c r="Q107" s="35"/>
      <c r="R107" s="35"/>
      <c r="S107" s="35"/>
      <c r="T107" s="35"/>
      <c r="U107" s="35"/>
      <c r="V107" s="35"/>
      <c r="W107" s="35"/>
      <c r="X107" s="35"/>
      <c r="Y107" s="35"/>
      <c r="Z107" s="35"/>
    </row>
    <row r="108" spans="1:26" ht="12.75" customHeight="1" x14ac:dyDescent="0.2">
      <c r="A108" s="35"/>
      <c r="B108" s="35"/>
      <c r="C108" s="35"/>
      <c r="D108" s="35"/>
      <c r="E108" s="35"/>
      <c r="F108" s="102"/>
      <c r="G108" s="35"/>
      <c r="H108" s="35"/>
      <c r="I108" s="35"/>
      <c r="J108" s="35"/>
      <c r="K108" s="35"/>
      <c r="L108" s="35"/>
      <c r="M108" s="35"/>
      <c r="N108" s="35"/>
      <c r="O108" s="35"/>
      <c r="P108" s="35"/>
      <c r="Q108" s="35"/>
      <c r="R108" s="35"/>
      <c r="S108" s="35"/>
      <c r="T108" s="35"/>
      <c r="U108" s="35"/>
      <c r="V108" s="35"/>
      <c r="W108" s="35"/>
      <c r="X108" s="35"/>
      <c r="Y108" s="35"/>
      <c r="Z108" s="35"/>
    </row>
    <row r="109" spans="1:26" ht="12.75" customHeight="1" x14ac:dyDescent="0.2">
      <c r="A109" s="35"/>
      <c r="B109" s="35"/>
      <c r="C109" s="35"/>
      <c r="D109" s="35"/>
      <c r="E109" s="35"/>
      <c r="F109" s="102"/>
      <c r="G109" s="35"/>
      <c r="H109" s="35"/>
      <c r="I109" s="35"/>
      <c r="J109" s="35"/>
      <c r="K109" s="35"/>
      <c r="L109" s="35"/>
      <c r="M109" s="35"/>
      <c r="N109" s="35"/>
      <c r="O109" s="35"/>
      <c r="P109" s="35"/>
      <c r="Q109" s="35"/>
      <c r="R109" s="35"/>
      <c r="S109" s="35"/>
      <c r="T109" s="35"/>
      <c r="U109" s="35"/>
      <c r="V109" s="35"/>
      <c r="W109" s="35"/>
      <c r="X109" s="35"/>
      <c r="Y109" s="35"/>
      <c r="Z109" s="35"/>
    </row>
    <row r="110" spans="1:26" ht="12.75" customHeight="1" x14ac:dyDescent="0.2">
      <c r="A110" s="35"/>
      <c r="B110" s="35"/>
      <c r="C110" s="35"/>
      <c r="D110" s="35"/>
      <c r="E110" s="35"/>
      <c r="F110" s="102"/>
      <c r="G110" s="35"/>
      <c r="H110" s="35"/>
      <c r="I110" s="35"/>
      <c r="J110" s="35"/>
      <c r="K110" s="35"/>
      <c r="L110" s="35"/>
      <c r="M110" s="35"/>
      <c r="N110" s="35"/>
      <c r="O110" s="35"/>
      <c r="P110" s="35"/>
      <c r="Q110" s="35"/>
      <c r="R110" s="35"/>
      <c r="S110" s="35"/>
      <c r="T110" s="35"/>
      <c r="U110" s="35"/>
      <c r="V110" s="35"/>
      <c r="W110" s="35"/>
      <c r="X110" s="35"/>
      <c r="Y110" s="35"/>
      <c r="Z110" s="35"/>
    </row>
    <row r="111" spans="1:26" ht="12.75" customHeight="1" x14ac:dyDescent="0.2">
      <c r="A111" s="35"/>
      <c r="B111" s="35"/>
      <c r="C111" s="35"/>
      <c r="D111" s="35"/>
      <c r="E111" s="35"/>
      <c r="F111" s="102"/>
      <c r="G111" s="35"/>
      <c r="H111" s="35"/>
      <c r="I111" s="35"/>
      <c r="J111" s="35"/>
      <c r="K111" s="35"/>
      <c r="L111" s="35"/>
      <c r="M111" s="35"/>
      <c r="N111" s="35"/>
      <c r="O111" s="35"/>
      <c r="P111" s="35"/>
      <c r="Q111" s="35"/>
      <c r="R111" s="35"/>
      <c r="S111" s="35"/>
      <c r="T111" s="35"/>
      <c r="U111" s="35"/>
      <c r="V111" s="35"/>
      <c r="W111" s="35"/>
      <c r="X111" s="35"/>
      <c r="Y111" s="35"/>
      <c r="Z111" s="35"/>
    </row>
    <row r="112" spans="1:26" ht="12.75" customHeight="1" x14ac:dyDescent="0.2">
      <c r="A112" s="35"/>
      <c r="B112" s="35"/>
      <c r="C112" s="35"/>
      <c r="D112" s="35"/>
      <c r="E112" s="35"/>
      <c r="F112" s="102"/>
      <c r="G112" s="35"/>
      <c r="H112" s="35"/>
      <c r="I112" s="35"/>
      <c r="J112" s="35"/>
      <c r="K112" s="35"/>
      <c r="L112" s="35"/>
      <c r="M112" s="35"/>
      <c r="N112" s="35"/>
      <c r="O112" s="35"/>
      <c r="P112" s="35"/>
      <c r="Q112" s="35"/>
      <c r="R112" s="35"/>
      <c r="S112" s="35"/>
      <c r="T112" s="35"/>
      <c r="U112" s="35"/>
      <c r="V112" s="35"/>
      <c r="W112" s="35"/>
      <c r="X112" s="35"/>
      <c r="Y112" s="35"/>
      <c r="Z112" s="35"/>
    </row>
    <row r="113" spans="1:26" ht="12.75" customHeight="1" x14ac:dyDescent="0.2">
      <c r="A113" s="35"/>
      <c r="B113" s="35"/>
      <c r="C113" s="35"/>
      <c r="D113" s="35"/>
      <c r="E113" s="35"/>
      <c r="F113" s="102"/>
      <c r="G113" s="35"/>
      <c r="H113" s="35"/>
      <c r="I113" s="35"/>
      <c r="J113" s="35"/>
      <c r="K113" s="35"/>
      <c r="L113" s="35"/>
      <c r="M113" s="35"/>
      <c r="N113" s="35"/>
      <c r="O113" s="35"/>
      <c r="P113" s="35"/>
      <c r="Q113" s="35"/>
      <c r="R113" s="35"/>
      <c r="S113" s="35"/>
      <c r="T113" s="35"/>
      <c r="U113" s="35"/>
      <c r="V113" s="35"/>
      <c r="W113" s="35"/>
      <c r="X113" s="35"/>
      <c r="Y113" s="35"/>
      <c r="Z113" s="35"/>
    </row>
    <row r="114" spans="1:26" ht="12.75" customHeight="1" x14ac:dyDescent="0.2">
      <c r="A114" s="35"/>
      <c r="B114" s="35"/>
      <c r="C114" s="35"/>
      <c r="D114" s="35"/>
      <c r="E114" s="35"/>
      <c r="F114" s="102"/>
      <c r="G114" s="35"/>
      <c r="H114" s="35"/>
      <c r="I114" s="35"/>
      <c r="J114" s="35"/>
      <c r="K114" s="35"/>
      <c r="L114" s="35"/>
      <c r="M114" s="35"/>
      <c r="N114" s="35"/>
      <c r="O114" s="35"/>
      <c r="P114" s="35"/>
      <c r="Q114" s="35"/>
      <c r="R114" s="35"/>
      <c r="S114" s="35"/>
      <c r="T114" s="35"/>
      <c r="U114" s="35"/>
      <c r="V114" s="35"/>
      <c r="W114" s="35"/>
      <c r="X114" s="35"/>
      <c r="Y114" s="35"/>
      <c r="Z114" s="35"/>
    </row>
    <row r="115" spans="1:26" ht="12.75" customHeight="1" x14ac:dyDescent="0.2">
      <c r="A115" s="35"/>
      <c r="B115" s="35"/>
      <c r="C115" s="35"/>
      <c r="D115" s="35"/>
      <c r="E115" s="35"/>
      <c r="F115" s="102"/>
      <c r="G115" s="35"/>
      <c r="H115" s="35"/>
      <c r="I115" s="35"/>
      <c r="J115" s="35"/>
      <c r="K115" s="35"/>
      <c r="L115" s="35"/>
      <c r="M115" s="35"/>
      <c r="N115" s="35"/>
      <c r="O115" s="35"/>
      <c r="P115" s="35"/>
      <c r="Q115" s="35"/>
      <c r="R115" s="35"/>
      <c r="S115" s="35"/>
      <c r="T115" s="35"/>
      <c r="U115" s="35"/>
      <c r="V115" s="35"/>
      <c r="W115" s="35"/>
      <c r="X115" s="35"/>
      <c r="Y115" s="35"/>
      <c r="Z115" s="35"/>
    </row>
    <row r="116" spans="1:26" ht="12.75" customHeight="1" x14ac:dyDescent="0.2">
      <c r="A116" s="35"/>
      <c r="B116" s="35"/>
      <c r="C116" s="35"/>
      <c r="D116" s="35"/>
      <c r="E116" s="35"/>
      <c r="F116" s="102"/>
      <c r="G116" s="35"/>
      <c r="H116" s="35"/>
      <c r="I116" s="35"/>
      <c r="J116" s="35"/>
      <c r="K116" s="35"/>
      <c r="L116" s="35"/>
      <c r="M116" s="35"/>
      <c r="N116" s="35"/>
      <c r="O116" s="35"/>
      <c r="P116" s="35"/>
      <c r="Q116" s="35"/>
      <c r="R116" s="35"/>
      <c r="S116" s="35"/>
      <c r="T116" s="35"/>
      <c r="U116" s="35"/>
      <c r="V116" s="35"/>
      <c r="W116" s="35"/>
      <c r="X116" s="35"/>
      <c r="Y116" s="35"/>
      <c r="Z116" s="35"/>
    </row>
    <row r="117" spans="1:26" ht="12.75" customHeight="1" x14ac:dyDescent="0.2">
      <c r="A117" s="35"/>
      <c r="B117" s="35"/>
      <c r="C117" s="35"/>
      <c r="D117" s="35"/>
      <c r="E117" s="35"/>
      <c r="F117" s="102"/>
      <c r="G117" s="35"/>
      <c r="H117" s="35"/>
      <c r="I117" s="35"/>
      <c r="J117" s="35"/>
      <c r="K117" s="35"/>
      <c r="L117" s="35"/>
      <c r="M117" s="35"/>
      <c r="N117" s="35"/>
      <c r="O117" s="35"/>
      <c r="P117" s="35"/>
      <c r="Q117" s="35"/>
      <c r="R117" s="35"/>
      <c r="S117" s="35"/>
      <c r="T117" s="35"/>
      <c r="U117" s="35"/>
      <c r="V117" s="35"/>
      <c r="W117" s="35"/>
      <c r="X117" s="35"/>
      <c r="Y117" s="35"/>
      <c r="Z117" s="35"/>
    </row>
    <row r="118" spans="1:26" ht="12.75" customHeight="1" x14ac:dyDescent="0.2">
      <c r="A118" s="35"/>
      <c r="B118" s="35"/>
      <c r="C118" s="35"/>
      <c r="D118" s="35"/>
      <c r="E118" s="35"/>
      <c r="F118" s="102"/>
      <c r="G118" s="35"/>
      <c r="H118" s="35"/>
      <c r="I118" s="35"/>
      <c r="J118" s="35"/>
      <c r="K118" s="35"/>
      <c r="L118" s="35"/>
      <c r="M118" s="35"/>
      <c r="N118" s="35"/>
      <c r="O118" s="35"/>
      <c r="P118" s="35"/>
      <c r="Q118" s="35"/>
      <c r="R118" s="35"/>
      <c r="S118" s="35"/>
      <c r="T118" s="35"/>
      <c r="U118" s="35"/>
      <c r="V118" s="35"/>
      <c r="W118" s="35"/>
      <c r="X118" s="35"/>
      <c r="Y118" s="35"/>
      <c r="Z118" s="35"/>
    </row>
    <row r="119" spans="1:26" ht="12.75" customHeight="1" x14ac:dyDescent="0.2">
      <c r="A119" s="35"/>
      <c r="B119" s="35"/>
      <c r="C119" s="35"/>
      <c r="D119" s="35"/>
      <c r="E119" s="35"/>
      <c r="F119" s="102"/>
      <c r="G119" s="35"/>
      <c r="H119" s="35"/>
      <c r="I119" s="35"/>
      <c r="J119" s="35"/>
      <c r="K119" s="35"/>
      <c r="L119" s="35"/>
      <c r="M119" s="35"/>
      <c r="N119" s="35"/>
      <c r="O119" s="35"/>
      <c r="P119" s="35"/>
      <c r="Q119" s="35"/>
      <c r="R119" s="35"/>
      <c r="S119" s="35"/>
      <c r="T119" s="35"/>
      <c r="U119" s="35"/>
      <c r="V119" s="35"/>
      <c r="W119" s="35"/>
      <c r="X119" s="35"/>
      <c r="Y119" s="35"/>
      <c r="Z119" s="35"/>
    </row>
    <row r="120" spans="1:26" ht="12.75" customHeight="1" x14ac:dyDescent="0.2">
      <c r="A120" s="35"/>
      <c r="B120" s="35"/>
      <c r="C120" s="35"/>
      <c r="D120" s="35"/>
      <c r="E120" s="35"/>
      <c r="F120" s="102"/>
      <c r="G120" s="35"/>
      <c r="H120" s="35"/>
      <c r="I120" s="35"/>
      <c r="J120" s="35"/>
      <c r="K120" s="35"/>
      <c r="L120" s="35"/>
      <c r="M120" s="35"/>
      <c r="N120" s="35"/>
      <c r="O120" s="35"/>
      <c r="P120" s="35"/>
      <c r="Q120" s="35"/>
      <c r="R120" s="35"/>
      <c r="S120" s="35"/>
      <c r="T120" s="35"/>
      <c r="U120" s="35"/>
      <c r="V120" s="35"/>
      <c r="W120" s="35"/>
      <c r="X120" s="35"/>
      <c r="Y120" s="35"/>
      <c r="Z120" s="35"/>
    </row>
    <row r="121" spans="1:26" ht="12.75" customHeight="1" x14ac:dyDescent="0.2">
      <c r="A121" s="35"/>
      <c r="B121" s="35"/>
      <c r="C121" s="35"/>
      <c r="D121" s="35"/>
      <c r="E121" s="35"/>
      <c r="F121" s="102"/>
      <c r="G121" s="35"/>
      <c r="H121" s="35"/>
      <c r="I121" s="35"/>
      <c r="J121" s="35"/>
      <c r="K121" s="35"/>
      <c r="L121" s="35"/>
      <c r="M121" s="35"/>
      <c r="N121" s="35"/>
      <c r="O121" s="35"/>
      <c r="P121" s="35"/>
      <c r="Q121" s="35"/>
      <c r="R121" s="35"/>
      <c r="S121" s="35"/>
      <c r="T121" s="35"/>
      <c r="U121" s="35"/>
      <c r="V121" s="35"/>
      <c r="W121" s="35"/>
      <c r="X121" s="35"/>
      <c r="Y121" s="35"/>
      <c r="Z121" s="35"/>
    </row>
    <row r="122" spans="1:26" ht="12.75" customHeight="1" x14ac:dyDescent="0.2">
      <c r="A122" s="35"/>
      <c r="B122" s="35"/>
      <c r="C122" s="35"/>
      <c r="D122" s="35"/>
      <c r="E122" s="35"/>
      <c r="F122" s="102"/>
      <c r="G122" s="35"/>
      <c r="H122" s="35"/>
      <c r="I122" s="35"/>
      <c r="J122" s="35"/>
      <c r="K122" s="35"/>
      <c r="L122" s="35"/>
      <c r="M122" s="35"/>
      <c r="N122" s="35"/>
      <c r="O122" s="35"/>
      <c r="P122" s="35"/>
      <c r="Q122" s="35"/>
      <c r="R122" s="35"/>
      <c r="S122" s="35"/>
      <c r="T122" s="35"/>
      <c r="U122" s="35"/>
      <c r="V122" s="35"/>
      <c r="W122" s="35"/>
      <c r="X122" s="35"/>
      <c r="Y122" s="35"/>
      <c r="Z122" s="35"/>
    </row>
    <row r="123" spans="1:26" ht="12.75" customHeight="1" x14ac:dyDescent="0.2">
      <c r="A123" s="35"/>
      <c r="B123" s="35"/>
      <c r="C123" s="35"/>
      <c r="D123" s="35"/>
      <c r="E123" s="35"/>
      <c r="F123" s="102"/>
      <c r="G123" s="35"/>
      <c r="H123" s="35"/>
      <c r="I123" s="35"/>
      <c r="J123" s="35"/>
      <c r="K123" s="35"/>
      <c r="L123" s="35"/>
      <c r="M123" s="35"/>
      <c r="N123" s="35"/>
      <c r="O123" s="35"/>
      <c r="P123" s="35"/>
      <c r="Q123" s="35"/>
      <c r="R123" s="35"/>
      <c r="S123" s="35"/>
      <c r="T123" s="35"/>
      <c r="U123" s="35"/>
      <c r="V123" s="35"/>
      <c r="W123" s="35"/>
      <c r="X123" s="35"/>
      <c r="Y123" s="35"/>
      <c r="Z123" s="35"/>
    </row>
    <row r="124" spans="1:26" ht="12.75" customHeight="1" x14ac:dyDescent="0.2">
      <c r="A124" s="35"/>
      <c r="B124" s="35"/>
      <c r="C124" s="35"/>
      <c r="D124" s="35"/>
      <c r="E124" s="35"/>
      <c r="F124" s="102"/>
      <c r="G124" s="35"/>
      <c r="H124" s="35"/>
      <c r="I124" s="35"/>
      <c r="J124" s="35"/>
      <c r="K124" s="35"/>
      <c r="L124" s="35"/>
      <c r="M124" s="35"/>
      <c r="N124" s="35"/>
      <c r="O124" s="35"/>
      <c r="P124" s="35"/>
      <c r="Q124" s="35"/>
      <c r="R124" s="35"/>
      <c r="S124" s="35"/>
      <c r="T124" s="35"/>
      <c r="U124" s="35"/>
      <c r="V124" s="35"/>
      <c r="W124" s="35"/>
      <c r="X124" s="35"/>
      <c r="Y124" s="35"/>
      <c r="Z124" s="35"/>
    </row>
    <row r="125" spans="1:26" ht="12.75" customHeight="1" x14ac:dyDescent="0.2">
      <c r="A125" s="35"/>
      <c r="B125" s="35"/>
      <c r="C125" s="35"/>
      <c r="D125" s="35"/>
      <c r="E125" s="35"/>
      <c r="F125" s="102"/>
      <c r="G125" s="35"/>
      <c r="H125" s="35"/>
      <c r="I125" s="35"/>
      <c r="J125" s="35"/>
      <c r="K125" s="35"/>
      <c r="L125" s="35"/>
      <c r="M125" s="35"/>
      <c r="N125" s="35"/>
      <c r="O125" s="35"/>
      <c r="P125" s="35"/>
      <c r="Q125" s="35"/>
      <c r="R125" s="35"/>
      <c r="S125" s="35"/>
      <c r="T125" s="35"/>
      <c r="U125" s="35"/>
      <c r="V125" s="35"/>
      <c r="W125" s="35"/>
      <c r="X125" s="35"/>
      <c r="Y125" s="35"/>
      <c r="Z125" s="35"/>
    </row>
    <row r="126" spans="1:26" ht="12.75" customHeight="1" x14ac:dyDescent="0.2">
      <c r="A126" s="35"/>
      <c r="B126" s="35"/>
      <c r="C126" s="35"/>
      <c r="D126" s="35"/>
      <c r="E126" s="35"/>
      <c r="F126" s="102"/>
      <c r="G126" s="35"/>
      <c r="H126" s="35"/>
      <c r="I126" s="35"/>
      <c r="J126" s="35"/>
      <c r="K126" s="35"/>
      <c r="L126" s="35"/>
      <c r="M126" s="35"/>
      <c r="N126" s="35"/>
      <c r="O126" s="35"/>
      <c r="P126" s="35"/>
      <c r="Q126" s="35"/>
      <c r="R126" s="35"/>
      <c r="S126" s="35"/>
      <c r="T126" s="35"/>
      <c r="U126" s="35"/>
      <c r="V126" s="35"/>
      <c r="W126" s="35"/>
      <c r="X126" s="35"/>
      <c r="Y126" s="35"/>
      <c r="Z126" s="35"/>
    </row>
    <row r="127" spans="1:26" ht="12.75" customHeight="1" x14ac:dyDescent="0.2">
      <c r="A127" s="35"/>
      <c r="B127" s="35"/>
      <c r="C127" s="35"/>
      <c r="D127" s="35"/>
      <c r="E127" s="35"/>
      <c r="F127" s="102"/>
      <c r="G127" s="35"/>
      <c r="H127" s="35"/>
      <c r="I127" s="35"/>
      <c r="J127" s="35"/>
      <c r="K127" s="35"/>
      <c r="L127" s="35"/>
      <c r="M127" s="35"/>
      <c r="N127" s="35"/>
      <c r="O127" s="35"/>
      <c r="P127" s="35"/>
      <c r="Q127" s="35"/>
      <c r="R127" s="35"/>
      <c r="S127" s="35"/>
      <c r="T127" s="35"/>
      <c r="U127" s="35"/>
      <c r="V127" s="35"/>
      <c r="W127" s="35"/>
      <c r="X127" s="35"/>
      <c r="Y127" s="35"/>
      <c r="Z127" s="35"/>
    </row>
    <row r="128" spans="1:26" ht="12.75" customHeight="1" x14ac:dyDescent="0.2">
      <c r="A128" s="35"/>
      <c r="B128" s="35"/>
      <c r="C128" s="35"/>
      <c r="D128" s="35"/>
      <c r="E128" s="35"/>
      <c r="F128" s="102"/>
      <c r="G128" s="35"/>
      <c r="H128" s="35"/>
      <c r="I128" s="35"/>
      <c r="J128" s="35"/>
      <c r="K128" s="35"/>
      <c r="L128" s="35"/>
      <c r="M128" s="35"/>
      <c r="N128" s="35"/>
      <c r="O128" s="35"/>
      <c r="P128" s="35"/>
      <c r="Q128" s="35"/>
      <c r="R128" s="35"/>
      <c r="S128" s="35"/>
      <c r="T128" s="35"/>
      <c r="U128" s="35"/>
      <c r="V128" s="35"/>
      <c r="W128" s="35"/>
      <c r="X128" s="35"/>
      <c r="Y128" s="35"/>
      <c r="Z128" s="35"/>
    </row>
    <row r="129" spans="1:26" ht="12.75" customHeight="1" x14ac:dyDescent="0.2">
      <c r="A129" s="35"/>
      <c r="B129" s="35"/>
      <c r="C129" s="35"/>
      <c r="D129" s="35"/>
      <c r="E129" s="35"/>
      <c r="F129" s="102"/>
      <c r="G129" s="35"/>
      <c r="H129" s="35"/>
      <c r="I129" s="35"/>
      <c r="J129" s="35"/>
      <c r="K129" s="35"/>
      <c r="L129" s="35"/>
      <c r="M129" s="35"/>
      <c r="N129" s="35"/>
      <c r="O129" s="35"/>
      <c r="P129" s="35"/>
      <c r="Q129" s="35"/>
      <c r="R129" s="35"/>
      <c r="S129" s="35"/>
      <c r="T129" s="35"/>
      <c r="U129" s="35"/>
      <c r="V129" s="35"/>
      <c r="W129" s="35"/>
      <c r="X129" s="35"/>
      <c r="Y129" s="35"/>
      <c r="Z129" s="35"/>
    </row>
    <row r="130" spans="1:26" ht="12.75" customHeight="1" x14ac:dyDescent="0.2">
      <c r="A130" s="35"/>
      <c r="B130" s="35"/>
      <c r="C130" s="35"/>
      <c r="D130" s="35"/>
      <c r="E130" s="35"/>
      <c r="F130" s="102"/>
      <c r="G130" s="35"/>
      <c r="H130" s="35"/>
      <c r="I130" s="35"/>
      <c r="J130" s="35"/>
      <c r="K130" s="35"/>
      <c r="L130" s="35"/>
      <c r="M130" s="35"/>
      <c r="N130" s="35"/>
      <c r="O130" s="35"/>
      <c r="P130" s="35"/>
      <c r="Q130" s="35"/>
      <c r="R130" s="35"/>
      <c r="S130" s="35"/>
      <c r="T130" s="35"/>
      <c r="U130" s="35"/>
      <c r="V130" s="35"/>
      <c r="W130" s="35"/>
      <c r="X130" s="35"/>
      <c r="Y130" s="35"/>
      <c r="Z130" s="35"/>
    </row>
    <row r="131" spans="1:26" ht="12.75" customHeight="1" x14ac:dyDescent="0.2">
      <c r="A131" s="35"/>
      <c r="B131" s="35"/>
      <c r="C131" s="35"/>
      <c r="D131" s="35"/>
      <c r="E131" s="35"/>
      <c r="F131" s="102"/>
      <c r="G131" s="35"/>
      <c r="H131" s="35"/>
      <c r="I131" s="35"/>
      <c r="J131" s="35"/>
      <c r="K131" s="35"/>
      <c r="L131" s="35"/>
      <c r="M131" s="35"/>
      <c r="N131" s="35"/>
      <c r="O131" s="35"/>
      <c r="P131" s="35"/>
      <c r="Q131" s="35"/>
      <c r="R131" s="35"/>
      <c r="S131" s="35"/>
      <c r="T131" s="35"/>
      <c r="U131" s="35"/>
      <c r="V131" s="35"/>
      <c r="W131" s="35"/>
      <c r="X131" s="35"/>
      <c r="Y131" s="35"/>
      <c r="Z131" s="35"/>
    </row>
    <row r="132" spans="1:26" ht="12.75" customHeight="1" x14ac:dyDescent="0.2">
      <c r="A132" s="35"/>
      <c r="B132" s="35"/>
      <c r="C132" s="35"/>
      <c r="D132" s="35"/>
      <c r="E132" s="35"/>
      <c r="F132" s="102"/>
      <c r="G132" s="35"/>
      <c r="H132" s="35"/>
      <c r="I132" s="35"/>
      <c r="J132" s="35"/>
      <c r="K132" s="35"/>
      <c r="L132" s="35"/>
      <c r="M132" s="35"/>
      <c r="N132" s="35"/>
      <c r="O132" s="35"/>
      <c r="P132" s="35"/>
      <c r="Q132" s="35"/>
      <c r="R132" s="35"/>
      <c r="S132" s="35"/>
      <c r="T132" s="35"/>
      <c r="U132" s="35"/>
      <c r="V132" s="35"/>
      <c r="W132" s="35"/>
      <c r="X132" s="35"/>
      <c r="Y132" s="35"/>
      <c r="Z132" s="35"/>
    </row>
    <row r="133" spans="1:26" ht="12.75" customHeight="1" x14ac:dyDescent="0.2">
      <c r="A133" s="35"/>
      <c r="B133" s="35"/>
      <c r="C133" s="35"/>
      <c r="D133" s="35"/>
      <c r="E133" s="35"/>
      <c r="F133" s="102"/>
      <c r="G133" s="35"/>
      <c r="H133" s="35"/>
      <c r="I133" s="35"/>
      <c r="J133" s="35"/>
      <c r="K133" s="35"/>
      <c r="L133" s="35"/>
      <c r="M133" s="35"/>
      <c r="N133" s="35"/>
      <c r="O133" s="35"/>
      <c r="P133" s="35"/>
      <c r="Q133" s="35"/>
      <c r="R133" s="35"/>
      <c r="S133" s="35"/>
      <c r="T133" s="35"/>
      <c r="U133" s="35"/>
      <c r="V133" s="35"/>
      <c r="W133" s="35"/>
      <c r="X133" s="35"/>
      <c r="Y133" s="35"/>
      <c r="Z133" s="35"/>
    </row>
    <row r="134" spans="1:26" ht="12.75" customHeight="1" x14ac:dyDescent="0.2">
      <c r="A134" s="35"/>
      <c r="B134" s="35"/>
      <c r="C134" s="35"/>
      <c r="D134" s="35"/>
      <c r="E134" s="35"/>
      <c r="F134" s="102"/>
      <c r="G134" s="35"/>
      <c r="H134" s="35"/>
      <c r="I134" s="35"/>
      <c r="J134" s="35"/>
      <c r="K134" s="35"/>
      <c r="L134" s="35"/>
      <c r="M134" s="35"/>
      <c r="N134" s="35"/>
      <c r="O134" s="35"/>
      <c r="P134" s="35"/>
      <c r="Q134" s="35"/>
      <c r="R134" s="35"/>
      <c r="S134" s="35"/>
      <c r="T134" s="35"/>
      <c r="U134" s="35"/>
      <c r="V134" s="35"/>
      <c r="W134" s="35"/>
      <c r="X134" s="35"/>
      <c r="Y134" s="35"/>
      <c r="Z134" s="35"/>
    </row>
    <row r="135" spans="1:26" ht="12.75" customHeight="1" x14ac:dyDescent="0.2">
      <c r="A135" s="35"/>
      <c r="B135" s="35"/>
      <c r="C135" s="35"/>
      <c r="D135" s="35"/>
      <c r="E135" s="35"/>
      <c r="F135" s="102"/>
      <c r="G135" s="35"/>
      <c r="H135" s="35"/>
      <c r="I135" s="35"/>
      <c r="J135" s="35"/>
      <c r="K135" s="35"/>
      <c r="L135" s="35"/>
      <c r="M135" s="35"/>
      <c r="N135" s="35"/>
      <c r="O135" s="35"/>
      <c r="P135" s="35"/>
      <c r="Q135" s="35"/>
      <c r="R135" s="35"/>
      <c r="S135" s="35"/>
      <c r="T135" s="35"/>
      <c r="U135" s="35"/>
      <c r="V135" s="35"/>
      <c r="W135" s="35"/>
      <c r="X135" s="35"/>
      <c r="Y135" s="35"/>
      <c r="Z135" s="35"/>
    </row>
    <row r="136" spans="1:26" ht="12.75" customHeight="1" x14ac:dyDescent="0.2">
      <c r="A136" s="35"/>
      <c r="B136" s="35"/>
      <c r="C136" s="35"/>
      <c r="D136" s="35"/>
      <c r="E136" s="35"/>
      <c r="F136" s="102"/>
      <c r="G136" s="35"/>
      <c r="H136" s="35"/>
      <c r="I136" s="35"/>
      <c r="J136" s="35"/>
      <c r="K136" s="35"/>
      <c r="L136" s="35"/>
      <c r="M136" s="35"/>
      <c r="N136" s="35"/>
      <c r="O136" s="35"/>
      <c r="P136" s="35"/>
      <c r="Q136" s="35"/>
      <c r="R136" s="35"/>
      <c r="S136" s="35"/>
      <c r="T136" s="35"/>
      <c r="U136" s="35"/>
      <c r="V136" s="35"/>
      <c r="W136" s="35"/>
      <c r="X136" s="35"/>
      <c r="Y136" s="35"/>
      <c r="Z136" s="35"/>
    </row>
    <row r="137" spans="1:26" ht="12.75" customHeight="1" x14ac:dyDescent="0.2">
      <c r="A137" s="35"/>
      <c r="B137" s="35"/>
      <c r="C137" s="35"/>
      <c r="D137" s="35"/>
      <c r="E137" s="35"/>
      <c r="F137" s="102"/>
      <c r="G137" s="35"/>
      <c r="H137" s="35"/>
      <c r="I137" s="35"/>
      <c r="J137" s="35"/>
      <c r="K137" s="35"/>
      <c r="L137" s="35"/>
      <c r="M137" s="35"/>
      <c r="N137" s="35"/>
      <c r="O137" s="35"/>
      <c r="P137" s="35"/>
      <c r="Q137" s="35"/>
      <c r="R137" s="35"/>
      <c r="S137" s="35"/>
      <c r="T137" s="35"/>
      <c r="U137" s="35"/>
      <c r="V137" s="35"/>
      <c r="W137" s="35"/>
      <c r="X137" s="35"/>
      <c r="Y137" s="35"/>
      <c r="Z137" s="35"/>
    </row>
    <row r="138" spans="1:26" ht="12.75" customHeight="1" x14ac:dyDescent="0.2">
      <c r="A138" s="35"/>
      <c r="B138" s="35"/>
      <c r="C138" s="35"/>
      <c r="D138" s="35"/>
      <c r="E138" s="35"/>
      <c r="F138" s="102"/>
      <c r="G138" s="35"/>
      <c r="H138" s="35"/>
      <c r="I138" s="35"/>
      <c r="J138" s="35"/>
      <c r="K138" s="35"/>
      <c r="L138" s="35"/>
      <c r="M138" s="35"/>
      <c r="N138" s="35"/>
      <c r="O138" s="35"/>
      <c r="P138" s="35"/>
      <c r="Q138" s="35"/>
      <c r="R138" s="35"/>
      <c r="S138" s="35"/>
      <c r="T138" s="35"/>
      <c r="U138" s="35"/>
      <c r="V138" s="35"/>
      <c r="W138" s="35"/>
      <c r="X138" s="35"/>
      <c r="Y138" s="35"/>
      <c r="Z138" s="35"/>
    </row>
    <row r="139" spans="1:26" ht="12.75" customHeight="1" x14ac:dyDescent="0.2">
      <c r="A139" s="35"/>
      <c r="B139" s="35"/>
      <c r="C139" s="35"/>
      <c r="D139" s="35"/>
      <c r="E139" s="35"/>
      <c r="F139" s="102"/>
      <c r="G139" s="35"/>
      <c r="H139" s="35"/>
      <c r="I139" s="35"/>
      <c r="J139" s="35"/>
      <c r="K139" s="35"/>
      <c r="L139" s="35"/>
      <c r="M139" s="35"/>
      <c r="N139" s="35"/>
      <c r="O139" s="35"/>
      <c r="P139" s="35"/>
      <c r="Q139" s="35"/>
      <c r="R139" s="35"/>
      <c r="S139" s="35"/>
      <c r="T139" s="35"/>
      <c r="U139" s="35"/>
      <c r="V139" s="35"/>
      <c r="W139" s="35"/>
      <c r="X139" s="35"/>
      <c r="Y139" s="35"/>
      <c r="Z139" s="35"/>
    </row>
    <row r="140" spans="1:26" ht="12.75" customHeight="1" x14ac:dyDescent="0.2">
      <c r="A140" s="35"/>
      <c r="B140" s="35"/>
      <c r="C140" s="35"/>
      <c r="D140" s="35"/>
      <c r="E140" s="35"/>
      <c r="F140" s="102"/>
      <c r="G140" s="35"/>
      <c r="H140" s="35"/>
      <c r="I140" s="35"/>
      <c r="J140" s="35"/>
      <c r="K140" s="35"/>
      <c r="L140" s="35"/>
      <c r="M140" s="35"/>
      <c r="N140" s="35"/>
      <c r="O140" s="35"/>
      <c r="P140" s="35"/>
      <c r="Q140" s="35"/>
      <c r="R140" s="35"/>
      <c r="S140" s="35"/>
      <c r="T140" s="35"/>
      <c r="U140" s="35"/>
      <c r="V140" s="35"/>
      <c r="W140" s="35"/>
      <c r="X140" s="35"/>
      <c r="Y140" s="35"/>
      <c r="Z140" s="35"/>
    </row>
    <row r="141" spans="1:26" ht="12.75" customHeight="1" x14ac:dyDescent="0.2">
      <c r="A141" s="35"/>
      <c r="B141" s="35"/>
      <c r="C141" s="35"/>
      <c r="D141" s="35"/>
      <c r="E141" s="35"/>
      <c r="F141" s="102"/>
      <c r="G141" s="35"/>
      <c r="H141" s="35"/>
      <c r="I141" s="35"/>
      <c r="J141" s="35"/>
      <c r="K141" s="35"/>
      <c r="L141" s="35"/>
      <c r="M141" s="35"/>
      <c r="N141" s="35"/>
      <c r="O141" s="35"/>
      <c r="P141" s="35"/>
      <c r="Q141" s="35"/>
      <c r="R141" s="35"/>
      <c r="S141" s="35"/>
      <c r="T141" s="35"/>
      <c r="U141" s="35"/>
      <c r="V141" s="35"/>
      <c r="W141" s="35"/>
      <c r="X141" s="35"/>
      <c r="Y141" s="35"/>
      <c r="Z141" s="35"/>
    </row>
    <row r="142" spans="1:26" ht="12.75" customHeight="1" x14ac:dyDescent="0.2">
      <c r="A142" s="35"/>
      <c r="B142" s="35"/>
      <c r="C142" s="35"/>
      <c r="D142" s="35"/>
      <c r="E142" s="35"/>
      <c r="F142" s="102"/>
      <c r="G142" s="35"/>
      <c r="H142" s="35"/>
      <c r="I142" s="35"/>
      <c r="J142" s="35"/>
      <c r="K142" s="35"/>
      <c r="L142" s="35"/>
      <c r="M142" s="35"/>
      <c r="N142" s="35"/>
      <c r="O142" s="35"/>
      <c r="P142" s="35"/>
      <c r="Q142" s="35"/>
      <c r="R142" s="35"/>
      <c r="S142" s="35"/>
      <c r="T142" s="35"/>
      <c r="U142" s="35"/>
      <c r="V142" s="35"/>
      <c r="W142" s="35"/>
      <c r="X142" s="35"/>
      <c r="Y142" s="35"/>
      <c r="Z142" s="35"/>
    </row>
    <row r="143" spans="1:26" ht="12.75" customHeight="1" x14ac:dyDescent="0.2">
      <c r="A143" s="35"/>
      <c r="B143" s="35"/>
      <c r="C143" s="35"/>
      <c r="D143" s="35"/>
      <c r="E143" s="35"/>
      <c r="F143" s="102"/>
      <c r="G143" s="35"/>
      <c r="H143" s="35"/>
      <c r="I143" s="35"/>
      <c r="J143" s="35"/>
      <c r="K143" s="35"/>
      <c r="L143" s="35"/>
      <c r="M143" s="35"/>
      <c r="N143" s="35"/>
      <c r="O143" s="35"/>
      <c r="P143" s="35"/>
      <c r="Q143" s="35"/>
      <c r="R143" s="35"/>
      <c r="S143" s="35"/>
      <c r="T143" s="35"/>
      <c r="U143" s="35"/>
      <c r="V143" s="35"/>
      <c r="W143" s="35"/>
      <c r="X143" s="35"/>
      <c r="Y143" s="35"/>
      <c r="Z143" s="35"/>
    </row>
    <row r="144" spans="1:26" ht="12.75" customHeight="1" x14ac:dyDescent="0.2">
      <c r="A144" s="35"/>
      <c r="B144" s="35"/>
      <c r="C144" s="35"/>
      <c r="D144" s="35"/>
      <c r="E144" s="35"/>
      <c r="F144" s="102"/>
      <c r="G144" s="35"/>
      <c r="H144" s="35"/>
      <c r="I144" s="35"/>
      <c r="J144" s="35"/>
      <c r="K144" s="35"/>
      <c r="L144" s="35"/>
      <c r="M144" s="35"/>
      <c r="N144" s="35"/>
      <c r="O144" s="35"/>
      <c r="P144" s="35"/>
      <c r="Q144" s="35"/>
      <c r="R144" s="35"/>
      <c r="S144" s="35"/>
      <c r="T144" s="35"/>
      <c r="U144" s="35"/>
      <c r="V144" s="35"/>
      <c r="W144" s="35"/>
      <c r="X144" s="35"/>
      <c r="Y144" s="35"/>
      <c r="Z144" s="35"/>
    </row>
    <row r="145" spans="1:26" ht="12.75" customHeight="1" x14ac:dyDescent="0.2">
      <c r="A145" s="35"/>
      <c r="B145" s="35"/>
      <c r="C145" s="35"/>
      <c r="D145" s="35"/>
      <c r="E145" s="35"/>
      <c r="F145" s="102"/>
      <c r="G145" s="35"/>
      <c r="H145" s="35"/>
      <c r="I145" s="35"/>
      <c r="J145" s="35"/>
      <c r="K145" s="35"/>
      <c r="L145" s="35"/>
      <c r="M145" s="35"/>
      <c r="N145" s="35"/>
      <c r="O145" s="35"/>
      <c r="P145" s="35"/>
      <c r="Q145" s="35"/>
      <c r="R145" s="35"/>
      <c r="S145" s="35"/>
      <c r="T145" s="35"/>
      <c r="U145" s="35"/>
      <c r="V145" s="35"/>
      <c r="W145" s="35"/>
      <c r="X145" s="35"/>
      <c r="Y145" s="35"/>
      <c r="Z145" s="35"/>
    </row>
    <row r="146" spans="1:26" ht="12.75" customHeight="1" x14ac:dyDescent="0.2">
      <c r="A146" s="35"/>
      <c r="B146" s="35"/>
      <c r="C146" s="35"/>
      <c r="D146" s="35"/>
      <c r="E146" s="35"/>
      <c r="F146" s="102"/>
      <c r="G146" s="35"/>
      <c r="H146" s="35"/>
      <c r="I146" s="35"/>
      <c r="J146" s="35"/>
      <c r="K146" s="35"/>
      <c r="L146" s="35"/>
      <c r="M146" s="35"/>
      <c r="N146" s="35"/>
      <c r="O146" s="35"/>
      <c r="P146" s="35"/>
      <c r="Q146" s="35"/>
      <c r="R146" s="35"/>
      <c r="S146" s="35"/>
      <c r="T146" s="35"/>
      <c r="U146" s="35"/>
      <c r="V146" s="35"/>
      <c r="W146" s="35"/>
      <c r="X146" s="35"/>
      <c r="Y146" s="35"/>
      <c r="Z146" s="35"/>
    </row>
    <row r="147" spans="1:26" ht="12.75" customHeight="1" x14ac:dyDescent="0.2">
      <c r="A147" s="35"/>
      <c r="B147" s="35"/>
      <c r="C147" s="35"/>
      <c r="D147" s="35"/>
      <c r="E147" s="35"/>
      <c r="F147" s="102"/>
      <c r="G147" s="35"/>
      <c r="H147" s="35"/>
      <c r="I147" s="35"/>
      <c r="J147" s="35"/>
      <c r="K147" s="35"/>
      <c r="L147" s="35"/>
      <c r="M147" s="35"/>
      <c r="N147" s="35"/>
      <c r="O147" s="35"/>
      <c r="P147" s="35"/>
      <c r="Q147" s="35"/>
      <c r="R147" s="35"/>
      <c r="S147" s="35"/>
      <c r="T147" s="35"/>
      <c r="U147" s="35"/>
      <c r="V147" s="35"/>
      <c r="W147" s="35"/>
      <c r="X147" s="35"/>
      <c r="Y147" s="35"/>
      <c r="Z147" s="35"/>
    </row>
    <row r="148" spans="1:26" ht="12.75" customHeight="1" x14ac:dyDescent="0.2">
      <c r="A148" s="35"/>
      <c r="B148" s="35"/>
      <c r="C148" s="35"/>
      <c r="D148" s="35"/>
      <c r="E148" s="35"/>
      <c r="F148" s="102"/>
      <c r="G148" s="35"/>
      <c r="H148" s="35"/>
      <c r="I148" s="35"/>
      <c r="J148" s="35"/>
      <c r="K148" s="35"/>
      <c r="L148" s="35"/>
      <c r="M148" s="35"/>
      <c r="N148" s="35"/>
      <c r="O148" s="35"/>
      <c r="P148" s="35"/>
      <c r="Q148" s="35"/>
      <c r="R148" s="35"/>
      <c r="S148" s="35"/>
      <c r="T148" s="35"/>
      <c r="U148" s="35"/>
      <c r="V148" s="35"/>
      <c r="W148" s="35"/>
      <c r="X148" s="35"/>
      <c r="Y148" s="35"/>
      <c r="Z148" s="35"/>
    </row>
    <row r="149" spans="1:26" ht="12.75" customHeight="1" x14ac:dyDescent="0.2">
      <c r="A149" s="35"/>
      <c r="B149" s="35"/>
      <c r="C149" s="35"/>
      <c r="D149" s="35"/>
      <c r="E149" s="35"/>
      <c r="F149" s="102"/>
      <c r="G149" s="35"/>
      <c r="H149" s="35"/>
      <c r="I149" s="35"/>
      <c r="J149" s="35"/>
      <c r="K149" s="35"/>
      <c r="L149" s="35"/>
      <c r="M149" s="35"/>
      <c r="N149" s="35"/>
      <c r="O149" s="35"/>
      <c r="P149" s="35"/>
      <c r="Q149" s="35"/>
      <c r="R149" s="35"/>
      <c r="S149" s="35"/>
      <c r="T149" s="35"/>
      <c r="U149" s="35"/>
      <c r="V149" s="35"/>
      <c r="W149" s="35"/>
      <c r="X149" s="35"/>
      <c r="Y149" s="35"/>
      <c r="Z149" s="35"/>
    </row>
    <row r="150" spans="1:26" ht="12.75" customHeight="1" x14ac:dyDescent="0.2">
      <c r="A150" s="35"/>
      <c r="B150" s="35"/>
      <c r="C150" s="35"/>
      <c r="D150" s="35"/>
      <c r="E150" s="35"/>
      <c r="F150" s="102"/>
      <c r="G150" s="35"/>
      <c r="H150" s="35"/>
      <c r="I150" s="35"/>
      <c r="J150" s="35"/>
      <c r="K150" s="35"/>
      <c r="L150" s="35"/>
      <c r="M150" s="35"/>
      <c r="N150" s="35"/>
      <c r="O150" s="35"/>
      <c r="P150" s="35"/>
      <c r="Q150" s="35"/>
      <c r="R150" s="35"/>
      <c r="S150" s="35"/>
      <c r="T150" s="35"/>
      <c r="U150" s="35"/>
      <c r="V150" s="35"/>
      <c r="W150" s="35"/>
      <c r="X150" s="35"/>
      <c r="Y150" s="35"/>
      <c r="Z150" s="35"/>
    </row>
    <row r="151" spans="1:26" ht="12.75" customHeight="1" x14ac:dyDescent="0.2">
      <c r="A151" s="35"/>
      <c r="B151" s="35"/>
      <c r="C151" s="35"/>
      <c r="D151" s="35"/>
      <c r="E151" s="35"/>
      <c r="F151" s="102"/>
      <c r="G151" s="35"/>
      <c r="H151" s="35"/>
      <c r="I151" s="35"/>
      <c r="J151" s="35"/>
      <c r="K151" s="35"/>
      <c r="L151" s="35"/>
      <c r="M151" s="35"/>
      <c r="N151" s="35"/>
      <c r="O151" s="35"/>
      <c r="P151" s="35"/>
      <c r="Q151" s="35"/>
      <c r="R151" s="35"/>
      <c r="S151" s="35"/>
      <c r="T151" s="35"/>
      <c r="U151" s="35"/>
      <c r="V151" s="35"/>
      <c r="W151" s="35"/>
      <c r="X151" s="35"/>
      <c r="Y151" s="35"/>
      <c r="Z151" s="35"/>
    </row>
    <row r="152" spans="1:26" ht="12.75" customHeight="1" x14ac:dyDescent="0.2">
      <c r="A152" s="35"/>
      <c r="B152" s="35"/>
      <c r="C152" s="35"/>
      <c r="D152" s="35"/>
      <c r="E152" s="35"/>
      <c r="F152" s="102"/>
      <c r="G152" s="35"/>
      <c r="H152" s="35"/>
      <c r="I152" s="35"/>
      <c r="J152" s="35"/>
      <c r="K152" s="35"/>
      <c r="L152" s="35"/>
      <c r="M152" s="35"/>
      <c r="N152" s="35"/>
      <c r="O152" s="35"/>
      <c r="P152" s="35"/>
      <c r="Q152" s="35"/>
      <c r="R152" s="35"/>
      <c r="S152" s="35"/>
      <c r="T152" s="35"/>
      <c r="U152" s="35"/>
      <c r="V152" s="35"/>
      <c r="W152" s="35"/>
      <c r="X152" s="35"/>
      <c r="Y152" s="35"/>
      <c r="Z152" s="35"/>
    </row>
    <row r="153" spans="1:26" ht="12.75" customHeight="1" x14ac:dyDescent="0.2">
      <c r="A153" s="35"/>
      <c r="B153" s="35"/>
      <c r="C153" s="35"/>
      <c r="D153" s="35"/>
      <c r="E153" s="35"/>
      <c r="F153" s="102"/>
      <c r="G153" s="35"/>
      <c r="H153" s="35"/>
      <c r="I153" s="35"/>
      <c r="J153" s="35"/>
      <c r="K153" s="35"/>
      <c r="L153" s="35"/>
      <c r="M153" s="35"/>
      <c r="N153" s="35"/>
      <c r="O153" s="35"/>
      <c r="P153" s="35"/>
      <c r="Q153" s="35"/>
      <c r="R153" s="35"/>
      <c r="S153" s="35"/>
      <c r="T153" s="35"/>
      <c r="U153" s="35"/>
      <c r="V153" s="35"/>
      <c r="W153" s="35"/>
      <c r="X153" s="35"/>
      <c r="Y153" s="35"/>
      <c r="Z153" s="35"/>
    </row>
    <row r="154" spans="1:26" ht="12.75" customHeight="1" x14ac:dyDescent="0.2">
      <c r="A154" s="35"/>
      <c r="B154" s="35"/>
      <c r="C154" s="35"/>
      <c r="D154" s="35"/>
      <c r="E154" s="35"/>
      <c r="F154" s="102"/>
      <c r="G154" s="35"/>
      <c r="H154" s="35"/>
      <c r="I154" s="35"/>
      <c r="J154" s="35"/>
      <c r="K154" s="35"/>
      <c r="L154" s="35"/>
      <c r="M154" s="35"/>
      <c r="N154" s="35"/>
      <c r="O154" s="35"/>
      <c r="P154" s="35"/>
      <c r="Q154" s="35"/>
      <c r="R154" s="35"/>
      <c r="S154" s="35"/>
      <c r="T154" s="35"/>
      <c r="U154" s="35"/>
      <c r="V154" s="35"/>
      <c r="W154" s="35"/>
      <c r="X154" s="35"/>
      <c r="Y154" s="35"/>
      <c r="Z154" s="35"/>
    </row>
    <row r="155" spans="1:26" ht="12.75" customHeight="1" x14ac:dyDescent="0.2">
      <c r="A155" s="35"/>
      <c r="B155" s="35"/>
      <c r="C155" s="35"/>
      <c r="D155" s="35"/>
      <c r="E155" s="35"/>
      <c r="F155" s="102"/>
      <c r="G155" s="35"/>
      <c r="H155" s="35"/>
      <c r="I155" s="35"/>
      <c r="J155" s="35"/>
      <c r="K155" s="35"/>
      <c r="L155" s="35"/>
      <c r="M155" s="35"/>
      <c r="N155" s="35"/>
      <c r="O155" s="35"/>
      <c r="P155" s="35"/>
      <c r="Q155" s="35"/>
      <c r="R155" s="35"/>
      <c r="S155" s="35"/>
      <c r="T155" s="35"/>
      <c r="U155" s="35"/>
      <c r="V155" s="35"/>
      <c r="W155" s="35"/>
      <c r="X155" s="35"/>
      <c r="Y155" s="35"/>
      <c r="Z155" s="35"/>
    </row>
    <row r="156" spans="1:26" ht="12.75" customHeight="1" x14ac:dyDescent="0.2">
      <c r="A156" s="35"/>
      <c r="B156" s="35"/>
      <c r="C156" s="35"/>
      <c r="D156" s="35"/>
      <c r="E156" s="35"/>
      <c r="F156" s="102"/>
      <c r="G156" s="35"/>
      <c r="H156" s="35"/>
      <c r="I156" s="35"/>
      <c r="J156" s="35"/>
      <c r="K156" s="35"/>
      <c r="L156" s="35"/>
      <c r="M156" s="35"/>
      <c r="N156" s="35"/>
      <c r="O156" s="35"/>
      <c r="P156" s="35"/>
      <c r="Q156" s="35"/>
      <c r="R156" s="35"/>
      <c r="S156" s="35"/>
      <c r="T156" s="35"/>
      <c r="U156" s="35"/>
      <c r="V156" s="35"/>
      <c r="W156" s="35"/>
      <c r="X156" s="35"/>
      <c r="Y156" s="35"/>
      <c r="Z156" s="35"/>
    </row>
    <row r="157" spans="1:26" ht="12.75" customHeight="1" x14ac:dyDescent="0.2">
      <c r="A157" s="35"/>
      <c r="B157" s="35"/>
      <c r="C157" s="35"/>
      <c r="D157" s="35"/>
      <c r="E157" s="35"/>
      <c r="F157" s="102"/>
      <c r="G157" s="35"/>
      <c r="H157" s="35"/>
      <c r="I157" s="35"/>
      <c r="J157" s="35"/>
      <c r="K157" s="35"/>
      <c r="L157" s="35"/>
      <c r="M157" s="35"/>
      <c r="N157" s="35"/>
      <c r="O157" s="35"/>
      <c r="P157" s="35"/>
      <c r="Q157" s="35"/>
      <c r="R157" s="35"/>
      <c r="S157" s="35"/>
      <c r="T157" s="35"/>
      <c r="U157" s="35"/>
      <c r="V157" s="35"/>
      <c r="W157" s="35"/>
      <c r="X157" s="35"/>
      <c r="Y157" s="35"/>
      <c r="Z157" s="35"/>
    </row>
    <row r="158" spans="1:26" ht="12.75" customHeight="1" x14ac:dyDescent="0.2">
      <c r="A158" s="35"/>
      <c r="B158" s="35"/>
      <c r="C158" s="35"/>
      <c r="D158" s="35"/>
      <c r="E158" s="35"/>
      <c r="F158" s="102"/>
      <c r="G158" s="35"/>
      <c r="H158" s="35"/>
      <c r="I158" s="35"/>
      <c r="J158" s="35"/>
      <c r="K158" s="35"/>
      <c r="L158" s="35"/>
      <c r="M158" s="35"/>
      <c r="N158" s="35"/>
      <c r="O158" s="35"/>
      <c r="P158" s="35"/>
      <c r="Q158" s="35"/>
      <c r="R158" s="35"/>
      <c r="S158" s="35"/>
      <c r="T158" s="35"/>
      <c r="U158" s="35"/>
      <c r="V158" s="35"/>
      <c r="W158" s="35"/>
      <c r="X158" s="35"/>
      <c r="Y158" s="35"/>
      <c r="Z158" s="35"/>
    </row>
    <row r="159" spans="1:26" ht="12.75" customHeight="1" x14ac:dyDescent="0.2">
      <c r="A159" s="35"/>
      <c r="B159" s="35"/>
      <c r="C159" s="35"/>
      <c r="D159" s="35"/>
      <c r="E159" s="35"/>
      <c r="F159" s="102"/>
      <c r="G159" s="35"/>
      <c r="H159" s="35"/>
      <c r="I159" s="35"/>
      <c r="J159" s="35"/>
      <c r="K159" s="35"/>
      <c r="L159" s="35"/>
      <c r="M159" s="35"/>
      <c r="N159" s="35"/>
      <c r="O159" s="35"/>
      <c r="P159" s="35"/>
      <c r="Q159" s="35"/>
      <c r="R159" s="35"/>
      <c r="S159" s="35"/>
      <c r="T159" s="35"/>
      <c r="U159" s="35"/>
      <c r="V159" s="35"/>
      <c r="W159" s="35"/>
      <c r="X159" s="35"/>
      <c r="Y159" s="35"/>
      <c r="Z159" s="35"/>
    </row>
    <row r="160" spans="1:26" ht="12.75" customHeight="1" x14ac:dyDescent="0.2">
      <c r="A160" s="35"/>
      <c r="B160" s="35"/>
      <c r="C160" s="35"/>
      <c r="D160" s="35"/>
      <c r="E160" s="35"/>
      <c r="F160" s="102"/>
      <c r="G160" s="35"/>
      <c r="H160" s="35"/>
      <c r="I160" s="35"/>
      <c r="J160" s="35"/>
      <c r="K160" s="35"/>
      <c r="L160" s="35"/>
      <c r="M160" s="35"/>
      <c r="N160" s="35"/>
      <c r="O160" s="35"/>
      <c r="P160" s="35"/>
      <c r="Q160" s="35"/>
      <c r="R160" s="35"/>
      <c r="S160" s="35"/>
      <c r="T160" s="35"/>
      <c r="U160" s="35"/>
      <c r="V160" s="35"/>
      <c r="W160" s="35"/>
      <c r="X160" s="35"/>
      <c r="Y160" s="35"/>
      <c r="Z160" s="35"/>
    </row>
    <row r="161" spans="1:26" ht="12.75" customHeight="1" x14ac:dyDescent="0.2">
      <c r="A161" s="35"/>
      <c r="B161" s="35"/>
      <c r="C161" s="35"/>
      <c r="D161" s="35"/>
      <c r="E161" s="35"/>
      <c r="F161" s="102"/>
      <c r="G161" s="35"/>
      <c r="H161" s="35"/>
      <c r="I161" s="35"/>
      <c r="J161" s="35"/>
      <c r="K161" s="35"/>
      <c r="L161" s="35"/>
      <c r="M161" s="35"/>
      <c r="N161" s="35"/>
      <c r="O161" s="35"/>
      <c r="P161" s="35"/>
      <c r="Q161" s="35"/>
      <c r="R161" s="35"/>
      <c r="S161" s="35"/>
      <c r="T161" s="35"/>
      <c r="U161" s="35"/>
      <c r="V161" s="35"/>
      <c r="W161" s="35"/>
      <c r="X161" s="35"/>
      <c r="Y161" s="35"/>
      <c r="Z161" s="35"/>
    </row>
    <row r="162" spans="1:26" ht="12.75" customHeight="1" x14ac:dyDescent="0.2">
      <c r="A162" s="35"/>
      <c r="B162" s="35"/>
      <c r="C162" s="35"/>
      <c r="D162" s="35"/>
      <c r="E162" s="35"/>
      <c r="F162" s="102"/>
      <c r="G162" s="35"/>
      <c r="H162" s="35"/>
      <c r="I162" s="35"/>
      <c r="J162" s="35"/>
      <c r="K162" s="35"/>
      <c r="L162" s="35"/>
      <c r="M162" s="35"/>
      <c r="N162" s="35"/>
      <c r="O162" s="35"/>
      <c r="P162" s="35"/>
      <c r="Q162" s="35"/>
      <c r="R162" s="35"/>
      <c r="S162" s="35"/>
      <c r="T162" s="35"/>
      <c r="U162" s="35"/>
      <c r="V162" s="35"/>
      <c r="W162" s="35"/>
      <c r="X162" s="35"/>
      <c r="Y162" s="35"/>
      <c r="Z162" s="35"/>
    </row>
    <row r="163" spans="1:26" ht="12.75" customHeight="1" x14ac:dyDescent="0.2">
      <c r="A163" s="35"/>
      <c r="B163" s="35"/>
      <c r="C163" s="35"/>
      <c r="D163" s="35"/>
      <c r="E163" s="35"/>
      <c r="F163" s="102"/>
      <c r="G163" s="35"/>
      <c r="H163" s="35"/>
      <c r="I163" s="35"/>
      <c r="J163" s="35"/>
      <c r="K163" s="35"/>
      <c r="L163" s="35"/>
      <c r="M163" s="35"/>
      <c r="N163" s="35"/>
      <c r="O163" s="35"/>
      <c r="P163" s="35"/>
      <c r="Q163" s="35"/>
      <c r="R163" s="35"/>
      <c r="S163" s="35"/>
      <c r="T163" s="35"/>
      <c r="U163" s="35"/>
      <c r="V163" s="35"/>
      <c r="W163" s="35"/>
      <c r="X163" s="35"/>
      <c r="Y163" s="35"/>
      <c r="Z163" s="35"/>
    </row>
    <row r="164" spans="1:26" ht="12.75" customHeight="1" x14ac:dyDescent="0.2">
      <c r="A164" s="35"/>
      <c r="B164" s="35"/>
      <c r="C164" s="35"/>
      <c r="D164" s="35"/>
      <c r="E164" s="35"/>
      <c r="F164" s="102"/>
      <c r="G164" s="35"/>
      <c r="H164" s="35"/>
      <c r="I164" s="35"/>
      <c r="J164" s="35"/>
      <c r="K164" s="35"/>
      <c r="L164" s="35"/>
      <c r="M164" s="35"/>
      <c r="N164" s="35"/>
      <c r="O164" s="35"/>
      <c r="P164" s="35"/>
      <c r="Q164" s="35"/>
      <c r="R164" s="35"/>
      <c r="S164" s="35"/>
      <c r="T164" s="35"/>
      <c r="U164" s="35"/>
      <c r="V164" s="35"/>
      <c r="W164" s="35"/>
      <c r="X164" s="35"/>
      <c r="Y164" s="35"/>
      <c r="Z164" s="35"/>
    </row>
    <row r="165" spans="1:26" ht="12.75" customHeight="1" x14ac:dyDescent="0.2">
      <c r="A165" s="35"/>
      <c r="B165" s="35"/>
      <c r="C165" s="35"/>
      <c r="D165" s="35"/>
      <c r="E165" s="35"/>
      <c r="F165" s="102"/>
      <c r="G165" s="35"/>
      <c r="H165" s="35"/>
      <c r="I165" s="35"/>
      <c r="J165" s="35"/>
      <c r="K165" s="35"/>
      <c r="L165" s="35"/>
      <c r="M165" s="35"/>
      <c r="N165" s="35"/>
      <c r="O165" s="35"/>
      <c r="P165" s="35"/>
      <c r="Q165" s="35"/>
      <c r="R165" s="35"/>
      <c r="S165" s="35"/>
      <c r="T165" s="35"/>
      <c r="U165" s="35"/>
      <c r="V165" s="35"/>
      <c r="W165" s="35"/>
      <c r="X165" s="35"/>
      <c r="Y165" s="35"/>
      <c r="Z165" s="35"/>
    </row>
    <row r="166" spans="1:26" ht="12.75" customHeight="1" x14ac:dyDescent="0.2">
      <c r="A166" s="35"/>
      <c r="B166" s="35"/>
      <c r="C166" s="35"/>
      <c r="D166" s="35"/>
      <c r="E166" s="35"/>
      <c r="F166" s="102"/>
      <c r="G166" s="35"/>
      <c r="H166" s="35"/>
      <c r="I166" s="35"/>
      <c r="J166" s="35"/>
      <c r="K166" s="35"/>
      <c r="L166" s="35"/>
      <c r="M166" s="35"/>
      <c r="N166" s="35"/>
      <c r="O166" s="35"/>
      <c r="P166" s="35"/>
      <c r="Q166" s="35"/>
      <c r="R166" s="35"/>
      <c r="S166" s="35"/>
      <c r="T166" s="35"/>
      <c r="U166" s="35"/>
      <c r="V166" s="35"/>
      <c r="W166" s="35"/>
      <c r="X166" s="35"/>
      <c r="Y166" s="35"/>
      <c r="Z166" s="35"/>
    </row>
    <row r="167" spans="1:26" ht="12.75" customHeight="1" x14ac:dyDescent="0.2">
      <c r="A167" s="35"/>
      <c r="B167" s="35"/>
      <c r="C167" s="35"/>
      <c r="D167" s="35"/>
      <c r="E167" s="35"/>
      <c r="F167" s="102"/>
      <c r="G167" s="35"/>
      <c r="H167" s="35"/>
      <c r="I167" s="35"/>
      <c r="J167" s="35"/>
      <c r="K167" s="35"/>
      <c r="L167" s="35"/>
      <c r="M167" s="35"/>
      <c r="N167" s="35"/>
      <c r="O167" s="35"/>
      <c r="P167" s="35"/>
      <c r="Q167" s="35"/>
      <c r="R167" s="35"/>
      <c r="S167" s="35"/>
      <c r="T167" s="35"/>
      <c r="U167" s="35"/>
      <c r="V167" s="35"/>
      <c r="W167" s="35"/>
      <c r="X167" s="35"/>
      <c r="Y167" s="35"/>
      <c r="Z167" s="35"/>
    </row>
    <row r="168" spans="1:26" ht="12.75" customHeight="1" x14ac:dyDescent="0.2">
      <c r="A168" s="35"/>
      <c r="B168" s="35"/>
      <c r="C168" s="35"/>
      <c r="D168" s="35"/>
      <c r="E168" s="35"/>
      <c r="F168" s="102"/>
      <c r="G168" s="35"/>
      <c r="H168" s="35"/>
      <c r="I168" s="35"/>
      <c r="J168" s="35"/>
      <c r="K168" s="35"/>
      <c r="L168" s="35"/>
      <c r="M168" s="35"/>
      <c r="N168" s="35"/>
      <c r="O168" s="35"/>
      <c r="P168" s="35"/>
      <c r="Q168" s="35"/>
      <c r="R168" s="35"/>
      <c r="S168" s="35"/>
      <c r="T168" s="35"/>
      <c r="U168" s="35"/>
      <c r="V168" s="35"/>
      <c r="W168" s="35"/>
      <c r="X168" s="35"/>
      <c r="Y168" s="35"/>
      <c r="Z168" s="35"/>
    </row>
    <row r="169" spans="1:26" ht="12.75" customHeight="1" x14ac:dyDescent="0.2">
      <c r="A169" s="35"/>
      <c r="B169" s="35"/>
      <c r="C169" s="35"/>
      <c r="D169" s="35"/>
      <c r="E169" s="35"/>
      <c r="F169" s="102"/>
      <c r="G169" s="35"/>
      <c r="H169" s="35"/>
      <c r="I169" s="35"/>
      <c r="J169" s="35"/>
      <c r="K169" s="35"/>
      <c r="L169" s="35"/>
      <c r="M169" s="35"/>
      <c r="N169" s="35"/>
      <c r="O169" s="35"/>
      <c r="P169" s="35"/>
      <c r="Q169" s="35"/>
      <c r="R169" s="35"/>
      <c r="S169" s="35"/>
      <c r="T169" s="35"/>
      <c r="U169" s="35"/>
      <c r="V169" s="35"/>
      <c r="W169" s="35"/>
      <c r="X169" s="35"/>
      <c r="Y169" s="35"/>
      <c r="Z169" s="35"/>
    </row>
    <row r="170" spans="1:26" ht="12.75" customHeight="1" x14ac:dyDescent="0.2">
      <c r="A170" s="35"/>
      <c r="B170" s="35"/>
      <c r="C170" s="35"/>
      <c r="D170" s="35"/>
      <c r="E170" s="35"/>
      <c r="F170" s="102"/>
      <c r="G170" s="35"/>
      <c r="H170" s="35"/>
      <c r="I170" s="35"/>
      <c r="J170" s="35"/>
      <c r="K170" s="35"/>
      <c r="L170" s="35"/>
      <c r="M170" s="35"/>
      <c r="N170" s="35"/>
      <c r="O170" s="35"/>
      <c r="P170" s="35"/>
      <c r="Q170" s="35"/>
      <c r="R170" s="35"/>
      <c r="S170" s="35"/>
      <c r="T170" s="35"/>
      <c r="U170" s="35"/>
      <c r="V170" s="35"/>
      <c r="W170" s="35"/>
      <c r="X170" s="35"/>
      <c r="Y170" s="35"/>
      <c r="Z170" s="35"/>
    </row>
    <row r="171" spans="1:26" ht="12.75" customHeight="1" x14ac:dyDescent="0.2">
      <c r="A171" s="35"/>
      <c r="B171" s="35"/>
      <c r="C171" s="35"/>
      <c r="D171" s="35"/>
      <c r="E171" s="35"/>
      <c r="F171" s="102"/>
      <c r="G171" s="35"/>
      <c r="H171" s="35"/>
      <c r="I171" s="35"/>
      <c r="J171" s="35"/>
      <c r="K171" s="35"/>
      <c r="L171" s="35"/>
      <c r="M171" s="35"/>
      <c r="N171" s="35"/>
      <c r="O171" s="35"/>
      <c r="P171" s="35"/>
      <c r="Q171" s="35"/>
      <c r="R171" s="35"/>
      <c r="S171" s="35"/>
      <c r="T171" s="35"/>
      <c r="U171" s="35"/>
      <c r="V171" s="35"/>
      <c r="W171" s="35"/>
      <c r="X171" s="35"/>
      <c r="Y171" s="35"/>
      <c r="Z171" s="35"/>
    </row>
    <row r="172" spans="1:26" ht="12.75" customHeight="1" x14ac:dyDescent="0.2">
      <c r="A172" s="35"/>
      <c r="B172" s="35"/>
      <c r="C172" s="35"/>
      <c r="D172" s="35"/>
      <c r="E172" s="35"/>
      <c r="F172" s="102"/>
      <c r="G172" s="35"/>
      <c r="H172" s="35"/>
      <c r="I172" s="35"/>
      <c r="J172" s="35"/>
      <c r="K172" s="35"/>
      <c r="L172" s="35"/>
      <c r="M172" s="35"/>
      <c r="N172" s="35"/>
      <c r="O172" s="35"/>
      <c r="P172" s="35"/>
      <c r="Q172" s="35"/>
      <c r="R172" s="35"/>
      <c r="S172" s="35"/>
      <c r="T172" s="35"/>
      <c r="U172" s="35"/>
      <c r="V172" s="35"/>
      <c r="W172" s="35"/>
      <c r="X172" s="35"/>
      <c r="Y172" s="35"/>
      <c r="Z172" s="35"/>
    </row>
    <row r="173" spans="1:26" ht="12.75" customHeight="1" x14ac:dyDescent="0.2">
      <c r="A173" s="35"/>
      <c r="B173" s="35"/>
      <c r="C173" s="35"/>
      <c r="D173" s="35"/>
      <c r="E173" s="35"/>
      <c r="F173" s="102"/>
      <c r="G173" s="35"/>
      <c r="H173" s="35"/>
      <c r="I173" s="35"/>
      <c r="J173" s="35"/>
      <c r="K173" s="35"/>
      <c r="L173" s="35"/>
      <c r="M173" s="35"/>
      <c r="N173" s="35"/>
      <c r="O173" s="35"/>
      <c r="P173" s="35"/>
      <c r="Q173" s="35"/>
      <c r="R173" s="35"/>
      <c r="S173" s="35"/>
      <c r="T173" s="35"/>
      <c r="U173" s="35"/>
      <c r="V173" s="35"/>
      <c r="W173" s="35"/>
      <c r="X173" s="35"/>
      <c r="Y173" s="35"/>
      <c r="Z173" s="35"/>
    </row>
    <row r="174" spans="1:26" ht="12.75" customHeight="1" x14ac:dyDescent="0.2">
      <c r="A174" s="35"/>
      <c r="B174" s="35"/>
      <c r="C174" s="35"/>
      <c r="D174" s="35"/>
      <c r="E174" s="35"/>
      <c r="F174" s="102"/>
      <c r="G174" s="35"/>
      <c r="H174" s="35"/>
      <c r="I174" s="35"/>
      <c r="J174" s="35"/>
      <c r="K174" s="35"/>
      <c r="L174" s="35"/>
      <c r="M174" s="35"/>
      <c r="N174" s="35"/>
      <c r="O174" s="35"/>
      <c r="P174" s="35"/>
      <c r="Q174" s="35"/>
      <c r="R174" s="35"/>
      <c r="S174" s="35"/>
      <c r="T174" s="35"/>
      <c r="U174" s="35"/>
      <c r="V174" s="35"/>
      <c r="W174" s="35"/>
      <c r="X174" s="35"/>
      <c r="Y174" s="35"/>
      <c r="Z174" s="35"/>
    </row>
    <row r="175" spans="1:26" ht="12.75" customHeight="1" x14ac:dyDescent="0.2">
      <c r="A175" s="35"/>
      <c r="B175" s="35"/>
      <c r="C175" s="35"/>
      <c r="D175" s="35"/>
      <c r="E175" s="35"/>
      <c r="F175" s="102"/>
      <c r="G175" s="35"/>
      <c r="H175" s="35"/>
      <c r="I175" s="35"/>
      <c r="J175" s="35"/>
      <c r="K175" s="35"/>
      <c r="L175" s="35"/>
      <c r="M175" s="35"/>
      <c r="N175" s="35"/>
      <c r="O175" s="35"/>
      <c r="P175" s="35"/>
      <c r="Q175" s="35"/>
      <c r="R175" s="35"/>
      <c r="S175" s="35"/>
      <c r="T175" s="35"/>
      <c r="U175" s="35"/>
      <c r="V175" s="35"/>
      <c r="W175" s="35"/>
      <c r="X175" s="35"/>
      <c r="Y175" s="35"/>
      <c r="Z175" s="35"/>
    </row>
    <row r="176" spans="1:26" ht="12.75" customHeight="1" x14ac:dyDescent="0.2">
      <c r="A176" s="35"/>
      <c r="B176" s="35"/>
      <c r="C176" s="35"/>
      <c r="D176" s="35"/>
      <c r="E176" s="35"/>
      <c r="F176" s="102"/>
      <c r="G176" s="35"/>
      <c r="H176" s="35"/>
      <c r="I176" s="35"/>
      <c r="J176" s="35"/>
      <c r="K176" s="35"/>
      <c r="L176" s="35"/>
      <c r="M176" s="35"/>
      <c r="N176" s="35"/>
      <c r="O176" s="35"/>
      <c r="P176" s="35"/>
      <c r="Q176" s="35"/>
      <c r="R176" s="35"/>
      <c r="S176" s="35"/>
      <c r="T176" s="35"/>
      <c r="U176" s="35"/>
      <c r="V176" s="35"/>
      <c r="W176" s="35"/>
      <c r="X176" s="35"/>
      <c r="Y176" s="35"/>
      <c r="Z176" s="35"/>
    </row>
    <row r="177" spans="1:26" ht="12.75" customHeight="1" x14ac:dyDescent="0.2">
      <c r="A177" s="35"/>
      <c r="B177" s="35"/>
      <c r="C177" s="35"/>
      <c r="D177" s="35"/>
      <c r="E177" s="35"/>
      <c r="F177" s="102"/>
      <c r="G177" s="35"/>
      <c r="H177" s="35"/>
      <c r="I177" s="35"/>
      <c r="J177" s="35"/>
      <c r="K177" s="35"/>
      <c r="L177" s="35"/>
      <c r="M177" s="35"/>
      <c r="N177" s="35"/>
      <c r="O177" s="35"/>
      <c r="P177" s="35"/>
      <c r="Q177" s="35"/>
      <c r="R177" s="35"/>
      <c r="S177" s="35"/>
      <c r="T177" s="35"/>
      <c r="U177" s="35"/>
      <c r="V177" s="35"/>
      <c r="W177" s="35"/>
      <c r="X177" s="35"/>
      <c r="Y177" s="35"/>
      <c r="Z177" s="35"/>
    </row>
    <row r="178" spans="1:26" ht="12.75" customHeight="1" x14ac:dyDescent="0.2">
      <c r="A178" s="35"/>
      <c r="B178" s="35"/>
      <c r="C178" s="35"/>
      <c r="D178" s="35"/>
      <c r="E178" s="35"/>
      <c r="F178" s="102"/>
      <c r="G178" s="35"/>
      <c r="H178" s="35"/>
      <c r="I178" s="35"/>
      <c r="J178" s="35"/>
      <c r="K178" s="35"/>
      <c r="L178" s="35"/>
      <c r="M178" s="35"/>
      <c r="N178" s="35"/>
      <c r="O178" s="35"/>
      <c r="P178" s="35"/>
      <c r="Q178" s="35"/>
      <c r="R178" s="35"/>
      <c r="S178" s="35"/>
      <c r="T178" s="35"/>
      <c r="U178" s="35"/>
      <c r="V178" s="35"/>
      <c r="W178" s="35"/>
      <c r="X178" s="35"/>
      <c r="Y178" s="35"/>
      <c r="Z178" s="35"/>
    </row>
    <row r="179" spans="1:26" ht="12.75" customHeight="1" x14ac:dyDescent="0.2">
      <c r="A179" s="35"/>
      <c r="B179" s="35"/>
      <c r="C179" s="35"/>
      <c r="D179" s="35"/>
      <c r="E179" s="35"/>
      <c r="F179" s="102"/>
      <c r="G179" s="35"/>
      <c r="H179" s="35"/>
      <c r="I179" s="35"/>
      <c r="J179" s="35"/>
      <c r="K179" s="35"/>
      <c r="L179" s="35"/>
      <c r="M179" s="35"/>
      <c r="N179" s="35"/>
      <c r="O179" s="35"/>
      <c r="P179" s="35"/>
      <c r="Q179" s="35"/>
      <c r="R179" s="35"/>
      <c r="S179" s="35"/>
      <c r="T179" s="35"/>
      <c r="U179" s="35"/>
      <c r="V179" s="35"/>
      <c r="W179" s="35"/>
      <c r="X179" s="35"/>
      <c r="Y179" s="35"/>
      <c r="Z179" s="35"/>
    </row>
    <row r="180" spans="1:26" ht="12.75" customHeight="1" x14ac:dyDescent="0.2">
      <c r="A180" s="35"/>
      <c r="B180" s="35"/>
      <c r="C180" s="35"/>
      <c r="D180" s="35"/>
      <c r="E180" s="35"/>
      <c r="F180" s="102"/>
      <c r="G180" s="35"/>
      <c r="H180" s="35"/>
      <c r="I180" s="35"/>
      <c r="J180" s="35"/>
      <c r="K180" s="35"/>
      <c r="L180" s="35"/>
      <c r="M180" s="35"/>
      <c r="N180" s="35"/>
      <c r="O180" s="35"/>
      <c r="P180" s="35"/>
      <c r="Q180" s="35"/>
      <c r="R180" s="35"/>
      <c r="S180" s="35"/>
      <c r="T180" s="35"/>
      <c r="U180" s="35"/>
      <c r="V180" s="35"/>
      <c r="W180" s="35"/>
      <c r="X180" s="35"/>
      <c r="Y180" s="35"/>
      <c r="Z180" s="35"/>
    </row>
    <row r="181" spans="1:26" ht="12.75" customHeight="1" x14ac:dyDescent="0.2">
      <c r="A181" s="35"/>
      <c r="B181" s="35"/>
      <c r="C181" s="35"/>
      <c r="D181" s="35"/>
      <c r="E181" s="35"/>
      <c r="F181" s="102"/>
      <c r="G181" s="35"/>
      <c r="H181" s="35"/>
      <c r="I181" s="35"/>
      <c r="J181" s="35"/>
      <c r="K181" s="35"/>
      <c r="L181" s="35"/>
      <c r="M181" s="35"/>
      <c r="N181" s="35"/>
      <c r="O181" s="35"/>
      <c r="P181" s="35"/>
      <c r="Q181" s="35"/>
      <c r="R181" s="35"/>
      <c r="S181" s="35"/>
      <c r="T181" s="35"/>
      <c r="U181" s="35"/>
      <c r="V181" s="35"/>
      <c r="W181" s="35"/>
      <c r="X181" s="35"/>
      <c r="Y181" s="35"/>
      <c r="Z181" s="35"/>
    </row>
    <row r="182" spans="1:26" ht="12.75" customHeight="1" x14ac:dyDescent="0.2">
      <c r="A182" s="35"/>
      <c r="B182" s="35"/>
      <c r="C182" s="35"/>
      <c r="D182" s="35"/>
      <c r="E182" s="35"/>
      <c r="F182" s="102"/>
      <c r="G182" s="35"/>
      <c r="H182" s="35"/>
      <c r="I182" s="35"/>
      <c r="J182" s="35"/>
      <c r="K182" s="35"/>
      <c r="L182" s="35"/>
      <c r="M182" s="35"/>
      <c r="N182" s="35"/>
      <c r="O182" s="35"/>
      <c r="P182" s="35"/>
      <c r="Q182" s="35"/>
      <c r="R182" s="35"/>
      <c r="S182" s="35"/>
      <c r="T182" s="35"/>
      <c r="U182" s="35"/>
      <c r="V182" s="35"/>
      <c r="W182" s="35"/>
      <c r="X182" s="35"/>
      <c r="Y182" s="35"/>
      <c r="Z182" s="35"/>
    </row>
    <row r="183" spans="1:26" ht="12.75" customHeight="1" x14ac:dyDescent="0.2">
      <c r="A183" s="35"/>
      <c r="B183" s="35"/>
      <c r="C183" s="35"/>
      <c r="D183" s="35"/>
      <c r="E183" s="35"/>
      <c r="F183" s="102"/>
      <c r="G183" s="35"/>
      <c r="H183" s="35"/>
      <c r="I183" s="35"/>
      <c r="J183" s="35"/>
      <c r="K183" s="35"/>
      <c r="L183" s="35"/>
      <c r="M183" s="35"/>
      <c r="N183" s="35"/>
      <c r="O183" s="35"/>
      <c r="P183" s="35"/>
      <c r="Q183" s="35"/>
      <c r="R183" s="35"/>
      <c r="S183" s="35"/>
      <c r="T183" s="35"/>
      <c r="U183" s="35"/>
      <c r="V183" s="35"/>
      <c r="W183" s="35"/>
      <c r="X183" s="35"/>
      <c r="Y183" s="35"/>
      <c r="Z183" s="35"/>
    </row>
    <row r="184" spans="1:26" ht="12.75" customHeight="1" x14ac:dyDescent="0.2">
      <c r="A184" s="35"/>
      <c r="B184" s="35"/>
      <c r="C184" s="35"/>
      <c r="D184" s="35"/>
      <c r="E184" s="35"/>
      <c r="F184" s="102"/>
      <c r="G184" s="35"/>
      <c r="H184" s="35"/>
      <c r="I184" s="35"/>
      <c r="J184" s="35"/>
      <c r="K184" s="35"/>
      <c r="L184" s="35"/>
      <c r="M184" s="35"/>
      <c r="N184" s="35"/>
      <c r="O184" s="35"/>
      <c r="P184" s="35"/>
      <c r="Q184" s="35"/>
      <c r="R184" s="35"/>
      <c r="S184" s="35"/>
      <c r="T184" s="35"/>
      <c r="U184" s="35"/>
      <c r="V184" s="35"/>
      <c r="W184" s="35"/>
      <c r="X184" s="35"/>
      <c r="Y184" s="35"/>
      <c r="Z184" s="35"/>
    </row>
    <row r="185" spans="1:26" ht="12.75" customHeight="1" x14ac:dyDescent="0.2">
      <c r="A185" s="35"/>
      <c r="B185" s="35"/>
      <c r="C185" s="35"/>
      <c r="D185" s="35"/>
      <c r="E185" s="35"/>
      <c r="F185" s="102"/>
      <c r="G185" s="35"/>
      <c r="H185" s="35"/>
      <c r="I185" s="35"/>
      <c r="J185" s="35"/>
      <c r="K185" s="35"/>
      <c r="L185" s="35"/>
      <c r="M185" s="35"/>
      <c r="N185" s="35"/>
      <c r="O185" s="35"/>
      <c r="P185" s="35"/>
      <c r="Q185" s="35"/>
      <c r="R185" s="35"/>
      <c r="S185" s="35"/>
      <c r="T185" s="35"/>
      <c r="U185" s="35"/>
      <c r="V185" s="35"/>
      <c r="W185" s="35"/>
      <c r="X185" s="35"/>
      <c r="Y185" s="35"/>
      <c r="Z185" s="35"/>
    </row>
    <row r="186" spans="1:26" ht="12.75" customHeight="1" x14ac:dyDescent="0.2">
      <c r="A186" s="35"/>
      <c r="B186" s="35"/>
      <c r="C186" s="35"/>
      <c r="D186" s="35"/>
      <c r="E186" s="35"/>
      <c r="F186" s="102"/>
      <c r="G186" s="35"/>
      <c r="H186" s="35"/>
      <c r="I186" s="35"/>
      <c r="J186" s="35"/>
      <c r="K186" s="35"/>
      <c r="L186" s="35"/>
      <c r="M186" s="35"/>
      <c r="N186" s="35"/>
      <c r="O186" s="35"/>
      <c r="P186" s="35"/>
      <c r="Q186" s="35"/>
      <c r="R186" s="35"/>
      <c r="S186" s="35"/>
      <c r="T186" s="35"/>
      <c r="U186" s="35"/>
      <c r="V186" s="35"/>
      <c r="W186" s="35"/>
      <c r="X186" s="35"/>
      <c r="Y186" s="35"/>
      <c r="Z186" s="35"/>
    </row>
    <row r="187" spans="1:26" ht="12.75" customHeight="1" x14ac:dyDescent="0.2">
      <c r="A187" s="35"/>
      <c r="B187" s="35"/>
      <c r="C187" s="35"/>
      <c r="D187" s="35"/>
      <c r="E187" s="35"/>
      <c r="F187" s="102"/>
      <c r="G187" s="35"/>
      <c r="H187" s="35"/>
      <c r="I187" s="35"/>
      <c r="J187" s="35"/>
      <c r="K187" s="35"/>
      <c r="L187" s="35"/>
      <c r="M187" s="35"/>
      <c r="N187" s="35"/>
      <c r="O187" s="35"/>
      <c r="P187" s="35"/>
      <c r="Q187" s="35"/>
      <c r="R187" s="35"/>
      <c r="S187" s="35"/>
      <c r="T187" s="35"/>
      <c r="U187" s="35"/>
      <c r="V187" s="35"/>
      <c r="W187" s="35"/>
      <c r="X187" s="35"/>
      <c r="Y187" s="35"/>
      <c r="Z187" s="35"/>
    </row>
    <row r="188" spans="1:26" ht="12.75" customHeight="1" x14ac:dyDescent="0.2">
      <c r="A188" s="35"/>
      <c r="B188" s="35"/>
      <c r="C188" s="35"/>
      <c r="D188" s="35"/>
      <c r="E188" s="35"/>
      <c r="F188" s="102"/>
      <c r="G188" s="35"/>
      <c r="H188" s="35"/>
      <c r="I188" s="35"/>
      <c r="J188" s="35"/>
      <c r="K188" s="35"/>
      <c r="L188" s="35"/>
      <c r="M188" s="35"/>
      <c r="N188" s="35"/>
      <c r="O188" s="35"/>
      <c r="P188" s="35"/>
      <c r="Q188" s="35"/>
      <c r="R188" s="35"/>
      <c r="S188" s="35"/>
      <c r="T188" s="35"/>
      <c r="U188" s="35"/>
      <c r="V188" s="35"/>
      <c r="W188" s="35"/>
      <c r="X188" s="35"/>
      <c r="Y188" s="35"/>
      <c r="Z188" s="35"/>
    </row>
    <row r="189" spans="1:26" ht="12.75" customHeight="1" x14ac:dyDescent="0.2">
      <c r="A189" s="35"/>
      <c r="B189" s="35"/>
      <c r="C189" s="35"/>
      <c r="D189" s="35"/>
      <c r="E189" s="35"/>
      <c r="F189" s="102"/>
      <c r="G189" s="35"/>
      <c r="H189" s="35"/>
      <c r="I189" s="35"/>
      <c r="J189" s="35"/>
      <c r="K189" s="35"/>
      <c r="L189" s="35"/>
      <c r="M189" s="35"/>
      <c r="N189" s="35"/>
      <c r="O189" s="35"/>
      <c r="P189" s="35"/>
      <c r="Q189" s="35"/>
      <c r="R189" s="35"/>
      <c r="S189" s="35"/>
      <c r="T189" s="35"/>
      <c r="U189" s="35"/>
      <c r="V189" s="35"/>
      <c r="W189" s="35"/>
      <c r="X189" s="35"/>
      <c r="Y189" s="35"/>
      <c r="Z189" s="35"/>
    </row>
    <row r="190" spans="1:26" ht="12.75" customHeight="1" x14ac:dyDescent="0.2">
      <c r="A190" s="35"/>
      <c r="B190" s="35"/>
      <c r="C190" s="35"/>
      <c r="D190" s="35"/>
      <c r="E190" s="35"/>
      <c r="F190" s="102"/>
      <c r="G190" s="35"/>
      <c r="H190" s="35"/>
      <c r="I190" s="35"/>
      <c r="J190" s="35"/>
      <c r="K190" s="35"/>
      <c r="L190" s="35"/>
      <c r="M190" s="35"/>
      <c r="N190" s="35"/>
      <c r="O190" s="35"/>
      <c r="P190" s="35"/>
      <c r="Q190" s="35"/>
      <c r="R190" s="35"/>
      <c r="S190" s="35"/>
      <c r="T190" s="35"/>
      <c r="U190" s="35"/>
      <c r="V190" s="35"/>
      <c r="W190" s="35"/>
      <c r="X190" s="35"/>
      <c r="Y190" s="35"/>
      <c r="Z190" s="35"/>
    </row>
    <row r="191" spans="1:26" ht="12.75" customHeight="1" x14ac:dyDescent="0.2">
      <c r="A191" s="35"/>
      <c r="B191" s="35"/>
      <c r="C191" s="35"/>
      <c r="D191" s="35"/>
      <c r="E191" s="35"/>
      <c r="F191" s="102"/>
      <c r="G191" s="35"/>
      <c r="H191" s="35"/>
      <c r="I191" s="35"/>
      <c r="J191" s="35"/>
      <c r="K191" s="35"/>
      <c r="L191" s="35"/>
      <c r="M191" s="35"/>
      <c r="N191" s="35"/>
      <c r="O191" s="35"/>
      <c r="P191" s="35"/>
      <c r="Q191" s="35"/>
      <c r="R191" s="35"/>
      <c r="S191" s="35"/>
      <c r="T191" s="35"/>
      <c r="U191" s="35"/>
      <c r="V191" s="35"/>
      <c r="W191" s="35"/>
      <c r="X191" s="35"/>
      <c r="Y191" s="35"/>
      <c r="Z191" s="35"/>
    </row>
    <row r="192" spans="1:26" ht="12.75" customHeight="1" x14ac:dyDescent="0.2">
      <c r="A192" s="35"/>
      <c r="B192" s="35"/>
      <c r="C192" s="35"/>
      <c r="D192" s="35"/>
      <c r="E192" s="35"/>
      <c r="F192" s="102"/>
      <c r="G192" s="35"/>
      <c r="H192" s="35"/>
      <c r="I192" s="35"/>
      <c r="J192" s="35"/>
      <c r="K192" s="35"/>
      <c r="L192" s="35"/>
      <c r="M192" s="35"/>
      <c r="N192" s="35"/>
      <c r="O192" s="35"/>
      <c r="P192" s="35"/>
      <c r="Q192" s="35"/>
      <c r="R192" s="35"/>
      <c r="S192" s="35"/>
      <c r="T192" s="35"/>
      <c r="U192" s="35"/>
      <c r="V192" s="35"/>
      <c r="W192" s="35"/>
      <c r="X192" s="35"/>
      <c r="Y192" s="35"/>
      <c r="Z192" s="35"/>
    </row>
    <row r="193" spans="1:26" ht="12.75" customHeight="1" x14ac:dyDescent="0.2">
      <c r="A193" s="35"/>
      <c r="B193" s="35"/>
      <c r="C193" s="35"/>
      <c r="D193" s="35"/>
      <c r="E193" s="35"/>
      <c r="F193" s="102"/>
      <c r="G193" s="35"/>
      <c r="H193" s="35"/>
      <c r="I193" s="35"/>
      <c r="J193" s="35"/>
      <c r="K193" s="35"/>
      <c r="L193" s="35"/>
      <c r="M193" s="35"/>
      <c r="N193" s="35"/>
      <c r="O193" s="35"/>
      <c r="P193" s="35"/>
      <c r="Q193" s="35"/>
      <c r="R193" s="35"/>
      <c r="S193" s="35"/>
      <c r="T193" s="35"/>
      <c r="U193" s="35"/>
      <c r="V193" s="35"/>
      <c r="W193" s="35"/>
      <c r="X193" s="35"/>
      <c r="Y193" s="35"/>
      <c r="Z193" s="35"/>
    </row>
    <row r="194" spans="1:26" ht="12.75" customHeight="1" x14ac:dyDescent="0.2">
      <c r="A194" s="35"/>
      <c r="B194" s="35"/>
      <c r="C194" s="35"/>
      <c r="D194" s="35"/>
      <c r="E194" s="35"/>
      <c r="F194" s="102"/>
      <c r="G194" s="35"/>
      <c r="H194" s="35"/>
      <c r="I194" s="35"/>
      <c r="J194" s="35"/>
      <c r="K194" s="35"/>
      <c r="L194" s="35"/>
      <c r="M194" s="35"/>
      <c r="N194" s="35"/>
      <c r="O194" s="35"/>
      <c r="P194" s="35"/>
      <c r="Q194" s="35"/>
      <c r="R194" s="35"/>
      <c r="S194" s="35"/>
      <c r="T194" s="35"/>
      <c r="U194" s="35"/>
      <c r="V194" s="35"/>
      <c r="W194" s="35"/>
      <c r="X194" s="35"/>
      <c r="Y194" s="35"/>
      <c r="Z194" s="35"/>
    </row>
    <row r="195" spans="1:26" ht="12.75" customHeight="1" x14ac:dyDescent="0.2">
      <c r="A195" s="35"/>
      <c r="B195" s="35"/>
      <c r="C195" s="35"/>
      <c r="D195" s="35"/>
      <c r="E195" s="35"/>
      <c r="F195" s="102"/>
      <c r="G195" s="35"/>
      <c r="H195" s="35"/>
      <c r="I195" s="35"/>
      <c r="J195" s="35"/>
      <c r="K195" s="35"/>
      <c r="L195" s="35"/>
      <c r="M195" s="35"/>
      <c r="N195" s="35"/>
      <c r="O195" s="35"/>
      <c r="P195" s="35"/>
      <c r="Q195" s="35"/>
      <c r="R195" s="35"/>
      <c r="S195" s="35"/>
      <c r="T195" s="35"/>
      <c r="U195" s="35"/>
      <c r="V195" s="35"/>
      <c r="W195" s="35"/>
      <c r="X195" s="35"/>
      <c r="Y195" s="35"/>
      <c r="Z195" s="35"/>
    </row>
    <row r="196" spans="1:26" ht="12.75" customHeight="1" x14ac:dyDescent="0.2">
      <c r="A196" s="35"/>
      <c r="B196" s="35"/>
      <c r="C196" s="35"/>
      <c r="D196" s="35"/>
      <c r="E196" s="35"/>
      <c r="F196" s="102"/>
      <c r="G196" s="35"/>
      <c r="H196" s="35"/>
      <c r="I196" s="35"/>
      <c r="J196" s="35"/>
      <c r="K196" s="35"/>
      <c r="L196" s="35"/>
      <c r="M196" s="35"/>
      <c r="N196" s="35"/>
      <c r="O196" s="35"/>
      <c r="P196" s="35"/>
      <c r="Q196" s="35"/>
      <c r="R196" s="35"/>
      <c r="S196" s="35"/>
      <c r="T196" s="35"/>
      <c r="U196" s="35"/>
      <c r="V196" s="35"/>
      <c r="W196" s="35"/>
      <c r="X196" s="35"/>
      <c r="Y196" s="35"/>
      <c r="Z196" s="35"/>
    </row>
    <row r="197" spans="1:26" ht="12.75" customHeight="1" x14ac:dyDescent="0.2">
      <c r="A197" s="35"/>
      <c r="B197" s="35"/>
      <c r="C197" s="35"/>
      <c r="D197" s="35"/>
      <c r="E197" s="35"/>
      <c r="F197" s="102"/>
      <c r="G197" s="35"/>
      <c r="H197" s="35"/>
      <c r="I197" s="35"/>
      <c r="J197" s="35"/>
      <c r="K197" s="35"/>
      <c r="L197" s="35"/>
      <c r="M197" s="35"/>
      <c r="N197" s="35"/>
      <c r="O197" s="35"/>
      <c r="P197" s="35"/>
      <c r="Q197" s="35"/>
      <c r="R197" s="35"/>
      <c r="S197" s="35"/>
      <c r="T197" s="35"/>
      <c r="U197" s="35"/>
      <c r="V197" s="35"/>
      <c r="W197" s="35"/>
      <c r="X197" s="35"/>
      <c r="Y197" s="35"/>
      <c r="Z197" s="35"/>
    </row>
    <row r="198" spans="1:26" ht="12.75" customHeight="1" x14ac:dyDescent="0.2">
      <c r="A198" s="35"/>
      <c r="B198" s="35"/>
      <c r="C198" s="35"/>
      <c r="D198" s="35"/>
      <c r="E198" s="35"/>
      <c r="F198" s="102"/>
      <c r="G198" s="35"/>
      <c r="H198" s="35"/>
      <c r="I198" s="35"/>
      <c r="J198" s="35"/>
      <c r="K198" s="35"/>
      <c r="L198" s="35"/>
      <c r="M198" s="35"/>
      <c r="N198" s="35"/>
      <c r="O198" s="35"/>
      <c r="P198" s="35"/>
      <c r="Q198" s="35"/>
      <c r="R198" s="35"/>
      <c r="S198" s="35"/>
      <c r="T198" s="35"/>
      <c r="U198" s="35"/>
      <c r="V198" s="35"/>
      <c r="W198" s="35"/>
      <c r="X198" s="35"/>
      <c r="Y198" s="35"/>
      <c r="Z198" s="35"/>
    </row>
    <row r="199" spans="1:26" ht="12.75" customHeight="1" x14ac:dyDescent="0.2">
      <c r="A199" s="35"/>
      <c r="B199" s="35"/>
      <c r="C199" s="35"/>
      <c r="D199" s="35"/>
      <c r="E199" s="35"/>
      <c r="F199" s="102"/>
      <c r="G199" s="35"/>
      <c r="H199" s="35"/>
      <c r="I199" s="35"/>
      <c r="J199" s="35"/>
      <c r="K199" s="35"/>
      <c r="L199" s="35"/>
      <c r="M199" s="35"/>
      <c r="N199" s="35"/>
      <c r="O199" s="35"/>
      <c r="P199" s="35"/>
      <c r="Q199" s="35"/>
      <c r="R199" s="35"/>
      <c r="S199" s="35"/>
      <c r="T199" s="35"/>
      <c r="U199" s="35"/>
      <c r="V199" s="35"/>
      <c r="W199" s="35"/>
      <c r="X199" s="35"/>
      <c r="Y199" s="35"/>
      <c r="Z199" s="35"/>
    </row>
    <row r="200" spans="1:26" ht="12.75" customHeight="1" x14ac:dyDescent="0.2">
      <c r="A200" s="35"/>
      <c r="B200" s="35"/>
      <c r="C200" s="35"/>
      <c r="D200" s="35"/>
      <c r="E200" s="35"/>
      <c r="F200" s="102"/>
      <c r="G200" s="35"/>
      <c r="H200" s="35"/>
      <c r="I200" s="35"/>
      <c r="J200" s="35"/>
      <c r="K200" s="35"/>
      <c r="L200" s="35"/>
      <c r="M200" s="35"/>
      <c r="N200" s="35"/>
      <c r="O200" s="35"/>
      <c r="P200" s="35"/>
      <c r="Q200" s="35"/>
      <c r="R200" s="35"/>
      <c r="S200" s="35"/>
      <c r="T200" s="35"/>
      <c r="U200" s="35"/>
      <c r="V200" s="35"/>
      <c r="W200" s="35"/>
      <c r="X200" s="35"/>
      <c r="Y200" s="35"/>
      <c r="Z200" s="35"/>
    </row>
    <row r="201" spans="1:26" ht="12.75" customHeight="1" x14ac:dyDescent="0.2">
      <c r="A201" s="35"/>
      <c r="B201" s="35"/>
      <c r="C201" s="35"/>
      <c r="D201" s="35"/>
      <c r="E201" s="35"/>
      <c r="F201" s="102"/>
      <c r="G201" s="35"/>
      <c r="H201" s="35"/>
      <c r="I201" s="35"/>
      <c r="J201" s="35"/>
      <c r="K201" s="35"/>
      <c r="L201" s="35"/>
      <c r="M201" s="35"/>
      <c r="N201" s="35"/>
      <c r="O201" s="35"/>
      <c r="P201" s="35"/>
      <c r="Q201" s="35"/>
      <c r="R201" s="35"/>
      <c r="S201" s="35"/>
      <c r="T201" s="35"/>
      <c r="U201" s="35"/>
      <c r="V201" s="35"/>
      <c r="W201" s="35"/>
      <c r="X201" s="35"/>
      <c r="Y201" s="35"/>
      <c r="Z201" s="35"/>
    </row>
    <row r="202" spans="1:26" ht="12.75" customHeight="1" x14ac:dyDescent="0.2">
      <c r="A202" s="35"/>
      <c r="B202" s="35"/>
      <c r="C202" s="35"/>
      <c r="D202" s="35"/>
      <c r="E202" s="35"/>
      <c r="F202" s="102"/>
      <c r="G202" s="35"/>
      <c r="H202" s="35"/>
      <c r="I202" s="35"/>
      <c r="J202" s="35"/>
      <c r="K202" s="35"/>
      <c r="L202" s="35"/>
      <c r="M202" s="35"/>
      <c r="N202" s="35"/>
      <c r="O202" s="35"/>
      <c r="P202" s="35"/>
      <c r="Q202" s="35"/>
      <c r="R202" s="35"/>
      <c r="S202" s="35"/>
      <c r="T202" s="35"/>
      <c r="U202" s="35"/>
      <c r="V202" s="35"/>
      <c r="W202" s="35"/>
      <c r="X202" s="35"/>
      <c r="Y202" s="35"/>
      <c r="Z202" s="35"/>
    </row>
    <row r="203" spans="1:26" ht="12.75" customHeight="1" x14ac:dyDescent="0.2">
      <c r="A203" s="35"/>
      <c r="B203" s="35"/>
      <c r="C203" s="35"/>
      <c r="D203" s="35"/>
      <c r="E203" s="35"/>
      <c r="F203" s="102"/>
      <c r="G203" s="35"/>
      <c r="H203" s="35"/>
      <c r="I203" s="35"/>
      <c r="J203" s="35"/>
      <c r="K203" s="35"/>
      <c r="L203" s="35"/>
      <c r="M203" s="35"/>
      <c r="N203" s="35"/>
      <c r="O203" s="35"/>
      <c r="P203" s="35"/>
      <c r="Q203" s="35"/>
      <c r="R203" s="35"/>
      <c r="S203" s="35"/>
      <c r="T203" s="35"/>
      <c r="U203" s="35"/>
      <c r="V203" s="35"/>
      <c r="W203" s="35"/>
      <c r="X203" s="35"/>
      <c r="Y203" s="35"/>
      <c r="Z203" s="35"/>
    </row>
    <row r="204" spans="1:26" ht="12.75" customHeight="1" x14ac:dyDescent="0.2">
      <c r="A204" s="35"/>
      <c r="B204" s="35"/>
      <c r="C204" s="35"/>
      <c r="D204" s="35"/>
      <c r="E204" s="35"/>
      <c r="F204" s="102"/>
      <c r="G204" s="35"/>
      <c r="H204" s="35"/>
      <c r="I204" s="35"/>
      <c r="J204" s="35"/>
      <c r="K204" s="35"/>
      <c r="L204" s="35"/>
      <c r="M204" s="35"/>
      <c r="N204" s="35"/>
      <c r="O204" s="35"/>
      <c r="P204" s="35"/>
      <c r="Q204" s="35"/>
      <c r="R204" s="35"/>
      <c r="S204" s="35"/>
      <c r="T204" s="35"/>
      <c r="U204" s="35"/>
      <c r="V204" s="35"/>
      <c r="W204" s="35"/>
      <c r="X204" s="35"/>
      <c r="Y204" s="35"/>
      <c r="Z204" s="35"/>
    </row>
    <row r="205" spans="1:26" ht="12.75" customHeight="1" x14ac:dyDescent="0.2">
      <c r="A205" s="35"/>
      <c r="B205" s="35"/>
      <c r="C205" s="35"/>
      <c r="D205" s="35"/>
      <c r="E205" s="35"/>
      <c r="F205" s="102"/>
      <c r="G205" s="35"/>
      <c r="H205" s="35"/>
      <c r="I205" s="35"/>
      <c r="J205" s="35"/>
      <c r="K205" s="35"/>
      <c r="L205" s="35"/>
      <c r="M205" s="35"/>
      <c r="N205" s="35"/>
      <c r="O205" s="35"/>
      <c r="P205" s="35"/>
      <c r="Q205" s="35"/>
      <c r="R205" s="35"/>
      <c r="S205" s="35"/>
      <c r="T205" s="35"/>
      <c r="U205" s="35"/>
      <c r="V205" s="35"/>
      <c r="W205" s="35"/>
      <c r="X205" s="35"/>
      <c r="Y205" s="35"/>
      <c r="Z205" s="35"/>
    </row>
    <row r="206" spans="1:26" ht="12.75" customHeight="1" x14ac:dyDescent="0.2">
      <c r="A206" s="35"/>
      <c r="B206" s="35"/>
      <c r="C206" s="35"/>
      <c r="D206" s="35"/>
      <c r="E206" s="35"/>
      <c r="F206" s="102"/>
      <c r="G206" s="35"/>
      <c r="H206" s="35"/>
      <c r="I206" s="35"/>
      <c r="J206" s="35"/>
      <c r="K206" s="35"/>
      <c r="L206" s="35"/>
      <c r="M206" s="35"/>
      <c r="N206" s="35"/>
      <c r="O206" s="35"/>
      <c r="P206" s="35"/>
      <c r="Q206" s="35"/>
      <c r="R206" s="35"/>
      <c r="S206" s="35"/>
      <c r="T206" s="35"/>
      <c r="U206" s="35"/>
      <c r="V206" s="35"/>
      <c r="W206" s="35"/>
      <c r="X206" s="35"/>
      <c r="Y206" s="35"/>
      <c r="Z206" s="35"/>
    </row>
    <row r="207" spans="1:26" ht="12.75" customHeight="1" x14ac:dyDescent="0.2">
      <c r="A207" s="35"/>
      <c r="B207" s="35"/>
      <c r="C207" s="35"/>
      <c r="D207" s="35"/>
      <c r="E207" s="35"/>
      <c r="F207" s="102"/>
      <c r="G207" s="35"/>
      <c r="H207" s="35"/>
      <c r="I207" s="35"/>
      <c r="J207" s="35"/>
      <c r="K207" s="35"/>
      <c r="L207" s="35"/>
      <c r="M207" s="35"/>
      <c r="N207" s="35"/>
      <c r="O207" s="35"/>
      <c r="P207" s="35"/>
      <c r="Q207" s="35"/>
      <c r="R207" s="35"/>
      <c r="S207" s="35"/>
      <c r="T207" s="35"/>
      <c r="U207" s="35"/>
      <c r="V207" s="35"/>
      <c r="W207" s="35"/>
      <c r="X207" s="35"/>
      <c r="Y207" s="35"/>
      <c r="Z207" s="35"/>
    </row>
    <row r="208" spans="1:26" ht="12.75" customHeight="1" x14ac:dyDescent="0.2">
      <c r="A208" s="35"/>
      <c r="B208" s="35"/>
      <c r="C208" s="35"/>
      <c r="D208" s="35"/>
      <c r="E208" s="35"/>
      <c r="F208" s="102"/>
      <c r="G208" s="35"/>
      <c r="H208" s="35"/>
      <c r="I208" s="35"/>
      <c r="J208" s="35"/>
      <c r="K208" s="35"/>
      <c r="L208" s="35"/>
      <c r="M208" s="35"/>
      <c r="N208" s="35"/>
      <c r="O208" s="35"/>
      <c r="P208" s="35"/>
      <c r="Q208" s="35"/>
      <c r="R208" s="35"/>
      <c r="S208" s="35"/>
      <c r="T208" s="35"/>
      <c r="U208" s="35"/>
      <c r="V208" s="35"/>
      <c r="W208" s="35"/>
      <c r="X208" s="35"/>
      <c r="Y208" s="35"/>
      <c r="Z208" s="35"/>
    </row>
    <row r="209" spans="1:26" ht="12.75" customHeight="1" x14ac:dyDescent="0.2">
      <c r="A209" s="35"/>
      <c r="B209" s="35"/>
      <c r="C209" s="35"/>
      <c r="D209" s="35"/>
      <c r="E209" s="35"/>
      <c r="F209" s="102"/>
      <c r="G209" s="35"/>
      <c r="H209" s="35"/>
      <c r="I209" s="35"/>
      <c r="J209" s="35"/>
      <c r="K209" s="35"/>
      <c r="L209" s="35"/>
      <c r="M209" s="35"/>
      <c r="N209" s="35"/>
      <c r="O209" s="35"/>
      <c r="P209" s="35"/>
      <c r="Q209" s="35"/>
      <c r="R209" s="35"/>
      <c r="S209" s="35"/>
      <c r="T209" s="35"/>
      <c r="U209" s="35"/>
      <c r="V209" s="35"/>
      <c r="W209" s="35"/>
      <c r="X209" s="35"/>
      <c r="Y209" s="35"/>
      <c r="Z209" s="35"/>
    </row>
    <row r="210" spans="1:26" ht="12.75" customHeight="1" x14ac:dyDescent="0.2">
      <c r="A210" s="35"/>
      <c r="B210" s="35"/>
      <c r="C210" s="35"/>
      <c r="D210" s="35"/>
      <c r="E210" s="35"/>
      <c r="F210" s="102"/>
      <c r="G210" s="35"/>
      <c r="H210" s="35"/>
      <c r="I210" s="35"/>
      <c r="J210" s="35"/>
      <c r="K210" s="35"/>
      <c r="L210" s="35"/>
      <c r="M210" s="35"/>
      <c r="N210" s="35"/>
      <c r="O210" s="35"/>
      <c r="P210" s="35"/>
      <c r="Q210" s="35"/>
      <c r="R210" s="35"/>
      <c r="S210" s="35"/>
      <c r="T210" s="35"/>
      <c r="U210" s="35"/>
      <c r="V210" s="35"/>
      <c r="W210" s="35"/>
      <c r="X210" s="35"/>
      <c r="Y210" s="35"/>
      <c r="Z210" s="35"/>
    </row>
    <row r="211" spans="1:26" ht="12.75" customHeight="1" x14ac:dyDescent="0.2">
      <c r="A211" s="35"/>
      <c r="B211" s="35"/>
      <c r="C211" s="35"/>
      <c r="D211" s="35"/>
      <c r="E211" s="35"/>
      <c r="F211" s="102"/>
      <c r="G211" s="35"/>
      <c r="H211" s="35"/>
      <c r="I211" s="35"/>
      <c r="J211" s="35"/>
      <c r="K211" s="35"/>
      <c r="L211" s="35"/>
      <c r="M211" s="35"/>
      <c r="N211" s="35"/>
      <c r="O211" s="35"/>
      <c r="P211" s="35"/>
      <c r="Q211" s="35"/>
      <c r="R211" s="35"/>
      <c r="S211" s="35"/>
      <c r="T211" s="35"/>
      <c r="U211" s="35"/>
      <c r="V211" s="35"/>
      <c r="W211" s="35"/>
      <c r="X211" s="35"/>
      <c r="Y211" s="35"/>
      <c r="Z211" s="35"/>
    </row>
    <row r="212" spans="1:26" ht="12.75" customHeight="1" x14ac:dyDescent="0.2">
      <c r="A212" s="35"/>
      <c r="B212" s="35"/>
      <c r="C212" s="35"/>
      <c r="D212" s="35"/>
      <c r="E212" s="35"/>
      <c r="F212" s="102"/>
      <c r="G212" s="35"/>
      <c r="H212" s="35"/>
      <c r="I212" s="35"/>
      <c r="J212" s="35"/>
      <c r="K212" s="35"/>
      <c r="L212" s="35"/>
      <c r="M212" s="35"/>
      <c r="N212" s="35"/>
      <c r="O212" s="35"/>
      <c r="P212" s="35"/>
      <c r="Q212" s="35"/>
      <c r="R212" s="35"/>
      <c r="S212" s="35"/>
      <c r="T212" s="35"/>
      <c r="U212" s="35"/>
      <c r="V212" s="35"/>
      <c r="W212" s="35"/>
      <c r="X212" s="35"/>
      <c r="Y212" s="35"/>
      <c r="Z212" s="35"/>
    </row>
    <row r="213" spans="1:26" ht="12.75" customHeight="1" x14ac:dyDescent="0.2">
      <c r="A213" s="35"/>
      <c r="B213" s="35"/>
      <c r="C213" s="35"/>
      <c r="D213" s="35"/>
      <c r="E213" s="35"/>
      <c r="F213" s="102"/>
      <c r="G213" s="35"/>
      <c r="H213" s="35"/>
      <c r="I213" s="35"/>
      <c r="J213" s="35"/>
      <c r="K213" s="35"/>
      <c r="L213" s="35"/>
      <c r="M213" s="35"/>
      <c r="N213" s="35"/>
      <c r="O213" s="35"/>
      <c r="P213" s="35"/>
      <c r="Q213" s="35"/>
      <c r="R213" s="35"/>
      <c r="S213" s="35"/>
      <c r="T213" s="35"/>
      <c r="U213" s="35"/>
      <c r="V213" s="35"/>
      <c r="W213" s="35"/>
      <c r="X213" s="35"/>
      <c r="Y213" s="35"/>
      <c r="Z213" s="35"/>
    </row>
    <row r="214" spans="1:26" ht="12.75" customHeight="1" x14ac:dyDescent="0.2">
      <c r="A214" s="35"/>
      <c r="B214" s="35"/>
      <c r="C214" s="35"/>
      <c r="D214" s="35"/>
      <c r="E214" s="35"/>
      <c r="F214" s="102"/>
      <c r="G214" s="35"/>
      <c r="H214" s="35"/>
      <c r="I214" s="35"/>
      <c r="J214" s="35"/>
      <c r="K214" s="35"/>
      <c r="L214" s="35"/>
      <c r="M214" s="35"/>
      <c r="N214" s="35"/>
      <c r="O214" s="35"/>
      <c r="P214" s="35"/>
      <c r="Q214" s="35"/>
      <c r="R214" s="35"/>
      <c r="S214" s="35"/>
      <c r="T214" s="35"/>
      <c r="U214" s="35"/>
      <c r="V214" s="35"/>
      <c r="W214" s="35"/>
      <c r="X214" s="35"/>
      <c r="Y214" s="35"/>
      <c r="Z214" s="35"/>
    </row>
    <row r="215" spans="1:26" ht="12.75" customHeight="1" x14ac:dyDescent="0.2">
      <c r="A215" s="35"/>
      <c r="B215" s="35"/>
      <c r="C215" s="35"/>
      <c r="D215" s="35"/>
      <c r="E215" s="35"/>
      <c r="F215" s="102"/>
      <c r="G215" s="35"/>
      <c r="H215" s="35"/>
      <c r="I215" s="35"/>
      <c r="J215" s="35"/>
      <c r="K215" s="35"/>
      <c r="L215" s="35"/>
      <c r="M215" s="35"/>
      <c r="N215" s="35"/>
      <c r="O215" s="35"/>
      <c r="P215" s="35"/>
      <c r="Q215" s="35"/>
      <c r="R215" s="35"/>
      <c r="S215" s="35"/>
      <c r="T215" s="35"/>
      <c r="U215" s="35"/>
      <c r="V215" s="35"/>
      <c r="W215" s="35"/>
      <c r="X215" s="35"/>
      <c r="Y215" s="35"/>
      <c r="Z215" s="35"/>
    </row>
    <row r="216" spans="1:26" ht="12.75" customHeight="1" x14ac:dyDescent="0.2">
      <c r="A216" s="35"/>
      <c r="B216" s="35"/>
      <c r="C216" s="35"/>
      <c r="D216" s="35"/>
      <c r="E216" s="35"/>
      <c r="F216" s="102"/>
      <c r="G216" s="35"/>
      <c r="H216" s="35"/>
      <c r="I216" s="35"/>
      <c r="J216" s="35"/>
      <c r="K216" s="35"/>
      <c r="L216" s="35"/>
      <c r="M216" s="35"/>
      <c r="N216" s="35"/>
      <c r="O216" s="35"/>
      <c r="P216" s="35"/>
      <c r="Q216" s="35"/>
      <c r="R216" s="35"/>
      <c r="S216" s="35"/>
      <c r="T216" s="35"/>
      <c r="U216" s="35"/>
      <c r="V216" s="35"/>
      <c r="W216" s="35"/>
      <c r="X216" s="35"/>
      <c r="Y216" s="35"/>
      <c r="Z216" s="35"/>
    </row>
    <row r="217" spans="1:26" ht="12.75" customHeight="1" x14ac:dyDescent="0.2">
      <c r="A217" s="35"/>
      <c r="B217" s="35"/>
      <c r="C217" s="35"/>
      <c r="D217" s="35"/>
      <c r="E217" s="35"/>
      <c r="F217" s="102"/>
      <c r="G217" s="35"/>
      <c r="H217" s="35"/>
      <c r="I217" s="35"/>
      <c r="J217" s="35"/>
      <c r="K217" s="35"/>
      <c r="L217" s="35"/>
      <c r="M217" s="35"/>
      <c r="N217" s="35"/>
      <c r="O217" s="35"/>
      <c r="P217" s="35"/>
      <c r="Q217" s="35"/>
      <c r="R217" s="35"/>
      <c r="S217" s="35"/>
      <c r="T217" s="35"/>
      <c r="U217" s="35"/>
      <c r="V217" s="35"/>
      <c r="W217" s="35"/>
      <c r="X217" s="35"/>
      <c r="Y217" s="35"/>
      <c r="Z217" s="35"/>
    </row>
    <row r="218" spans="1:26" ht="12.75" customHeight="1" x14ac:dyDescent="0.2">
      <c r="A218" s="35"/>
      <c r="B218" s="35"/>
      <c r="C218" s="35"/>
      <c r="D218" s="35"/>
      <c r="E218" s="35"/>
      <c r="F218" s="102"/>
      <c r="G218" s="35"/>
      <c r="H218" s="35"/>
      <c r="I218" s="35"/>
      <c r="J218" s="35"/>
      <c r="K218" s="35"/>
      <c r="L218" s="35"/>
      <c r="M218" s="35"/>
      <c r="N218" s="35"/>
      <c r="O218" s="35"/>
      <c r="P218" s="35"/>
      <c r="Q218" s="35"/>
      <c r="R218" s="35"/>
      <c r="S218" s="35"/>
      <c r="T218" s="35"/>
      <c r="U218" s="35"/>
      <c r="V218" s="35"/>
      <c r="W218" s="35"/>
      <c r="X218" s="35"/>
      <c r="Y218" s="35"/>
      <c r="Z218" s="35"/>
    </row>
    <row r="219" spans="1:26" ht="12.75" customHeight="1" x14ac:dyDescent="0.2">
      <c r="A219" s="35"/>
      <c r="B219" s="35"/>
      <c r="C219" s="35"/>
      <c r="D219" s="35"/>
      <c r="E219" s="35"/>
      <c r="F219" s="102"/>
      <c r="G219" s="35"/>
      <c r="H219" s="35"/>
      <c r="I219" s="35"/>
      <c r="J219" s="35"/>
      <c r="K219" s="35"/>
      <c r="L219" s="35"/>
      <c r="M219" s="35"/>
      <c r="N219" s="35"/>
      <c r="O219" s="35"/>
      <c r="P219" s="35"/>
      <c r="Q219" s="35"/>
      <c r="R219" s="35"/>
      <c r="S219" s="35"/>
      <c r="T219" s="35"/>
      <c r="U219" s="35"/>
      <c r="V219" s="35"/>
      <c r="W219" s="35"/>
      <c r="X219" s="35"/>
      <c r="Y219" s="35"/>
      <c r="Z219" s="35"/>
    </row>
    <row r="220" spans="1:26" ht="12.75" customHeight="1" x14ac:dyDescent="0.2">
      <c r="A220" s="35"/>
      <c r="B220" s="35"/>
      <c r="C220" s="35"/>
      <c r="D220" s="35"/>
      <c r="E220" s="35"/>
      <c r="F220" s="102"/>
      <c r="G220" s="35"/>
      <c r="H220" s="35"/>
      <c r="I220" s="35"/>
      <c r="J220" s="35"/>
      <c r="K220" s="35"/>
      <c r="L220" s="35"/>
      <c r="M220" s="35"/>
      <c r="N220" s="35"/>
      <c r="O220" s="35"/>
      <c r="P220" s="35"/>
      <c r="Q220" s="35"/>
      <c r="R220" s="35"/>
      <c r="S220" s="35"/>
      <c r="T220" s="35"/>
      <c r="U220" s="35"/>
      <c r="V220" s="35"/>
      <c r="W220" s="35"/>
      <c r="X220" s="35"/>
      <c r="Y220" s="35"/>
      <c r="Z220" s="35"/>
    </row>
    <row r="221" spans="1:26" ht="12.75" customHeight="1" x14ac:dyDescent="0.2">
      <c r="A221" s="35"/>
      <c r="B221" s="35"/>
      <c r="C221" s="35"/>
      <c r="D221" s="35"/>
      <c r="E221" s="35"/>
      <c r="F221" s="102"/>
      <c r="G221" s="35"/>
      <c r="H221" s="35"/>
      <c r="I221" s="35"/>
      <c r="J221" s="35"/>
      <c r="K221" s="35"/>
      <c r="L221" s="35"/>
      <c r="M221" s="35"/>
      <c r="N221" s="35"/>
      <c r="O221" s="35"/>
      <c r="P221" s="35"/>
      <c r="Q221" s="35"/>
      <c r="R221" s="35"/>
      <c r="S221" s="35"/>
      <c r="T221" s="35"/>
      <c r="U221" s="35"/>
      <c r="V221" s="35"/>
      <c r="W221" s="35"/>
      <c r="X221" s="35"/>
      <c r="Y221" s="35"/>
      <c r="Z221" s="35"/>
    </row>
    <row r="222" spans="1:26" ht="12.75" customHeight="1" x14ac:dyDescent="0.2">
      <c r="A222" s="35"/>
      <c r="B222" s="35"/>
      <c r="C222" s="35"/>
      <c r="D222" s="35"/>
      <c r="E222" s="35"/>
      <c r="F222" s="102"/>
      <c r="G222" s="35"/>
      <c r="H222" s="35"/>
      <c r="I222" s="35"/>
      <c r="J222" s="35"/>
      <c r="K222" s="35"/>
      <c r="L222" s="35"/>
      <c r="M222" s="35"/>
      <c r="N222" s="35"/>
      <c r="O222" s="35"/>
      <c r="P222" s="35"/>
      <c r="Q222" s="35"/>
      <c r="R222" s="35"/>
      <c r="S222" s="35"/>
      <c r="T222" s="35"/>
      <c r="U222" s="35"/>
      <c r="V222" s="35"/>
      <c r="W222" s="35"/>
      <c r="X222" s="35"/>
      <c r="Y222" s="35"/>
      <c r="Z222" s="35"/>
    </row>
    <row r="223" spans="1:26" ht="12.75" customHeight="1" x14ac:dyDescent="0.2">
      <c r="A223" s="35"/>
      <c r="B223" s="35"/>
      <c r="C223" s="35"/>
      <c r="D223" s="35"/>
      <c r="E223" s="35"/>
      <c r="F223" s="102"/>
      <c r="G223" s="35"/>
      <c r="H223" s="35"/>
      <c r="I223" s="35"/>
      <c r="J223" s="35"/>
      <c r="K223" s="35"/>
      <c r="L223" s="35"/>
      <c r="M223" s="35"/>
      <c r="N223" s="35"/>
      <c r="O223" s="35"/>
      <c r="P223" s="35"/>
      <c r="Q223" s="35"/>
      <c r="R223" s="35"/>
      <c r="S223" s="35"/>
      <c r="T223" s="35"/>
      <c r="U223" s="35"/>
      <c r="V223" s="35"/>
      <c r="W223" s="35"/>
      <c r="X223" s="35"/>
      <c r="Y223" s="35"/>
      <c r="Z223" s="35"/>
    </row>
    <row r="224" spans="1:26" ht="12.75" customHeight="1" x14ac:dyDescent="0.2">
      <c r="A224" s="35"/>
      <c r="B224" s="35"/>
      <c r="C224" s="35"/>
      <c r="D224" s="35"/>
      <c r="E224" s="35"/>
      <c r="F224" s="102"/>
      <c r="G224" s="35"/>
      <c r="H224" s="35"/>
      <c r="I224" s="35"/>
      <c r="J224" s="35"/>
      <c r="K224" s="35"/>
      <c r="L224" s="35"/>
      <c r="M224" s="35"/>
      <c r="N224" s="35"/>
      <c r="O224" s="35"/>
      <c r="P224" s="35"/>
      <c r="Q224" s="35"/>
      <c r="R224" s="35"/>
      <c r="S224" s="35"/>
      <c r="T224" s="35"/>
      <c r="U224" s="35"/>
      <c r="V224" s="35"/>
      <c r="W224" s="35"/>
      <c r="X224" s="35"/>
      <c r="Y224" s="35"/>
      <c r="Z224" s="35"/>
    </row>
    <row r="225" spans="1:26" ht="12.75" customHeight="1" x14ac:dyDescent="0.2">
      <c r="A225" s="35"/>
      <c r="B225" s="35"/>
      <c r="C225" s="35"/>
      <c r="D225" s="35"/>
      <c r="E225" s="35"/>
      <c r="F225" s="102"/>
      <c r="G225" s="35"/>
      <c r="H225" s="35"/>
      <c r="I225" s="35"/>
      <c r="J225" s="35"/>
      <c r="K225" s="35"/>
      <c r="L225" s="35"/>
      <c r="M225" s="35"/>
      <c r="N225" s="35"/>
      <c r="O225" s="35"/>
      <c r="P225" s="35"/>
      <c r="Q225" s="35"/>
      <c r="R225" s="35"/>
      <c r="S225" s="35"/>
      <c r="T225" s="35"/>
      <c r="U225" s="35"/>
      <c r="V225" s="35"/>
      <c r="W225" s="35"/>
      <c r="X225" s="35"/>
      <c r="Y225" s="35"/>
      <c r="Z225" s="35"/>
    </row>
    <row r="226" spans="1:26" ht="12.75" customHeight="1" x14ac:dyDescent="0.2">
      <c r="A226" s="35"/>
      <c r="B226" s="35"/>
      <c r="C226" s="35"/>
      <c r="D226" s="35"/>
      <c r="E226" s="35"/>
      <c r="F226" s="102"/>
      <c r="G226" s="35"/>
      <c r="H226" s="35"/>
      <c r="I226" s="35"/>
      <c r="J226" s="35"/>
      <c r="K226" s="35"/>
      <c r="L226" s="35"/>
      <c r="M226" s="35"/>
      <c r="N226" s="35"/>
      <c r="O226" s="35"/>
      <c r="P226" s="35"/>
      <c r="Q226" s="35"/>
      <c r="R226" s="35"/>
      <c r="S226" s="35"/>
      <c r="T226" s="35"/>
      <c r="U226" s="35"/>
      <c r="V226" s="35"/>
      <c r="W226" s="35"/>
      <c r="X226" s="35"/>
      <c r="Y226" s="35"/>
      <c r="Z226" s="35"/>
    </row>
    <row r="227" spans="1:26" ht="12.75" customHeight="1" x14ac:dyDescent="0.2">
      <c r="A227" s="35"/>
      <c r="B227" s="35"/>
      <c r="C227" s="35"/>
      <c r="D227" s="35"/>
      <c r="E227" s="35"/>
      <c r="F227" s="102"/>
      <c r="G227" s="35"/>
      <c r="H227" s="35"/>
      <c r="I227" s="35"/>
      <c r="J227" s="35"/>
      <c r="K227" s="35"/>
      <c r="L227" s="35"/>
      <c r="M227" s="35"/>
      <c r="N227" s="35"/>
      <c r="O227" s="35"/>
      <c r="P227" s="35"/>
      <c r="Q227" s="35"/>
      <c r="R227" s="35"/>
      <c r="S227" s="35"/>
      <c r="T227" s="35"/>
      <c r="U227" s="35"/>
      <c r="V227" s="35"/>
      <c r="W227" s="35"/>
      <c r="X227" s="35"/>
      <c r="Y227" s="35"/>
      <c r="Z227" s="35"/>
    </row>
    <row r="228" spans="1:26" ht="12.75" customHeight="1" x14ac:dyDescent="0.2">
      <c r="A228" s="35"/>
      <c r="B228" s="35"/>
      <c r="C228" s="35"/>
      <c r="D228" s="35"/>
      <c r="E228" s="35"/>
      <c r="F228" s="102"/>
      <c r="G228" s="35"/>
      <c r="H228" s="35"/>
      <c r="I228" s="35"/>
      <c r="J228" s="35"/>
      <c r="K228" s="35"/>
      <c r="L228" s="35"/>
      <c r="M228" s="35"/>
      <c r="N228" s="35"/>
      <c r="O228" s="35"/>
      <c r="P228" s="35"/>
      <c r="Q228" s="35"/>
      <c r="R228" s="35"/>
      <c r="S228" s="35"/>
      <c r="T228" s="35"/>
      <c r="U228" s="35"/>
      <c r="V228" s="35"/>
      <c r="W228" s="35"/>
      <c r="X228" s="35"/>
      <c r="Y228" s="35"/>
      <c r="Z228" s="35"/>
    </row>
    <row r="229" spans="1:26" ht="12.75" customHeight="1" x14ac:dyDescent="0.2">
      <c r="A229" s="35"/>
      <c r="B229" s="35"/>
      <c r="C229" s="35"/>
      <c r="D229" s="35"/>
      <c r="E229" s="35"/>
      <c r="F229" s="102"/>
      <c r="G229" s="35"/>
      <c r="H229" s="35"/>
      <c r="I229" s="35"/>
      <c r="J229" s="35"/>
      <c r="K229" s="35"/>
      <c r="L229" s="35"/>
      <c r="M229" s="35"/>
      <c r="N229" s="35"/>
      <c r="O229" s="35"/>
      <c r="P229" s="35"/>
      <c r="Q229" s="35"/>
      <c r="R229" s="35"/>
      <c r="S229" s="35"/>
      <c r="T229" s="35"/>
      <c r="U229" s="35"/>
      <c r="V229" s="35"/>
      <c r="W229" s="35"/>
      <c r="X229" s="35"/>
      <c r="Y229" s="35"/>
      <c r="Z229" s="35"/>
    </row>
    <row r="230" spans="1:26" ht="12.75" customHeight="1" x14ac:dyDescent="0.2">
      <c r="A230" s="35"/>
      <c r="B230" s="35"/>
      <c r="C230" s="35"/>
      <c r="D230" s="35"/>
      <c r="E230" s="35"/>
      <c r="F230" s="102"/>
      <c r="G230" s="35"/>
      <c r="H230" s="35"/>
      <c r="I230" s="35"/>
      <c r="J230" s="35"/>
      <c r="K230" s="35"/>
      <c r="L230" s="35"/>
      <c r="M230" s="35"/>
      <c r="N230" s="35"/>
      <c r="O230" s="35"/>
      <c r="P230" s="35"/>
      <c r="Q230" s="35"/>
      <c r="R230" s="35"/>
      <c r="S230" s="35"/>
      <c r="T230" s="35"/>
      <c r="U230" s="35"/>
      <c r="V230" s="35"/>
      <c r="W230" s="35"/>
      <c r="X230" s="35"/>
      <c r="Y230" s="35"/>
      <c r="Z230" s="35"/>
    </row>
    <row r="231" spans="1:26" ht="12.75" customHeight="1" x14ac:dyDescent="0.2">
      <c r="A231" s="35"/>
      <c r="B231" s="35"/>
      <c r="C231" s="35"/>
      <c r="D231" s="35"/>
      <c r="E231" s="35"/>
      <c r="F231" s="102"/>
      <c r="G231" s="35"/>
      <c r="H231" s="35"/>
      <c r="I231" s="35"/>
      <c r="J231" s="35"/>
      <c r="K231" s="35"/>
      <c r="L231" s="35"/>
      <c r="M231" s="35"/>
      <c r="N231" s="35"/>
      <c r="O231" s="35"/>
      <c r="P231" s="35"/>
      <c r="Q231" s="35"/>
      <c r="R231" s="35"/>
      <c r="S231" s="35"/>
      <c r="T231" s="35"/>
      <c r="U231" s="35"/>
      <c r="V231" s="35"/>
      <c r="W231" s="35"/>
      <c r="X231" s="35"/>
      <c r="Y231" s="35"/>
      <c r="Z231" s="35"/>
    </row>
    <row r="232" spans="1:26" ht="12.75" customHeight="1" x14ac:dyDescent="0.2">
      <c r="A232" s="35"/>
      <c r="B232" s="35"/>
      <c r="C232" s="35"/>
      <c r="D232" s="35"/>
      <c r="E232" s="35"/>
      <c r="F232" s="102"/>
      <c r="G232" s="35"/>
      <c r="H232" s="35"/>
      <c r="I232" s="35"/>
      <c r="J232" s="35"/>
      <c r="K232" s="35"/>
      <c r="L232" s="35"/>
      <c r="M232" s="35"/>
      <c r="N232" s="35"/>
      <c r="O232" s="35"/>
      <c r="P232" s="35"/>
      <c r="Q232" s="35"/>
      <c r="R232" s="35"/>
      <c r="S232" s="35"/>
      <c r="T232" s="35"/>
      <c r="U232" s="35"/>
      <c r="V232" s="35"/>
      <c r="W232" s="35"/>
      <c r="X232" s="35"/>
      <c r="Y232" s="35"/>
      <c r="Z232" s="35"/>
    </row>
    <row r="233" spans="1:26" ht="12.75" customHeight="1" x14ac:dyDescent="0.2">
      <c r="A233" s="35"/>
      <c r="B233" s="35"/>
      <c r="C233" s="35"/>
      <c r="D233" s="35"/>
      <c r="E233" s="35"/>
      <c r="F233" s="102"/>
      <c r="G233" s="35"/>
      <c r="H233" s="35"/>
      <c r="I233" s="35"/>
      <c r="J233" s="35"/>
      <c r="K233" s="35"/>
      <c r="L233" s="35"/>
      <c r="M233" s="35"/>
      <c r="N233" s="35"/>
      <c r="O233" s="35"/>
      <c r="P233" s="35"/>
      <c r="Q233" s="35"/>
      <c r="R233" s="35"/>
      <c r="S233" s="35"/>
      <c r="T233" s="35"/>
      <c r="U233" s="35"/>
      <c r="V233" s="35"/>
      <c r="W233" s="35"/>
      <c r="X233" s="35"/>
      <c r="Y233" s="35"/>
      <c r="Z233" s="35"/>
    </row>
    <row r="234" spans="1:26" ht="12.75" customHeight="1" x14ac:dyDescent="0.2">
      <c r="A234" s="35"/>
      <c r="B234" s="35"/>
      <c r="C234" s="35"/>
      <c r="D234" s="35"/>
      <c r="E234" s="35"/>
      <c r="F234" s="102"/>
      <c r="G234" s="35"/>
      <c r="H234" s="35"/>
      <c r="I234" s="35"/>
      <c r="J234" s="35"/>
      <c r="K234" s="35"/>
      <c r="L234" s="35"/>
      <c r="M234" s="35"/>
      <c r="N234" s="35"/>
      <c r="O234" s="35"/>
      <c r="P234" s="35"/>
      <c r="Q234" s="35"/>
      <c r="R234" s="35"/>
      <c r="S234" s="35"/>
      <c r="T234" s="35"/>
      <c r="U234" s="35"/>
      <c r="V234" s="35"/>
      <c r="W234" s="35"/>
      <c r="X234" s="35"/>
      <c r="Y234" s="35"/>
      <c r="Z234" s="35"/>
    </row>
    <row r="235" spans="1:26" ht="12.75" customHeight="1" x14ac:dyDescent="0.2">
      <c r="A235" s="35"/>
      <c r="B235" s="35"/>
      <c r="C235" s="35"/>
      <c r="D235" s="35"/>
      <c r="E235" s="35"/>
      <c r="F235" s="102"/>
      <c r="G235" s="35"/>
      <c r="H235" s="35"/>
      <c r="I235" s="35"/>
      <c r="J235" s="35"/>
      <c r="K235" s="35"/>
      <c r="L235" s="35"/>
      <c r="M235" s="35"/>
      <c r="N235" s="35"/>
      <c r="O235" s="35"/>
      <c r="P235" s="35"/>
      <c r="Q235" s="35"/>
      <c r="R235" s="35"/>
      <c r="S235" s="35"/>
      <c r="T235" s="35"/>
      <c r="U235" s="35"/>
      <c r="V235" s="35"/>
      <c r="W235" s="35"/>
      <c r="X235" s="35"/>
      <c r="Y235" s="35"/>
      <c r="Z235" s="35"/>
    </row>
    <row r="236" spans="1:26" ht="12.75" customHeight="1" x14ac:dyDescent="0.2">
      <c r="A236" s="35"/>
      <c r="B236" s="35"/>
      <c r="C236" s="35"/>
      <c r="D236" s="35"/>
      <c r="E236" s="35"/>
      <c r="F236" s="102"/>
      <c r="G236" s="35"/>
      <c r="H236" s="35"/>
      <c r="I236" s="35"/>
      <c r="J236" s="35"/>
      <c r="K236" s="35"/>
      <c r="L236" s="35"/>
      <c r="M236" s="35"/>
      <c r="N236" s="35"/>
      <c r="O236" s="35"/>
      <c r="P236" s="35"/>
      <c r="Q236" s="35"/>
      <c r="R236" s="35"/>
      <c r="S236" s="35"/>
      <c r="T236" s="35"/>
      <c r="U236" s="35"/>
      <c r="V236" s="35"/>
      <c r="W236" s="35"/>
      <c r="X236" s="35"/>
      <c r="Y236" s="35"/>
      <c r="Z236" s="35"/>
    </row>
    <row r="237" spans="1:26" ht="12.75" customHeight="1" x14ac:dyDescent="0.2">
      <c r="A237" s="35"/>
      <c r="B237" s="35"/>
      <c r="C237" s="35"/>
      <c r="D237" s="35"/>
      <c r="E237" s="35"/>
      <c r="F237" s="102"/>
      <c r="G237" s="35"/>
      <c r="H237" s="35"/>
      <c r="I237" s="35"/>
      <c r="J237" s="35"/>
      <c r="K237" s="35"/>
      <c r="L237" s="35"/>
      <c r="M237" s="35"/>
      <c r="N237" s="35"/>
      <c r="O237" s="35"/>
      <c r="P237" s="35"/>
      <c r="Q237" s="35"/>
      <c r="R237" s="35"/>
      <c r="S237" s="35"/>
      <c r="T237" s="35"/>
      <c r="U237" s="35"/>
      <c r="V237" s="35"/>
      <c r="W237" s="35"/>
      <c r="X237" s="35"/>
      <c r="Y237" s="35"/>
      <c r="Z237" s="35"/>
    </row>
    <row r="238" spans="1:26" ht="12.75" customHeight="1" x14ac:dyDescent="0.2">
      <c r="A238" s="35"/>
      <c r="B238" s="35"/>
      <c r="C238" s="35"/>
      <c r="D238" s="35"/>
      <c r="E238" s="35"/>
      <c r="F238" s="102"/>
      <c r="G238" s="35"/>
      <c r="H238" s="35"/>
      <c r="I238" s="35"/>
      <c r="J238" s="35"/>
      <c r="K238" s="35"/>
      <c r="L238" s="35"/>
      <c r="M238" s="35"/>
      <c r="N238" s="35"/>
      <c r="O238" s="35"/>
      <c r="P238" s="35"/>
      <c r="Q238" s="35"/>
      <c r="R238" s="35"/>
      <c r="S238" s="35"/>
      <c r="T238" s="35"/>
      <c r="U238" s="35"/>
      <c r="V238" s="35"/>
      <c r="W238" s="35"/>
      <c r="X238" s="35"/>
      <c r="Y238" s="35"/>
      <c r="Z238" s="35"/>
    </row>
    <row r="239" spans="1:26" ht="12.75" customHeight="1" x14ac:dyDescent="0.2">
      <c r="A239" s="35"/>
      <c r="B239" s="35"/>
      <c r="C239" s="35"/>
      <c r="D239" s="35"/>
      <c r="E239" s="35"/>
      <c r="F239" s="102"/>
      <c r="G239" s="35"/>
      <c r="H239" s="35"/>
      <c r="I239" s="35"/>
      <c r="J239" s="35"/>
      <c r="K239" s="35"/>
      <c r="L239" s="35"/>
      <c r="M239" s="35"/>
      <c r="N239" s="35"/>
      <c r="O239" s="35"/>
      <c r="P239" s="35"/>
      <c r="Q239" s="35"/>
      <c r="R239" s="35"/>
      <c r="S239" s="35"/>
      <c r="T239" s="35"/>
      <c r="U239" s="35"/>
      <c r="V239" s="35"/>
      <c r="W239" s="35"/>
      <c r="X239" s="35"/>
      <c r="Y239" s="35"/>
      <c r="Z239" s="35"/>
    </row>
    <row r="240" spans="1:26" ht="12.75" customHeight="1" x14ac:dyDescent="0.2">
      <c r="A240" s="35"/>
      <c r="B240" s="35"/>
      <c r="C240" s="35"/>
      <c r="D240" s="35"/>
      <c r="E240" s="35"/>
      <c r="F240" s="102"/>
      <c r="G240" s="35"/>
      <c r="H240" s="35"/>
      <c r="I240" s="35"/>
      <c r="J240" s="35"/>
      <c r="K240" s="35"/>
      <c r="L240" s="35"/>
      <c r="M240" s="35"/>
      <c r="N240" s="35"/>
      <c r="O240" s="35"/>
      <c r="P240" s="35"/>
      <c r="Q240" s="35"/>
      <c r="R240" s="35"/>
      <c r="S240" s="35"/>
      <c r="T240" s="35"/>
      <c r="U240" s="35"/>
      <c r="V240" s="35"/>
      <c r="W240" s="35"/>
      <c r="X240" s="35"/>
      <c r="Y240" s="35"/>
      <c r="Z240" s="35"/>
    </row>
    <row r="241" spans="1:26" ht="12.75" customHeight="1" x14ac:dyDescent="0.2">
      <c r="A241" s="35"/>
      <c r="B241" s="35"/>
      <c r="C241" s="35"/>
      <c r="D241" s="35"/>
      <c r="E241" s="35"/>
      <c r="F241" s="102"/>
      <c r="G241" s="35"/>
      <c r="H241" s="35"/>
      <c r="I241" s="35"/>
      <c r="J241" s="35"/>
      <c r="K241" s="35"/>
      <c r="L241" s="35"/>
      <c r="M241" s="35"/>
      <c r="N241" s="35"/>
      <c r="O241" s="35"/>
      <c r="P241" s="35"/>
      <c r="Q241" s="35"/>
      <c r="R241" s="35"/>
      <c r="S241" s="35"/>
      <c r="T241" s="35"/>
      <c r="U241" s="35"/>
      <c r="V241" s="35"/>
      <c r="W241" s="35"/>
      <c r="X241" s="35"/>
      <c r="Y241" s="35"/>
      <c r="Z241" s="35"/>
    </row>
    <row r="242" spans="1:26" ht="12.75" customHeight="1" x14ac:dyDescent="0.2">
      <c r="A242" s="35"/>
      <c r="B242" s="35"/>
      <c r="C242" s="35"/>
      <c r="D242" s="35"/>
      <c r="E242" s="35"/>
      <c r="F242" s="102"/>
      <c r="G242" s="35"/>
      <c r="H242" s="35"/>
      <c r="I242" s="35"/>
      <c r="J242" s="35"/>
      <c r="K242" s="35"/>
      <c r="L242" s="35"/>
      <c r="M242" s="35"/>
      <c r="N242" s="35"/>
      <c r="O242" s="35"/>
      <c r="P242" s="35"/>
      <c r="Q242" s="35"/>
      <c r="R242" s="35"/>
      <c r="S242" s="35"/>
      <c r="T242" s="35"/>
      <c r="U242" s="35"/>
      <c r="V242" s="35"/>
      <c r="W242" s="35"/>
      <c r="X242" s="35"/>
      <c r="Y242" s="35"/>
      <c r="Z242" s="35"/>
    </row>
    <row r="243" spans="1:26" ht="12.75" customHeight="1" x14ac:dyDescent="0.2">
      <c r="A243" s="35"/>
      <c r="B243" s="35"/>
      <c r="C243" s="35"/>
      <c r="D243" s="35"/>
      <c r="E243" s="35"/>
      <c r="F243" s="102"/>
      <c r="G243" s="35"/>
      <c r="H243" s="35"/>
      <c r="I243" s="35"/>
      <c r="J243" s="35"/>
      <c r="K243" s="35"/>
      <c r="L243" s="35"/>
      <c r="M243" s="35"/>
      <c r="N243" s="35"/>
      <c r="O243" s="35"/>
      <c r="P243" s="35"/>
      <c r="Q243" s="35"/>
      <c r="R243" s="35"/>
      <c r="S243" s="35"/>
      <c r="T243" s="35"/>
      <c r="U243" s="35"/>
      <c r="V243" s="35"/>
      <c r="W243" s="35"/>
      <c r="X243" s="35"/>
      <c r="Y243" s="35"/>
      <c r="Z243" s="35"/>
    </row>
    <row r="244" spans="1:26" ht="12.75" customHeight="1" x14ac:dyDescent="0.2">
      <c r="A244" s="35"/>
      <c r="B244" s="35"/>
      <c r="C244" s="35"/>
      <c r="D244" s="35"/>
      <c r="E244" s="35"/>
      <c r="F244" s="102"/>
      <c r="G244" s="35"/>
      <c r="H244" s="35"/>
      <c r="I244" s="35"/>
      <c r="J244" s="35"/>
      <c r="K244" s="35"/>
      <c r="L244" s="35"/>
      <c r="M244" s="35"/>
      <c r="N244" s="35"/>
      <c r="O244" s="35"/>
      <c r="P244" s="35"/>
      <c r="Q244" s="35"/>
      <c r="R244" s="35"/>
      <c r="S244" s="35"/>
      <c r="T244" s="35"/>
      <c r="U244" s="35"/>
      <c r="V244" s="35"/>
      <c r="W244" s="35"/>
      <c r="X244" s="35"/>
      <c r="Y244" s="35"/>
      <c r="Z244" s="35"/>
    </row>
    <row r="245" spans="1:26" ht="12.75" customHeight="1" x14ac:dyDescent="0.2">
      <c r="A245" s="35"/>
      <c r="B245" s="35"/>
      <c r="C245" s="35"/>
      <c r="D245" s="35"/>
      <c r="E245" s="35"/>
      <c r="F245" s="102"/>
      <c r="G245" s="35"/>
      <c r="H245" s="35"/>
      <c r="I245" s="35"/>
      <c r="J245" s="35"/>
      <c r="K245" s="35"/>
      <c r="L245" s="35"/>
      <c r="M245" s="35"/>
      <c r="N245" s="35"/>
      <c r="O245" s="35"/>
      <c r="P245" s="35"/>
      <c r="Q245" s="35"/>
      <c r="R245" s="35"/>
      <c r="S245" s="35"/>
      <c r="T245" s="35"/>
      <c r="U245" s="35"/>
      <c r="V245" s="35"/>
      <c r="W245" s="35"/>
      <c r="X245" s="35"/>
      <c r="Y245" s="35"/>
      <c r="Z245" s="35"/>
    </row>
    <row r="246" spans="1:26" ht="12.75" customHeight="1" x14ac:dyDescent="0.2">
      <c r="A246" s="35"/>
      <c r="B246" s="35"/>
      <c r="C246" s="35"/>
      <c r="D246" s="35"/>
      <c r="E246" s="35"/>
      <c r="F246" s="102"/>
      <c r="G246" s="35"/>
      <c r="H246" s="35"/>
      <c r="I246" s="35"/>
      <c r="J246" s="35"/>
      <c r="K246" s="35"/>
      <c r="L246" s="35"/>
      <c r="M246" s="35"/>
      <c r="N246" s="35"/>
      <c r="O246" s="35"/>
      <c r="P246" s="35"/>
      <c r="Q246" s="35"/>
      <c r="R246" s="35"/>
      <c r="S246" s="35"/>
      <c r="T246" s="35"/>
      <c r="U246" s="35"/>
      <c r="V246" s="35"/>
      <c r="W246" s="35"/>
      <c r="X246" s="35"/>
      <c r="Y246" s="35"/>
      <c r="Z246" s="35"/>
    </row>
    <row r="247" spans="1:26" ht="12.75" customHeight="1" x14ac:dyDescent="0.2">
      <c r="A247" s="35"/>
      <c r="B247" s="35"/>
      <c r="C247" s="35"/>
      <c r="D247" s="35"/>
      <c r="E247" s="35"/>
      <c r="F247" s="102"/>
      <c r="G247" s="35"/>
      <c r="H247" s="35"/>
      <c r="I247" s="35"/>
      <c r="J247" s="35"/>
      <c r="K247" s="35"/>
      <c r="L247" s="35"/>
      <c r="M247" s="35"/>
      <c r="N247" s="35"/>
      <c r="O247" s="35"/>
      <c r="P247" s="35"/>
      <c r="Q247" s="35"/>
      <c r="R247" s="35"/>
      <c r="S247" s="35"/>
      <c r="T247" s="35"/>
      <c r="U247" s="35"/>
      <c r="V247" s="35"/>
      <c r="W247" s="35"/>
      <c r="X247" s="35"/>
      <c r="Y247" s="35"/>
      <c r="Z247" s="35"/>
    </row>
    <row r="248" spans="1:26" ht="12.75" customHeight="1" x14ac:dyDescent="0.2">
      <c r="A248" s="35"/>
      <c r="B248" s="35"/>
      <c r="C248" s="35"/>
      <c r="D248" s="35"/>
      <c r="E248" s="35"/>
      <c r="F248" s="102"/>
      <c r="G248" s="35"/>
      <c r="H248" s="35"/>
      <c r="I248" s="35"/>
      <c r="J248" s="35"/>
      <c r="K248" s="35"/>
      <c r="L248" s="35"/>
      <c r="M248" s="35"/>
      <c r="N248" s="35"/>
      <c r="O248" s="35"/>
      <c r="P248" s="35"/>
      <c r="Q248" s="35"/>
      <c r="R248" s="35"/>
      <c r="S248" s="35"/>
      <c r="T248" s="35"/>
      <c r="U248" s="35"/>
      <c r="V248" s="35"/>
      <c r="W248" s="35"/>
      <c r="X248" s="35"/>
      <c r="Y248" s="35"/>
      <c r="Z248" s="35"/>
    </row>
    <row r="249" spans="1:26" ht="12.75" customHeight="1" x14ac:dyDescent="0.2">
      <c r="A249" s="35"/>
      <c r="B249" s="35"/>
      <c r="C249" s="35"/>
      <c r="D249" s="35"/>
      <c r="E249" s="35"/>
      <c r="F249" s="102"/>
      <c r="G249" s="35"/>
      <c r="H249" s="35"/>
      <c r="I249" s="35"/>
      <c r="J249" s="35"/>
      <c r="K249" s="35"/>
      <c r="L249" s="35"/>
      <c r="M249" s="35"/>
      <c r="N249" s="35"/>
      <c r="O249" s="35"/>
      <c r="P249" s="35"/>
      <c r="Q249" s="35"/>
      <c r="R249" s="35"/>
      <c r="S249" s="35"/>
      <c r="T249" s="35"/>
      <c r="U249" s="35"/>
      <c r="V249" s="35"/>
      <c r="W249" s="35"/>
      <c r="X249" s="35"/>
      <c r="Y249" s="35"/>
      <c r="Z249" s="35"/>
    </row>
    <row r="250" spans="1:26" ht="12.75" customHeight="1" x14ac:dyDescent="0.2">
      <c r="A250" s="35"/>
      <c r="B250" s="35"/>
      <c r="C250" s="35"/>
      <c r="D250" s="35"/>
      <c r="E250" s="35"/>
      <c r="F250" s="102"/>
      <c r="G250" s="35"/>
      <c r="H250" s="35"/>
      <c r="I250" s="35"/>
      <c r="J250" s="35"/>
      <c r="K250" s="35"/>
      <c r="L250" s="35"/>
      <c r="M250" s="35"/>
      <c r="N250" s="35"/>
      <c r="O250" s="35"/>
      <c r="P250" s="35"/>
      <c r="Q250" s="35"/>
      <c r="R250" s="35"/>
      <c r="S250" s="35"/>
      <c r="T250" s="35"/>
      <c r="U250" s="35"/>
      <c r="V250" s="35"/>
      <c r="W250" s="35"/>
      <c r="X250" s="35"/>
      <c r="Y250" s="35"/>
      <c r="Z250" s="35"/>
    </row>
    <row r="251" spans="1:26" ht="12.75" customHeight="1" x14ac:dyDescent="0.2">
      <c r="A251" s="35"/>
      <c r="B251" s="35"/>
      <c r="C251" s="35"/>
      <c r="D251" s="35"/>
      <c r="E251" s="35"/>
      <c r="F251" s="102"/>
      <c r="G251" s="35"/>
      <c r="H251" s="35"/>
      <c r="I251" s="35"/>
      <c r="J251" s="35"/>
      <c r="K251" s="35"/>
      <c r="L251" s="35"/>
      <c r="M251" s="35"/>
      <c r="N251" s="35"/>
      <c r="O251" s="35"/>
      <c r="P251" s="35"/>
      <c r="Q251" s="35"/>
      <c r="R251" s="35"/>
      <c r="S251" s="35"/>
      <c r="T251" s="35"/>
      <c r="U251" s="35"/>
      <c r="V251" s="35"/>
      <c r="W251" s="35"/>
      <c r="X251" s="35"/>
      <c r="Y251" s="35"/>
      <c r="Z251" s="35"/>
    </row>
    <row r="252" spans="1:26" ht="12.75" customHeight="1" x14ac:dyDescent="0.2">
      <c r="A252" s="35"/>
      <c r="B252" s="35"/>
      <c r="C252" s="35"/>
      <c r="D252" s="35"/>
      <c r="E252" s="35"/>
      <c r="F252" s="102"/>
      <c r="G252" s="35"/>
      <c r="H252" s="35"/>
      <c r="I252" s="35"/>
      <c r="J252" s="35"/>
      <c r="K252" s="35"/>
      <c r="L252" s="35"/>
      <c r="M252" s="35"/>
      <c r="N252" s="35"/>
      <c r="O252" s="35"/>
      <c r="P252" s="35"/>
      <c r="Q252" s="35"/>
      <c r="R252" s="35"/>
      <c r="S252" s="35"/>
      <c r="T252" s="35"/>
      <c r="U252" s="35"/>
      <c r="V252" s="35"/>
      <c r="W252" s="35"/>
      <c r="X252" s="35"/>
      <c r="Y252" s="35"/>
      <c r="Z252" s="35"/>
    </row>
    <row r="253" spans="1:26" ht="12.75" customHeight="1" x14ac:dyDescent="0.2">
      <c r="A253" s="35"/>
      <c r="B253" s="35"/>
      <c r="C253" s="35"/>
      <c r="D253" s="35"/>
      <c r="E253" s="35"/>
      <c r="F253" s="102"/>
      <c r="G253" s="35"/>
      <c r="H253" s="35"/>
      <c r="I253" s="35"/>
      <c r="J253" s="35"/>
      <c r="K253" s="35"/>
      <c r="L253" s="35"/>
      <c r="M253" s="35"/>
      <c r="N253" s="35"/>
      <c r="O253" s="35"/>
      <c r="P253" s="35"/>
      <c r="Q253" s="35"/>
      <c r="R253" s="35"/>
      <c r="S253" s="35"/>
      <c r="T253" s="35"/>
      <c r="U253" s="35"/>
      <c r="V253" s="35"/>
      <c r="W253" s="35"/>
      <c r="X253" s="35"/>
      <c r="Y253" s="35"/>
      <c r="Z253" s="35"/>
    </row>
    <row r="254" spans="1:26" ht="12.75" customHeight="1" x14ac:dyDescent="0.2">
      <c r="A254" s="35"/>
      <c r="B254" s="35"/>
      <c r="C254" s="35"/>
      <c r="D254" s="35"/>
      <c r="E254" s="35"/>
      <c r="F254" s="102"/>
      <c r="G254" s="35"/>
      <c r="H254" s="35"/>
      <c r="I254" s="35"/>
      <c r="J254" s="35"/>
      <c r="K254" s="35"/>
      <c r="L254" s="35"/>
      <c r="M254" s="35"/>
      <c r="N254" s="35"/>
      <c r="O254" s="35"/>
      <c r="P254" s="35"/>
      <c r="Q254" s="35"/>
      <c r="R254" s="35"/>
      <c r="S254" s="35"/>
      <c r="T254" s="35"/>
      <c r="U254" s="35"/>
      <c r="V254" s="35"/>
      <c r="W254" s="35"/>
      <c r="X254" s="35"/>
      <c r="Y254" s="35"/>
      <c r="Z254" s="35"/>
    </row>
    <row r="255" spans="1:26" ht="12.75" customHeight="1" x14ac:dyDescent="0.2">
      <c r="A255" s="35"/>
      <c r="B255" s="35"/>
      <c r="C255" s="35"/>
      <c r="D255" s="35"/>
      <c r="E255" s="35"/>
      <c r="F255" s="102"/>
      <c r="G255" s="35"/>
      <c r="H255" s="35"/>
      <c r="I255" s="35"/>
      <c r="J255" s="35"/>
      <c r="K255" s="35"/>
      <c r="L255" s="35"/>
      <c r="M255" s="35"/>
      <c r="N255" s="35"/>
      <c r="O255" s="35"/>
      <c r="P255" s="35"/>
      <c r="Q255" s="35"/>
      <c r="R255" s="35"/>
      <c r="S255" s="35"/>
      <c r="T255" s="35"/>
      <c r="U255" s="35"/>
      <c r="V255" s="35"/>
      <c r="W255" s="35"/>
      <c r="X255" s="35"/>
      <c r="Y255" s="35"/>
      <c r="Z255" s="35"/>
    </row>
    <row r="256" spans="1:26" ht="12.75" customHeight="1" x14ac:dyDescent="0.2">
      <c r="A256" s="35"/>
      <c r="B256" s="35"/>
      <c r="C256" s="35"/>
      <c r="D256" s="35"/>
      <c r="E256" s="35"/>
      <c r="F256" s="102"/>
      <c r="G256" s="35"/>
      <c r="H256" s="35"/>
      <c r="I256" s="35"/>
      <c r="J256" s="35"/>
      <c r="K256" s="35"/>
      <c r="L256" s="35"/>
      <c r="M256" s="35"/>
      <c r="N256" s="35"/>
      <c r="O256" s="35"/>
      <c r="P256" s="35"/>
      <c r="Q256" s="35"/>
      <c r="R256" s="35"/>
      <c r="S256" s="35"/>
      <c r="T256" s="35"/>
      <c r="U256" s="35"/>
      <c r="V256" s="35"/>
      <c r="W256" s="35"/>
      <c r="X256" s="35"/>
      <c r="Y256" s="35"/>
      <c r="Z256" s="35"/>
    </row>
    <row r="257" spans="1:26" ht="12.75" customHeight="1" x14ac:dyDescent="0.2">
      <c r="A257" s="35"/>
      <c r="B257" s="35"/>
      <c r="C257" s="35"/>
      <c r="D257" s="35"/>
      <c r="E257" s="35"/>
      <c r="F257" s="102"/>
      <c r="G257" s="35"/>
      <c r="H257" s="35"/>
      <c r="I257" s="35"/>
      <c r="J257" s="35"/>
      <c r="K257" s="35"/>
      <c r="L257" s="35"/>
      <c r="M257" s="35"/>
      <c r="N257" s="35"/>
      <c r="O257" s="35"/>
      <c r="P257" s="35"/>
      <c r="Q257" s="35"/>
      <c r="R257" s="35"/>
      <c r="S257" s="35"/>
      <c r="T257" s="35"/>
      <c r="U257" s="35"/>
      <c r="V257" s="35"/>
      <c r="W257" s="35"/>
      <c r="X257" s="35"/>
      <c r="Y257" s="35"/>
      <c r="Z257" s="35"/>
    </row>
    <row r="258" spans="1:26" ht="12.75" customHeight="1" x14ac:dyDescent="0.2">
      <c r="A258" s="35"/>
      <c r="B258" s="35"/>
      <c r="C258" s="35"/>
      <c r="D258" s="35"/>
      <c r="E258" s="35"/>
      <c r="F258" s="102"/>
      <c r="G258" s="35"/>
      <c r="H258" s="35"/>
      <c r="I258" s="35"/>
      <c r="J258" s="35"/>
      <c r="K258" s="35"/>
      <c r="L258" s="35"/>
      <c r="M258" s="35"/>
      <c r="N258" s="35"/>
      <c r="O258" s="35"/>
      <c r="P258" s="35"/>
      <c r="Q258" s="35"/>
      <c r="R258" s="35"/>
      <c r="S258" s="35"/>
      <c r="T258" s="35"/>
      <c r="U258" s="35"/>
      <c r="V258" s="35"/>
      <c r="W258" s="35"/>
      <c r="X258" s="35"/>
      <c r="Y258" s="35"/>
      <c r="Z258" s="35"/>
    </row>
    <row r="259" spans="1:26" ht="12.75" customHeight="1" x14ac:dyDescent="0.2">
      <c r="A259" s="35"/>
      <c r="B259" s="35"/>
      <c r="C259" s="35"/>
      <c r="D259" s="35"/>
      <c r="E259" s="35"/>
      <c r="F259" s="102"/>
      <c r="G259" s="35"/>
      <c r="H259" s="35"/>
      <c r="I259" s="35"/>
      <c r="J259" s="35"/>
      <c r="K259" s="35"/>
      <c r="L259" s="35"/>
      <c r="M259" s="35"/>
      <c r="N259" s="35"/>
      <c r="O259" s="35"/>
      <c r="P259" s="35"/>
      <c r="Q259" s="35"/>
      <c r="R259" s="35"/>
      <c r="S259" s="35"/>
      <c r="T259" s="35"/>
      <c r="U259" s="35"/>
      <c r="V259" s="35"/>
      <c r="W259" s="35"/>
      <c r="X259" s="35"/>
      <c r="Y259" s="35"/>
      <c r="Z259" s="35"/>
    </row>
    <row r="260" spans="1:26" ht="12.75" customHeight="1" x14ac:dyDescent="0.2">
      <c r="A260" s="35"/>
      <c r="B260" s="35"/>
      <c r="C260" s="35"/>
      <c r="D260" s="35"/>
      <c r="E260" s="35"/>
      <c r="F260" s="102"/>
      <c r="G260" s="35"/>
      <c r="H260" s="35"/>
      <c r="I260" s="35"/>
      <c r="J260" s="35"/>
      <c r="K260" s="35"/>
      <c r="L260" s="35"/>
      <c r="M260" s="35"/>
      <c r="N260" s="35"/>
      <c r="O260" s="35"/>
      <c r="P260" s="35"/>
      <c r="Q260" s="35"/>
      <c r="R260" s="35"/>
      <c r="S260" s="35"/>
      <c r="T260" s="35"/>
      <c r="U260" s="35"/>
      <c r="V260" s="35"/>
      <c r="W260" s="35"/>
      <c r="X260" s="35"/>
      <c r="Y260" s="35"/>
      <c r="Z260" s="35"/>
    </row>
    <row r="261" spans="1:26" ht="12.75" customHeight="1" x14ac:dyDescent="0.2">
      <c r="A261" s="35"/>
      <c r="B261" s="35"/>
      <c r="C261" s="35"/>
      <c r="D261" s="35"/>
      <c r="E261" s="35"/>
      <c r="F261" s="102"/>
      <c r="G261" s="35"/>
      <c r="H261" s="35"/>
      <c r="I261" s="35"/>
      <c r="J261" s="35"/>
      <c r="K261" s="35"/>
      <c r="L261" s="35"/>
      <c r="M261" s="35"/>
      <c r="N261" s="35"/>
      <c r="O261" s="35"/>
      <c r="P261" s="35"/>
      <c r="Q261" s="35"/>
      <c r="R261" s="35"/>
      <c r="S261" s="35"/>
      <c r="T261" s="35"/>
      <c r="U261" s="35"/>
      <c r="V261" s="35"/>
      <c r="W261" s="35"/>
      <c r="X261" s="35"/>
      <c r="Y261" s="35"/>
      <c r="Z261" s="35"/>
    </row>
    <row r="262" spans="1:26" ht="12.75" customHeight="1" x14ac:dyDescent="0.2">
      <c r="A262" s="35"/>
      <c r="B262" s="35"/>
      <c r="C262" s="35"/>
      <c r="D262" s="35"/>
      <c r="E262" s="35"/>
      <c r="F262" s="102"/>
      <c r="G262" s="35"/>
      <c r="H262" s="35"/>
      <c r="I262" s="35"/>
      <c r="J262" s="35"/>
      <c r="K262" s="35"/>
      <c r="L262" s="35"/>
      <c r="M262" s="35"/>
      <c r="N262" s="35"/>
      <c r="O262" s="35"/>
      <c r="P262" s="35"/>
      <c r="Q262" s="35"/>
      <c r="R262" s="35"/>
      <c r="S262" s="35"/>
      <c r="T262" s="35"/>
      <c r="U262" s="35"/>
      <c r="V262" s="35"/>
      <c r="W262" s="35"/>
      <c r="X262" s="35"/>
      <c r="Y262" s="35"/>
      <c r="Z262" s="35"/>
    </row>
    <row r="263" spans="1:26" ht="12.75" customHeight="1" x14ac:dyDescent="0.2">
      <c r="A263" s="35"/>
      <c r="B263" s="35"/>
      <c r="C263" s="35"/>
      <c r="D263" s="35"/>
      <c r="E263" s="35"/>
      <c r="F263" s="102"/>
      <c r="G263" s="35"/>
      <c r="H263" s="35"/>
      <c r="I263" s="35"/>
      <c r="J263" s="35"/>
      <c r="K263" s="35"/>
      <c r="L263" s="35"/>
      <c r="M263" s="35"/>
      <c r="N263" s="35"/>
      <c r="O263" s="35"/>
      <c r="P263" s="35"/>
      <c r="Q263" s="35"/>
      <c r="R263" s="35"/>
      <c r="S263" s="35"/>
      <c r="T263" s="35"/>
      <c r="U263" s="35"/>
      <c r="V263" s="35"/>
      <c r="W263" s="35"/>
      <c r="X263" s="35"/>
      <c r="Y263" s="35"/>
      <c r="Z263" s="35"/>
    </row>
    <row r="264" spans="1:26" ht="12.75" customHeight="1" x14ac:dyDescent="0.2">
      <c r="A264" s="35"/>
      <c r="B264" s="35"/>
      <c r="C264" s="35"/>
      <c r="D264" s="35"/>
      <c r="E264" s="35"/>
      <c r="F264" s="102"/>
      <c r="G264" s="35"/>
      <c r="H264" s="35"/>
      <c r="I264" s="35"/>
      <c r="J264" s="35"/>
      <c r="K264" s="35"/>
      <c r="L264" s="35"/>
      <c r="M264" s="35"/>
      <c r="N264" s="35"/>
      <c r="O264" s="35"/>
      <c r="P264" s="35"/>
      <c r="Q264" s="35"/>
      <c r="R264" s="35"/>
      <c r="S264" s="35"/>
      <c r="T264" s="35"/>
      <c r="U264" s="35"/>
      <c r="V264" s="35"/>
      <c r="W264" s="35"/>
      <c r="X264" s="35"/>
      <c r="Y264" s="35"/>
      <c r="Z264" s="35"/>
    </row>
    <row r="265" spans="1:26" ht="12.75" customHeight="1" x14ac:dyDescent="0.2">
      <c r="A265" s="35"/>
      <c r="B265" s="35"/>
      <c r="C265" s="35"/>
      <c r="D265" s="35"/>
      <c r="E265" s="35"/>
      <c r="F265" s="102"/>
      <c r="G265" s="35"/>
      <c r="H265" s="35"/>
      <c r="I265" s="35"/>
      <c r="J265" s="35"/>
      <c r="K265" s="35"/>
      <c r="L265" s="35"/>
      <c r="M265" s="35"/>
      <c r="N265" s="35"/>
      <c r="O265" s="35"/>
      <c r="P265" s="35"/>
      <c r="Q265" s="35"/>
      <c r="R265" s="35"/>
      <c r="S265" s="35"/>
      <c r="T265" s="35"/>
      <c r="U265" s="35"/>
      <c r="V265" s="35"/>
      <c r="W265" s="35"/>
      <c r="X265" s="35"/>
      <c r="Y265" s="35"/>
      <c r="Z265" s="35"/>
    </row>
    <row r="266" spans="1:26" ht="12.75" customHeight="1" x14ac:dyDescent="0.2">
      <c r="A266" s="35"/>
      <c r="B266" s="35"/>
      <c r="C266" s="35"/>
      <c r="D266" s="35"/>
      <c r="E266" s="35"/>
      <c r="F266" s="102"/>
      <c r="G266" s="35"/>
      <c r="H266" s="35"/>
      <c r="I266" s="35"/>
      <c r="J266" s="35"/>
      <c r="K266" s="35"/>
      <c r="L266" s="35"/>
      <c r="M266" s="35"/>
      <c r="N266" s="35"/>
      <c r="O266" s="35"/>
      <c r="P266" s="35"/>
      <c r="Q266" s="35"/>
      <c r="R266" s="35"/>
      <c r="S266" s="35"/>
      <c r="T266" s="35"/>
      <c r="U266" s="35"/>
      <c r="V266" s="35"/>
      <c r="W266" s="35"/>
      <c r="X266" s="35"/>
      <c r="Y266" s="35"/>
      <c r="Z266" s="35"/>
    </row>
    <row r="267" spans="1:26" ht="12.75" customHeight="1" x14ac:dyDescent="0.2">
      <c r="A267" s="35"/>
      <c r="B267" s="35"/>
      <c r="C267" s="35"/>
      <c r="D267" s="35"/>
      <c r="E267" s="35"/>
      <c r="F267" s="102"/>
      <c r="G267" s="35"/>
      <c r="H267" s="35"/>
      <c r="I267" s="35"/>
      <c r="J267" s="35"/>
      <c r="K267" s="35"/>
      <c r="L267" s="35"/>
      <c r="M267" s="35"/>
      <c r="N267" s="35"/>
      <c r="O267" s="35"/>
      <c r="P267" s="35"/>
      <c r="Q267" s="35"/>
      <c r="R267" s="35"/>
      <c r="S267" s="35"/>
      <c r="T267" s="35"/>
      <c r="U267" s="35"/>
      <c r="V267" s="35"/>
      <c r="W267" s="35"/>
      <c r="X267" s="35"/>
      <c r="Y267" s="35"/>
      <c r="Z267" s="35"/>
    </row>
    <row r="268" spans="1:26" ht="12.75" customHeight="1" x14ac:dyDescent="0.2">
      <c r="A268" s="35"/>
      <c r="B268" s="35"/>
      <c r="C268" s="35"/>
      <c r="D268" s="35"/>
      <c r="E268" s="35"/>
      <c r="F268" s="102"/>
      <c r="G268" s="35"/>
      <c r="H268" s="35"/>
      <c r="I268" s="35"/>
      <c r="J268" s="35"/>
      <c r="K268" s="35"/>
      <c r="L268" s="35"/>
      <c r="M268" s="35"/>
      <c r="N268" s="35"/>
      <c r="O268" s="35"/>
      <c r="P268" s="35"/>
      <c r="Q268" s="35"/>
      <c r="R268" s="35"/>
      <c r="S268" s="35"/>
      <c r="T268" s="35"/>
      <c r="U268" s="35"/>
      <c r="V268" s="35"/>
      <c r="W268" s="35"/>
      <c r="X268" s="35"/>
      <c r="Y268" s="35"/>
      <c r="Z268" s="35"/>
    </row>
    <row r="269" spans="1:26" ht="12.75" customHeight="1" x14ac:dyDescent="0.2">
      <c r="A269" s="35"/>
      <c r="B269" s="35"/>
      <c r="C269" s="35"/>
      <c r="D269" s="35"/>
      <c r="E269" s="35"/>
      <c r="F269" s="102"/>
      <c r="G269" s="35"/>
      <c r="H269" s="35"/>
      <c r="I269" s="35"/>
      <c r="J269" s="35"/>
      <c r="K269" s="35"/>
      <c r="L269" s="35"/>
      <c r="M269" s="35"/>
      <c r="N269" s="35"/>
      <c r="O269" s="35"/>
      <c r="P269" s="35"/>
      <c r="Q269" s="35"/>
      <c r="R269" s="35"/>
      <c r="S269" s="35"/>
      <c r="T269" s="35"/>
      <c r="U269" s="35"/>
      <c r="V269" s="35"/>
      <c r="W269" s="35"/>
      <c r="X269" s="35"/>
      <c r="Y269" s="35"/>
      <c r="Z269" s="35"/>
    </row>
    <row r="270" spans="1:26" ht="12.75" customHeight="1" x14ac:dyDescent="0.2">
      <c r="A270" s="35"/>
      <c r="B270" s="35"/>
      <c r="C270" s="35"/>
      <c r="D270" s="35"/>
      <c r="E270" s="35"/>
      <c r="F270" s="102"/>
      <c r="G270" s="35"/>
      <c r="H270" s="35"/>
      <c r="I270" s="35"/>
      <c r="J270" s="35"/>
      <c r="K270" s="35"/>
      <c r="L270" s="35"/>
      <c r="M270" s="35"/>
      <c r="N270" s="35"/>
      <c r="O270" s="35"/>
      <c r="P270" s="35"/>
      <c r="Q270" s="35"/>
      <c r="R270" s="35"/>
      <c r="S270" s="35"/>
      <c r="T270" s="35"/>
      <c r="U270" s="35"/>
      <c r="V270" s="35"/>
      <c r="W270" s="35"/>
      <c r="X270" s="35"/>
      <c r="Y270" s="35"/>
      <c r="Z270" s="35"/>
    </row>
    <row r="271" spans="1:26" ht="12.75" customHeight="1" x14ac:dyDescent="0.2">
      <c r="A271" s="35"/>
      <c r="B271" s="35"/>
      <c r="C271" s="35"/>
      <c r="D271" s="35"/>
      <c r="E271" s="35"/>
      <c r="F271" s="102"/>
      <c r="G271" s="35"/>
      <c r="H271" s="35"/>
      <c r="I271" s="35"/>
      <c r="J271" s="35"/>
      <c r="K271" s="35"/>
      <c r="L271" s="35"/>
      <c r="M271" s="35"/>
      <c r="N271" s="35"/>
      <c r="O271" s="35"/>
      <c r="P271" s="35"/>
      <c r="Q271" s="35"/>
      <c r="R271" s="35"/>
      <c r="S271" s="35"/>
      <c r="T271" s="35"/>
      <c r="U271" s="35"/>
      <c r="V271" s="35"/>
      <c r="W271" s="35"/>
      <c r="X271" s="35"/>
      <c r="Y271" s="35"/>
      <c r="Z271" s="35"/>
    </row>
    <row r="272" spans="1:26" ht="12.75" customHeight="1" x14ac:dyDescent="0.2">
      <c r="A272" s="35"/>
      <c r="B272" s="35"/>
      <c r="C272" s="35"/>
      <c r="D272" s="35"/>
      <c r="E272" s="35"/>
      <c r="F272" s="102"/>
      <c r="G272" s="35"/>
      <c r="H272" s="35"/>
      <c r="I272" s="35"/>
      <c r="J272" s="35"/>
      <c r="K272" s="35"/>
      <c r="L272" s="35"/>
      <c r="M272" s="35"/>
      <c r="N272" s="35"/>
      <c r="O272" s="35"/>
      <c r="P272" s="35"/>
      <c r="Q272" s="35"/>
      <c r="R272" s="35"/>
      <c r="S272" s="35"/>
      <c r="T272" s="35"/>
      <c r="U272" s="35"/>
      <c r="V272" s="35"/>
      <c r="W272" s="35"/>
      <c r="X272" s="35"/>
      <c r="Y272" s="35"/>
      <c r="Z272" s="35"/>
    </row>
    <row r="273" spans="1:26" ht="12.75" customHeight="1" x14ac:dyDescent="0.2">
      <c r="A273" s="35"/>
      <c r="B273" s="35"/>
      <c r="C273" s="35"/>
      <c r="D273" s="35"/>
      <c r="E273" s="35"/>
      <c r="F273" s="102"/>
      <c r="G273" s="35"/>
      <c r="H273" s="35"/>
      <c r="I273" s="35"/>
      <c r="J273" s="35"/>
      <c r="K273" s="35"/>
      <c r="L273" s="35"/>
      <c r="M273" s="35"/>
      <c r="N273" s="35"/>
      <c r="O273" s="35"/>
      <c r="P273" s="35"/>
      <c r="Q273" s="35"/>
      <c r="R273" s="35"/>
      <c r="S273" s="35"/>
      <c r="T273" s="35"/>
      <c r="U273" s="35"/>
      <c r="V273" s="35"/>
      <c r="W273" s="35"/>
      <c r="X273" s="35"/>
      <c r="Y273" s="35"/>
      <c r="Z273" s="35"/>
    </row>
    <row r="274" spans="1:26" ht="12.75" customHeight="1" x14ac:dyDescent="0.2">
      <c r="A274" s="35"/>
      <c r="B274" s="35"/>
      <c r="C274" s="35"/>
      <c r="D274" s="35"/>
      <c r="E274" s="35"/>
      <c r="F274" s="102"/>
      <c r="G274" s="35"/>
      <c r="H274" s="35"/>
      <c r="I274" s="35"/>
      <c r="J274" s="35"/>
      <c r="K274" s="35"/>
      <c r="L274" s="35"/>
      <c r="M274" s="35"/>
      <c r="N274" s="35"/>
      <c r="O274" s="35"/>
      <c r="P274" s="35"/>
      <c r="Q274" s="35"/>
      <c r="R274" s="35"/>
      <c r="S274" s="35"/>
      <c r="T274" s="35"/>
      <c r="U274" s="35"/>
      <c r="V274" s="35"/>
      <c r="W274" s="35"/>
      <c r="X274" s="35"/>
      <c r="Y274" s="35"/>
      <c r="Z274" s="35"/>
    </row>
    <row r="275" spans="1:26" ht="12.75" customHeight="1" x14ac:dyDescent="0.2">
      <c r="A275" s="35"/>
      <c r="B275" s="35"/>
      <c r="C275" s="35"/>
      <c r="D275" s="35"/>
      <c r="E275" s="35"/>
      <c r="F275" s="102"/>
      <c r="G275" s="35"/>
      <c r="H275" s="35"/>
      <c r="I275" s="35"/>
      <c r="J275" s="35"/>
      <c r="K275" s="35"/>
      <c r="L275" s="35"/>
      <c r="M275" s="35"/>
      <c r="N275" s="35"/>
      <c r="O275" s="35"/>
      <c r="P275" s="35"/>
      <c r="Q275" s="35"/>
      <c r="R275" s="35"/>
      <c r="S275" s="35"/>
      <c r="T275" s="35"/>
      <c r="U275" s="35"/>
      <c r="V275" s="35"/>
      <c r="W275" s="35"/>
      <c r="X275" s="35"/>
      <c r="Y275" s="35"/>
      <c r="Z275" s="35"/>
    </row>
    <row r="276" spans="1:26" ht="12.75" customHeight="1" x14ac:dyDescent="0.2">
      <c r="A276" s="35"/>
      <c r="B276" s="35"/>
      <c r="C276" s="35"/>
      <c r="D276" s="35"/>
      <c r="E276" s="35"/>
      <c r="F276" s="102"/>
      <c r="G276" s="35"/>
      <c r="H276" s="35"/>
      <c r="I276" s="35"/>
      <c r="J276" s="35"/>
      <c r="K276" s="35"/>
      <c r="L276" s="35"/>
      <c r="M276" s="35"/>
      <c r="N276" s="35"/>
      <c r="O276" s="35"/>
      <c r="P276" s="35"/>
      <c r="Q276" s="35"/>
      <c r="R276" s="35"/>
      <c r="S276" s="35"/>
      <c r="T276" s="35"/>
      <c r="U276" s="35"/>
      <c r="V276" s="35"/>
      <c r="W276" s="35"/>
      <c r="X276" s="35"/>
      <c r="Y276" s="35"/>
      <c r="Z276" s="35"/>
    </row>
    <row r="277" spans="1:26" ht="12.75" customHeight="1" x14ac:dyDescent="0.2">
      <c r="A277" s="35"/>
      <c r="B277" s="35"/>
      <c r="C277" s="35"/>
      <c r="D277" s="35"/>
      <c r="E277" s="35"/>
      <c r="F277" s="102"/>
      <c r="G277" s="35"/>
      <c r="H277" s="35"/>
      <c r="I277" s="35"/>
      <c r="J277" s="35"/>
      <c r="K277" s="35"/>
      <c r="L277" s="35"/>
      <c r="M277" s="35"/>
      <c r="N277" s="35"/>
      <c r="O277" s="35"/>
      <c r="P277" s="35"/>
      <c r="Q277" s="35"/>
      <c r="R277" s="35"/>
      <c r="S277" s="35"/>
      <c r="T277" s="35"/>
      <c r="U277" s="35"/>
      <c r="V277" s="35"/>
      <c r="W277" s="35"/>
      <c r="X277" s="35"/>
      <c r="Y277" s="35"/>
      <c r="Z277" s="35"/>
    </row>
    <row r="278" spans="1:26" ht="12.75" customHeight="1" x14ac:dyDescent="0.2">
      <c r="A278" s="35"/>
      <c r="B278" s="35"/>
      <c r="C278" s="35"/>
      <c r="D278" s="35"/>
      <c r="E278" s="35"/>
      <c r="F278" s="102"/>
      <c r="G278" s="35"/>
      <c r="H278" s="35"/>
      <c r="I278" s="35"/>
      <c r="J278" s="35"/>
      <c r="K278" s="35"/>
      <c r="L278" s="35"/>
      <c r="M278" s="35"/>
      <c r="N278" s="35"/>
      <c r="O278" s="35"/>
      <c r="P278" s="35"/>
      <c r="Q278" s="35"/>
      <c r="R278" s="35"/>
      <c r="S278" s="35"/>
      <c r="T278" s="35"/>
      <c r="U278" s="35"/>
      <c r="V278" s="35"/>
      <c r="W278" s="35"/>
      <c r="X278" s="35"/>
      <c r="Y278" s="35"/>
      <c r="Z278" s="35"/>
    </row>
    <row r="279" spans="1:26" ht="12.75" customHeight="1" x14ac:dyDescent="0.2">
      <c r="A279" s="35"/>
      <c r="B279" s="35"/>
      <c r="C279" s="35"/>
      <c r="D279" s="35"/>
      <c r="E279" s="35"/>
      <c r="F279" s="102"/>
      <c r="G279" s="35"/>
      <c r="H279" s="35"/>
      <c r="I279" s="35"/>
      <c r="J279" s="35"/>
      <c r="K279" s="35"/>
      <c r="L279" s="35"/>
      <c r="M279" s="35"/>
      <c r="N279" s="35"/>
      <c r="O279" s="35"/>
      <c r="P279" s="35"/>
      <c r="Q279" s="35"/>
      <c r="R279" s="35"/>
      <c r="S279" s="35"/>
      <c r="T279" s="35"/>
      <c r="U279" s="35"/>
      <c r="V279" s="35"/>
      <c r="W279" s="35"/>
      <c r="X279" s="35"/>
      <c r="Y279" s="35"/>
      <c r="Z279" s="35"/>
    </row>
    <row r="280" spans="1:26" ht="12.75" customHeight="1" x14ac:dyDescent="0.2">
      <c r="A280" s="35"/>
      <c r="B280" s="35"/>
      <c r="C280" s="35"/>
      <c r="D280" s="35"/>
      <c r="E280" s="35"/>
      <c r="F280" s="102"/>
      <c r="G280" s="35"/>
      <c r="H280" s="35"/>
      <c r="I280" s="35"/>
      <c r="J280" s="35"/>
      <c r="K280" s="35"/>
      <c r="L280" s="35"/>
      <c r="M280" s="35"/>
      <c r="N280" s="35"/>
      <c r="O280" s="35"/>
      <c r="P280" s="35"/>
      <c r="Q280" s="35"/>
      <c r="R280" s="35"/>
      <c r="S280" s="35"/>
      <c r="T280" s="35"/>
      <c r="U280" s="35"/>
      <c r="V280" s="35"/>
      <c r="W280" s="35"/>
      <c r="X280" s="35"/>
      <c r="Y280" s="35"/>
      <c r="Z280" s="35"/>
    </row>
    <row r="281" spans="1:26" ht="12.75" customHeight="1" x14ac:dyDescent="0.2">
      <c r="A281" s="35"/>
      <c r="B281" s="35"/>
      <c r="C281" s="35"/>
      <c r="D281" s="35"/>
      <c r="E281" s="35"/>
      <c r="F281" s="102"/>
      <c r="G281" s="35"/>
      <c r="H281" s="35"/>
      <c r="I281" s="35"/>
      <c r="J281" s="35"/>
      <c r="K281" s="35"/>
      <c r="L281" s="35"/>
      <c r="M281" s="35"/>
      <c r="N281" s="35"/>
      <c r="O281" s="35"/>
      <c r="P281" s="35"/>
      <c r="Q281" s="35"/>
      <c r="R281" s="35"/>
      <c r="S281" s="35"/>
      <c r="T281" s="35"/>
      <c r="U281" s="35"/>
      <c r="V281" s="35"/>
      <c r="W281" s="35"/>
      <c r="X281" s="35"/>
      <c r="Y281" s="35"/>
      <c r="Z281" s="35"/>
    </row>
    <row r="282" spans="1:26" ht="12.75" customHeight="1" x14ac:dyDescent="0.2">
      <c r="A282" s="35"/>
      <c r="B282" s="35"/>
      <c r="C282" s="35"/>
      <c r="D282" s="35"/>
      <c r="E282" s="35"/>
      <c r="F282" s="102"/>
      <c r="G282" s="35"/>
      <c r="H282" s="35"/>
      <c r="I282" s="35"/>
      <c r="J282" s="35"/>
      <c r="K282" s="35"/>
      <c r="L282" s="35"/>
      <c r="M282" s="35"/>
      <c r="N282" s="35"/>
      <c r="O282" s="35"/>
      <c r="P282" s="35"/>
      <c r="Q282" s="35"/>
      <c r="R282" s="35"/>
      <c r="S282" s="35"/>
      <c r="T282" s="35"/>
      <c r="U282" s="35"/>
      <c r="V282" s="35"/>
      <c r="W282" s="35"/>
      <c r="X282" s="35"/>
      <c r="Y282" s="35"/>
      <c r="Z282" s="35"/>
    </row>
    <row r="283" spans="1:26" ht="12.75" customHeight="1" x14ac:dyDescent="0.2">
      <c r="A283" s="35"/>
      <c r="B283" s="35"/>
      <c r="C283" s="35"/>
      <c r="D283" s="35"/>
      <c r="E283" s="35"/>
      <c r="F283" s="102"/>
      <c r="G283" s="35"/>
      <c r="H283" s="35"/>
      <c r="I283" s="35"/>
      <c r="J283" s="35"/>
      <c r="K283" s="35"/>
      <c r="L283" s="35"/>
      <c r="M283" s="35"/>
      <c r="N283" s="35"/>
      <c r="O283" s="35"/>
      <c r="P283" s="35"/>
      <c r="Q283" s="35"/>
      <c r="R283" s="35"/>
      <c r="S283" s="35"/>
      <c r="T283" s="35"/>
      <c r="U283" s="35"/>
      <c r="V283" s="35"/>
      <c r="W283" s="35"/>
      <c r="X283" s="35"/>
      <c r="Y283" s="35"/>
      <c r="Z283" s="35"/>
    </row>
    <row r="284" spans="1:26" ht="12.75" customHeight="1" x14ac:dyDescent="0.2">
      <c r="A284" s="35"/>
      <c r="B284" s="35"/>
      <c r="C284" s="35"/>
      <c r="D284" s="35"/>
      <c r="E284" s="35"/>
      <c r="F284" s="102"/>
      <c r="G284" s="35"/>
      <c r="H284" s="35"/>
      <c r="I284" s="35"/>
      <c r="J284" s="35"/>
      <c r="K284" s="35"/>
      <c r="L284" s="35"/>
      <c r="M284" s="35"/>
      <c r="N284" s="35"/>
      <c r="O284" s="35"/>
      <c r="P284" s="35"/>
      <c r="Q284" s="35"/>
      <c r="R284" s="35"/>
      <c r="S284" s="35"/>
      <c r="T284" s="35"/>
      <c r="U284" s="35"/>
      <c r="V284" s="35"/>
      <c r="W284" s="35"/>
      <c r="X284" s="35"/>
      <c r="Y284" s="35"/>
      <c r="Z284" s="35"/>
    </row>
    <row r="285" spans="1:26" ht="12.75" customHeight="1" x14ac:dyDescent="0.2">
      <c r="A285" s="35"/>
      <c r="B285" s="35"/>
      <c r="C285" s="35"/>
      <c r="D285" s="35"/>
      <c r="E285" s="35"/>
      <c r="F285" s="102"/>
      <c r="G285" s="35"/>
      <c r="H285" s="35"/>
      <c r="I285" s="35"/>
      <c r="J285" s="35"/>
      <c r="K285" s="35"/>
      <c r="L285" s="35"/>
      <c r="M285" s="35"/>
      <c r="N285" s="35"/>
      <c r="O285" s="35"/>
      <c r="P285" s="35"/>
      <c r="Q285" s="35"/>
      <c r="R285" s="35"/>
      <c r="S285" s="35"/>
      <c r="T285" s="35"/>
      <c r="U285" s="35"/>
      <c r="V285" s="35"/>
      <c r="W285" s="35"/>
      <c r="X285" s="35"/>
      <c r="Y285" s="35"/>
      <c r="Z285" s="35"/>
    </row>
    <row r="286" spans="1:26" ht="12.75" customHeight="1" x14ac:dyDescent="0.2">
      <c r="A286" s="35"/>
      <c r="B286" s="35"/>
      <c r="C286" s="35"/>
      <c r="D286" s="35"/>
      <c r="E286" s="35"/>
      <c r="F286" s="102"/>
      <c r="G286" s="35"/>
      <c r="H286" s="35"/>
      <c r="I286" s="35"/>
      <c r="J286" s="35"/>
      <c r="K286" s="35"/>
      <c r="L286" s="35"/>
      <c r="M286" s="35"/>
      <c r="N286" s="35"/>
      <c r="O286" s="35"/>
      <c r="P286" s="35"/>
      <c r="Q286" s="35"/>
      <c r="R286" s="35"/>
      <c r="S286" s="35"/>
      <c r="T286" s="35"/>
      <c r="U286" s="35"/>
      <c r="V286" s="35"/>
      <c r="W286" s="35"/>
      <c r="X286" s="35"/>
      <c r="Y286" s="35"/>
      <c r="Z286" s="35"/>
    </row>
    <row r="287" spans="1:26" ht="12.75" customHeight="1" x14ac:dyDescent="0.2">
      <c r="A287" s="35"/>
      <c r="B287" s="35"/>
      <c r="C287" s="35"/>
      <c r="D287" s="35"/>
      <c r="E287" s="35"/>
      <c r="F287" s="102"/>
      <c r="G287" s="35"/>
      <c r="H287" s="35"/>
      <c r="I287" s="35"/>
      <c r="J287" s="35"/>
      <c r="K287" s="35"/>
      <c r="L287" s="35"/>
      <c r="M287" s="35"/>
      <c r="N287" s="35"/>
      <c r="O287" s="35"/>
      <c r="P287" s="35"/>
      <c r="Q287" s="35"/>
      <c r="R287" s="35"/>
      <c r="S287" s="35"/>
      <c r="T287" s="35"/>
      <c r="U287" s="35"/>
      <c r="V287" s="35"/>
      <c r="W287" s="35"/>
      <c r="X287" s="35"/>
      <c r="Y287" s="35"/>
      <c r="Z287" s="35"/>
    </row>
    <row r="288" spans="1:26" ht="12.75" customHeight="1" x14ac:dyDescent="0.2">
      <c r="A288" s="35"/>
      <c r="B288" s="35"/>
      <c r="C288" s="35"/>
      <c r="D288" s="35"/>
      <c r="E288" s="35"/>
      <c r="F288" s="102"/>
      <c r="G288" s="35"/>
      <c r="H288" s="35"/>
      <c r="I288" s="35"/>
      <c r="J288" s="35"/>
      <c r="K288" s="35"/>
      <c r="L288" s="35"/>
      <c r="M288" s="35"/>
      <c r="N288" s="35"/>
      <c r="O288" s="35"/>
      <c r="P288" s="35"/>
      <c r="Q288" s="35"/>
      <c r="R288" s="35"/>
      <c r="S288" s="35"/>
      <c r="T288" s="35"/>
      <c r="U288" s="35"/>
      <c r="V288" s="35"/>
      <c r="W288" s="35"/>
      <c r="X288" s="35"/>
      <c r="Y288" s="35"/>
      <c r="Z288" s="35"/>
    </row>
    <row r="289" spans="1:26" ht="12.75" customHeight="1" x14ac:dyDescent="0.2">
      <c r="A289" s="35"/>
      <c r="B289" s="35"/>
      <c r="C289" s="35"/>
      <c r="D289" s="35"/>
      <c r="E289" s="35"/>
      <c r="F289" s="102"/>
      <c r="G289" s="35"/>
      <c r="H289" s="35"/>
      <c r="I289" s="35"/>
      <c r="J289" s="35"/>
      <c r="K289" s="35"/>
      <c r="L289" s="35"/>
      <c r="M289" s="35"/>
      <c r="N289" s="35"/>
      <c r="O289" s="35"/>
      <c r="P289" s="35"/>
      <c r="Q289" s="35"/>
      <c r="R289" s="35"/>
      <c r="S289" s="35"/>
      <c r="T289" s="35"/>
      <c r="U289" s="35"/>
      <c r="V289" s="35"/>
      <c r="W289" s="35"/>
      <c r="X289" s="35"/>
      <c r="Y289" s="35"/>
      <c r="Z289" s="35"/>
    </row>
    <row r="290" spans="1:26" ht="12.75" customHeight="1" x14ac:dyDescent="0.2">
      <c r="A290" s="35"/>
      <c r="B290" s="35"/>
      <c r="C290" s="35"/>
      <c r="D290" s="35"/>
      <c r="E290" s="35"/>
      <c r="F290" s="102"/>
      <c r="G290" s="35"/>
      <c r="H290" s="35"/>
      <c r="I290" s="35"/>
      <c r="J290" s="35"/>
      <c r="K290" s="35"/>
      <c r="L290" s="35"/>
      <c r="M290" s="35"/>
      <c r="N290" s="35"/>
      <c r="O290" s="35"/>
      <c r="P290" s="35"/>
      <c r="Q290" s="35"/>
      <c r="R290" s="35"/>
      <c r="S290" s="35"/>
      <c r="T290" s="35"/>
      <c r="U290" s="35"/>
      <c r="V290" s="35"/>
      <c r="W290" s="35"/>
      <c r="X290" s="35"/>
      <c r="Y290" s="35"/>
      <c r="Z290" s="35"/>
    </row>
    <row r="291" spans="1:26" ht="12.75" customHeight="1" x14ac:dyDescent="0.2">
      <c r="A291" s="35"/>
      <c r="B291" s="35"/>
      <c r="C291" s="35"/>
      <c r="D291" s="35"/>
      <c r="E291" s="35"/>
      <c r="F291" s="102"/>
      <c r="G291" s="35"/>
      <c r="H291" s="35"/>
      <c r="I291" s="35"/>
      <c r="J291" s="35"/>
      <c r="K291" s="35"/>
      <c r="L291" s="35"/>
      <c r="M291" s="35"/>
      <c r="N291" s="35"/>
      <c r="O291" s="35"/>
      <c r="P291" s="35"/>
      <c r="Q291" s="35"/>
      <c r="R291" s="35"/>
      <c r="S291" s="35"/>
      <c r="T291" s="35"/>
      <c r="U291" s="35"/>
      <c r="V291" s="35"/>
      <c r="W291" s="35"/>
      <c r="X291" s="35"/>
      <c r="Y291" s="35"/>
      <c r="Z291" s="35"/>
    </row>
    <row r="292" spans="1:26" ht="12.75" customHeight="1" x14ac:dyDescent="0.2">
      <c r="A292" s="35"/>
      <c r="B292" s="35"/>
      <c r="C292" s="35"/>
      <c r="D292" s="35"/>
      <c r="E292" s="35"/>
      <c r="F292" s="102"/>
      <c r="G292" s="35"/>
      <c r="H292" s="35"/>
      <c r="I292" s="35"/>
      <c r="J292" s="35"/>
      <c r="K292" s="35"/>
      <c r="L292" s="35"/>
      <c r="M292" s="35"/>
      <c r="N292" s="35"/>
      <c r="O292" s="35"/>
      <c r="P292" s="35"/>
      <c r="Q292" s="35"/>
      <c r="R292" s="35"/>
      <c r="S292" s="35"/>
      <c r="T292" s="35"/>
      <c r="U292" s="35"/>
      <c r="V292" s="35"/>
      <c r="W292" s="35"/>
      <c r="X292" s="35"/>
      <c r="Y292" s="35"/>
      <c r="Z292" s="35"/>
    </row>
    <row r="293" spans="1:26" ht="12.75" customHeight="1" x14ac:dyDescent="0.2">
      <c r="A293" s="35"/>
      <c r="B293" s="35"/>
      <c r="C293" s="35"/>
      <c r="D293" s="35"/>
      <c r="E293" s="35"/>
      <c r="F293" s="102"/>
      <c r="G293" s="35"/>
      <c r="H293" s="35"/>
      <c r="I293" s="35"/>
      <c r="J293" s="35"/>
      <c r="K293" s="35"/>
      <c r="L293" s="35"/>
      <c r="M293" s="35"/>
      <c r="N293" s="35"/>
      <c r="O293" s="35"/>
      <c r="P293" s="35"/>
      <c r="Q293" s="35"/>
      <c r="R293" s="35"/>
      <c r="S293" s="35"/>
      <c r="T293" s="35"/>
      <c r="U293" s="35"/>
      <c r="V293" s="35"/>
      <c r="W293" s="35"/>
      <c r="X293" s="35"/>
      <c r="Y293" s="35"/>
      <c r="Z293" s="35"/>
    </row>
    <row r="294" spans="1:26" ht="12.75" customHeight="1" x14ac:dyDescent="0.2">
      <c r="A294" s="35"/>
      <c r="B294" s="35"/>
      <c r="C294" s="35"/>
      <c r="D294" s="35"/>
      <c r="E294" s="35"/>
      <c r="F294" s="102"/>
      <c r="G294" s="35"/>
      <c r="H294" s="35"/>
      <c r="I294" s="35"/>
      <c r="J294" s="35"/>
      <c r="K294" s="35"/>
      <c r="L294" s="35"/>
      <c r="M294" s="35"/>
      <c r="N294" s="35"/>
      <c r="O294" s="35"/>
      <c r="P294" s="35"/>
      <c r="Q294" s="35"/>
      <c r="R294" s="35"/>
      <c r="S294" s="35"/>
      <c r="T294" s="35"/>
      <c r="U294" s="35"/>
      <c r="V294" s="35"/>
      <c r="W294" s="35"/>
      <c r="X294" s="35"/>
      <c r="Y294" s="35"/>
      <c r="Z294" s="35"/>
    </row>
    <row r="295" spans="1:26" ht="12.75" customHeight="1" x14ac:dyDescent="0.2">
      <c r="A295" s="35"/>
      <c r="B295" s="35"/>
      <c r="C295" s="35"/>
      <c r="D295" s="35"/>
      <c r="E295" s="35"/>
      <c r="F295" s="102"/>
      <c r="G295" s="35"/>
      <c r="H295" s="35"/>
      <c r="I295" s="35"/>
      <c r="J295" s="35"/>
      <c r="K295" s="35"/>
      <c r="L295" s="35"/>
      <c r="M295" s="35"/>
      <c r="N295" s="35"/>
      <c r="O295" s="35"/>
      <c r="P295" s="35"/>
      <c r="Q295" s="35"/>
      <c r="R295" s="35"/>
      <c r="S295" s="35"/>
      <c r="T295" s="35"/>
      <c r="U295" s="35"/>
      <c r="V295" s="35"/>
      <c r="W295" s="35"/>
      <c r="X295" s="35"/>
      <c r="Y295" s="35"/>
      <c r="Z295" s="35"/>
    </row>
    <row r="296" spans="1:26" ht="12.75" customHeight="1" x14ac:dyDescent="0.2">
      <c r="A296" s="35"/>
      <c r="B296" s="35"/>
      <c r="C296" s="35"/>
      <c r="D296" s="35"/>
      <c r="E296" s="35"/>
      <c r="F296" s="102"/>
      <c r="G296" s="35"/>
      <c r="H296" s="35"/>
      <c r="I296" s="35"/>
      <c r="J296" s="35"/>
      <c r="K296" s="35"/>
      <c r="L296" s="35"/>
      <c r="M296" s="35"/>
      <c r="N296" s="35"/>
      <c r="O296" s="35"/>
      <c r="P296" s="35"/>
      <c r="Q296" s="35"/>
      <c r="R296" s="35"/>
      <c r="S296" s="35"/>
      <c r="T296" s="35"/>
      <c r="U296" s="35"/>
      <c r="V296" s="35"/>
      <c r="W296" s="35"/>
      <c r="X296" s="35"/>
      <c r="Y296" s="35"/>
      <c r="Z296" s="35"/>
    </row>
    <row r="297" spans="1:26" ht="12.75" customHeight="1" x14ac:dyDescent="0.2">
      <c r="A297" s="35"/>
      <c r="B297" s="35"/>
      <c r="C297" s="35"/>
      <c r="D297" s="35"/>
      <c r="E297" s="35"/>
      <c r="F297" s="102"/>
      <c r="G297" s="35"/>
      <c r="H297" s="35"/>
      <c r="I297" s="35"/>
      <c r="J297" s="35"/>
      <c r="K297" s="35"/>
      <c r="L297" s="35"/>
      <c r="M297" s="35"/>
      <c r="N297" s="35"/>
      <c r="O297" s="35"/>
      <c r="P297" s="35"/>
      <c r="Q297" s="35"/>
      <c r="R297" s="35"/>
      <c r="S297" s="35"/>
      <c r="T297" s="35"/>
      <c r="U297" s="35"/>
      <c r="V297" s="35"/>
      <c r="W297" s="35"/>
      <c r="X297" s="35"/>
      <c r="Y297" s="35"/>
      <c r="Z297" s="35"/>
    </row>
    <row r="298" spans="1:26" ht="12.75" customHeight="1" x14ac:dyDescent="0.2">
      <c r="A298" s="35"/>
      <c r="B298" s="35"/>
      <c r="C298" s="35"/>
      <c r="D298" s="35"/>
      <c r="E298" s="35"/>
      <c r="F298" s="102"/>
      <c r="G298" s="35"/>
      <c r="H298" s="35"/>
      <c r="I298" s="35"/>
      <c r="J298" s="35"/>
      <c r="K298" s="35"/>
      <c r="L298" s="35"/>
      <c r="M298" s="35"/>
      <c r="N298" s="35"/>
      <c r="O298" s="35"/>
      <c r="P298" s="35"/>
      <c r="Q298" s="35"/>
      <c r="R298" s="35"/>
      <c r="S298" s="35"/>
      <c r="T298" s="35"/>
      <c r="U298" s="35"/>
      <c r="V298" s="35"/>
      <c r="W298" s="35"/>
      <c r="X298" s="35"/>
      <c r="Y298" s="35"/>
      <c r="Z298" s="35"/>
    </row>
    <row r="299" spans="1:26" ht="12.75" customHeight="1" x14ac:dyDescent="0.2">
      <c r="A299" s="35"/>
      <c r="B299" s="35"/>
      <c r="C299" s="35"/>
      <c r="D299" s="35"/>
      <c r="E299" s="35"/>
      <c r="F299" s="102"/>
      <c r="G299" s="35"/>
      <c r="H299" s="35"/>
      <c r="I299" s="35"/>
      <c r="J299" s="35"/>
      <c r="K299" s="35"/>
      <c r="L299" s="35"/>
      <c r="M299" s="35"/>
      <c r="N299" s="35"/>
      <c r="O299" s="35"/>
      <c r="P299" s="35"/>
      <c r="Q299" s="35"/>
      <c r="R299" s="35"/>
      <c r="S299" s="35"/>
      <c r="T299" s="35"/>
      <c r="U299" s="35"/>
      <c r="V299" s="35"/>
      <c r="W299" s="35"/>
      <c r="X299" s="35"/>
      <c r="Y299" s="35"/>
      <c r="Z299" s="35"/>
    </row>
    <row r="300" spans="1:26" ht="12.75" customHeight="1" x14ac:dyDescent="0.2">
      <c r="A300" s="35"/>
      <c r="B300" s="35"/>
      <c r="C300" s="35"/>
      <c r="D300" s="35"/>
      <c r="E300" s="35"/>
      <c r="F300" s="102"/>
      <c r="G300" s="35"/>
      <c r="H300" s="35"/>
      <c r="I300" s="35"/>
      <c r="J300" s="35"/>
      <c r="K300" s="35"/>
      <c r="L300" s="35"/>
      <c r="M300" s="35"/>
      <c r="N300" s="35"/>
      <c r="O300" s="35"/>
      <c r="P300" s="35"/>
      <c r="Q300" s="35"/>
      <c r="R300" s="35"/>
      <c r="S300" s="35"/>
      <c r="T300" s="35"/>
      <c r="U300" s="35"/>
      <c r="V300" s="35"/>
      <c r="W300" s="35"/>
      <c r="X300" s="35"/>
      <c r="Y300" s="35"/>
      <c r="Z300" s="35"/>
    </row>
    <row r="301" spans="1:26" ht="12.75" customHeight="1" x14ac:dyDescent="0.2">
      <c r="A301" s="35"/>
      <c r="B301" s="35"/>
      <c r="C301" s="35"/>
      <c r="D301" s="35"/>
      <c r="E301" s="35"/>
      <c r="F301" s="102"/>
      <c r="G301" s="35"/>
      <c r="H301" s="35"/>
      <c r="I301" s="35"/>
      <c r="J301" s="35"/>
      <c r="K301" s="35"/>
      <c r="L301" s="35"/>
      <c r="M301" s="35"/>
      <c r="N301" s="35"/>
      <c r="O301" s="35"/>
      <c r="P301" s="35"/>
      <c r="Q301" s="35"/>
      <c r="R301" s="35"/>
      <c r="S301" s="35"/>
      <c r="T301" s="35"/>
      <c r="U301" s="35"/>
      <c r="V301" s="35"/>
      <c r="W301" s="35"/>
      <c r="X301" s="35"/>
      <c r="Y301" s="35"/>
      <c r="Z301" s="35"/>
    </row>
    <row r="302" spans="1:26" ht="12.75" customHeight="1" x14ac:dyDescent="0.2">
      <c r="A302" s="35"/>
      <c r="B302" s="35"/>
      <c r="C302" s="35"/>
      <c r="D302" s="35"/>
      <c r="E302" s="35"/>
      <c r="F302" s="102"/>
      <c r="G302" s="35"/>
      <c r="H302" s="35"/>
      <c r="I302" s="35"/>
      <c r="J302" s="35"/>
      <c r="K302" s="35"/>
      <c r="L302" s="35"/>
      <c r="M302" s="35"/>
      <c r="N302" s="35"/>
      <c r="O302" s="35"/>
      <c r="P302" s="35"/>
      <c r="Q302" s="35"/>
      <c r="R302" s="35"/>
      <c r="S302" s="35"/>
      <c r="T302" s="35"/>
      <c r="U302" s="35"/>
      <c r="V302" s="35"/>
      <c r="W302" s="35"/>
      <c r="X302" s="35"/>
      <c r="Y302" s="35"/>
      <c r="Z302" s="35"/>
    </row>
    <row r="303" spans="1:26" ht="12.75" customHeight="1" x14ac:dyDescent="0.2">
      <c r="A303" s="35"/>
      <c r="B303" s="35"/>
      <c r="C303" s="35"/>
      <c r="D303" s="35"/>
      <c r="E303" s="35"/>
      <c r="F303" s="102"/>
      <c r="G303" s="35"/>
      <c r="H303" s="35"/>
      <c r="I303" s="35"/>
      <c r="J303" s="35"/>
      <c r="K303" s="35"/>
      <c r="L303" s="35"/>
      <c r="M303" s="35"/>
      <c r="N303" s="35"/>
      <c r="O303" s="35"/>
      <c r="P303" s="35"/>
      <c r="Q303" s="35"/>
      <c r="R303" s="35"/>
      <c r="S303" s="35"/>
      <c r="T303" s="35"/>
      <c r="U303" s="35"/>
      <c r="V303" s="35"/>
      <c r="W303" s="35"/>
      <c r="X303" s="35"/>
      <c r="Y303" s="35"/>
      <c r="Z303" s="35"/>
    </row>
    <row r="304" spans="1:26" ht="12.75" customHeight="1" x14ac:dyDescent="0.2">
      <c r="A304" s="35"/>
      <c r="B304" s="35"/>
      <c r="C304" s="35"/>
      <c r="D304" s="35"/>
      <c r="E304" s="35"/>
      <c r="F304" s="102"/>
      <c r="G304" s="35"/>
      <c r="H304" s="35"/>
      <c r="I304" s="35"/>
      <c r="J304" s="35"/>
      <c r="K304" s="35"/>
      <c r="L304" s="35"/>
      <c r="M304" s="35"/>
      <c r="N304" s="35"/>
      <c r="O304" s="35"/>
      <c r="P304" s="35"/>
      <c r="Q304" s="35"/>
      <c r="R304" s="35"/>
      <c r="S304" s="35"/>
      <c r="T304" s="35"/>
      <c r="U304" s="35"/>
      <c r="V304" s="35"/>
      <c r="W304" s="35"/>
      <c r="X304" s="35"/>
      <c r="Y304" s="35"/>
      <c r="Z304" s="35"/>
    </row>
    <row r="305" spans="1:26" ht="12.75" customHeight="1" x14ac:dyDescent="0.2">
      <c r="A305" s="35"/>
      <c r="B305" s="35"/>
      <c r="C305" s="35"/>
      <c r="D305" s="35"/>
      <c r="E305" s="35"/>
      <c r="F305" s="102"/>
      <c r="G305" s="35"/>
      <c r="H305" s="35"/>
      <c r="I305" s="35"/>
      <c r="J305" s="35"/>
      <c r="K305" s="35"/>
      <c r="L305" s="35"/>
      <c r="M305" s="35"/>
      <c r="N305" s="35"/>
      <c r="O305" s="35"/>
      <c r="P305" s="35"/>
      <c r="Q305" s="35"/>
      <c r="R305" s="35"/>
      <c r="S305" s="35"/>
      <c r="T305" s="35"/>
      <c r="U305" s="35"/>
      <c r="V305" s="35"/>
      <c r="W305" s="35"/>
      <c r="X305" s="35"/>
      <c r="Y305" s="35"/>
      <c r="Z305" s="35"/>
    </row>
    <row r="306" spans="1:26" ht="12.75" customHeight="1" x14ac:dyDescent="0.2">
      <c r="A306" s="35"/>
      <c r="B306" s="35"/>
      <c r="C306" s="35"/>
      <c r="D306" s="35"/>
      <c r="E306" s="35"/>
      <c r="F306" s="102"/>
      <c r="G306" s="35"/>
      <c r="H306" s="35"/>
      <c r="I306" s="35"/>
      <c r="J306" s="35"/>
      <c r="K306" s="35"/>
      <c r="L306" s="35"/>
      <c r="M306" s="35"/>
      <c r="N306" s="35"/>
      <c r="O306" s="35"/>
      <c r="P306" s="35"/>
      <c r="Q306" s="35"/>
      <c r="R306" s="35"/>
      <c r="S306" s="35"/>
      <c r="T306" s="35"/>
      <c r="U306" s="35"/>
      <c r="V306" s="35"/>
      <c r="W306" s="35"/>
      <c r="X306" s="35"/>
      <c r="Y306" s="35"/>
      <c r="Z306" s="35"/>
    </row>
    <row r="307" spans="1:26" ht="12.75" customHeight="1" x14ac:dyDescent="0.2">
      <c r="A307" s="35"/>
      <c r="B307" s="35"/>
      <c r="C307" s="35"/>
      <c r="D307" s="35"/>
      <c r="E307" s="35"/>
      <c r="F307" s="102"/>
      <c r="G307" s="35"/>
      <c r="H307" s="35"/>
      <c r="I307" s="35"/>
      <c r="J307" s="35"/>
      <c r="K307" s="35"/>
      <c r="L307" s="35"/>
      <c r="M307" s="35"/>
      <c r="N307" s="35"/>
      <c r="O307" s="35"/>
      <c r="P307" s="35"/>
      <c r="Q307" s="35"/>
      <c r="R307" s="35"/>
      <c r="S307" s="35"/>
      <c r="T307" s="35"/>
      <c r="U307" s="35"/>
      <c r="V307" s="35"/>
      <c r="W307" s="35"/>
      <c r="X307" s="35"/>
      <c r="Y307" s="35"/>
      <c r="Z307" s="35"/>
    </row>
    <row r="308" spans="1:26" ht="12.75" customHeight="1" x14ac:dyDescent="0.2">
      <c r="A308" s="35"/>
      <c r="B308" s="35"/>
      <c r="C308" s="35"/>
      <c r="D308" s="35"/>
      <c r="E308" s="35"/>
      <c r="F308" s="102"/>
      <c r="G308" s="35"/>
      <c r="H308" s="35"/>
      <c r="I308" s="35"/>
      <c r="J308" s="35"/>
      <c r="K308" s="35"/>
      <c r="L308" s="35"/>
      <c r="M308" s="35"/>
      <c r="N308" s="35"/>
      <c r="O308" s="35"/>
      <c r="P308" s="35"/>
      <c r="Q308" s="35"/>
      <c r="R308" s="35"/>
      <c r="S308" s="35"/>
      <c r="T308" s="35"/>
      <c r="U308" s="35"/>
      <c r="V308" s="35"/>
      <c r="W308" s="35"/>
      <c r="X308" s="35"/>
      <c r="Y308" s="35"/>
      <c r="Z308" s="35"/>
    </row>
    <row r="309" spans="1:26" ht="12.75" customHeight="1" x14ac:dyDescent="0.2">
      <c r="A309" s="35"/>
      <c r="B309" s="35"/>
      <c r="C309" s="35"/>
      <c r="D309" s="35"/>
      <c r="E309" s="35"/>
      <c r="F309" s="102"/>
      <c r="G309" s="35"/>
      <c r="H309" s="35"/>
      <c r="I309" s="35"/>
      <c r="J309" s="35"/>
      <c r="K309" s="35"/>
      <c r="L309" s="35"/>
      <c r="M309" s="35"/>
      <c r="N309" s="35"/>
      <c r="O309" s="35"/>
      <c r="P309" s="35"/>
      <c r="Q309" s="35"/>
      <c r="R309" s="35"/>
      <c r="S309" s="35"/>
      <c r="T309" s="35"/>
      <c r="U309" s="35"/>
      <c r="V309" s="35"/>
      <c r="W309" s="35"/>
      <c r="X309" s="35"/>
      <c r="Y309" s="35"/>
      <c r="Z309" s="35"/>
    </row>
    <row r="310" spans="1:26" ht="12.75" customHeight="1" x14ac:dyDescent="0.2">
      <c r="A310" s="35"/>
      <c r="B310" s="35"/>
      <c r="C310" s="35"/>
      <c r="D310" s="35"/>
      <c r="E310" s="35"/>
      <c r="F310" s="102"/>
      <c r="G310" s="35"/>
      <c r="H310" s="35"/>
      <c r="I310" s="35"/>
      <c r="J310" s="35"/>
      <c r="K310" s="35"/>
      <c r="L310" s="35"/>
      <c r="M310" s="35"/>
      <c r="N310" s="35"/>
      <c r="O310" s="35"/>
      <c r="P310" s="35"/>
      <c r="Q310" s="35"/>
      <c r="R310" s="35"/>
      <c r="S310" s="35"/>
      <c r="T310" s="35"/>
      <c r="U310" s="35"/>
      <c r="V310" s="35"/>
      <c r="W310" s="35"/>
      <c r="X310" s="35"/>
      <c r="Y310" s="35"/>
      <c r="Z310" s="35"/>
    </row>
    <row r="311" spans="1:26" ht="12.75" customHeight="1" x14ac:dyDescent="0.2">
      <c r="A311" s="35"/>
      <c r="B311" s="35"/>
      <c r="C311" s="35"/>
      <c r="D311" s="35"/>
      <c r="E311" s="35"/>
      <c r="F311" s="102"/>
      <c r="G311" s="35"/>
      <c r="H311" s="35"/>
      <c r="I311" s="35"/>
      <c r="J311" s="35"/>
      <c r="K311" s="35"/>
      <c r="L311" s="35"/>
      <c r="M311" s="35"/>
      <c r="N311" s="35"/>
      <c r="O311" s="35"/>
      <c r="P311" s="35"/>
      <c r="Q311" s="35"/>
      <c r="R311" s="35"/>
      <c r="S311" s="35"/>
      <c r="T311" s="35"/>
      <c r="U311" s="35"/>
      <c r="V311" s="35"/>
      <c r="W311" s="35"/>
      <c r="X311" s="35"/>
      <c r="Y311" s="35"/>
      <c r="Z311" s="35"/>
    </row>
    <row r="312" spans="1:26" ht="12.75" customHeight="1" x14ac:dyDescent="0.2">
      <c r="A312" s="35"/>
      <c r="B312" s="35"/>
      <c r="C312" s="35"/>
      <c r="D312" s="35"/>
      <c r="E312" s="35"/>
      <c r="F312" s="102"/>
      <c r="G312" s="35"/>
      <c r="H312" s="35"/>
      <c r="I312" s="35"/>
      <c r="J312" s="35"/>
      <c r="K312" s="35"/>
      <c r="L312" s="35"/>
      <c r="M312" s="35"/>
      <c r="N312" s="35"/>
      <c r="O312" s="35"/>
      <c r="P312" s="35"/>
      <c r="Q312" s="35"/>
      <c r="R312" s="35"/>
      <c r="S312" s="35"/>
      <c r="T312" s="35"/>
      <c r="U312" s="35"/>
      <c r="V312" s="35"/>
      <c r="W312" s="35"/>
      <c r="X312" s="35"/>
      <c r="Y312" s="35"/>
      <c r="Z312" s="35"/>
    </row>
    <row r="313" spans="1:26" ht="12.75" customHeight="1" x14ac:dyDescent="0.2">
      <c r="A313" s="35"/>
      <c r="B313" s="35"/>
      <c r="C313" s="35"/>
      <c r="D313" s="35"/>
      <c r="E313" s="35"/>
      <c r="F313" s="102"/>
      <c r="G313" s="35"/>
      <c r="H313" s="35"/>
      <c r="I313" s="35"/>
      <c r="J313" s="35"/>
      <c r="K313" s="35"/>
      <c r="L313" s="35"/>
      <c r="M313" s="35"/>
      <c r="N313" s="35"/>
      <c r="O313" s="35"/>
      <c r="P313" s="35"/>
      <c r="Q313" s="35"/>
      <c r="R313" s="35"/>
      <c r="S313" s="35"/>
      <c r="T313" s="35"/>
      <c r="U313" s="35"/>
      <c r="V313" s="35"/>
      <c r="W313" s="35"/>
      <c r="X313" s="35"/>
      <c r="Y313" s="35"/>
      <c r="Z313" s="35"/>
    </row>
    <row r="314" spans="1:26" ht="12.75" customHeight="1" x14ac:dyDescent="0.2">
      <c r="A314" s="35"/>
      <c r="B314" s="35"/>
      <c r="C314" s="35"/>
      <c r="D314" s="35"/>
      <c r="E314" s="35"/>
      <c r="F314" s="102"/>
      <c r="G314" s="35"/>
      <c r="H314" s="35"/>
      <c r="I314" s="35"/>
      <c r="J314" s="35"/>
      <c r="K314" s="35"/>
      <c r="L314" s="35"/>
      <c r="M314" s="35"/>
      <c r="N314" s="35"/>
      <c r="O314" s="35"/>
      <c r="P314" s="35"/>
      <c r="Q314" s="35"/>
      <c r="R314" s="35"/>
      <c r="S314" s="35"/>
      <c r="T314" s="35"/>
      <c r="U314" s="35"/>
      <c r="V314" s="35"/>
      <c r="W314" s="35"/>
      <c r="X314" s="35"/>
      <c r="Y314" s="35"/>
      <c r="Z314" s="35"/>
    </row>
    <row r="315" spans="1:26" ht="12.75" customHeight="1" x14ac:dyDescent="0.2">
      <c r="A315" s="35"/>
      <c r="B315" s="35"/>
      <c r="C315" s="35"/>
      <c r="D315" s="35"/>
      <c r="E315" s="35"/>
      <c r="F315" s="102"/>
      <c r="G315" s="35"/>
      <c r="H315" s="35"/>
      <c r="I315" s="35"/>
      <c r="J315" s="35"/>
      <c r="K315" s="35"/>
      <c r="L315" s="35"/>
      <c r="M315" s="35"/>
      <c r="N315" s="35"/>
      <c r="O315" s="35"/>
      <c r="P315" s="35"/>
      <c r="Q315" s="35"/>
      <c r="R315" s="35"/>
      <c r="S315" s="35"/>
      <c r="T315" s="35"/>
      <c r="U315" s="35"/>
      <c r="V315" s="35"/>
      <c r="W315" s="35"/>
      <c r="X315" s="35"/>
      <c r="Y315" s="35"/>
      <c r="Z315" s="35"/>
    </row>
    <row r="316" spans="1:26" ht="12.75" customHeight="1" x14ac:dyDescent="0.2">
      <c r="A316" s="35"/>
      <c r="B316" s="35"/>
      <c r="C316" s="35"/>
      <c r="D316" s="35"/>
      <c r="E316" s="35"/>
      <c r="F316" s="102"/>
      <c r="G316" s="35"/>
      <c r="H316" s="35"/>
      <c r="I316" s="35"/>
      <c r="J316" s="35"/>
      <c r="K316" s="35"/>
      <c r="L316" s="35"/>
      <c r="M316" s="35"/>
      <c r="N316" s="35"/>
      <c r="O316" s="35"/>
      <c r="P316" s="35"/>
      <c r="Q316" s="35"/>
      <c r="R316" s="35"/>
      <c r="S316" s="35"/>
      <c r="T316" s="35"/>
      <c r="U316" s="35"/>
      <c r="V316" s="35"/>
      <c r="W316" s="35"/>
      <c r="X316" s="35"/>
      <c r="Y316" s="35"/>
      <c r="Z316" s="35"/>
    </row>
    <row r="317" spans="1:26" ht="12.75" customHeight="1" x14ac:dyDescent="0.2">
      <c r="A317" s="35"/>
      <c r="B317" s="35"/>
      <c r="C317" s="35"/>
      <c r="D317" s="35"/>
      <c r="E317" s="35"/>
      <c r="F317" s="102"/>
      <c r="G317" s="35"/>
      <c r="H317" s="35"/>
      <c r="I317" s="35"/>
      <c r="J317" s="35"/>
      <c r="K317" s="35"/>
      <c r="L317" s="35"/>
      <c r="M317" s="35"/>
      <c r="N317" s="35"/>
      <c r="O317" s="35"/>
      <c r="P317" s="35"/>
      <c r="Q317" s="35"/>
      <c r="R317" s="35"/>
      <c r="S317" s="35"/>
      <c r="T317" s="35"/>
      <c r="U317" s="35"/>
      <c r="V317" s="35"/>
      <c r="W317" s="35"/>
      <c r="X317" s="35"/>
      <c r="Y317" s="35"/>
      <c r="Z317" s="35"/>
    </row>
    <row r="318" spans="1:26" ht="12.75" customHeight="1" x14ac:dyDescent="0.2">
      <c r="A318" s="35"/>
      <c r="B318" s="35"/>
      <c r="C318" s="35"/>
      <c r="D318" s="35"/>
      <c r="E318" s="35"/>
      <c r="F318" s="102"/>
      <c r="G318" s="35"/>
      <c r="H318" s="35"/>
      <c r="I318" s="35"/>
      <c r="J318" s="35"/>
      <c r="K318" s="35"/>
      <c r="L318" s="35"/>
      <c r="M318" s="35"/>
      <c r="N318" s="35"/>
      <c r="O318" s="35"/>
      <c r="P318" s="35"/>
      <c r="Q318" s="35"/>
      <c r="R318" s="35"/>
      <c r="S318" s="35"/>
      <c r="T318" s="35"/>
      <c r="U318" s="35"/>
      <c r="V318" s="35"/>
      <c r="W318" s="35"/>
      <c r="X318" s="35"/>
      <c r="Y318" s="35"/>
      <c r="Z318" s="35"/>
    </row>
    <row r="319" spans="1:26" ht="12.75" customHeight="1" x14ac:dyDescent="0.2">
      <c r="A319" s="35"/>
      <c r="B319" s="35"/>
      <c r="C319" s="35"/>
      <c r="D319" s="35"/>
      <c r="E319" s="35"/>
      <c r="F319" s="102"/>
      <c r="G319" s="35"/>
      <c r="H319" s="35"/>
      <c r="I319" s="35"/>
      <c r="J319" s="35"/>
      <c r="K319" s="35"/>
      <c r="L319" s="35"/>
      <c r="M319" s="35"/>
      <c r="N319" s="35"/>
      <c r="O319" s="35"/>
      <c r="P319" s="35"/>
      <c r="Q319" s="35"/>
      <c r="R319" s="35"/>
      <c r="S319" s="35"/>
      <c r="T319" s="35"/>
      <c r="U319" s="35"/>
      <c r="V319" s="35"/>
      <c r="W319" s="35"/>
      <c r="X319" s="35"/>
      <c r="Y319" s="35"/>
      <c r="Z319" s="35"/>
    </row>
    <row r="320" spans="1:26" ht="12.75" customHeight="1" x14ac:dyDescent="0.2">
      <c r="A320" s="35"/>
      <c r="B320" s="35"/>
      <c r="C320" s="35"/>
      <c r="D320" s="35"/>
      <c r="E320" s="35"/>
      <c r="F320" s="102"/>
      <c r="G320" s="35"/>
      <c r="H320" s="35"/>
      <c r="I320" s="35"/>
      <c r="J320" s="35"/>
      <c r="K320" s="35"/>
      <c r="L320" s="35"/>
      <c r="M320" s="35"/>
      <c r="N320" s="35"/>
      <c r="O320" s="35"/>
      <c r="P320" s="35"/>
      <c r="Q320" s="35"/>
      <c r="R320" s="35"/>
      <c r="S320" s="35"/>
      <c r="T320" s="35"/>
      <c r="U320" s="35"/>
      <c r="V320" s="35"/>
      <c r="W320" s="35"/>
      <c r="X320" s="35"/>
      <c r="Y320" s="35"/>
      <c r="Z320" s="35"/>
    </row>
    <row r="321" spans="1:26" ht="12.75" customHeight="1" x14ac:dyDescent="0.2">
      <c r="A321" s="35"/>
      <c r="B321" s="35"/>
      <c r="C321" s="35"/>
      <c r="D321" s="35"/>
      <c r="E321" s="35"/>
      <c r="F321" s="102"/>
      <c r="G321" s="35"/>
      <c r="H321" s="35"/>
      <c r="I321" s="35"/>
      <c r="J321" s="35"/>
      <c r="K321" s="35"/>
      <c r="L321" s="35"/>
      <c r="M321" s="35"/>
      <c r="N321" s="35"/>
      <c r="O321" s="35"/>
      <c r="P321" s="35"/>
      <c r="Q321" s="35"/>
      <c r="R321" s="35"/>
      <c r="S321" s="35"/>
      <c r="T321" s="35"/>
      <c r="U321" s="35"/>
      <c r="V321" s="35"/>
      <c r="W321" s="35"/>
      <c r="X321" s="35"/>
      <c r="Y321" s="35"/>
      <c r="Z321" s="35"/>
    </row>
    <row r="322" spans="1:26" ht="12.75" customHeight="1" x14ac:dyDescent="0.2">
      <c r="A322" s="35"/>
      <c r="B322" s="35"/>
      <c r="C322" s="35"/>
      <c r="D322" s="35"/>
      <c r="E322" s="35"/>
      <c r="F322" s="102"/>
      <c r="G322" s="35"/>
      <c r="H322" s="35"/>
      <c r="I322" s="35"/>
      <c r="J322" s="35"/>
      <c r="K322" s="35"/>
      <c r="L322" s="35"/>
      <c r="M322" s="35"/>
      <c r="N322" s="35"/>
      <c r="O322" s="35"/>
      <c r="P322" s="35"/>
      <c r="Q322" s="35"/>
      <c r="R322" s="35"/>
      <c r="S322" s="35"/>
      <c r="T322" s="35"/>
      <c r="U322" s="35"/>
      <c r="V322" s="35"/>
      <c r="W322" s="35"/>
      <c r="X322" s="35"/>
      <c r="Y322" s="35"/>
      <c r="Z322" s="35"/>
    </row>
    <row r="323" spans="1:26" ht="12.75" customHeight="1" x14ac:dyDescent="0.2">
      <c r="A323" s="35"/>
      <c r="B323" s="35"/>
      <c r="C323" s="35"/>
      <c r="D323" s="35"/>
      <c r="E323" s="35"/>
      <c r="F323" s="102"/>
      <c r="G323" s="35"/>
      <c r="H323" s="35"/>
      <c r="I323" s="35"/>
      <c r="J323" s="35"/>
      <c r="K323" s="35"/>
      <c r="L323" s="35"/>
      <c r="M323" s="35"/>
      <c r="N323" s="35"/>
      <c r="O323" s="35"/>
      <c r="P323" s="35"/>
      <c r="Q323" s="35"/>
      <c r="R323" s="35"/>
      <c r="S323" s="35"/>
      <c r="T323" s="35"/>
      <c r="U323" s="35"/>
      <c r="V323" s="35"/>
      <c r="W323" s="35"/>
      <c r="X323" s="35"/>
      <c r="Y323" s="35"/>
      <c r="Z323" s="35"/>
    </row>
    <row r="324" spans="1:26" ht="12.75" customHeight="1" x14ac:dyDescent="0.2">
      <c r="A324" s="35"/>
      <c r="B324" s="35"/>
      <c r="C324" s="35"/>
      <c r="D324" s="35"/>
      <c r="E324" s="35"/>
      <c r="F324" s="102"/>
      <c r="G324" s="35"/>
      <c r="H324" s="35"/>
      <c r="I324" s="35"/>
      <c r="J324" s="35"/>
      <c r="K324" s="35"/>
      <c r="L324" s="35"/>
      <c r="M324" s="35"/>
      <c r="N324" s="35"/>
      <c r="O324" s="35"/>
      <c r="P324" s="35"/>
      <c r="Q324" s="35"/>
      <c r="R324" s="35"/>
      <c r="S324" s="35"/>
      <c r="T324" s="35"/>
      <c r="U324" s="35"/>
      <c r="V324" s="35"/>
      <c r="W324" s="35"/>
      <c r="X324" s="35"/>
      <c r="Y324" s="35"/>
      <c r="Z324" s="35"/>
    </row>
    <row r="325" spans="1:26" ht="12.75" customHeight="1" x14ac:dyDescent="0.2">
      <c r="A325" s="35"/>
      <c r="B325" s="35"/>
      <c r="C325" s="35"/>
      <c r="D325" s="35"/>
      <c r="E325" s="35"/>
      <c r="F325" s="102"/>
      <c r="G325" s="35"/>
      <c r="H325" s="35"/>
      <c r="I325" s="35"/>
      <c r="J325" s="35"/>
      <c r="K325" s="35"/>
      <c r="L325" s="35"/>
      <c r="M325" s="35"/>
      <c r="N325" s="35"/>
      <c r="O325" s="35"/>
      <c r="P325" s="35"/>
      <c r="Q325" s="35"/>
      <c r="R325" s="35"/>
      <c r="S325" s="35"/>
      <c r="T325" s="35"/>
      <c r="U325" s="35"/>
      <c r="V325" s="35"/>
      <c r="W325" s="35"/>
      <c r="X325" s="35"/>
      <c r="Y325" s="35"/>
      <c r="Z325" s="35"/>
    </row>
    <row r="326" spans="1:26" ht="12.75" customHeight="1" x14ac:dyDescent="0.2">
      <c r="A326" s="35"/>
      <c r="B326" s="35"/>
      <c r="C326" s="35"/>
      <c r="D326" s="35"/>
      <c r="E326" s="35"/>
      <c r="F326" s="102"/>
      <c r="G326" s="35"/>
      <c r="H326" s="35"/>
      <c r="I326" s="35"/>
      <c r="J326" s="35"/>
      <c r="K326" s="35"/>
      <c r="L326" s="35"/>
      <c r="M326" s="35"/>
      <c r="N326" s="35"/>
      <c r="O326" s="35"/>
      <c r="P326" s="35"/>
      <c r="Q326" s="35"/>
      <c r="R326" s="35"/>
      <c r="S326" s="35"/>
      <c r="T326" s="35"/>
      <c r="U326" s="35"/>
      <c r="V326" s="35"/>
      <c r="W326" s="35"/>
      <c r="X326" s="35"/>
      <c r="Y326" s="35"/>
      <c r="Z326" s="35"/>
    </row>
    <row r="327" spans="1:26" ht="12.75" customHeight="1" x14ac:dyDescent="0.2">
      <c r="A327" s="35"/>
      <c r="B327" s="35"/>
      <c r="C327" s="35"/>
      <c r="D327" s="35"/>
      <c r="E327" s="35"/>
      <c r="F327" s="102"/>
      <c r="G327" s="35"/>
      <c r="H327" s="35"/>
      <c r="I327" s="35"/>
      <c r="J327" s="35"/>
      <c r="K327" s="35"/>
      <c r="L327" s="35"/>
      <c r="M327" s="35"/>
      <c r="N327" s="35"/>
      <c r="O327" s="35"/>
      <c r="P327" s="35"/>
      <c r="Q327" s="35"/>
      <c r="R327" s="35"/>
      <c r="S327" s="35"/>
      <c r="T327" s="35"/>
      <c r="U327" s="35"/>
      <c r="V327" s="35"/>
      <c r="W327" s="35"/>
      <c r="X327" s="35"/>
      <c r="Y327" s="35"/>
      <c r="Z327" s="35"/>
    </row>
    <row r="328" spans="1:26" ht="12.75" customHeight="1" x14ac:dyDescent="0.2">
      <c r="A328" s="35"/>
      <c r="B328" s="35"/>
      <c r="C328" s="35"/>
      <c r="D328" s="35"/>
      <c r="E328" s="35"/>
      <c r="F328" s="102"/>
      <c r="G328" s="35"/>
      <c r="H328" s="35"/>
      <c r="I328" s="35"/>
      <c r="J328" s="35"/>
      <c r="K328" s="35"/>
      <c r="L328" s="35"/>
      <c r="M328" s="35"/>
      <c r="N328" s="35"/>
      <c r="O328" s="35"/>
      <c r="P328" s="35"/>
      <c r="Q328" s="35"/>
      <c r="R328" s="35"/>
      <c r="S328" s="35"/>
      <c r="T328" s="35"/>
      <c r="U328" s="35"/>
      <c r="V328" s="35"/>
      <c r="W328" s="35"/>
      <c r="X328" s="35"/>
      <c r="Y328" s="35"/>
      <c r="Z328" s="35"/>
    </row>
    <row r="329" spans="1:26" ht="12.75" customHeight="1" x14ac:dyDescent="0.2">
      <c r="A329" s="35"/>
      <c r="B329" s="35"/>
      <c r="C329" s="35"/>
      <c r="D329" s="35"/>
      <c r="E329" s="35"/>
      <c r="F329" s="102"/>
      <c r="G329" s="35"/>
      <c r="H329" s="35"/>
      <c r="I329" s="35"/>
      <c r="J329" s="35"/>
      <c r="K329" s="35"/>
      <c r="L329" s="35"/>
      <c r="M329" s="35"/>
      <c r="N329" s="35"/>
      <c r="O329" s="35"/>
      <c r="P329" s="35"/>
      <c r="Q329" s="35"/>
      <c r="R329" s="35"/>
      <c r="S329" s="35"/>
      <c r="T329" s="35"/>
      <c r="U329" s="35"/>
      <c r="V329" s="35"/>
      <c r="W329" s="35"/>
      <c r="X329" s="35"/>
      <c r="Y329" s="35"/>
      <c r="Z329" s="35"/>
    </row>
    <row r="330" spans="1:26" ht="12.75" customHeight="1" x14ac:dyDescent="0.2">
      <c r="A330" s="35"/>
      <c r="B330" s="35"/>
      <c r="C330" s="35"/>
      <c r="D330" s="35"/>
      <c r="E330" s="35"/>
      <c r="F330" s="102"/>
      <c r="G330" s="35"/>
      <c r="H330" s="35"/>
      <c r="I330" s="35"/>
      <c r="J330" s="35"/>
      <c r="K330" s="35"/>
      <c r="L330" s="35"/>
      <c r="M330" s="35"/>
      <c r="N330" s="35"/>
      <c r="O330" s="35"/>
      <c r="P330" s="35"/>
      <c r="Q330" s="35"/>
      <c r="R330" s="35"/>
      <c r="S330" s="35"/>
      <c r="T330" s="35"/>
      <c r="U330" s="35"/>
      <c r="V330" s="35"/>
      <c r="W330" s="35"/>
      <c r="X330" s="35"/>
      <c r="Y330" s="35"/>
      <c r="Z330" s="35"/>
    </row>
    <row r="331" spans="1:26" ht="12.75" customHeight="1" x14ac:dyDescent="0.2">
      <c r="A331" s="35"/>
      <c r="B331" s="35"/>
      <c r="C331" s="35"/>
      <c r="D331" s="35"/>
      <c r="E331" s="35"/>
      <c r="F331" s="102"/>
      <c r="G331" s="35"/>
      <c r="H331" s="35"/>
      <c r="I331" s="35"/>
      <c r="J331" s="35"/>
      <c r="K331" s="35"/>
      <c r="L331" s="35"/>
      <c r="M331" s="35"/>
      <c r="N331" s="35"/>
      <c r="O331" s="35"/>
      <c r="P331" s="35"/>
      <c r="Q331" s="35"/>
      <c r="R331" s="35"/>
      <c r="S331" s="35"/>
      <c r="T331" s="35"/>
      <c r="U331" s="35"/>
      <c r="V331" s="35"/>
      <c r="W331" s="35"/>
      <c r="X331" s="35"/>
      <c r="Y331" s="35"/>
      <c r="Z331" s="35"/>
    </row>
    <row r="332" spans="1:26" ht="12.75" customHeight="1" x14ac:dyDescent="0.2">
      <c r="A332" s="35"/>
      <c r="B332" s="35"/>
      <c r="C332" s="35"/>
      <c r="D332" s="35"/>
      <c r="E332" s="35"/>
      <c r="F332" s="102"/>
      <c r="G332" s="35"/>
      <c r="H332" s="35"/>
      <c r="I332" s="35"/>
      <c r="J332" s="35"/>
      <c r="K332" s="35"/>
      <c r="L332" s="35"/>
      <c r="M332" s="35"/>
      <c r="N332" s="35"/>
      <c r="O332" s="35"/>
      <c r="P332" s="35"/>
      <c r="Q332" s="35"/>
      <c r="R332" s="35"/>
      <c r="S332" s="35"/>
      <c r="T332" s="35"/>
      <c r="U332" s="35"/>
      <c r="V332" s="35"/>
      <c r="W332" s="35"/>
      <c r="X332" s="35"/>
      <c r="Y332" s="35"/>
      <c r="Z332" s="35"/>
    </row>
    <row r="333" spans="1:26" ht="12.75" customHeight="1" x14ac:dyDescent="0.2">
      <c r="A333" s="35"/>
      <c r="B333" s="35"/>
      <c r="C333" s="35"/>
      <c r="D333" s="35"/>
      <c r="E333" s="35"/>
      <c r="F333" s="102"/>
      <c r="G333" s="35"/>
      <c r="H333" s="35"/>
      <c r="I333" s="35"/>
      <c r="J333" s="35"/>
      <c r="K333" s="35"/>
      <c r="L333" s="35"/>
      <c r="M333" s="35"/>
      <c r="N333" s="35"/>
      <c r="O333" s="35"/>
      <c r="P333" s="35"/>
      <c r="Q333" s="35"/>
      <c r="R333" s="35"/>
      <c r="S333" s="35"/>
      <c r="T333" s="35"/>
      <c r="U333" s="35"/>
      <c r="V333" s="35"/>
      <c r="W333" s="35"/>
      <c r="X333" s="35"/>
      <c r="Y333" s="35"/>
      <c r="Z333" s="35"/>
    </row>
    <row r="334" spans="1:26" ht="12.75" customHeight="1" x14ac:dyDescent="0.2">
      <c r="A334" s="35"/>
      <c r="B334" s="35"/>
      <c r="C334" s="35"/>
      <c r="D334" s="35"/>
      <c r="E334" s="35"/>
      <c r="F334" s="102"/>
      <c r="G334" s="35"/>
      <c r="H334" s="35"/>
      <c r="I334" s="35"/>
      <c r="J334" s="35"/>
      <c r="K334" s="35"/>
      <c r="L334" s="35"/>
      <c r="M334" s="35"/>
      <c r="N334" s="35"/>
      <c r="O334" s="35"/>
      <c r="P334" s="35"/>
      <c r="Q334" s="35"/>
      <c r="R334" s="35"/>
      <c r="S334" s="35"/>
      <c r="T334" s="35"/>
      <c r="U334" s="35"/>
      <c r="V334" s="35"/>
      <c r="W334" s="35"/>
      <c r="X334" s="35"/>
      <c r="Y334" s="35"/>
      <c r="Z334" s="35"/>
    </row>
    <row r="335" spans="1:26" ht="12.75" customHeight="1" x14ac:dyDescent="0.2">
      <c r="A335" s="35"/>
      <c r="B335" s="35"/>
      <c r="C335" s="35"/>
      <c r="D335" s="35"/>
      <c r="E335" s="35"/>
      <c r="F335" s="102"/>
      <c r="G335" s="35"/>
      <c r="H335" s="35"/>
      <c r="I335" s="35"/>
      <c r="J335" s="35"/>
      <c r="K335" s="35"/>
      <c r="L335" s="35"/>
      <c r="M335" s="35"/>
      <c r="N335" s="35"/>
      <c r="O335" s="35"/>
      <c r="P335" s="35"/>
      <c r="Q335" s="35"/>
      <c r="R335" s="35"/>
      <c r="S335" s="35"/>
      <c r="T335" s="35"/>
      <c r="U335" s="35"/>
      <c r="V335" s="35"/>
      <c r="W335" s="35"/>
      <c r="X335" s="35"/>
      <c r="Y335" s="35"/>
      <c r="Z335" s="35"/>
    </row>
    <row r="336" spans="1:26" ht="12.75" customHeight="1" x14ac:dyDescent="0.2">
      <c r="A336" s="35"/>
      <c r="B336" s="35"/>
      <c r="C336" s="35"/>
      <c r="D336" s="35"/>
      <c r="E336" s="35"/>
      <c r="F336" s="102"/>
      <c r="G336" s="35"/>
      <c r="H336" s="35"/>
      <c r="I336" s="35"/>
      <c r="J336" s="35"/>
      <c r="K336" s="35"/>
      <c r="L336" s="35"/>
      <c r="M336" s="35"/>
      <c r="N336" s="35"/>
      <c r="O336" s="35"/>
      <c r="P336" s="35"/>
      <c r="Q336" s="35"/>
      <c r="R336" s="35"/>
      <c r="S336" s="35"/>
      <c r="T336" s="35"/>
      <c r="U336" s="35"/>
      <c r="V336" s="35"/>
      <c r="W336" s="35"/>
      <c r="X336" s="35"/>
      <c r="Y336" s="35"/>
      <c r="Z336" s="35"/>
    </row>
    <row r="337" spans="1:26" ht="12.75" customHeight="1" x14ac:dyDescent="0.2">
      <c r="A337" s="35"/>
      <c r="B337" s="35"/>
      <c r="C337" s="35"/>
      <c r="D337" s="35"/>
      <c r="E337" s="35"/>
      <c r="F337" s="102"/>
      <c r="G337" s="35"/>
      <c r="H337" s="35"/>
      <c r="I337" s="35"/>
      <c r="J337" s="35"/>
      <c r="K337" s="35"/>
      <c r="L337" s="35"/>
      <c r="M337" s="35"/>
      <c r="N337" s="35"/>
      <c r="O337" s="35"/>
      <c r="P337" s="35"/>
      <c r="Q337" s="35"/>
      <c r="R337" s="35"/>
      <c r="S337" s="35"/>
      <c r="T337" s="35"/>
      <c r="U337" s="35"/>
      <c r="V337" s="35"/>
      <c r="W337" s="35"/>
      <c r="X337" s="35"/>
      <c r="Y337" s="35"/>
      <c r="Z337" s="35"/>
    </row>
    <row r="338" spans="1:26" ht="12.75" customHeight="1" x14ac:dyDescent="0.2">
      <c r="A338" s="35"/>
      <c r="B338" s="35"/>
      <c r="C338" s="35"/>
      <c r="D338" s="35"/>
      <c r="E338" s="35"/>
      <c r="F338" s="102"/>
      <c r="G338" s="35"/>
      <c r="H338" s="35"/>
      <c r="I338" s="35"/>
      <c r="J338" s="35"/>
      <c r="K338" s="35"/>
      <c r="L338" s="35"/>
      <c r="M338" s="35"/>
      <c r="N338" s="35"/>
      <c r="O338" s="35"/>
      <c r="P338" s="35"/>
      <c r="Q338" s="35"/>
      <c r="R338" s="35"/>
      <c r="S338" s="35"/>
      <c r="T338" s="35"/>
      <c r="U338" s="35"/>
      <c r="V338" s="35"/>
      <c r="W338" s="35"/>
      <c r="X338" s="35"/>
      <c r="Y338" s="35"/>
      <c r="Z338" s="35"/>
    </row>
    <row r="339" spans="1:26" ht="12.75" customHeight="1" x14ac:dyDescent="0.2">
      <c r="A339" s="35"/>
      <c r="B339" s="35"/>
      <c r="C339" s="35"/>
      <c r="D339" s="35"/>
      <c r="E339" s="35"/>
      <c r="F339" s="102"/>
      <c r="G339" s="35"/>
      <c r="H339" s="35"/>
      <c r="I339" s="35"/>
      <c r="J339" s="35"/>
      <c r="K339" s="35"/>
      <c r="L339" s="35"/>
      <c r="M339" s="35"/>
      <c r="N339" s="35"/>
      <c r="O339" s="35"/>
      <c r="P339" s="35"/>
      <c r="Q339" s="35"/>
      <c r="R339" s="35"/>
      <c r="S339" s="35"/>
      <c r="T339" s="35"/>
      <c r="U339" s="35"/>
      <c r="V339" s="35"/>
      <c r="W339" s="35"/>
      <c r="X339" s="35"/>
      <c r="Y339" s="35"/>
      <c r="Z339" s="35"/>
    </row>
    <row r="340" spans="1:26" ht="12.75" customHeight="1" x14ac:dyDescent="0.2">
      <c r="A340" s="35"/>
      <c r="B340" s="35"/>
      <c r="C340" s="35"/>
      <c r="D340" s="35"/>
      <c r="E340" s="35"/>
      <c r="F340" s="102"/>
      <c r="G340" s="35"/>
      <c r="H340" s="35"/>
      <c r="I340" s="35"/>
      <c r="J340" s="35"/>
      <c r="K340" s="35"/>
      <c r="L340" s="35"/>
      <c r="M340" s="35"/>
      <c r="N340" s="35"/>
      <c r="O340" s="35"/>
      <c r="P340" s="35"/>
      <c r="Q340" s="35"/>
      <c r="R340" s="35"/>
      <c r="S340" s="35"/>
      <c r="T340" s="35"/>
      <c r="U340" s="35"/>
      <c r="V340" s="35"/>
      <c r="W340" s="35"/>
      <c r="X340" s="35"/>
      <c r="Y340" s="35"/>
      <c r="Z340" s="35"/>
    </row>
    <row r="341" spans="1:26" ht="12.75" customHeight="1" x14ac:dyDescent="0.2">
      <c r="A341" s="35"/>
      <c r="B341" s="35"/>
      <c r="C341" s="35"/>
      <c r="D341" s="35"/>
      <c r="E341" s="35"/>
      <c r="F341" s="102"/>
      <c r="G341" s="35"/>
      <c r="H341" s="35"/>
      <c r="I341" s="35"/>
      <c r="J341" s="35"/>
      <c r="K341" s="35"/>
      <c r="L341" s="35"/>
      <c r="M341" s="35"/>
      <c r="N341" s="35"/>
      <c r="O341" s="35"/>
      <c r="P341" s="35"/>
      <c r="Q341" s="35"/>
      <c r="R341" s="35"/>
      <c r="S341" s="35"/>
      <c r="T341" s="35"/>
      <c r="U341" s="35"/>
      <c r="V341" s="35"/>
      <c r="W341" s="35"/>
      <c r="X341" s="35"/>
      <c r="Y341" s="35"/>
      <c r="Z341" s="35"/>
    </row>
    <row r="342" spans="1:26" ht="12.75" customHeight="1" x14ac:dyDescent="0.2">
      <c r="A342" s="35"/>
      <c r="B342" s="35"/>
      <c r="C342" s="35"/>
      <c r="D342" s="35"/>
      <c r="E342" s="35"/>
      <c r="F342" s="102"/>
      <c r="G342" s="35"/>
      <c r="H342" s="35"/>
      <c r="I342" s="35"/>
      <c r="J342" s="35"/>
      <c r="K342" s="35"/>
      <c r="L342" s="35"/>
      <c r="M342" s="35"/>
      <c r="N342" s="35"/>
      <c r="O342" s="35"/>
      <c r="P342" s="35"/>
      <c r="Q342" s="35"/>
      <c r="R342" s="35"/>
      <c r="S342" s="35"/>
      <c r="T342" s="35"/>
      <c r="U342" s="35"/>
      <c r="V342" s="35"/>
      <c r="W342" s="35"/>
      <c r="X342" s="35"/>
      <c r="Y342" s="35"/>
      <c r="Z342" s="35"/>
    </row>
    <row r="343" spans="1:26" ht="12.75" customHeight="1" x14ac:dyDescent="0.2">
      <c r="A343" s="35"/>
      <c r="B343" s="35"/>
      <c r="C343" s="35"/>
      <c r="D343" s="35"/>
      <c r="E343" s="35"/>
      <c r="F343" s="102"/>
      <c r="G343" s="35"/>
      <c r="H343" s="35"/>
      <c r="I343" s="35"/>
      <c r="J343" s="35"/>
      <c r="K343" s="35"/>
      <c r="L343" s="35"/>
      <c r="M343" s="35"/>
      <c r="N343" s="35"/>
      <c r="O343" s="35"/>
      <c r="P343" s="35"/>
      <c r="Q343" s="35"/>
      <c r="R343" s="35"/>
      <c r="S343" s="35"/>
      <c r="T343" s="35"/>
      <c r="U343" s="35"/>
      <c r="V343" s="35"/>
      <c r="W343" s="35"/>
      <c r="X343" s="35"/>
      <c r="Y343" s="35"/>
      <c r="Z343" s="35"/>
    </row>
    <row r="344" spans="1:26" ht="12.75" customHeight="1" x14ac:dyDescent="0.2">
      <c r="A344" s="35"/>
      <c r="B344" s="35"/>
      <c r="C344" s="35"/>
      <c r="D344" s="35"/>
      <c r="E344" s="35"/>
      <c r="F344" s="102"/>
      <c r="G344" s="35"/>
      <c r="H344" s="35"/>
      <c r="I344" s="35"/>
      <c r="J344" s="35"/>
      <c r="K344" s="35"/>
      <c r="L344" s="35"/>
      <c r="M344" s="35"/>
      <c r="N344" s="35"/>
      <c r="O344" s="35"/>
      <c r="P344" s="35"/>
      <c r="Q344" s="35"/>
      <c r="R344" s="35"/>
      <c r="S344" s="35"/>
      <c r="T344" s="35"/>
      <c r="U344" s="35"/>
      <c r="V344" s="35"/>
      <c r="W344" s="35"/>
      <c r="X344" s="35"/>
      <c r="Y344" s="35"/>
      <c r="Z344" s="35"/>
    </row>
    <row r="345" spans="1:26" ht="12.75" customHeight="1" x14ac:dyDescent="0.2">
      <c r="A345" s="35"/>
      <c r="B345" s="35"/>
      <c r="C345" s="35"/>
      <c r="D345" s="35"/>
      <c r="E345" s="35"/>
      <c r="F345" s="102"/>
      <c r="G345" s="35"/>
      <c r="H345" s="35"/>
      <c r="I345" s="35"/>
      <c r="J345" s="35"/>
      <c r="K345" s="35"/>
      <c r="L345" s="35"/>
      <c r="M345" s="35"/>
      <c r="N345" s="35"/>
      <c r="O345" s="35"/>
      <c r="P345" s="35"/>
      <c r="Q345" s="35"/>
      <c r="R345" s="35"/>
      <c r="S345" s="35"/>
      <c r="T345" s="35"/>
      <c r="U345" s="35"/>
      <c r="V345" s="35"/>
      <c r="W345" s="35"/>
      <c r="X345" s="35"/>
      <c r="Y345" s="35"/>
      <c r="Z345" s="35"/>
    </row>
    <row r="346" spans="1:26" ht="12.75" customHeight="1" x14ac:dyDescent="0.2">
      <c r="A346" s="35"/>
      <c r="B346" s="35"/>
      <c r="C346" s="35"/>
      <c r="D346" s="35"/>
      <c r="E346" s="35"/>
      <c r="F346" s="102"/>
      <c r="G346" s="35"/>
      <c r="H346" s="35"/>
      <c r="I346" s="35"/>
      <c r="J346" s="35"/>
      <c r="K346" s="35"/>
      <c r="L346" s="35"/>
      <c r="M346" s="35"/>
      <c r="N346" s="35"/>
      <c r="O346" s="35"/>
      <c r="P346" s="35"/>
      <c r="Q346" s="35"/>
      <c r="R346" s="35"/>
      <c r="S346" s="35"/>
      <c r="T346" s="35"/>
      <c r="U346" s="35"/>
      <c r="V346" s="35"/>
      <c r="W346" s="35"/>
      <c r="X346" s="35"/>
      <c r="Y346" s="35"/>
      <c r="Z346" s="35"/>
    </row>
    <row r="347" spans="1:26" ht="12.75" customHeight="1" x14ac:dyDescent="0.2">
      <c r="A347" s="35"/>
      <c r="B347" s="35"/>
      <c r="C347" s="35"/>
      <c r="D347" s="35"/>
      <c r="E347" s="35"/>
      <c r="F347" s="102"/>
      <c r="G347" s="35"/>
      <c r="H347" s="35"/>
      <c r="I347" s="35"/>
      <c r="J347" s="35"/>
      <c r="K347" s="35"/>
      <c r="L347" s="35"/>
      <c r="M347" s="35"/>
      <c r="N347" s="35"/>
      <c r="O347" s="35"/>
      <c r="P347" s="35"/>
      <c r="Q347" s="35"/>
      <c r="R347" s="35"/>
      <c r="S347" s="35"/>
      <c r="T347" s="35"/>
      <c r="U347" s="35"/>
      <c r="V347" s="35"/>
      <c r="W347" s="35"/>
      <c r="X347" s="35"/>
      <c r="Y347" s="35"/>
      <c r="Z347" s="35"/>
    </row>
    <row r="348" spans="1:26" ht="12.75" customHeight="1" x14ac:dyDescent="0.2">
      <c r="A348" s="35"/>
      <c r="B348" s="35"/>
      <c r="C348" s="35"/>
      <c r="D348" s="35"/>
      <c r="E348" s="35"/>
      <c r="F348" s="102"/>
      <c r="G348" s="35"/>
      <c r="H348" s="35"/>
      <c r="I348" s="35"/>
      <c r="J348" s="35"/>
      <c r="K348" s="35"/>
      <c r="L348" s="35"/>
      <c r="M348" s="35"/>
      <c r="N348" s="35"/>
      <c r="O348" s="35"/>
      <c r="P348" s="35"/>
      <c r="Q348" s="35"/>
      <c r="R348" s="35"/>
      <c r="S348" s="35"/>
      <c r="T348" s="35"/>
      <c r="U348" s="35"/>
      <c r="V348" s="35"/>
      <c r="W348" s="35"/>
      <c r="X348" s="35"/>
      <c r="Y348" s="35"/>
      <c r="Z348" s="35"/>
    </row>
    <row r="349" spans="1:26" ht="12.75" customHeight="1" x14ac:dyDescent="0.2">
      <c r="A349" s="35"/>
      <c r="B349" s="35"/>
      <c r="C349" s="35"/>
      <c r="D349" s="35"/>
      <c r="E349" s="35"/>
      <c r="F349" s="102"/>
      <c r="G349" s="35"/>
      <c r="H349" s="35"/>
      <c r="I349" s="35"/>
      <c r="J349" s="35"/>
      <c r="K349" s="35"/>
      <c r="L349" s="35"/>
      <c r="M349" s="35"/>
      <c r="N349" s="35"/>
      <c r="O349" s="35"/>
      <c r="P349" s="35"/>
      <c r="Q349" s="35"/>
      <c r="R349" s="35"/>
      <c r="S349" s="35"/>
      <c r="T349" s="35"/>
      <c r="U349" s="35"/>
      <c r="V349" s="35"/>
      <c r="W349" s="35"/>
      <c r="X349" s="35"/>
      <c r="Y349" s="35"/>
      <c r="Z349" s="35"/>
    </row>
    <row r="350" spans="1:26" ht="12.75" customHeight="1" x14ac:dyDescent="0.2">
      <c r="A350" s="35"/>
      <c r="B350" s="35"/>
      <c r="C350" s="35"/>
      <c r="D350" s="35"/>
      <c r="E350" s="35"/>
      <c r="F350" s="102"/>
      <c r="G350" s="35"/>
      <c r="H350" s="35"/>
      <c r="I350" s="35"/>
      <c r="J350" s="35"/>
      <c r="K350" s="35"/>
      <c r="L350" s="35"/>
      <c r="M350" s="35"/>
      <c r="N350" s="35"/>
      <c r="O350" s="35"/>
      <c r="P350" s="35"/>
      <c r="Q350" s="35"/>
      <c r="R350" s="35"/>
      <c r="S350" s="35"/>
      <c r="T350" s="35"/>
      <c r="U350" s="35"/>
      <c r="V350" s="35"/>
      <c r="W350" s="35"/>
      <c r="X350" s="35"/>
      <c r="Y350" s="35"/>
      <c r="Z350" s="35"/>
    </row>
    <row r="351" spans="1:26" ht="12.75" customHeight="1" x14ac:dyDescent="0.2">
      <c r="A351" s="35"/>
      <c r="B351" s="35"/>
      <c r="C351" s="35"/>
      <c r="D351" s="35"/>
      <c r="E351" s="35"/>
      <c r="F351" s="102"/>
      <c r="G351" s="35"/>
      <c r="H351" s="35"/>
      <c r="I351" s="35"/>
      <c r="J351" s="35"/>
      <c r="K351" s="35"/>
      <c r="L351" s="35"/>
      <c r="M351" s="35"/>
      <c r="N351" s="35"/>
      <c r="O351" s="35"/>
      <c r="P351" s="35"/>
      <c r="Q351" s="35"/>
      <c r="R351" s="35"/>
      <c r="S351" s="35"/>
      <c r="T351" s="35"/>
      <c r="U351" s="35"/>
      <c r="V351" s="35"/>
      <c r="W351" s="35"/>
      <c r="X351" s="35"/>
      <c r="Y351" s="35"/>
      <c r="Z351" s="35"/>
    </row>
    <row r="352" spans="1:26" ht="12.75" customHeight="1" x14ac:dyDescent="0.2">
      <c r="A352" s="35"/>
      <c r="B352" s="35"/>
      <c r="C352" s="35"/>
      <c r="D352" s="35"/>
      <c r="E352" s="35"/>
      <c r="F352" s="102"/>
      <c r="G352" s="35"/>
      <c r="H352" s="35"/>
      <c r="I352" s="35"/>
      <c r="J352" s="35"/>
      <c r="K352" s="35"/>
      <c r="L352" s="35"/>
      <c r="M352" s="35"/>
      <c r="N352" s="35"/>
      <c r="O352" s="35"/>
      <c r="P352" s="35"/>
      <c r="Q352" s="35"/>
      <c r="R352" s="35"/>
      <c r="S352" s="35"/>
      <c r="T352" s="35"/>
      <c r="U352" s="35"/>
      <c r="V352" s="35"/>
      <c r="W352" s="35"/>
      <c r="X352" s="35"/>
      <c r="Y352" s="35"/>
      <c r="Z352" s="35"/>
    </row>
    <row r="353" spans="1:26" ht="12.75" customHeight="1" x14ac:dyDescent="0.2">
      <c r="A353" s="35"/>
      <c r="B353" s="35"/>
      <c r="C353" s="35"/>
      <c r="D353" s="35"/>
      <c r="E353" s="35"/>
      <c r="F353" s="102"/>
      <c r="G353" s="35"/>
      <c r="H353" s="35"/>
      <c r="I353" s="35"/>
      <c r="J353" s="35"/>
      <c r="K353" s="35"/>
      <c r="L353" s="35"/>
      <c r="M353" s="35"/>
      <c r="N353" s="35"/>
      <c r="O353" s="35"/>
      <c r="P353" s="35"/>
      <c r="Q353" s="35"/>
      <c r="R353" s="35"/>
      <c r="S353" s="35"/>
      <c r="T353" s="35"/>
      <c r="U353" s="35"/>
      <c r="V353" s="35"/>
      <c r="W353" s="35"/>
      <c r="X353" s="35"/>
      <c r="Y353" s="35"/>
      <c r="Z353" s="35"/>
    </row>
    <row r="354" spans="1:26" ht="12.75" customHeight="1" x14ac:dyDescent="0.2">
      <c r="A354" s="35"/>
      <c r="B354" s="35"/>
      <c r="C354" s="35"/>
      <c r="D354" s="35"/>
      <c r="E354" s="35"/>
      <c r="F354" s="102"/>
      <c r="G354" s="35"/>
      <c r="H354" s="35"/>
      <c r="I354" s="35"/>
      <c r="J354" s="35"/>
      <c r="K354" s="35"/>
      <c r="L354" s="35"/>
      <c r="M354" s="35"/>
      <c r="N354" s="35"/>
      <c r="O354" s="35"/>
      <c r="P354" s="35"/>
      <c r="Q354" s="35"/>
      <c r="R354" s="35"/>
      <c r="S354" s="35"/>
      <c r="T354" s="35"/>
      <c r="U354" s="35"/>
      <c r="V354" s="35"/>
      <c r="W354" s="35"/>
      <c r="X354" s="35"/>
      <c r="Y354" s="35"/>
      <c r="Z354" s="35"/>
    </row>
    <row r="355" spans="1:26" ht="12.75" customHeight="1" x14ac:dyDescent="0.2">
      <c r="A355" s="35"/>
      <c r="B355" s="35"/>
      <c r="C355" s="35"/>
      <c r="D355" s="35"/>
      <c r="E355" s="35"/>
      <c r="F355" s="102"/>
      <c r="G355" s="35"/>
      <c r="H355" s="35"/>
      <c r="I355" s="35"/>
      <c r="J355" s="35"/>
      <c r="K355" s="35"/>
      <c r="L355" s="35"/>
      <c r="M355" s="35"/>
      <c r="N355" s="35"/>
      <c r="O355" s="35"/>
      <c r="P355" s="35"/>
      <c r="Q355" s="35"/>
      <c r="R355" s="35"/>
      <c r="S355" s="35"/>
      <c r="T355" s="35"/>
      <c r="U355" s="35"/>
      <c r="V355" s="35"/>
      <c r="W355" s="35"/>
      <c r="X355" s="35"/>
      <c r="Y355" s="35"/>
      <c r="Z355" s="35"/>
    </row>
    <row r="356" spans="1:26" ht="12.75" customHeight="1" x14ac:dyDescent="0.2">
      <c r="A356" s="35"/>
      <c r="B356" s="35"/>
      <c r="C356" s="35"/>
      <c r="D356" s="35"/>
      <c r="E356" s="35"/>
      <c r="F356" s="102"/>
      <c r="G356" s="35"/>
      <c r="H356" s="35"/>
      <c r="I356" s="35"/>
      <c r="J356" s="35"/>
      <c r="K356" s="35"/>
      <c r="L356" s="35"/>
      <c r="M356" s="35"/>
      <c r="N356" s="35"/>
      <c r="O356" s="35"/>
      <c r="P356" s="35"/>
      <c r="Q356" s="35"/>
      <c r="R356" s="35"/>
      <c r="S356" s="35"/>
      <c r="T356" s="35"/>
      <c r="U356" s="35"/>
      <c r="V356" s="35"/>
      <c r="W356" s="35"/>
      <c r="X356" s="35"/>
      <c r="Y356" s="35"/>
      <c r="Z356" s="35"/>
    </row>
    <row r="357" spans="1:26" ht="12.75" customHeight="1" x14ac:dyDescent="0.2">
      <c r="A357" s="35"/>
      <c r="B357" s="35"/>
      <c r="C357" s="35"/>
      <c r="D357" s="35"/>
      <c r="E357" s="35"/>
      <c r="F357" s="102"/>
      <c r="G357" s="35"/>
      <c r="H357" s="35"/>
      <c r="I357" s="35"/>
      <c r="J357" s="35"/>
      <c r="K357" s="35"/>
      <c r="L357" s="35"/>
      <c r="M357" s="35"/>
      <c r="N357" s="35"/>
      <c r="O357" s="35"/>
      <c r="P357" s="35"/>
      <c r="Q357" s="35"/>
      <c r="R357" s="35"/>
      <c r="S357" s="35"/>
      <c r="T357" s="35"/>
      <c r="U357" s="35"/>
      <c r="V357" s="35"/>
      <c r="W357" s="35"/>
      <c r="X357" s="35"/>
      <c r="Y357" s="35"/>
      <c r="Z357" s="35"/>
    </row>
    <row r="358" spans="1:26" ht="12.75" customHeight="1" x14ac:dyDescent="0.2">
      <c r="A358" s="35"/>
      <c r="B358" s="35"/>
      <c r="C358" s="35"/>
      <c r="D358" s="35"/>
      <c r="E358" s="35"/>
      <c r="F358" s="102"/>
      <c r="G358" s="35"/>
      <c r="H358" s="35"/>
      <c r="I358" s="35"/>
      <c r="J358" s="35"/>
      <c r="K358" s="35"/>
      <c r="L358" s="35"/>
      <c r="M358" s="35"/>
      <c r="N358" s="35"/>
      <c r="O358" s="35"/>
      <c r="P358" s="35"/>
      <c r="Q358" s="35"/>
      <c r="R358" s="35"/>
      <c r="S358" s="35"/>
      <c r="T358" s="35"/>
      <c r="U358" s="35"/>
      <c r="V358" s="35"/>
      <c r="W358" s="35"/>
      <c r="X358" s="35"/>
      <c r="Y358" s="35"/>
      <c r="Z358" s="35"/>
    </row>
    <row r="359" spans="1:26" ht="12.75" customHeight="1" x14ac:dyDescent="0.2">
      <c r="A359" s="35"/>
      <c r="B359" s="35"/>
      <c r="C359" s="35"/>
      <c r="D359" s="35"/>
      <c r="E359" s="35"/>
      <c r="F359" s="102"/>
      <c r="G359" s="35"/>
      <c r="H359" s="35"/>
      <c r="I359" s="35"/>
      <c r="J359" s="35"/>
      <c r="K359" s="35"/>
      <c r="L359" s="35"/>
      <c r="M359" s="35"/>
      <c r="N359" s="35"/>
      <c r="O359" s="35"/>
      <c r="P359" s="35"/>
      <c r="Q359" s="35"/>
      <c r="R359" s="35"/>
      <c r="S359" s="35"/>
      <c r="T359" s="35"/>
      <c r="U359" s="35"/>
      <c r="V359" s="35"/>
      <c r="W359" s="35"/>
      <c r="X359" s="35"/>
      <c r="Y359" s="35"/>
      <c r="Z359" s="35"/>
    </row>
    <row r="360" spans="1:26" ht="12.75" customHeight="1" x14ac:dyDescent="0.2">
      <c r="A360" s="35"/>
      <c r="B360" s="35"/>
      <c r="C360" s="35"/>
      <c r="D360" s="35"/>
      <c r="E360" s="35"/>
      <c r="F360" s="102"/>
      <c r="G360" s="35"/>
      <c r="H360" s="35"/>
      <c r="I360" s="35"/>
      <c r="J360" s="35"/>
      <c r="K360" s="35"/>
      <c r="L360" s="35"/>
      <c r="M360" s="35"/>
      <c r="N360" s="35"/>
      <c r="O360" s="35"/>
      <c r="P360" s="35"/>
      <c r="Q360" s="35"/>
      <c r="R360" s="35"/>
      <c r="S360" s="35"/>
      <c r="T360" s="35"/>
      <c r="U360" s="35"/>
      <c r="V360" s="35"/>
      <c r="W360" s="35"/>
      <c r="X360" s="35"/>
      <c r="Y360" s="35"/>
      <c r="Z360" s="35"/>
    </row>
    <row r="361" spans="1:26" ht="12.75" customHeight="1" x14ac:dyDescent="0.2">
      <c r="A361" s="35"/>
      <c r="B361" s="35"/>
      <c r="C361" s="35"/>
      <c r="D361" s="35"/>
      <c r="E361" s="35"/>
      <c r="F361" s="102"/>
      <c r="G361" s="35"/>
      <c r="H361" s="35"/>
      <c r="I361" s="35"/>
      <c r="J361" s="35"/>
      <c r="K361" s="35"/>
      <c r="L361" s="35"/>
      <c r="M361" s="35"/>
      <c r="N361" s="35"/>
      <c r="O361" s="35"/>
      <c r="P361" s="35"/>
      <c r="Q361" s="35"/>
      <c r="R361" s="35"/>
      <c r="S361" s="35"/>
      <c r="T361" s="35"/>
      <c r="U361" s="35"/>
      <c r="V361" s="35"/>
      <c r="W361" s="35"/>
      <c r="X361" s="35"/>
      <c r="Y361" s="35"/>
      <c r="Z361" s="35"/>
    </row>
    <row r="362" spans="1:26" ht="12.75" customHeight="1" x14ac:dyDescent="0.2">
      <c r="A362" s="35"/>
      <c r="B362" s="35"/>
      <c r="C362" s="35"/>
      <c r="D362" s="35"/>
      <c r="E362" s="35"/>
      <c r="F362" s="102"/>
      <c r="G362" s="35"/>
      <c r="H362" s="35"/>
      <c r="I362" s="35"/>
      <c r="J362" s="35"/>
      <c r="K362" s="35"/>
      <c r="L362" s="35"/>
      <c r="M362" s="35"/>
      <c r="N362" s="35"/>
      <c r="O362" s="35"/>
      <c r="P362" s="35"/>
      <c r="Q362" s="35"/>
      <c r="R362" s="35"/>
      <c r="S362" s="35"/>
      <c r="T362" s="35"/>
      <c r="U362" s="35"/>
      <c r="V362" s="35"/>
      <c r="W362" s="35"/>
      <c r="X362" s="35"/>
      <c r="Y362" s="35"/>
      <c r="Z362" s="35"/>
    </row>
    <row r="363" spans="1:26" ht="12.75" customHeight="1" x14ac:dyDescent="0.2">
      <c r="A363" s="35"/>
      <c r="B363" s="35"/>
      <c r="C363" s="35"/>
      <c r="D363" s="35"/>
      <c r="E363" s="35"/>
      <c r="F363" s="102"/>
      <c r="G363" s="35"/>
      <c r="H363" s="35"/>
      <c r="I363" s="35"/>
      <c r="J363" s="35"/>
      <c r="K363" s="35"/>
      <c r="L363" s="35"/>
      <c r="M363" s="35"/>
      <c r="N363" s="35"/>
      <c r="O363" s="35"/>
      <c r="P363" s="35"/>
      <c r="Q363" s="35"/>
      <c r="R363" s="35"/>
      <c r="S363" s="35"/>
      <c r="T363" s="35"/>
      <c r="U363" s="35"/>
      <c r="V363" s="35"/>
      <c r="W363" s="35"/>
      <c r="X363" s="35"/>
      <c r="Y363" s="35"/>
      <c r="Z363" s="35"/>
    </row>
    <row r="364" spans="1:26" ht="12.75" customHeight="1" x14ac:dyDescent="0.2">
      <c r="A364" s="35"/>
      <c r="B364" s="35"/>
      <c r="C364" s="35"/>
      <c r="D364" s="35"/>
      <c r="E364" s="35"/>
      <c r="F364" s="102"/>
      <c r="G364" s="35"/>
      <c r="H364" s="35"/>
      <c r="I364" s="35"/>
      <c r="J364" s="35"/>
      <c r="K364" s="35"/>
      <c r="L364" s="35"/>
      <c r="M364" s="35"/>
      <c r="N364" s="35"/>
      <c r="O364" s="35"/>
      <c r="P364" s="35"/>
      <c r="Q364" s="35"/>
      <c r="R364" s="35"/>
      <c r="S364" s="35"/>
      <c r="T364" s="35"/>
      <c r="U364" s="35"/>
      <c r="V364" s="35"/>
      <c r="W364" s="35"/>
      <c r="X364" s="35"/>
      <c r="Y364" s="35"/>
      <c r="Z364" s="35"/>
    </row>
    <row r="365" spans="1:26" ht="12.75" customHeight="1" x14ac:dyDescent="0.2">
      <c r="A365" s="35"/>
      <c r="B365" s="35"/>
      <c r="C365" s="35"/>
      <c r="D365" s="35"/>
      <c r="E365" s="35"/>
      <c r="F365" s="102"/>
      <c r="G365" s="35"/>
      <c r="H365" s="35"/>
      <c r="I365" s="35"/>
      <c r="J365" s="35"/>
      <c r="K365" s="35"/>
      <c r="L365" s="35"/>
      <c r="M365" s="35"/>
      <c r="N365" s="35"/>
      <c r="O365" s="35"/>
      <c r="P365" s="35"/>
      <c r="Q365" s="35"/>
      <c r="R365" s="35"/>
      <c r="S365" s="35"/>
      <c r="T365" s="35"/>
      <c r="U365" s="35"/>
      <c r="V365" s="35"/>
      <c r="W365" s="35"/>
      <c r="X365" s="35"/>
      <c r="Y365" s="35"/>
      <c r="Z365" s="35"/>
    </row>
    <row r="366" spans="1:26" ht="12.75" customHeight="1" x14ac:dyDescent="0.2">
      <c r="A366" s="35"/>
      <c r="B366" s="35"/>
      <c r="C366" s="35"/>
      <c r="D366" s="35"/>
      <c r="E366" s="35"/>
      <c r="F366" s="102"/>
      <c r="G366" s="35"/>
      <c r="H366" s="35"/>
      <c r="I366" s="35"/>
      <c r="J366" s="35"/>
      <c r="K366" s="35"/>
      <c r="L366" s="35"/>
      <c r="M366" s="35"/>
      <c r="N366" s="35"/>
      <c r="O366" s="35"/>
      <c r="P366" s="35"/>
      <c r="Q366" s="35"/>
      <c r="R366" s="35"/>
      <c r="S366" s="35"/>
      <c r="T366" s="35"/>
      <c r="U366" s="35"/>
      <c r="V366" s="35"/>
      <c r="W366" s="35"/>
      <c r="X366" s="35"/>
      <c r="Y366" s="35"/>
      <c r="Z366" s="35"/>
    </row>
    <row r="367" spans="1:26" ht="12.75" customHeight="1" x14ac:dyDescent="0.2">
      <c r="A367" s="35"/>
      <c r="B367" s="35"/>
      <c r="C367" s="35"/>
      <c r="D367" s="35"/>
      <c r="E367" s="35"/>
      <c r="F367" s="102"/>
      <c r="G367" s="35"/>
      <c r="H367" s="35"/>
      <c r="I367" s="35"/>
      <c r="J367" s="35"/>
      <c r="K367" s="35"/>
      <c r="L367" s="35"/>
      <c r="M367" s="35"/>
      <c r="N367" s="35"/>
      <c r="O367" s="35"/>
      <c r="P367" s="35"/>
      <c r="Q367" s="35"/>
      <c r="R367" s="35"/>
      <c r="S367" s="35"/>
      <c r="T367" s="35"/>
      <c r="U367" s="35"/>
      <c r="V367" s="35"/>
      <c r="W367" s="35"/>
      <c r="X367" s="35"/>
      <c r="Y367" s="35"/>
      <c r="Z367" s="35"/>
    </row>
    <row r="368" spans="1:26" ht="12.75" customHeight="1" x14ac:dyDescent="0.2">
      <c r="A368" s="35"/>
      <c r="B368" s="35"/>
      <c r="C368" s="35"/>
      <c r="D368" s="35"/>
      <c r="E368" s="35"/>
      <c r="F368" s="102"/>
      <c r="G368" s="35"/>
      <c r="H368" s="35"/>
      <c r="I368" s="35"/>
      <c r="J368" s="35"/>
      <c r="K368" s="35"/>
      <c r="L368" s="35"/>
      <c r="M368" s="35"/>
      <c r="N368" s="35"/>
      <c r="O368" s="35"/>
      <c r="P368" s="35"/>
      <c r="Q368" s="35"/>
      <c r="R368" s="35"/>
      <c r="S368" s="35"/>
      <c r="T368" s="35"/>
      <c r="U368" s="35"/>
      <c r="V368" s="35"/>
      <c r="W368" s="35"/>
      <c r="X368" s="35"/>
      <c r="Y368" s="35"/>
      <c r="Z368" s="35"/>
    </row>
    <row r="369" spans="1:26" ht="12.75" customHeight="1" x14ac:dyDescent="0.2">
      <c r="A369" s="35"/>
      <c r="B369" s="35"/>
      <c r="C369" s="35"/>
      <c r="D369" s="35"/>
      <c r="E369" s="35"/>
      <c r="F369" s="102"/>
      <c r="G369" s="35"/>
      <c r="H369" s="35"/>
      <c r="I369" s="35"/>
      <c r="J369" s="35"/>
      <c r="K369" s="35"/>
      <c r="L369" s="35"/>
      <c r="M369" s="35"/>
      <c r="N369" s="35"/>
      <c r="O369" s="35"/>
      <c r="P369" s="35"/>
      <c r="Q369" s="35"/>
      <c r="R369" s="35"/>
      <c r="S369" s="35"/>
      <c r="T369" s="35"/>
      <c r="U369" s="35"/>
      <c r="V369" s="35"/>
      <c r="W369" s="35"/>
      <c r="X369" s="35"/>
      <c r="Y369" s="35"/>
      <c r="Z369" s="35"/>
    </row>
    <row r="370" spans="1:26" ht="12.75" customHeight="1" x14ac:dyDescent="0.2">
      <c r="A370" s="35"/>
      <c r="B370" s="35"/>
      <c r="C370" s="35"/>
      <c r="D370" s="35"/>
      <c r="E370" s="35"/>
      <c r="F370" s="102"/>
      <c r="G370" s="35"/>
      <c r="H370" s="35"/>
      <c r="I370" s="35"/>
      <c r="J370" s="35"/>
      <c r="K370" s="35"/>
      <c r="L370" s="35"/>
      <c r="M370" s="35"/>
      <c r="N370" s="35"/>
      <c r="O370" s="35"/>
      <c r="P370" s="35"/>
      <c r="Q370" s="35"/>
      <c r="R370" s="35"/>
      <c r="S370" s="35"/>
      <c r="T370" s="35"/>
      <c r="U370" s="35"/>
      <c r="V370" s="35"/>
      <c r="W370" s="35"/>
      <c r="X370" s="35"/>
      <c r="Y370" s="35"/>
      <c r="Z370" s="35"/>
    </row>
    <row r="371" spans="1:26" ht="12.75" customHeight="1" x14ac:dyDescent="0.2">
      <c r="A371" s="35"/>
      <c r="B371" s="35"/>
      <c r="C371" s="35"/>
      <c r="D371" s="35"/>
      <c r="E371" s="35"/>
      <c r="F371" s="102"/>
      <c r="G371" s="35"/>
      <c r="H371" s="35"/>
      <c r="I371" s="35"/>
      <c r="J371" s="35"/>
      <c r="K371" s="35"/>
      <c r="L371" s="35"/>
      <c r="M371" s="35"/>
      <c r="N371" s="35"/>
      <c r="O371" s="35"/>
      <c r="P371" s="35"/>
      <c r="Q371" s="35"/>
      <c r="R371" s="35"/>
      <c r="S371" s="35"/>
      <c r="T371" s="35"/>
      <c r="U371" s="35"/>
      <c r="V371" s="35"/>
      <c r="W371" s="35"/>
      <c r="X371" s="35"/>
      <c r="Y371" s="35"/>
      <c r="Z371" s="35"/>
    </row>
    <row r="372" spans="1:26" ht="12.75" customHeight="1" x14ac:dyDescent="0.2">
      <c r="A372" s="35"/>
      <c r="B372" s="35"/>
      <c r="C372" s="35"/>
      <c r="D372" s="35"/>
      <c r="E372" s="35"/>
      <c r="F372" s="102"/>
      <c r="G372" s="35"/>
      <c r="H372" s="35"/>
      <c r="I372" s="35"/>
      <c r="J372" s="35"/>
      <c r="K372" s="35"/>
      <c r="L372" s="35"/>
      <c r="M372" s="35"/>
      <c r="N372" s="35"/>
      <c r="O372" s="35"/>
      <c r="P372" s="35"/>
      <c r="Q372" s="35"/>
      <c r="R372" s="35"/>
      <c r="S372" s="35"/>
      <c r="T372" s="35"/>
      <c r="U372" s="35"/>
      <c r="V372" s="35"/>
      <c r="W372" s="35"/>
      <c r="X372" s="35"/>
      <c r="Y372" s="35"/>
      <c r="Z372" s="35"/>
    </row>
    <row r="373" spans="1:26" ht="12.75" customHeight="1" x14ac:dyDescent="0.2">
      <c r="A373" s="35"/>
      <c r="B373" s="35"/>
      <c r="C373" s="35"/>
      <c r="D373" s="35"/>
      <c r="E373" s="35"/>
      <c r="F373" s="102"/>
      <c r="G373" s="35"/>
      <c r="H373" s="35"/>
      <c r="I373" s="35"/>
      <c r="J373" s="35"/>
      <c r="K373" s="35"/>
      <c r="L373" s="35"/>
      <c r="M373" s="35"/>
      <c r="N373" s="35"/>
      <c r="O373" s="35"/>
      <c r="P373" s="35"/>
      <c r="Q373" s="35"/>
      <c r="R373" s="35"/>
      <c r="S373" s="35"/>
      <c r="T373" s="35"/>
      <c r="U373" s="35"/>
      <c r="V373" s="35"/>
      <c r="W373" s="35"/>
      <c r="X373" s="35"/>
      <c r="Y373" s="35"/>
      <c r="Z373" s="35"/>
    </row>
    <row r="374" spans="1:26" ht="12.75" customHeight="1" x14ac:dyDescent="0.2">
      <c r="A374" s="35"/>
      <c r="B374" s="35"/>
      <c r="C374" s="35"/>
      <c r="D374" s="35"/>
      <c r="E374" s="35"/>
      <c r="F374" s="102"/>
      <c r="G374" s="35"/>
      <c r="H374" s="35"/>
      <c r="I374" s="35"/>
      <c r="J374" s="35"/>
      <c r="K374" s="35"/>
      <c r="L374" s="35"/>
      <c r="M374" s="35"/>
      <c r="N374" s="35"/>
      <c r="O374" s="35"/>
      <c r="P374" s="35"/>
      <c r="Q374" s="35"/>
      <c r="R374" s="35"/>
      <c r="S374" s="35"/>
      <c r="T374" s="35"/>
      <c r="U374" s="35"/>
      <c r="V374" s="35"/>
      <c r="W374" s="35"/>
      <c r="X374" s="35"/>
      <c r="Y374" s="35"/>
      <c r="Z374" s="35"/>
    </row>
    <row r="375" spans="1:26" ht="12.75" customHeight="1" x14ac:dyDescent="0.2">
      <c r="A375" s="35"/>
      <c r="B375" s="35"/>
      <c r="C375" s="35"/>
      <c r="D375" s="35"/>
      <c r="E375" s="35"/>
      <c r="F375" s="102"/>
      <c r="G375" s="35"/>
      <c r="H375" s="35"/>
      <c r="I375" s="35"/>
      <c r="J375" s="35"/>
      <c r="K375" s="35"/>
      <c r="L375" s="35"/>
      <c r="M375" s="35"/>
      <c r="N375" s="35"/>
      <c r="O375" s="35"/>
      <c r="P375" s="35"/>
      <c r="Q375" s="35"/>
      <c r="R375" s="35"/>
      <c r="S375" s="35"/>
      <c r="T375" s="35"/>
      <c r="U375" s="35"/>
      <c r="V375" s="35"/>
      <c r="W375" s="35"/>
      <c r="X375" s="35"/>
      <c r="Y375" s="35"/>
      <c r="Z375" s="35"/>
    </row>
    <row r="376" spans="1:26" ht="12.75" customHeight="1" x14ac:dyDescent="0.2">
      <c r="A376" s="35"/>
      <c r="B376" s="35"/>
      <c r="C376" s="35"/>
      <c r="D376" s="35"/>
      <c r="E376" s="35"/>
      <c r="F376" s="102"/>
      <c r="G376" s="35"/>
      <c r="H376" s="35"/>
      <c r="I376" s="35"/>
      <c r="J376" s="35"/>
      <c r="K376" s="35"/>
      <c r="L376" s="35"/>
      <c r="M376" s="35"/>
      <c r="N376" s="35"/>
      <c r="O376" s="35"/>
      <c r="P376" s="35"/>
      <c r="Q376" s="35"/>
      <c r="R376" s="35"/>
      <c r="S376" s="35"/>
      <c r="T376" s="35"/>
      <c r="U376" s="35"/>
      <c r="V376" s="35"/>
      <c r="W376" s="35"/>
      <c r="X376" s="35"/>
      <c r="Y376" s="35"/>
      <c r="Z376" s="35"/>
    </row>
    <row r="377" spans="1:26" ht="12.75" customHeight="1" x14ac:dyDescent="0.2">
      <c r="A377" s="35"/>
      <c r="B377" s="35"/>
      <c r="C377" s="35"/>
      <c r="D377" s="35"/>
      <c r="E377" s="35"/>
      <c r="F377" s="102"/>
      <c r="G377" s="35"/>
      <c r="H377" s="35"/>
      <c r="I377" s="35"/>
      <c r="J377" s="35"/>
      <c r="K377" s="35"/>
      <c r="L377" s="35"/>
      <c r="M377" s="35"/>
      <c r="N377" s="35"/>
      <c r="O377" s="35"/>
      <c r="P377" s="35"/>
      <c r="Q377" s="35"/>
      <c r="R377" s="35"/>
      <c r="S377" s="35"/>
      <c r="T377" s="35"/>
      <c r="U377" s="35"/>
      <c r="V377" s="35"/>
      <c r="W377" s="35"/>
      <c r="X377" s="35"/>
      <c r="Y377" s="35"/>
      <c r="Z377" s="35"/>
    </row>
    <row r="378" spans="1:26" ht="12.75" customHeight="1" x14ac:dyDescent="0.2">
      <c r="A378" s="35"/>
      <c r="B378" s="35"/>
      <c r="C378" s="35"/>
      <c r="D378" s="35"/>
      <c r="E378" s="35"/>
      <c r="F378" s="102"/>
      <c r="G378" s="35"/>
      <c r="H378" s="35"/>
      <c r="I378" s="35"/>
      <c r="J378" s="35"/>
      <c r="K378" s="35"/>
      <c r="L378" s="35"/>
      <c r="M378" s="35"/>
      <c r="N378" s="35"/>
      <c r="O378" s="35"/>
      <c r="P378" s="35"/>
      <c r="Q378" s="35"/>
      <c r="R378" s="35"/>
      <c r="S378" s="35"/>
      <c r="T378" s="35"/>
      <c r="U378" s="35"/>
      <c r="V378" s="35"/>
      <c r="W378" s="35"/>
      <c r="X378" s="35"/>
      <c r="Y378" s="35"/>
      <c r="Z378" s="35"/>
    </row>
    <row r="379" spans="1:26" ht="12.75" customHeight="1" x14ac:dyDescent="0.2">
      <c r="A379" s="35"/>
      <c r="B379" s="35"/>
      <c r="C379" s="35"/>
      <c r="D379" s="35"/>
      <c r="E379" s="35"/>
      <c r="F379" s="102"/>
      <c r="G379" s="35"/>
      <c r="H379" s="35"/>
      <c r="I379" s="35"/>
      <c r="J379" s="35"/>
      <c r="K379" s="35"/>
      <c r="L379" s="35"/>
      <c r="M379" s="35"/>
      <c r="N379" s="35"/>
      <c r="O379" s="35"/>
      <c r="P379" s="35"/>
      <c r="Q379" s="35"/>
      <c r="R379" s="35"/>
      <c r="S379" s="35"/>
      <c r="T379" s="35"/>
      <c r="U379" s="35"/>
      <c r="V379" s="35"/>
      <c r="W379" s="35"/>
      <c r="X379" s="35"/>
      <c r="Y379" s="35"/>
      <c r="Z379" s="35"/>
    </row>
    <row r="380" spans="1:26" ht="12.75" customHeight="1" x14ac:dyDescent="0.2">
      <c r="A380" s="35"/>
      <c r="B380" s="35"/>
      <c r="C380" s="35"/>
      <c r="D380" s="35"/>
      <c r="E380" s="35"/>
      <c r="F380" s="102"/>
      <c r="G380" s="35"/>
      <c r="H380" s="35"/>
      <c r="I380" s="35"/>
      <c r="J380" s="35"/>
      <c r="K380" s="35"/>
      <c r="L380" s="35"/>
      <c r="M380" s="35"/>
      <c r="N380" s="35"/>
      <c r="O380" s="35"/>
      <c r="P380" s="35"/>
      <c r="Q380" s="35"/>
      <c r="R380" s="35"/>
      <c r="S380" s="35"/>
      <c r="T380" s="35"/>
      <c r="U380" s="35"/>
      <c r="V380" s="35"/>
      <c r="W380" s="35"/>
      <c r="X380" s="35"/>
      <c r="Y380" s="35"/>
      <c r="Z380" s="35"/>
    </row>
    <row r="381" spans="1:26" ht="12.75" customHeight="1" x14ac:dyDescent="0.2">
      <c r="A381" s="35"/>
      <c r="B381" s="35"/>
      <c r="C381" s="35"/>
      <c r="D381" s="35"/>
      <c r="E381" s="35"/>
      <c r="F381" s="102"/>
      <c r="G381" s="35"/>
      <c r="H381" s="35"/>
      <c r="I381" s="35"/>
      <c r="J381" s="35"/>
      <c r="K381" s="35"/>
      <c r="L381" s="35"/>
      <c r="M381" s="35"/>
      <c r="N381" s="35"/>
      <c r="O381" s="35"/>
      <c r="P381" s="35"/>
      <c r="Q381" s="35"/>
      <c r="R381" s="35"/>
      <c r="S381" s="35"/>
      <c r="T381" s="35"/>
      <c r="U381" s="35"/>
      <c r="V381" s="35"/>
      <c r="W381" s="35"/>
      <c r="X381" s="35"/>
      <c r="Y381" s="35"/>
      <c r="Z381" s="35"/>
    </row>
    <row r="382" spans="1:26" ht="12.75" customHeight="1" x14ac:dyDescent="0.2">
      <c r="A382" s="35"/>
      <c r="B382" s="35"/>
      <c r="C382" s="35"/>
      <c r="D382" s="35"/>
      <c r="E382" s="35"/>
      <c r="F382" s="102"/>
      <c r="G382" s="35"/>
      <c r="H382" s="35"/>
      <c r="I382" s="35"/>
      <c r="J382" s="35"/>
      <c r="K382" s="35"/>
      <c r="L382" s="35"/>
      <c r="M382" s="35"/>
      <c r="N382" s="35"/>
      <c r="O382" s="35"/>
      <c r="P382" s="35"/>
      <c r="Q382" s="35"/>
      <c r="R382" s="35"/>
      <c r="S382" s="35"/>
      <c r="T382" s="35"/>
      <c r="U382" s="35"/>
      <c r="V382" s="35"/>
      <c r="W382" s="35"/>
      <c r="X382" s="35"/>
      <c r="Y382" s="35"/>
      <c r="Z382" s="35"/>
    </row>
    <row r="383" spans="1:26" ht="12.75" customHeight="1" x14ac:dyDescent="0.2">
      <c r="A383" s="35"/>
      <c r="B383" s="35"/>
      <c r="C383" s="35"/>
      <c r="D383" s="35"/>
      <c r="E383" s="35"/>
      <c r="F383" s="102"/>
      <c r="G383" s="35"/>
      <c r="H383" s="35"/>
      <c r="I383" s="35"/>
      <c r="J383" s="35"/>
      <c r="K383" s="35"/>
      <c r="L383" s="35"/>
      <c r="M383" s="35"/>
      <c r="N383" s="35"/>
      <c r="O383" s="35"/>
      <c r="P383" s="35"/>
      <c r="Q383" s="35"/>
      <c r="R383" s="35"/>
      <c r="S383" s="35"/>
      <c r="T383" s="35"/>
      <c r="U383" s="35"/>
      <c r="V383" s="35"/>
      <c r="W383" s="35"/>
      <c r="X383" s="35"/>
      <c r="Y383" s="35"/>
      <c r="Z383" s="35"/>
    </row>
    <row r="384" spans="1:26" ht="12.75" customHeight="1" x14ac:dyDescent="0.2">
      <c r="A384" s="35"/>
      <c r="B384" s="35"/>
      <c r="C384" s="35"/>
      <c r="D384" s="35"/>
      <c r="E384" s="35"/>
      <c r="F384" s="102"/>
      <c r="G384" s="35"/>
      <c r="H384" s="35"/>
      <c r="I384" s="35"/>
      <c r="J384" s="35"/>
      <c r="K384" s="35"/>
      <c r="L384" s="35"/>
      <c r="M384" s="35"/>
      <c r="N384" s="35"/>
      <c r="O384" s="35"/>
      <c r="P384" s="35"/>
      <c r="Q384" s="35"/>
      <c r="R384" s="35"/>
      <c r="S384" s="35"/>
      <c r="T384" s="35"/>
      <c r="U384" s="35"/>
      <c r="V384" s="35"/>
      <c r="W384" s="35"/>
      <c r="X384" s="35"/>
      <c r="Y384" s="35"/>
      <c r="Z384" s="35"/>
    </row>
    <row r="385" spans="1:26" ht="12.75" customHeight="1" x14ac:dyDescent="0.2">
      <c r="A385" s="35"/>
      <c r="B385" s="35"/>
      <c r="C385" s="35"/>
      <c r="D385" s="35"/>
      <c r="E385" s="35"/>
      <c r="F385" s="102"/>
      <c r="G385" s="35"/>
      <c r="H385" s="35"/>
      <c r="I385" s="35"/>
      <c r="J385" s="35"/>
      <c r="K385" s="35"/>
      <c r="L385" s="35"/>
      <c r="M385" s="35"/>
      <c r="N385" s="35"/>
      <c r="O385" s="35"/>
      <c r="P385" s="35"/>
      <c r="Q385" s="35"/>
      <c r="R385" s="35"/>
      <c r="S385" s="35"/>
      <c r="T385" s="35"/>
      <c r="U385" s="35"/>
      <c r="V385" s="35"/>
      <c r="W385" s="35"/>
      <c r="X385" s="35"/>
      <c r="Y385" s="35"/>
      <c r="Z385" s="35"/>
    </row>
    <row r="386" spans="1:26" ht="12.75" customHeight="1" x14ac:dyDescent="0.2">
      <c r="A386" s="35"/>
      <c r="B386" s="35"/>
      <c r="C386" s="35"/>
      <c r="D386" s="35"/>
      <c r="E386" s="35"/>
      <c r="F386" s="102"/>
      <c r="G386" s="35"/>
      <c r="H386" s="35"/>
      <c r="I386" s="35"/>
      <c r="J386" s="35"/>
      <c r="K386" s="35"/>
      <c r="L386" s="35"/>
      <c r="M386" s="35"/>
      <c r="N386" s="35"/>
      <c r="O386" s="35"/>
      <c r="P386" s="35"/>
      <c r="Q386" s="35"/>
      <c r="R386" s="35"/>
      <c r="S386" s="35"/>
      <c r="T386" s="35"/>
      <c r="U386" s="35"/>
      <c r="V386" s="35"/>
      <c r="W386" s="35"/>
      <c r="X386" s="35"/>
      <c r="Y386" s="35"/>
      <c r="Z386" s="35"/>
    </row>
    <row r="387" spans="1:26" ht="12.75" customHeight="1" x14ac:dyDescent="0.2">
      <c r="A387" s="35"/>
      <c r="B387" s="35"/>
      <c r="C387" s="35"/>
      <c r="D387" s="35"/>
      <c r="E387" s="35"/>
      <c r="F387" s="102"/>
      <c r="G387" s="35"/>
      <c r="H387" s="35"/>
      <c r="I387" s="35"/>
      <c r="J387" s="35"/>
      <c r="K387" s="35"/>
      <c r="L387" s="35"/>
      <c r="M387" s="35"/>
      <c r="N387" s="35"/>
      <c r="O387" s="35"/>
      <c r="P387" s="35"/>
      <c r="Q387" s="35"/>
      <c r="R387" s="35"/>
      <c r="S387" s="35"/>
      <c r="T387" s="35"/>
      <c r="U387" s="35"/>
      <c r="V387" s="35"/>
      <c r="W387" s="35"/>
      <c r="X387" s="35"/>
      <c r="Y387" s="35"/>
      <c r="Z387" s="35"/>
    </row>
    <row r="388" spans="1:26" ht="12.75" customHeight="1" x14ac:dyDescent="0.2">
      <c r="A388" s="35"/>
      <c r="B388" s="35"/>
      <c r="C388" s="35"/>
      <c r="D388" s="35"/>
      <c r="E388" s="35"/>
      <c r="F388" s="102"/>
      <c r="G388" s="35"/>
      <c r="H388" s="35"/>
      <c r="I388" s="35"/>
      <c r="J388" s="35"/>
      <c r="K388" s="35"/>
      <c r="L388" s="35"/>
      <c r="M388" s="35"/>
      <c r="N388" s="35"/>
      <c r="O388" s="35"/>
      <c r="P388" s="35"/>
      <c r="Q388" s="35"/>
      <c r="R388" s="35"/>
      <c r="S388" s="35"/>
      <c r="T388" s="35"/>
      <c r="U388" s="35"/>
      <c r="V388" s="35"/>
      <c r="W388" s="35"/>
      <c r="X388" s="35"/>
      <c r="Y388" s="35"/>
      <c r="Z388" s="35"/>
    </row>
    <row r="389" spans="1:26" ht="12.75" customHeight="1" x14ac:dyDescent="0.2">
      <c r="A389" s="35"/>
      <c r="B389" s="35"/>
      <c r="C389" s="35"/>
      <c r="D389" s="35"/>
      <c r="E389" s="35"/>
      <c r="F389" s="102"/>
      <c r="G389" s="35"/>
      <c r="H389" s="35"/>
      <c r="I389" s="35"/>
      <c r="J389" s="35"/>
      <c r="K389" s="35"/>
      <c r="L389" s="35"/>
      <c r="M389" s="35"/>
      <c r="N389" s="35"/>
      <c r="O389" s="35"/>
      <c r="P389" s="35"/>
      <c r="Q389" s="35"/>
      <c r="R389" s="35"/>
      <c r="S389" s="35"/>
      <c r="T389" s="35"/>
      <c r="U389" s="35"/>
      <c r="V389" s="35"/>
      <c r="W389" s="35"/>
      <c r="X389" s="35"/>
      <c r="Y389" s="35"/>
      <c r="Z389" s="35"/>
    </row>
    <row r="390" spans="1:26" ht="12.75" customHeight="1" x14ac:dyDescent="0.2">
      <c r="A390" s="35"/>
      <c r="B390" s="35"/>
      <c r="C390" s="35"/>
      <c r="D390" s="35"/>
      <c r="E390" s="35"/>
      <c r="F390" s="102"/>
      <c r="G390" s="35"/>
      <c r="H390" s="35"/>
      <c r="I390" s="35"/>
      <c r="J390" s="35"/>
      <c r="K390" s="35"/>
      <c r="L390" s="35"/>
      <c r="M390" s="35"/>
      <c r="N390" s="35"/>
      <c r="O390" s="35"/>
      <c r="P390" s="35"/>
      <c r="Q390" s="35"/>
      <c r="R390" s="35"/>
      <c r="S390" s="35"/>
      <c r="T390" s="35"/>
      <c r="U390" s="35"/>
      <c r="V390" s="35"/>
      <c r="W390" s="35"/>
      <c r="X390" s="35"/>
      <c r="Y390" s="35"/>
      <c r="Z390" s="35"/>
    </row>
    <row r="391" spans="1:26" ht="12.75" customHeight="1" x14ac:dyDescent="0.2">
      <c r="A391" s="35"/>
      <c r="B391" s="35"/>
      <c r="C391" s="35"/>
      <c r="D391" s="35"/>
      <c r="E391" s="35"/>
      <c r="F391" s="102"/>
      <c r="G391" s="35"/>
      <c r="H391" s="35"/>
      <c r="I391" s="35"/>
      <c r="J391" s="35"/>
      <c r="K391" s="35"/>
      <c r="L391" s="35"/>
      <c r="M391" s="35"/>
      <c r="N391" s="35"/>
      <c r="O391" s="35"/>
      <c r="P391" s="35"/>
      <c r="Q391" s="35"/>
      <c r="R391" s="35"/>
      <c r="S391" s="35"/>
      <c r="T391" s="35"/>
      <c r="U391" s="35"/>
      <c r="V391" s="35"/>
      <c r="W391" s="35"/>
      <c r="X391" s="35"/>
      <c r="Y391" s="35"/>
      <c r="Z391" s="35"/>
    </row>
    <row r="392" spans="1:26" ht="12.75" customHeight="1" x14ac:dyDescent="0.2">
      <c r="A392" s="35"/>
      <c r="B392" s="35"/>
      <c r="C392" s="35"/>
      <c r="D392" s="35"/>
      <c r="E392" s="35"/>
      <c r="F392" s="102"/>
      <c r="G392" s="35"/>
      <c r="H392" s="35"/>
      <c r="I392" s="35"/>
      <c r="J392" s="35"/>
      <c r="K392" s="35"/>
      <c r="L392" s="35"/>
      <c r="M392" s="35"/>
      <c r="N392" s="35"/>
      <c r="O392" s="35"/>
      <c r="P392" s="35"/>
      <c r="Q392" s="35"/>
      <c r="R392" s="35"/>
      <c r="S392" s="35"/>
      <c r="T392" s="35"/>
      <c r="U392" s="35"/>
      <c r="V392" s="35"/>
      <c r="W392" s="35"/>
      <c r="X392" s="35"/>
      <c r="Y392" s="35"/>
      <c r="Z392" s="35"/>
    </row>
    <row r="393" spans="1:26" ht="12.75" customHeight="1" x14ac:dyDescent="0.2">
      <c r="A393" s="35"/>
      <c r="B393" s="35"/>
      <c r="C393" s="35"/>
      <c r="D393" s="35"/>
      <c r="E393" s="35"/>
      <c r="F393" s="102"/>
      <c r="G393" s="35"/>
      <c r="H393" s="35"/>
      <c r="I393" s="35"/>
      <c r="J393" s="35"/>
      <c r="K393" s="35"/>
      <c r="L393" s="35"/>
      <c r="M393" s="35"/>
      <c r="N393" s="35"/>
      <c r="O393" s="35"/>
      <c r="P393" s="35"/>
      <c r="Q393" s="35"/>
      <c r="R393" s="35"/>
      <c r="S393" s="35"/>
      <c r="T393" s="35"/>
      <c r="U393" s="35"/>
      <c r="V393" s="35"/>
      <c r="W393" s="35"/>
      <c r="X393" s="35"/>
      <c r="Y393" s="35"/>
      <c r="Z393" s="35"/>
    </row>
    <row r="394" spans="1:26" ht="12.75" customHeight="1" x14ac:dyDescent="0.2">
      <c r="A394" s="35"/>
      <c r="B394" s="35"/>
      <c r="C394" s="35"/>
      <c r="D394" s="35"/>
      <c r="E394" s="35"/>
      <c r="F394" s="102"/>
      <c r="G394" s="35"/>
      <c r="H394" s="35"/>
      <c r="I394" s="35"/>
      <c r="J394" s="35"/>
      <c r="K394" s="35"/>
      <c r="L394" s="35"/>
      <c r="M394" s="35"/>
      <c r="N394" s="35"/>
      <c r="O394" s="35"/>
      <c r="P394" s="35"/>
      <c r="Q394" s="35"/>
      <c r="R394" s="35"/>
      <c r="S394" s="35"/>
      <c r="T394" s="35"/>
      <c r="U394" s="35"/>
      <c r="V394" s="35"/>
      <c r="W394" s="35"/>
      <c r="X394" s="35"/>
      <c r="Y394" s="35"/>
      <c r="Z394" s="35"/>
    </row>
    <row r="395" spans="1:26" ht="12.75" customHeight="1" x14ac:dyDescent="0.2">
      <c r="A395" s="35"/>
      <c r="B395" s="35"/>
      <c r="C395" s="35"/>
      <c r="D395" s="35"/>
      <c r="E395" s="35"/>
      <c r="F395" s="102"/>
      <c r="G395" s="35"/>
      <c r="H395" s="35"/>
      <c r="I395" s="35"/>
      <c r="J395" s="35"/>
      <c r="K395" s="35"/>
      <c r="L395" s="35"/>
      <c r="M395" s="35"/>
      <c r="N395" s="35"/>
      <c r="O395" s="35"/>
      <c r="P395" s="35"/>
      <c r="Q395" s="35"/>
      <c r="R395" s="35"/>
      <c r="S395" s="35"/>
      <c r="T395" s="35"/>
      <c r="U395" s="35"/>
      <c r="V395" s="35"/>
      <c r="W395" s="35"/>
      <c r="X395" s="35"/>
      <c r="Y395" s="35"/>
      <c r="Z395" s="35"/>
    </row>
    <row r="396" spans="1:26" ht="12.75" customHeight="1" x14ac:dyDescent="0.2">
      <c r="A396" s="35"/>
      <c r="B396" s="35"/>
      <c r="C396" s="35"/>
      <c r="D396" s="35"/>
      <c r="E396" s="35"/>
      <c r="F396" s="102"/>
      <c r="G396" s="35"/>
      <c r="H396" s="35"/>
      <c r="I396" s="35"/>
      <c r="J396" s="35"/>
      <c r="K396" s="35"/>
      <c r="L396" s="35"/>
      <c r="M396" s="35"/>
      <c r="N396" s="35"/>
      <c r="O396" s="35"/>
      <c r="P396" s="35"/>
      <c r="Q396" s="35"/>
      <c r="R396" s="35"/>
      <c r="S396" s="35"/>
      <c r="T396" s="35"/>
      <c r="U396" s="35"/>
      <c r="V396" s="35"/>
      <c r="W396" s="35"/>
      <c r="X396" s="35"/>
      <c r="Y396" s="35"/>
      <c r="Z396" s="35"/>
    </row>
    <row r="397" spans="1:26" ht="12.75" customHeight="1" x14ac:dyDescent="0.2">
      <c r="A397" s="35"/>
      <c r="B397" s="35"/>
      <c r="C397" s="35"/>
      <c r="D397" s="35"/>
      <c r="E397" s="35"/>
      <c r="F397" s="102"/>
      <c r="G397" s="35"/>
      <c r="H397" s="35"/>
      <c r="I397" s="35"/>
      <c r="J397" s="35"/>
      <c r="K397" s="35"/>
      <c r="L397" s="35"/>
      <c r="M397" s="35"/>
      <c r="N397" s="35"/>
      <c r="O397" s="35"/>
      <c r="P397" s="35"/>
      <c r="Q397" s="35"/>
      <c r="R397" s="35"/>
      <c r="S397" s="35"/>
      <c r="T397" s="35"/>
      <c r="U397" s="35"/>
      <c r="V397" s="35"/>
      <c r="W397" s="35"/>
      <c r="X397" s="35"/>
      <c r="Y397" s="35"/>
      <c r="Z397" s="35"/>
    </row>
    <row r="398" spans="1:26" ht="12.75" customHeight="1" x14ac:dyDescent="0.2">
      <c r="A398" s="35"/>
      <c r="B398" s="35"/>
      <c r="C398" s="35"/>
      <c r="D398" s="35"/>
      <c r="E398" s="35"/>
      <c r="F398" s="102"/>
      <c r="G398" s="35"/>
      <c r="H398" s="35"/>
      <c r="I398" s="35"/>
      <c r="J398" s="35"/>
      <c r="K398" s="35"/>
      <c r="L398" s="35"/>
      <c r="M398" s="35"/>
      <c r="N398" s="35"/>
      <c r="O398" s="35"/>
      <c r="P398" s="35"/>
      <c r="Q398" s="35"/>
      <c r="R398" s="35"/>
      <c r="S398" s="35"/>
      <c r="T398" s="35"/>
      <c r="U398" s="35"/>
      <c r="V398" s="35"/>
      <c r="W398" s="35"/>
      <c r="X398" s="35"/>
      <c r="Y398" s="35"/>
      <c r="Z398" s="35"/>
    </row>
    <row r="399" spans="1:26" ht="12.75" customHeight="1" x14ac:dyDescent="0.2">
      <c r="A399" s="35"/>
      <c r="B399" s="35"/>
      <c r="C399" s="35"/>
      <c r="D399" s="35"/>
      <c r="E399" s="35"/>
      <c r="F399" s="102"/>
      <c r="G399" s="35"/>
      <c r="H399" s="35"/>
      <c r="I399" s="35"/>
      <c r="J399" s="35"/>
      <c r="K399" s="35"/>
      <c r="L399" s="35"/>
      <c r="M399" s="35"/>
      <c r="N399" s="35"/>
      <c r="O399" s="35"/>
      <c r="P399" s="35"/>
      <c r="Q399" s="35"/>
      <c r="R399" s="35"/>
      <c r="S399" s="35"/>
      <c r="T399" s="35"/>
      <c r="U399" s="35"/>
      <c r="V399" s="35"/>
      <c r="W399" s="35"/>
      <c r="X399" s="35"/>
      <c r="Y399" s="35"/>
      <c r="Z399" s="35"/>
    </row>
    <row r="400" spans="1:26" ht="12.75" customHeight="1" x14ac:dyDescent="0.2">
      <c r="A400" s="35"/>
      <c r="B400" s="35"/>
      <c r="C400" s="35"/>
      <c r="D400" s="35"/>
      <c r="E400" s="35"/>
      <c r="F400" s="102"/>
      <c r="G400" s="35"/>
      <c r="H400" s="35"/>
      <c r="I400" s="35"/>
      <c r="J400" s="35"/>
      <c r="K400" s="35"/>
      <c r="L400" s="35"/>
      <c r="M400" s="35"/>
      <c r="N400" s="35"/>
      <c r="O400" s="35"/>
      <c r="P400" s="35"/>
      <c r="Q400" s="35"/>
      <c r="R400" s="35"/>
      <c r="S400" s="35"/>
      <c r="T400" s="35"/>
      <c r="U400" s="35"/>
      <c r="V400" s="35"/>
      <c r="W400" s="35"/>
      <c r="X400" s="35"/>
      <c r="Y400" s="35"/>
      <c r="Z400" s="35"/>
    </row>
    <row r="401" spans="1:26" ht="12.75" customHeight="1" x14ac:dyDescent="0.2">
      <c r="A401" s="35"/>
      <c r="B401" s="35"/>
      <c r="C401" s="35"/>
      <c r="D401" s="35"/>
      <c r="E401" s="35"/>
      <c r="F401" s="102"/>
      <c r="G401" s="35"/>
      <c r="H401" s="35"/>
      <c r="I401" s="35"/>
      <c r="J401" s="35"/>
      <c r="K401" s="35"/>
      <c r="L401" s="35"/>
      <c r="M401" s="35"/>
      <c r="N401" s="35"/>
      <c r="O401" s="35"/>
      <c r="P401" s="35"/>
      <c r="Q401" s="35"/>
      <c r="R401" s="35"/>
      <c r="S401" s="35"/>
      <c r="T401" s="35"/>
      <c r="U401" s="35"/>
      <c r="V401" s="35"/>
      <c r="W401" s="35"/>
      <c r="X401" s="35"/>
      <c r="Y401" s="35"/>
      <c r="Z401" s="35"/>
    </row>
    <row r="402" spans="1:26" ht="12.75" customHeight="1" x14ac:dyDescent="0.2">
      <c r="A402" s="35"/>
      <c r="B402" s="35"/>
      <c r="C402" s="35"/>
      <c r="D402" s="35"/>
      <c r="E402" s="35"/>
      <c r="F402" s="102"/>
      <c r="G402" s="35"/>
      <c r="H402" s="35"/>
      <c r="I402" s="35"/>
      <c r="J402" s="35"/>
      <c r="K402" s="35"/>
      <c r="L402" s="35"/>
      <c r="M402" s="35"/>
      <c r="N402" s="35"/>
      <c r="O402" s="35"/>
      <c r="P402" s="35"/>
      <c r="Q402" s="35"/>
      <c r="R402" s="35"/>
      <c r="S402" s="35"/>
      <c r="T402" s="35"/>
      <c r="U402" s="35"/>
      <c r="V402" s="35"/>
      <c r="W402" s="35"/>
      <c r="X402" s="35"/>
      <c r="Y402" s="35"/>
      <c r="Z402" s="35"/>
    </row>
    <row r="403" spans="1:26" ht="12.75" customHeight="1" x14ac:dyDescent="0.2">
      <c r="A403" s="35"/>
      <c r="B403" s="35"/>
      <c r="C403" s="35"/>
      <c r="D403" s="35"/>
      <c r="E403" s="35"/>
      <c r="F403" s="102"/>
      <c r="G403" s="35"/>
      <c r="H403" s="35"/>
      <c r="I403" s="35"/>
      <c r="J403" s="35"/>
      <c r="K403" s="35"/>
      <c r="L403" s="35"/>
      <c r="M403" s="35"/>
      <c r="N403" s="35"/>
      <c r="O403" s="35"/>
      <c r="P403" s="35"/>
      <c r="Q403" s="35"/>
      <c r="R403" s="35"/>
      <c r="S403" s="35"/>
      <c r="T403" s="35"/>
      <c r="U403" s="35"/>
      <c r="V403" s="35"/>
      <c r="W403" s="35"/>
      <c r="X403" s="35"/>
      <c r="Y403" s="35"/>
      <c r="Z403" s="35"/>
    </row>
    <row r="404" spans="1:26" ht="12.75" customHeight="1" x14ac:dyDescent="0.2">
      <c r="A404" s="35"/>
      <c r="B404" s="35"/>
      <c r="C404" s="35"/>
      <c r="D404" s="35"/>
      <c r="E404" s="35"/>
      <c r="F404" s="102"/>
      <c r="G404" s="35"/>
      <c r="H404" s="35"/>
      <c r="I404" s="35"/>
      <c r="J404" s="35"/>
      <c r="K404" s="35"/>
      <c r="L404" s="35"/>
      <c r="M404" s="35"/>
      <c r="N404" s="35"/>
      <c r="O404" s="35"/>
      <c r="P404" s="35"/>
      <c r="Q404" s="35"/>
      <c r="R404" s="35"/>
      <c r="S404" s="35"/>
      <c r="T404" s="35"/>
      <c r="U404" s="35"/>
      <c r="V404" s="35"/>
      <c r="W404" s="35"/>
      <c r="X404" s="35"/>
      <c r="Y404" s="35"/>
      <c r="Z404" s="35"/>
    </row>
    <row r="405" spans="1:26" ht="12.75" customHeight="1" x14ac:dyDescent="0.2">
      <c r="A405" s="35"/>
      <c r="B405" s="35"/>
      <c r="C405" s="35"/>
      <c r="D405" s="35"/>
      <c r="E405" s="35"/>
      <c r="F405" s="102"/>
      <c r="G405" s="35"/>
      <c r="H405" s="35"/>
      <c r="I405" s="35"/>
      <c r="J405" s="35"/>
      <c r="K405" s="35"/>
      <c r="L405" s="35"/>
      <c r="M405" s="35"/>
      <c r="N405" s="35"/>
      <c r="O405" s="35"/>
      <c r="P405" s="35"/>
      <c r="Q405" s="35"/>
      <c r="R405" s="35"/>
      <c r="S405" s="35"/>
      <c r="T405" s="35"/>
      <c r="U405" s="35"/>
      <c r="V405" s="35"/>
      <c r="W405" s="35"/>
      <c r="X405" s="35"/>
      <c r="Y405" s="35"/>
      <c r="Z405" s="35"/>
    </row>
    <row r="406" spans="1:26" ht="12.75" customHeight="1" x14ac:dyDescent="0.2">
      <c r="A406" s="35"/>
      <c r="B406" s="35"/>
      <c r="C406" s="35"/>
      <c r="D406" s="35"/>
      <c r="E406" s="35"/>
      <c r="F406" s="102"/>
      <c r="G406" s="35"/>
      <c r="H406" s="35"/>
      <c r="I406" s="35"/>
      <c r="J406" s="35"/>
      <c r="K406" s="35"/>
      <c r="L406" s="35"/>
      <c r="M406" s="35"/>
      <c r="N406" s="35"/>
      <c r="O406" s="35"/>
      <c r="P406" s="35"/>
      <c r="Q406" s="35"/>
      <c r="R406" s="35"/>
      <c r="S406" s="35"/>
      <c r="T406" s="35"/>
      <c r="U406" s="35"/>
      <c r="V406" s="35"/>
      <c r="W406" s="35"/>
      <c r="X406" s="35"/>
      <c r="Y406" s="35"/>
      <c r="Z406" s="35"/>
    </row>
    <row r="407" spans="1:26" ht="12.75" customHeight="1" x14ac:dyDescent="0.2">
      <c r="A407" s="35"/>
      <c r="B407" s="35"/>
      <c r="C407" s="35"/>
      <c r="D407" s="35"/>
      <c r="E407" s="35"/>
      <c r="F407" s="102"/>
      <c r="G407" s="35"/>
      <c r="H407" s="35"/>
      <c r="I407" s="35"/>
      <c r="J407" s="35"/>
      <c r="K407" s="35"/>
      <c r="L407" s="35"/>
      <c r="M407" s="35"/>
      <c r="N407" s="35"/>
      <c r="O407" s="35"/>
      <c r="P407" s="35"/>
      <c r="Q407" s="35"/>
      <c r="R407" s="35"/>
      <c r="S407" s="35"/>
      <c r="T407" s="35"/>
      <c r="U407" s="35"/>
      <c r="V407" s="35"/>
      <c r="W407" s="35"/>
      <c r="X407" s="35"/>
      <c r="Y407" s="35"/>
      <c r="Z407" s="35"/>
    </row>
    <row r="408" spans="1:26" ht="12.75" customHeight="1" x14ac:dyDescent="0.2">
      <c r="A408" s="35"/>
      <c r="B408" s="35"/>
      <c r="C408" s="35"/>
      <c r="D408" s="35"/>
      <c r="E408" s="35"/>
      <c r="F408" s="102"/>
      <c r="G408" s="35"/>
      <c r="H408" s="35"/>
      <c r="I408" s="35"/>
      <c r="J408" s="35"/>
      <c r="K408" s="35"/>
      <c r="L408" s="35"/>
      <c r="M408" s="35"/>
      <c r="N408" s="35"/>
      <c r="O408" s="35"/>
      <c r="P408" s="35"/>
      <c r="Q408" s="35"/>
      <c r="R408" s="35"/>
      <c r="S408" s="35"/>
      <c r="T408" s="35"/>
      <c r="U408" s="35"/>
      <c r="V408" s="35"/>
      <c r="W408" s="35"/>
      <c r="X408" s="35"/>
      <c r="Y408" s="35"/>
      <c r="Z408" s="35"/>
    </row>
    <row r="409" spans="1:26" ht="12.75" customHeight="1" x14ac:dyDescent="0.2">
      <c r="A409" s="35"/>
      <c r="B409" s="35"/>
      <c r="C409" s="35"/>
      <c r="D409" s="35"/>
      <c r="E409" s="35"/>
      <c r="F409" s="102"/>
      <c r="G409" s="35"/>
      <c r="H409" s="35"/>
      <c r="I409" s="35"/>
      <c r="J409" s="35"/>
      <c r="K409" s="35"/>
      <c r="L409" s="35"/>
      <c r="M409" s="35"/>
      <c r="N409" s="35"/>
      <c r="O409" s="35"/>
      <c r="P409" s="35"/>
      <c r="Q409" s="35"/>
      <c r="R409" s="35"/>
      <c r="S409" s="35"/>
      <c r="T409" s="35"/>
      <c r="U409" s="35"/>
      <c r="V409" s="35"/>
      <c r="W409" s="35"/>
      <c r="X409" s="35"/>
      <c r="Y409" s="35"/>
      <c r="Z409" s="35"/>
    </row>
    <row r="410" spans="1:26" ht="12.75" customHeight="1" x14ac:dyDescent="0.2">
      <c r="A410" s="35"/>
      <c r="B410" s="35"/>
      <c r="C410" s="35"/>
      <c r="D410" s="35"/>
      <c r="E410" s="35"/>
      <c r="F410" s="102"/>
      <c r="G410" s="35"/>
      <c r="H410" s="35"/>
      <c r="I410" s="35"/>
      <c r="J410" s="35"/>
      <c r="K410" s="35"/>
      <c r="L410" s="35"/>
      <c r="M410" s="35"/>
      <c r="N410" s="35"/>
      <c r="O410" s="35"/>
      <c r="P410" s="35"/>
      <c r="Q410" s="35"/>
      <c r="R410" s="35"/>
      <c r="S410" s="35"/>
      <c r="T410" s="35"/>
      <c r="U410" s="35"/>
      <c r="V410" s="35"/>
      <c r="W410" s="35"/>
      <c r="X410" s="35"/>
      <c r="Y410" s="35"/>
      <c r="Z410" s="35"/>
    </row>
    <row r="411" spans="1:26" ht="12.75" customHeight="1" x14ac:dyDescent="0.2">
      <c r="A411" s="35"/>
      <c r="B411" s="35"/>
      <c r="C411" s="35"/>
      <c r="D411" s="35"/>
      <c r="E411" s="35"/>
      <c r="F411" s="102"/>
      <c r="G411" s="35"/>
      <c r="H411" s="35"/>
      <c r="I411" s="35"/>
      <c r="J411" s="35"/>
      <c r="K411" s="35"/>
      <c r="L411" s="35"/>
      <c r="M411" s="35"/>
      <c r="N411" s="35"/>
      <c r="O411" s="35"/>
      <c r="P411" s="35"/>
      <c r="Q411" s="35"/>
      <c r="R411" s="35"/>
      <c r="S411" s="35"/>
      <c r="T411" s="35"/>
      <c r="U411" s="35"/>
      <c r="V411" s="35"/>
      <c r="W411" s="35"/>
      <c r="X411" s="35"/>
      <c r="Y411" s="35"/>
      <c r="Z411" s="35"/>
    </row>
    <row r="412" spans="1:26" ht="12.75" customHeight="1" x14ac:dyDescent="0.2">
      <c r="A412" s="35"/>
      <c r="B412" s="35"/>
      <c r="C412" s="35"/>
      <c r="D412" s="35"/>
      <c r="E412" s="35"/>
      <c r="F412" s="102"/>
      <c r="G412" s="35"/>
      <c r="H412" s="35"/>
      <c r="I412" s="35"/>
      <c r="J412" s="35"/>
      <c r="K412" s="35"/>
      <c r="L412" s="35"/>
      <c r="M412" s="35"/>
      <c r="N412" s="35"/>
      <c r="O412" s="35"/>
      <c r="P412" s="35"/>
      <c r="Q412" s="35"/>
      <c r="R412" s="35"/>
      <c r="S412" s="35"/>
      <c r="T412" s="35"/>
      <c r="U412" s="35"/>
      <c r="V412" s="35"/>
      <c r="W412" s="35"/>
      <c r="X412" s="35"/>
      <c r="Y412" s="35"/>
      <c r="Z412" s="35"/>
    </row>
    <row r="413" spans="1:26" ht="12.75" customHeight="1" x14ac:dyDescent="0.2">
      <c r="A413" s="35"/>
      <c r="B413" s="35"/>
      <c r="C413" s="35"/>
      <c r="D413" s="35"/>
      <c r="E413" s="35"/>
      <c r="F413" s="102"/>
      <c r="G413" s="35"/>
      <c r="H413" s="35"/>
      <c r="I413" s="35"/>
      <c r="J413" s="35"/>
      <c r="K413" s="35"/>
      <c r="L413" s="35"/>
      <c r="M413" s="35"/>
      <c r="N413" s="35"/>
      <c r="O413" s="35"/>
      <c r="P413" s="35"/>
      <c r="Q413" s="35"/>
      <c r="R413" s="35"/>
      <c r="S413" s="35"/>
      <c r="T413" s="35"/>
      <c r="U413" s="35"/>
      <c r="V413" s="35"/>
      <c r="W413" s="35"/>
      <c r="X413" s="35"/>
      <c r="Y413" s="35"/>
      <c r="Z413" s="35"/>
    </row>
    <row r="414" spans="1:26" ht="12.75" customHeight="1" x14ac:dyDescent="0.2">
      <c r="A414" s="35"/>
      <c r="B414" s="35"/>
      <c r="C414" s="35"/>
      <c r="D414" s="35"/>
      <c r="E414" s="35"/>
      <c r="F414" s="102"/>
      <c r="G414" s="35"/>
      <c r="H414" s="35"/>
      <c r="I414" s="35"/>
      <c r="J414" s="35"/>
      <c r="K414" s="35"/>
      <c r="L414" s="35"/>
      <c r="M414" s="35"/>
      <c r="N414" s="35"/>
      <c r="O414" s="35"/>
      <c r="P414" s="35"/>
      <c r="Q414" s="35"/>
      <c r="R414" s="35"/>
      <c r="S414" s="35"/>
      <c r="T414" s="35"/>
      <c r="U414" s="35"/>
      <c r="V414" s="35"/>
      <c r="W414" s="35"/>
      <c r="X414" s="35"/>
      <c r="Y414" s="35"/>
      <c r="Z414" s="35"/>
    </row>
    <row r="415" spans="1:26" ht="12.75" customHeight="1" x14ac:dyDescent="0.2">
      <c r="A415" s="35"/>
      <c r="B415" s="35"/>
      <c r="C415" s="35"/>
      <c r="D415" s="35"/>
      <c r="E415" s="35"/>
      <c r="F415" s="102"/>
      <c r="G415" s="35"/>
      <c r="H415" s="35"/>
      <c r="I415" s="35"/>
      <c r="J415" s="35"/>
      <c r="K415" s="35"/>
      <c r="L415" s="35"/>
      <c r="M415" s="35"/>
      <c r="N415" s="35"/>
      <c r="O415" s="35"/>
      <c r="P415" s="35"/>
      <c r="Q415" s="35"/>
      <c r="R415" s="35"/>
      <c r="S415" s="35"/>
      <c r="T415" s="35"/>
      <c r="U415" s="35"/>
      <c r="V415" s="35"/>
      <c r="W415" s="35"/>
      <c r="X415" s="35"/>
      <c r="Y415" s="35"/>
      <c r="Z415" s="35"/>
    </row>
    <row r="416" spans="1:26" ht="12.75" customHeight="1" x14ac:dyDescent="0.2">
      <c r="A416" s="35"/>
      <c r="B416" s="35"/>
      <c r="C416" s="35"/>
      <c r="D416" s="35"/>
      <c r="E416" s="35"/>
      <c r="F416" s="102"/>
      <c r="G416" s="35"/>
      <c r="H416" s="35"/>
      <c r="I416" s="35"/>
      <c r="J416" s="35"/>
      <c r="K416" s="35"/>
      <c r="L416" s="35"/>
      <c r="M416" s="35"/>
      <c r="N416" s="35"/>
      <c r="O416" s="35"/>
      <c r="P416" s="35"/>
      <c r="Q416" s="35"/>
      <c r="R416" s="35"/>
      <c r="S416" s="35"/>
      <c r="T416" s="35"/>
      <c r="U416" s="35"/>
      <c r="V416" s="35"/>
      <c r="W416" s="35"/>
      <c r="X416" s="35"/>
      <c r="Y416" s="35"/>
      <c r="Z416" s="35"/>
    </row>
    <row r="417" spans="1:26" ht="12.75" customHeight="1" x14ac:dyDescent="0.2">
      <c r="A417" s="35"/>
      <c r="B417" s="35"/>
      <c r="C417" s="35"/>
      <c r="D417" s="35"/>
      <c r="E417" s="35"/>
      <c r="F417" s="102"/>
      <c r="G417" s="35"/>
      <c r="H417" s="35"/>
      <c r="I417" s="35"/>
      <c r="J417" s="35"/>
      <c r="K417" s="35"/>
      <c r="L417" s="35"/>
      <c r="M417" s="35"/>
      <c r="N417" s="35"/>
      <c r="O417" s="35"/>
      <c r="P417" s="35"/>
      <c r="Q417" s="35"/>
      <c r="R417" s="35"/>
      <c r="S417" s="35"/>
      <c r="T417" s="35"/>
      <c r="U417" s="35"/>
      <c r="V417" s="35"/>
      <c r="W417" s="35"/>
      <c r="X417" s="35"/>
      <c r="Y417" s="35"/>
      <c r="Z417" s="35"/>
    </row>
    <row r="418" spans="1:26" ht="12.75" customHeight="1" x14ac:dyDescent="0.2">
      <c r="A418" s="35"/>
      <c r="B418" s="35"/>
      <c r="C418" s="35"/>
      <c r="D418" s="35"/>
      <c r="E418" s="35"/>
      <c r="F418" s="102"/>
      <c r="G418" s="35"/>
      <c r="H418" s="35"/>
      <c r="I418" s="35"/>
      <c r="J418" s="35"/>
      <c r="K418" s="35"/>
      <c r="L418" s="35"/>
      <c r="M418" s="35"/>
      <c r="N418" s="35"/>
      <c r="O418" s="35"/>
      <c r="P418" s="35"/>
      <c r="Q418" s="35"/>
      <c r="R418" s="35"/>
      <c r="S418" s="35"/>
      <c r="T418" s="35"/>
      <c r="U418" s="35"/>
      <c r="V418" s="35"/>
      <c r="W418" s="35"/>
      <c r="X418" s="35"/>
      <c r="Y418" s="35"/>
      <c r="Z418" s="35"/>
    </row>
    <row r="419" spans="1:26" ht="12.75" customHeight="1" x14ac:dyDescent="0.2">
      <c r="A419" s="35"/>
      <c r="B419" s="35"/>
      <c r="C419" s="35"/>
      <c r="D419" s="35"/>
      <c r="E419" s="35"/>
      <c r="F419" s="102"/>
      <c r="G419" s="35"/>
      <c r="H419" s="35"/>
      <c r="I419" s="35"/>
      <c r="J419" s="35"/>
      <c r="K419" s="35"/>
      <c r="L419" s="35"/>
      <c r="M419" s="35"/>
      <c r="N419" s="35"/>
      <c r="O419" s="35"/>
      <c r="P419" s="35"/>
      <c r="Q419" s="35"/>
      <c r="R419" s="35"/>
      <c r="S419" s="35"/>
      <c r="T419" s="35"/>
      <c r="U419" s="35"/>
      <c r="V419" s="35"/>
      <c r="W419" s="35"/>
      <c r="X419" s="35"/>
      <c r="Y419" s="35"/>
      <c r="Z419" s="35"/>
    </row>
    <row r="420" spans="1:26" ht="12.75" customHeight="1" x14ac:dyDescent="0.2">
      <c r="A420" s="35"/>
      <c r="B420" s="35"/>
      <c r="C420" s="35"/>
      <c r="D420" s="35"/>
      <c r="E420" s="35"/>
      <c r="F420" s="102"/>
      <c r="G420" s="35"/>
      <c r="H420" s="35"/>
      <c r="I420" s="35"/>
      <c r="J420" s="35"/>
      <c r="K420" s="35"/>
      <c r="L420" s="35"/>
      <c r="M420" s="35"/>
      <c r="N420" s="35"/>
      <c r="O420" s="35"/>
      <c r="P420" s="35"/>
      <c r="Q420" s="35"/>
      <c r="R420" s="35"/>
      <c r="S420" s="35"/>
      <c r="T420" s="35"/>
      <c r="U420" s="35"/>
      <c r="V420" s="35"/>
      <c r="W420" s="35"/>
      <c r="X420" s="35"/>
      <c r="Y420" s="35"/>
      <c r="Z420" s="35"/>
    </row>
    <row r="421" spans="1:26" ht="12.75" customHeight="1" x14ac:dyDescent="0.2">
      <c r="A421" s="35"/>
      <c r="B421" s="35"/>
      <c r="C421" s="35"/>
      <c r="D421" s="35"/>
      <c r="E421" s="35"/>
      <c r="F421" s="102"/>
      <c r="G421" s="35"/>
      <c r="H421" s="35"/>
      <c r="I421" s="35"/>
      <c r="J421" s="35"/>
      <c r="K421" s="35"/>
      <c r="L421" s="35"/>
      <c r="M421" s="35"/>
      <c r="N421" s="35"/>
      <c r="O421" s="35"/>
      <c r="P421" s="35"/>
      <c r="Q421" s="35"/>
      <c r="R421" s="35"/>
      <c r="S421" s="35"/>
      <c r="T421" s="35"/>
      <c r="U421" s="35"/>
      <c r="V421" s="35"/>
      <c r="W421" s="35"/>
      <c r="X421" s="35"/>
      <c r="Y421" s="35"/>
      <c r="Z421" s="35"/>
    </row>
    <row r="422" spans="1:26" ht="12.75" customHeight="1" x14ac:dyDescent="0.2">
      <c r="A422" s="35"/>
      <c r="B422" s="35"/>
      <c r="C422" s="35"/>
      <c r="D422" s="35"/>
      <c r="E422" s="35"/>
      <c r="F422" s="102"/>
      <c r="G422" s="35"/>
      <c r="H422" s="35"/>
      <c r="I422" s="35"/>
      <c r="J422" s="35"/>
      <c r="K422" s="35"/>
      <c r="L422" s="35"/>
      <c r="M422" s="35"/>
      <c r="N422" s="35"/>
      <c r="O422" s="35"/>
      <c r="P422" s="35"/>
      <c r="Q422" s="35"/>
      <c r="R422" s="35"/>
      <c r="S422" s="35"/>
      <c r="T422" s="35"/>
      <c r="U422" s="35"/>
      <c r="V422" s="35"/>
      <c r="W422" s="35"/>
      <c r="X422" s="35"/>
      <c r="Y422" s="35"/>
      <c r="Z422" s="35"/>
    </row>
    <row r="423" spans="1:26" ht="12.75" customHeight="1" x14ac:dyDescent="0.2">
      <c r="A423" s="35"/>
      <c r="B423" s="35"/>
      <c r="C423" s="35"/>
      <c r="D423" s="35"/>
      <c r="E423" s="35"/>
      <c r="F423" s="102"/>
      <c r="G423" s="35"/>
      <c r="H423" s="35"/>
      <c r="I423" s="35"/>
      <c r="J423" s="35"/>
      <c r="K423" s="35"/>
      <c r="L423" s="35"/>
      <c r="M423" s="35"/>
      <c r="N423" s="35"/>
      <c r="O423" s="35"/>
      <c r="P423" s="35"/>
      <c r="Q423" s="35"/>
      <c r="R423" s="35"/>
      <c r="S423" s="35"/>
      <c r="T423" s="35"/>
      <c r="U423" s="35"/>
      <c r="V423" s="35"/>
      <c r="W423" s="35"/>
      <c r="X423" s="35"/>
      <c r="Y423" s="35"/>
      <c r="Z423" s="35"/>
    </row>
    <row r="424" spans="1:26" ht="12.75" customHeight="1" x14ac:dyDescent="0.2">
      <c r="A424" s="35"/>
      <c r="B424" s="35"/>
      <c r="C424" s="35"/>
      <c r="D424" s="35"/>
      <c r="E424" s="35"/>
      <c r="F424" s="102"/>
      <c r="G424" s="35"/>
      <c r="H424" s="35"/>
      <c r="I424" s="35"/>
      <c r="J424" s="35"/>
      <c r="K424" s="35"/>
      <c r="L424" s="35"/>
      <c r="M424" s="35"/>
      <c r="N424" s="35"/>
      <c r="O424" s="35"/>
      <c r="P424" s="35"/>
      <c r="Q424" s="35"/>
      <c r="R424" s="35"/>
      <c r="S424" s="35"/>
      <c r="T424" s="35"/>
      <c r="U424" s="35"/>
      <c r="V424" s="35"/>
      <c r="W424" s="35"/>
      <c r="X424" s="35"/>
      <c r="Y424" s="35"/>
      <c r="Z424" s="35"/>
    </row>
    <row r="425" spans="1:26" ht="12.75" customHeight="1" x14ac:dyDescent="0.2">
      <c r="A425" s="35"/>
      <c r="B425" s="35"/>
      <c r="C425" s="35"/>
      <c r="D425" s="35"/>
      <c r="E425" s="35"/>
      <c r="F425" s="102"/>
      <c r="G425" s="35"/>
      <c r="H425" s="35"/>
      <c r="I425" s="35"/>
      <c r="J425" s="35"/>
      <c r="K425" s="35"/>
      <c r="L425" s="35"/>
      <c r="M425" s="35"/>
      <c r="N425" s="35"/>
      <c r="O425" s="35"/>
      <c r="P425" s="35"/>
      <c r="Q425" s="35"/>
      <c r="R425" s="35"/>
      <c r="S425" s="35"/>
      <c r="T425" s="35"/>
      <c r="U425" s="35"/>
      <c r="V425" s="35"/>
      <c r="W425" s="35"/>
      <c r="X425" s="35"/>
      <c r="Y425" s="35"/>
      <c r="Z425" s="35"/>
    </row>
    <row r="426" spans="1:26" ht="12.75" customHeight="1" x14ac:dyDescent="0.2">
      <c r="A426" s="35"/>
      <c r="B426" s="35"/>
      <c r="C426" s="35"/>
      <c r="D426" s="35"/>
      <c r="E426" s="35"/>
      <c r="F426" s="102"/>
      <c r="G426" s="35"/>
      <c r="H426" s="35"/>
      <c r="I426" s="35"/>
      <c r="J426" s="35"/>
      <c r="K426" s="35"/>
      <c r="L426" s="35"/>
      <c r="M426" s="35"/>
      <c r="N426" s="35"/>
      <c r="O426" s="35"/>
      <c r="P426" s="35"/>
      <c r="Q426" s="35"/>
      <c r="R426" s="35"/>
      <c r="S426" s="35"/>
      <c r="T426" s="35"/>
      <c r="U426" s="35"/>
      <c r="V426" s="35"/>
      <c r="W426" s="35"/>
      <c r="X426" s="35"/>
      <c r="Y426" s="35"/>
      <c r="Z426" s="35"/>
    </row>
    <row r="427" spans="1:26" ht="12.75" customHeight="1" x14ac:dyDescent="0.2">
      <c r="A427" s="35"/>
      <c r="B427" s="35"/>
      <c r="C427" s="35"/>
      <c r="D427" s="35"/>
      <c r="E427" s="35"/>
      <c r="F427" s="102"/>
      <c r="G427" s="35"/>
      <c r="H427" s="35"/>
      <c r="I427" s="35"/>
      <c r="J427" s="35"/>
      <c r="K427" s="35"/>
      <c r="L427" s="35"/>
      <c r="M427" s="35"/>
      <c r="N427" s="35"/>
      <c r="O427" s="35"/>
      <c r="P427" s="35"/>
      <c r="Q427" s="35"/>
      <c r="R427" s="35"/>
      <c r="S427" s="35"/>
      <c r="T427" s="35"/>
      <c r="U427" s="35"/>
      <c r="V427" s="35"/>
      <c r="W427" s="35"/>
      <c r="X427" s="35"/>
      <c r="Y427" s="35"/>
      <c r="Z427" s="35"/>
    </row>
    <row r="428" spans="1:26" ht="12.75" customHeight="1" x14ac:dyDescent="0.2">
      <c r="A428" s="35"/>
      <c r="B428" s="35"/>
      <c r="C428" s="35"/>
      <c r="D428" s="35"/>
      <c r="E428" s="35"/>
      <c r="F428" s="102"/>
      <c r="G428" s="35"/>
      <c r="H428" s="35"/>
      <c r="I428" s="35"/>
      <c r="J428" s="35"/>
      <c r="K428" s="35"/>
      <c r="L428" s="35"/>
      <c r="M428" s="35"/>
      <c r="N428" s="35"/>
      <c r="O428" s="35"/>
      <c r="P428" s="35"/>
      <c r="Q428" s="35"/>
      <c r="R428" s="35"/>
      <c r="S428" s="35"/>
      <c r="T428" s="35"/>
      <c r="U428" s="35"/>
      <c r="V428" s="35"/>
      <c r="W428" s="35"/>
      <c r="X428" s="35"/>
      <c r="Y428" s="35"/>
      <c r="Z428" s="35"/>
    </row>
    <row r="429" spans="1:26" ht="12.75" customHeight="1" x14ac:dyDescent="0.2">
      <c r="A429" s="35"/>
      <c r="B429" s="35"/>
      <c r="C429" s="35"/>
      <c r="D429" s="35"/>
      <c r="E429" s="35"/>
      <c r="F429" s="102"/>
      <c r="G429" s="35"/>
      <c r="H429" s="35"/>
      <c r="I429" s="35"/>
      <c r="J429" s="35"/>
      <c r="K429" s="35"/>
      <c r="L429" s="35"/>
      <c r="M429" s="35"/>
      <c r="N429" s="35"/>
      <c r="O429" s="35"/>
      <c r="P429" s="35"/>
      <c r="Q429" s="35"/>
      <c r="R429" s="35"/>
      <c r="S429" s="35"/>
      <c r="T429" s="35"/>
      <c r="U429" s="35"/>
      <c r="V429" s="35"/>
      <c r="W429" s="35"/>
      <c r="X429" s="35"/>
      <c r="Y429" s="35"/>
      <c r="Z429" s="35"/>
    </row>
    <row r="430" spans="1:26" ht="12.75" customHeight="1" x14ac:dyDescent="0.2">
      <c r="A430" s="35"/>
      <c r="B430" s="35"/>
      <c r="C430" s="35"/>
      <c r="D430" s="35"/>
      <c r="E430" s="35"/>
      <c r="F430" s="102"/>
      <c r="G430" s="35"/>
      <c r="H430" s="35"/>
      <c r="I430" s="35"/>
      <c r="J430" s="35"/>
      <c r="K430" s="35"/>
      <c r="L430" s="35"/>
      <c r="M430" s="35"/>
      <c r="N430" s="35"/>
      <c r="O430" s="35"/>
      <c r="P430" s="35"/>
      <c r="Q430" s="35"/>
      <c r="R430" s="35"/>
      <c r="S430" s="35"/>
      <c r="T430" s="35"/>
      <c r="U430" s="35"/>
      <c r="V430" s="35"/>
      <c r="W430" s="35"/>
      <c r="X430" s="35"/>
      <c r="Y430" s="35"/>
      <c r="Z430" s="35"/>
    </row>
    <row r="431" spans="1:26" ht="12.75" customHeight="1" x14ac:dyDescent="0.2">
      <c r="A431" s="35"/>
      <c r="B431" s="35"/>
      <c r="C431" s="35"/>
      <c r="D431" s="35"/>
      <c r="E431" s="35"/>
      <c r="F431" s="102"/>
      <c r="G431" s="35"/>
      <c r="H431" s="35"/>
      <c r="I431" s="35"/>
      <c r="J431" s="35"/>
      <c r="K431" s="35"/>
      <c r="L431" s="35"/>
      <c r="M431" s="35"/>
      <c r="N431" s="35"/>
      <c r="O431" s="35"/>
      <c r="P431" s="35"/>
      <c r="Q431" s="35"/>
      <c r="R431" s="35"/>
      <c r="S431" s="35"/>
      <c r="T431" s="35"/>
      <c r="U431" s="35"/>
      <c r="V431" s="35"/>
      <c r="W431" s="35"/>
      <c r="X431" s="35"/>
      <c r="Y431" s="35"/>
      <c r="Z431" s="35"/>
    </row>
    <row r="432" spans="1:26" ht="12.75" customHeight="1" x14ac:dyDescent="0.2">
      <c r="A432" s="35"/>
      <c r="B432" s="35"/>
      <c r="C432" s="35"/>
      <c r="D432" s="35"/>
      <c r="E432" s="35"/>
      <c r="F432" s="102"/>
      <c r="G432" s="35"/>
      <c r="H432" s="35"/>
      <c r="I432" s="35"/>
      <c r="J432" s="35"/>
      <c r="K432" s="35"/>
      <c r="L432" s="35"/>
      <c r="M432" s="35"/>
      <c r="N432" s="35"/>
      <c r="O432" s="35"/>
      <c r="P432" s="35"/>
      <c r="Q432" s="35"/>
      <c r="R432" s="35"/>
      <c r="S432" s="35"/>
      <c r="T432" s="35"/>
      <c r="U432" s="35"/>
      <c r="V432" s="35"/>
      <c r="W432" s="35"/>
      <c r="X432" s="35"/>
      <c r="Y432" s="35"/>
      <c r="Z432" s="35"/>
    </row>
    <row r="433" spans="1:26" ht="12.75" customHeight="1" x14ac:dyDescent="0.2">
      <c r="A433" s="35"/>
      <c r="B433" s="35"/>
      <c r="C433" s="35"/>
      <c r="D433" s="35"/>
      <c r="E433" s="35"/>
      <c r="F433" s="102"/>
      <c r="G433" s="35"/>
      <c r="H433" s="35"/>
      <c r="I433" s="35"/>
      <c r="J433" s="35"/>
      <c r="K433" s="35"/>
      <c r="L433" s="35"/>
      <c r="M433" s="35"/>
      <c r="N433" s="35"/>
      <c r="O433" s="35"/>
      <c r="P433" s="35"/>
      <c r="Q433" s="35"/>
      <c r="R433" s="35"/>
      <c r="S433" s="35"/>
      <c r="T433" s="35"/>
      <c r="U433" s="35"/>
      <c r="V433" s="35"/>
      <c r="W433" s="35"/>
      <c r="X433" s="35"/>
      <c r="Y433" s="35"/>
      <c r="Z433" s="35"/>
    </row>
    <row r="434" spans="1:26" ht="12.75" customHeight="1" x14ac:dyDescent="0.2">
      <c r="A434" s="35"/>
      <c r="B434" s="35"/>
      <c r="C434" s="35"/>
      <c r="D434" s="35"/>
      <c r="E434" s="35"/>
      <c r="F434" s="102"/>
      <c r="G434" s="35"/>
      <c r="H434" s="35"/>
      <c r="I434" s="35"/>
      <c r="J434" s="35"/>
      <c r="K434" s="35"/>
      <c r="L434" s="35"/>
      <c r="M434" s="35"/>
      <c r="N434" s="35"/>
      <c r="O434" s="35"/>
      <c r="P434" s="35"/>
      <c r="Q434" s="35"/>
      <c r="R434" s="35"/>
      <c r="S434" s="35"/>
      <c r="T434" s="35"/>
      <c r="U434" s="35"/>
      <c r="V434" s="35"/>
      <c r="W434" s="35"/>
      <c r="X434" s="35"/>
      <c r="Y434" s="35"/>
      <c r="Z434" s="35"/>
    </row>
    <row r="435" spans="1:26" ht="12.75" customHeight="1" x14ac:dyDescent="0.2">
      <c r="A435" s="35"/>
      <c r="B435" s="35"/>
      <c r="C435" s="35"/>
      <c r="D435" s="35"/>
      <c r="E435" s="35"/>
      <c r="F435" s="102"/>
      <c r="G435" s="35"/>
      <c r="H435" s="35"/>
      <c r="I435" s="35"/>
      <c r="J435" s="35"/>
      <c r="K435" s="35"/>
      <c r="L435" s="35"/>
      <c r="M435" s="35"/>
      <c r="N435" s="35"/>
      <c r="O435" s="35"/>
      <c r="P435" s="35"/>
      <c r="Q435" s="35"/>
      <c r="R435" s="35"/>
      <c r="S435" s="35"/>
      <c r="T435" s="35"/>
      <c r="U435" s="35"/>
      <c r="V435" s="35"/>
      <c r="W435" s="35"/>
      <c r="X435" s="35"/>
      <c r="Y435" s="35"/>
      <c r="Z435" s="35"/>
    </row>
    <row r="436" spans="1:26" ht="12.75" customHeight="1" x14ac:dyDescent="0.2">
      <c r="A436" s="35"/>
      <c r="B436" s="35"/>
      <c r="C436" s="35"/>
      <c r="D436" s="35"/>
      <c r="E436" s="35"/>
      <c r="F436" s="102"/>
      <c r="G436" s="35"/>
      <c r="H436" s="35"/>
      <c r="I436" s="35"/>
      <c r="J436" s="35"/>
      <c r="K436" s="35"/>
      <c r="L436" s="35"/>
      <c r="M436" s="35"/>
      <c r="N436" s="35"/>
      <c r="O436" s="35"/>
      <c r="P436" s="35"/>
      <c r="Q436" s="35"/>
      <c r="R436" s="35"/>
      <c r="S436" s="35"/>
      <c r="T436" s="35"/>
      <c r="U436" s="35"/>
      <c r="V436" s="35"/>
      <c r="W436" s="35"/>
      <c r="X436" s="35"/>
      <c r="Y436" s="35"/>
      <c r="Z436" s="35"/>
    </row>
    <row r="437" spans="1:26" ht="12.75" customHeight="1" x14ac:dyDescent="0.2">
      <c r="A437" s="35"/>
      <c r="B437" s="35"/>
      <c r="C437" s="35"/>
      <c r="D437" s="35"/>
      <c r="E437" s="35"/>
      <c r="F437" s="102"/>
      <c r="G437" s="35"/>
      <c r="H437" s="35"/>
      <c r="I437" s="35"/>
      <c r="J437" s="35"/>
      <c r="K437" s="35"/>
      <c r="L437" s="35"/>
      <c r="M437" s="35"/>
      <c r="N437" s="35"/>
      <c r="O437" s="35"/>
      <c r="P437" s="35"/>
      <c r="Q437" s="35"/>
      <c r="R437" s="35"/>
      <c r="S437" s="35"/>
      <c r="T437" s="35"/>
      <c r="U437" s="35"/>
      <c r="V437" s="35"/>
      <c r="W437" s="35"/>
      <c r="X437" s="35"/>
      <c r="Y437" s="35"/>
      <c r="Z437" s="35"/>
    </row>
    <row r="438" spans="1:26" ht="12.75" customHeight="1" x14ac:dyDescent="0.2">
      <c r="A438" s="35"/>
      <c r="B438" s="35"/>
      <c r="C438" s="35"/>
      <c r="D438" s="35"/>
      <c r="E438" s="35"/>
      <c r="F438" s="102"/>
      <c r="G438" s="35"/>
      <c r="H438" s="35"/>
      <c r="I438" s="35"/>
      <c r="J438" s="35"/>
      <c r="K438" s="35"/>
      <c r="L438" s="35"/>
      <c r="M438" s="35"/>
      <c r="N438" s="35"/>
      <c r="O438" s="35"/>
      <c r="P438" s="35"/>
      <c r="Q438" s="35"/>
      <c r="R438" s="35"/>
      <c r="S438" s="35"/>
      <c r="T438" s="35"/>
      <c r="U438" s="35"/>
      <c r="V438" s="35"/>
      <c r="W438" s="35"/>
      <c r="X438" s="35"/>
      <c r="Y438" s="35"/>
      <c r="Z438" s="35"/>
    </row>
    <row r="439" spans="1:26" ht="12.75" customHeight="1" x14ac:dyDescent="0.2">
      <c r="A439" s="35"/>
      <c r="B439" s="35"/>
      <c r="C439" s="35"/>
      <c r="D439" s="35"/>
      <c r="E439" s="35"/>
      <c r="F439" s="102"/>
      <c r="G439" s="35"/>
      <c r="H439" s="35"/>
      <c r="I439" s="35"/>
      <c r="J439" s="35"/>
      <c r="K439" s="35"/>
      <c r="L439" s="35"/>
      <c r="M439" s="35"/>
      <c r="N439" s="35"/>
      <c r="O439" s="35"/>
      <c r="P439" s="35"/>
      <c r="Q439" s="35"/>
      <c r="R439" s="35"/>
      <c r="S439" s="35"/>
      <c r="T439" s="35"/>
      <c r="U439" s="35"/>
      <c r="V439" s="35"/>
      <c r="W439" s="35"/>
      <c r="X439" s="35"/>
      <c r="Y439" s="35"/>
      <c r="Z439" s="35"/>
    </row>
    <row r="440" spans="1:26" ht="12.75" customHeight="1" x14ac:dyDescent="0.2">
      <c r="A440" s="35"/>
      <c r="B440" s="35"/>
      <c r="C440" s="35"/>
      <c r="D440" s="35"/>
      <c r="E440" s="35"/>
      <c r="F440" s="102"/>
      <c r="G440" s="35"/>
      <c r="H440" s="35"/>
      <c r="I440" s="35"/>
      <c r="J440" s="35"/>
      <c r="K440" s="35"/>
      <c r="L440" s="35"/>
      <c r="M440" s="35"/>
      <c r="N440" s="35"/>
      <c r="O440" s="35"/>
      <c r="P440" s="35"/>
      <c r="Q440" s="35"/>
      <c r="R440" s="35"/>
      <c r="S440" s="35"/>
      <c r="T440" s="35"/>
      <c r="U440" s="35"/>
      <c r="V440" s="35"/>
      <c r="W440" s="35"/>
      <c r="X440" s="35"/>
      <c r="Y440" s="35"/>
      <c r="Z440" s="35"/>
    </row>
    <row r="441" spans="1:26" ht="12.75" customHeight="1" x14ac:dyDescent="0.2">
      <c r="A441" s="35"/>
      <c r="B441" s="35"/>
      <c r="C441" s="35"/>
      <c r="D441" s="35"/>
      <c r="E441" s="35"/>
      <c r="F441" s="102"/>
      <c r="G441" s="35"/>
      <c r="H441" s="35"/>
      <c r="I441" s="35"/>
      <c r="J441" s="35"/>
      <c r="K441" s="35"/>
      <c r="L441" s="35"/>
      <c r="M441" s="35"/>
      <c r="N441" s="35"/>
      <c r="O441" s="35"/>
      <c r="P441" s="35"/>
      <c r="Q441" s="35"/>
      <c r="R441" s="35"/>
      <c r="S441" s="35"/>
      <c r="T441" s="35"/>
      <c r="U441" s="35"/>
      <c r="V441" s="35"/>
      <c r="W441" s="35"/>
      <c r="X441" s="35"/>
      <c r="Y441" s="35"/>
      <c r="Z441" s="35"/>
    </row>
    <row r="442" spans="1:26" ht="12.75" customHeight="1" x14ac:dyDescent="0.2">
      <c r="A442" s="35"/>
      <c r="B442" s="35"/>
      <c r="C442" s="35"/>
      <c r="D442" s="35"/>
      <c r="E442" s="35"/>
      <c r="F442" s="102"/>
      <c r="G442" s="35"/>
      <c r="H442" s="35"/>
      <c r="I442" s="35"/>
      <c r="J442" s="35"/>
      <c r="K442" s="35"/>
      <c r="L442" s="35"/>
      <c r="M442" s="35"/>
      <c r="N442" s="35"/>
      <c r="O442" s="35"/>
      <c r="P442" s="35"/>
      <c r="Q442" s="35"/>
      <c r="R442" s="35"/>
      <c r="S442" s="35"/>
      <c r="T442" s="35"/>
      <c r="U442" s="35"/>
      <c r="V442" s="35"/>
      <c r="W442" s="35"/>
      <c r="X442" s="35"/>
      <c r="Y442" s="35"/>
      <c r="Z442" s="35"/>
    </row>
    <row r="443" spans="1:26" ht="12.75" customHeight="1" x14ac:dyDescent="0.2">
      <c r="A443" s="35"/>
      <c r="B443" s="35"/>
      <c r="C443" s="35"/>
      <c r="D443" s="35"/>
      <c r="E443" s="35"/>
      <c r="F443" s="102"/>
      <c r="G443" s="35"/>
      <c r="H443" s="35"/>
      <c r="I443" s="35"/>
      <c r="J443" s="35"/>
      <c r="K443" s="35"/>
      <c r="L443" s="35"/>
      <c r="M443" s="35"/>
      <c r="N443" s="35"/>
      <c r="O443" s="35"/>
      <c r="P443" s="35"/>
      <c r="Q443" s="35"/>
      <c r="R443" s="35"/>
      <c r="S443" s="35"/>
      <c r="T443" s="35"/>
      <c r="U443" s="35"/>
      <c r="V443" s="35"/>
      <c r="W443" s="35"/>
      <c r="X443" s="35"/>
      <c r="Y443" s="35"/>
      <c r="Z443" s="35"/>
    </row>
    <row r="444" spans="1:26" ht="12.75" customHeight="1" x14ac:dyDescent="0.2">
      <c r="A444" s="35"/>
      <c r="B444" s="35"/>
      <c r="C444" s="35"/>
      <c r="D444" s="35"/>
      <c r="E444" s="35"/>
      <c r="F444" s="102"/>
      <c r="G444" s="35"/>
      <c r="H444" s="35"/>
      <c r="I444" s="35"/>
      <c r="J444" s="35"/>
      <c r="K444" s="35"/>
      <c r="L444" s="35"/>
      <c r="M444" s="35"/>
      <c r="N444" s="35"/>
      <c r="O444" s="35"/>
      <c r="P444" s="35"/>
      <c r="Q444" s="35"/>
      <c r="R444" s="35"/>
      <c r="S444" s="35"/>
      <c r="T444" s="35"/>
      <c r="U444" s="35"/>
      <c r="V444" s="35"/>
      <c r="W444" s="35"/>
      <c r="X444" s="35"/>
      <c r="Y444" s="35"/>
      <c r="Z444" s="35"/>
    </row>
    <row r="445" spans="1:26" ht="12.75" customHeight="1" x14ac:dyDescent="0.2">
      <c r="A445" s="35"/>
      <c r="B445" s="35"/>
      <c r="C445" s="35"/>
      <c r="D445" s="35"/>
      <c r="E445" s="35"/>
      <c r="F445" s="102"/>
      <c r="G445" s="35"/>
      <c r="H445" s="35"/>
      <c r="I445" s="35"/>
      <c r="J445" s="35"/>
      <c r="K445" s="35"/>
      <c r="L445" s="35"/>
      <c r="M445" s="35"/>
      <c r="N445" s="35"/>
      <c r="O445" s="35"/>
      <c r="P445" s="35"/>
      <c r="Q445" s="35"/>
      <c r="R445" s="35"/>
      <c r="S445" s="35"/>
      <c r="T445" s="35"/>
      <c r="U445" s="35"/>
      <c r="V445" s="35"/>
      <c r="W445" s="35"/>
      <c r="X445" s="35"/>
      <c r="Y445" s="35"/>
      <c r="Z445" s="35"/>
    </row>
    <row r="446" spans="1:26" ht="12.75" customHeight="1" x14ac:dyDescent="0.2">
      <c r="A446" s="35"/>
      <c r="B446" s="35"/>
      <c r="C446" s="35"/>
      <c r="D446" s="35"/>
      <c r="E446" s="35"/>
      <c r="F446" s="102"/>
      <c r="G446" s="35"/>
      <c r="H446" s="35"/>
      <c r="I446" s="35"/>
      <c r="J446" s="35"/>
      <c r="K446" s="35"/>
      <c r="L446" s="35"/>
      <c r="M446" s="35"/>
      <c r="N446" s="35"/>
      <c r="O446" s="35"/>
      <c r="P446" s="35"/>
      <c r="Q446" s="35"/>
      <c r="R446" s="35"/>
      <c r="S446" s="35"/>
      <c r="T446" s="35"/>
      <c r="U446" s="35"/>
      <c r="V446" s="35"/>
      <c r="W446" s="35"/>
      <c r="X446" s="35"/>
      <c r="Y446" s="35"/>
      <c r="Z446" s="35"/>
    </row>
    <row r="447" spans="1:26" ht="12.75" customHeight="1" x14ac:dyDescent="0.2">
      <c r="A447" s="35"/>
      <c r="B447" s="35"/>
      <c r="C447" s="35"/>
      <c r="D447" s="35"/>
      <c r="E447" s="35"/>
      <c r="F447" s="102"/>
      <c r="G447" s="35"/>
      <c r="H447" s="35"/>
      <c r="I447" s="35"/>
      <c r="J447" s="35"/>
      <c r="K447" s="35"/>
      <c r="L447" s="35"/>
      <c r="M447" s="35"/>
      <c r="N447" s="35"/>
      <c r="O447" s="35"/>
      <c r="P447" s="35"/>
      <c r="Q447" s="35"/>
      <c r="R447" s="35"/>
      <c r="S447" s="35"/>
      <c r="T447" s="35"/>
      <c r="U447" s="35"/>
      <c r="V447" s="35"/>
      <c r="W447" s="35"/>
      <c r="X447" s="35"/>
      <c r="Y447" s="35"/>
      <c r="Z447" s="35"/>
    </row>
    <row r="448" spans="1:26" ht="12.75" customHeight="1" x14ac:dyDescent="0.2">
      <c r="A448" s="35"/>
      <c r="B448" s="35"/>
      <c r="C448" s="35"/>
      <c r="D448" s="35"/>
      <c r="E448" s="35"/>
      <c r="F448" s="102"/>
      <c r="G448" s="35"/>
      <c r="H448" s="35"/>
      <c r="I448" s="35"/>
      <c r="J448" s="35"/>
      <c r="K448" s="35"/>
      <c r="L448" s="35"/>
      <c r="M448" s="35"/>
      <c r="N448" s="35"/>
      <c r="O448" s="35"/>
      <c r="P448" s="35"/>
      <c r="Q448" s="35"/>
      <c r="R448" s="35"/>
      <c r="S448" s="35"/>
      <c r="T448" s="35"/>
      <c r="U448" s="35"/>
      <c r="V448" s="35"/>
      <c r="W448" s="35"/>
      <c r="X448" s="35"/>
      <c r="Y448" s="35"/>
      <c r="Z448" s="35"/>
    </row>
    <row r="449" spans="1:26" ht="12.75" customHeight="1" x14ac:dyDescent="0.2">
      <c r="A449" s="35"/>
      <c r="B449" s="35"/>
      <c r="C449" s="35"/>
      <c r="D449" s="35"/>
      <c r="E449" s="35"/>
      <c r="F449" s="102"/>
      <c r="G449" s="35"/>
      <c r="H449" s="35"/>
      <c r="I449" s="35"/>
      <c r="J449" s="35"/>
      <c r="K449" s="35"/>
      <c r="L449" s="35"/>
      <c r="M449" s="35"/>
      <c r="N449" s="35"/>
      <c r="O449" s="35"/>
      <c r="P449" s="35"/>
      <c r="Q449" s="35"/>
      <c r="R449" s="35"/>
      <c r="S449" s="35"/>
      <c r="T449" s="35"/>
      <c r="U449" s="35"/>
      <c r="V449" s="35"/>
      <c r="W449" s="35"/>
      <c r="X449" s="35"/>
      <c r="Y449" s="35"/>
      <c r="Z449" s="35"/>
    </row>
    <row r="450" spans="1:26" ht="12.75" customHeight="1" x14ac:dyDescent="0.2">
      <c r="A450" s="35"/>
      <c r="B450" s="35"/>
      <c r="C450" s="35"/>
      <c r="D450" s="35"/>
      <c r="E450" s="35"/>
      <c r="F450" s="102"/>
      <c r="G450" s="35"/>
      <c r="H450" s="35"/>
      <c r="I450" s="35"/>
      <c r="J450" s="35"/>
      <c r="K450" s="35"/>
      <c r="L450" s="35"/>
      <c r="M450" s="35"/>
      <c r="N450" s="35"/>
      <c r="O450" s="35"/>
      <c r="P450" s="35"/>
      <c r="Q450" s="35"/>
      <c r="R450" s="35"/>
      <c r="S450" s="35"/>
      <c r="T450" s="35"/>
      <c r="U450" s="35"/>
      <c r="V450" s="35"/>
      <c r="W450" s="35"/>
      <c r="X450" s="35"/>
      <c r="Y450" s="35"/>
      <c r="Z450" s="35"/>
    </row>
    <row r="451" spans="1:26" ht="12.75" customHeight="1" x14ac:dyDescent="0.2">
      <c r="A451" s="35"/>
      <c r="B451" s="35"/>
      <c r="C451" s="35"/>
      <c r="D451" s="35"/>
      <c r="E451" s="35"/>
      <c r="F451" s="102"/>
      <c r="G451" s="35"/>
      <c r="H451" s="35"/>
      <c r="I451" s="35"/>
      <c r="J451" s="35"/>
      <c r="K451" s="35"/>
      <c r="L451" s="35"/>
      <c r="M451" s="35"/>
      <c r="N451" s="35"/>
      <c r="O451" s="35"/>
      <c r="P451" s="35"/>
      <c r="Q451" s="35"/>
      <c r="R451" s="35"/>
      <c r="S451" s="35"/>
      <c r="T451" s="35"/>
      <c r="U451" s="35"/>
      <c r="V451" s="35"/>
      <c r="W451" s="35"/>
      <c r="X451" s="35"/>
      <c r="Y451" s="35"/>
      <c r="Z451" s="35"/>
    </row>
    <row r="452" spans="1:26" ht="12.75" customHeight="1" x14ac:dyDescent="0.2">
      <c r="A452" s="35"/>
      <c r="B452" s="35"/>
      <c r="C452" s="35"/>
      <c r="D452" s="35"/>
      <c r="E452" s="35"/>
      <c r="F452" s="102"/>
      <c r="G452" s="35"/>
      <c r="H452" s="35"/>
      <c r="I452" s="35"/>
      <c r="J452" s="35"/>
      <c r="K452" s="35"/>
      <c r="L452" s="35"/>
      <c r="M452" s="35"/>
      <c r="N452" s="35"/>
      <c r="O452" s="35"/>
      <c r="P452" s="35"/>
      <c r="Q452" s="35"/>
      <c r="R452" s="35"/>
      <c r="S452" s="35"/>
      <c r="T452" s="35"/>
      <c r="U452" s="35"/>
      <c r="V452" s="35"/>
      <c r="W452" s="35"/>
      <c r="X452" s="35"/>
      <c r="Y452" s="35"/>
      <c r="Z452" s="35"/>
    </row>
    <row r="453" spans="1:26" ht="12.75" customHeight="1" x14ac:dyDescent="0.2">
      <c r="A453" s="35"/>
      <c r="B453" s="35"/>
      <c r="C453" s="35"/>
      <c r="D453" s="35"/>
      <c r="E453" s="35"/>
      <c r="F453" s="102"/>
      <c r="G453" s="35"/>
      <c r="H453" s="35"/>
      <c r="I453" s="35"/>
      <c r="J453" s="35"/>
      <c r="K453" s="35"/>
      <c r="L453" s="35"/>
      <c r="M453" s="35"/>
      <c r="N453" s="35"/>
      <c r="O453" s="35"/>
      <c r="P453" s="35"/>
      <c r="Q453" s="35"/>
      <c r="R453" s="35"/>
      <c r="S453" s="35"/>
      <c r="T453" s="35"/>
      <c r="U453" s="35"/>
      <c r="V453" s="35"/>
      <c r="W453" s="35"/>
      <c r="X453" s="35"/>
      <c r="Y453" s="35"/>
      <c r="Z453" s="35"/>
    </row>
    <row r="454" spans="1:26" ht="12.75" customHeight="1" x14ac:dyDescent="0.2">
      <c r="A454" s="35"/>
      <c r="B454" s="35"/>
      <c r="C454" s="35"/>
      <c r="D454" s="35"/>
      <c r="E454" s="35"/>
      <c r="F454" s="102"/>
      <c r="G454" s="35"/>
      <c r="H454" s="35"/>
      <c r="I454" s="35"/>
      <c r="J454" s="35"/>
      <c r="K454" s="35"/>
      <c r="L454" s="35"/>
      <c r="M454" s="35"/>
      <c r="N454" s="35"/>
      <c r="O454" s="35"/>
      <c r="P454" s="35"/>
      <c r="Q454" s="35"/>
      <c r="R454" s="35"/>
      <c r="S454" s="35"/>
      <c r="T454" s="35"/>
      <c r="U454" s="35"/>
      <c r="V454" s="35"/>
      <c r="W454" s="35"/>
      <c r="X454" s="35"/>
      <c r="Y454" s="35"/>
      <c r="Z454" s="35"/>
    </row>
    <row r="455" spans="1:26" ht="12.75" customHeight="1" x14ac:dyDescent="0.2">
      <c r="A455" s="35"/>
      <c r="B455" s="35"/>
      <c r="C455" s="35"/>
      <c r="D455" s="35"/>
      <c r="E455" s="35"/>
      <c r="F455" s="102"/>
      <c r="G455" s="35"/>
      <c r="H455" s="35"/>
      <c r="I455" s="35"/>
      <c r="J455" s="35"/>
      <c r="K455" s="35"/>
      <c r="L455" s="35"/>
      <c r="M455" s="35"/>
      <c r="N455" s="35"/>
      <c r="O455" s="35"/>
      <c r="P455" s="35"/>
      <c r="Q455" s="35"/>
      <c r="R455" s="35"/>
      <c r="S455" s="35"/>
      <c r="T455" s="35"/>
      <c r="U455" s="35"/>
      <c r="V455" s="35"/>
      <c r="W455" s="35"/>
      <c r="X455" s="35"/>
      <c r="Y455" s="35"/>
      <c r="Z455" s="35"/>
    </row>
    <row r="456" spans="1:26" ht="12.75" customHeight="1" x14ac:dyDescent="0.2">
      <c r="A456" s="35"/>
      <c r="B456" s="35"/>
      <c r="C456" s="35"/>
      <c r="D456" s="35"/>
      <c r="E456" s="35"/>
      <c r="F456" s="102"/>
      <c r="G456" s="35"/>
      <c r="H456" s="35"/>
      <c r="I456" s="35"/>
      <c r="J456" s="35"/>
      <c r="K456" s="35"/>
      <c r="L456" s="35"/>
      <c r="M456" s="35"/>
      <c r="N456" s="35"/>
      <c r="O456" s="35"/>
      <c r="P456" s="35"/>
      <c r="Q456" s="35"/>
      <c r="R456" s="35"/>
      <c r="S456" s="35"/>
      <c r="T456" s="35"/>
      <c r="U456" s="35"/>
      <c r="V456" s="35"/>
      <c r="W456" s="35"/>
      <c r="X456" s="35"/>
      <c r="Y456" s="35"/>
      <c r="Z456" s="35"/>
    </row>
    <row r="457" spans="1:26" ht="12.75" customHeight="1" x14ac:dyDescent="0.2">
      <c r="A457" s="35"/>
      <c r="B457" s="35"/>
      <c r="C457" s="35"/>
      <c r="D457" s="35"/>
      <c r="E457" s="35"/>
      <c r="F457" s="102"/>
      <c r="G457" s="35"/>
      <c r="H457" s="35"/>
      <c r="I457" s="35"/>
      <c r="J457" s="35"/>
      <c r="K457" s="35"/>
      <c r="L457" s="35"/>
      <c r="M457" s="35"/>
      <c r="N457" s="35"/>
      <c r="O457" s="35"/>
      <c r="P457" s="35"/>
      <c r="Q457" s="35"/>
      <c r="R457" s="35"/>
      <c r="S457" s="35"/>
      <c r="T457" s="35"/>
      <c r="U457" s="35"/>
      <c r="V457" s="35"/>
      <c r="W457" s="35"/>
      <c r="X457" s="35"/>
      <c r="Y457" s="35"/>
      <c r="Z457" s="35"/>
    </row>
    <row r="458" spans="1:26" ht="12.75" customHeight="1" x14ac:dyDescent="0.2">
      <c r="A458" s="35"/>
      <c r="B458" s="35"/>
      <c r="C458" s="35"/>
      <c r="D458" s="35"/>
      <c r="E458" s="35"/>
      <c r="F458" s="102"/>
      <c r="G458" s="35"/>
      <c r="H458" s="35"/>
      <c r="I458" s="35"/>
      <c r="J458" s="35"/>
      <c r="K458" s="35"/>
      <c r="L458" s="35"/>
      <c r="M458" s="35"/>
      <c r="N458" s="35"/>
      <c r="O458" s="35"/>
      <c r="P458" s="35"/>
      <c r="Q458" s="35"/>
      <c r="R458" s="35"/>
      <c r="S458" s="35"/>
      <c r="T458" s="35"/>
      <c r="U458" s="35"/>
      <c r="V458" s="35"/>
      <c r="W458" s="35"/>
      <c r="X458" s="35"/>
      <c r="Y458" s="35"/>
      <c r="Z458" s="35"/>
    </row>
    <row r="459" spans="1:26" ht="12.75" customHeight="1" x14ac:dyDescent="0.2">
      <c r="A459" s="35"/>
      <c r="B459" s="35"/>
      <c r="C459" s="35"/>
      <c r="D459" s="35"/>
      <c r="E459" s="35"/>
      <c r="F459" s="102"/>
      <c r="G459" s="35"/>
      <c r="H459" s="35"/>
      <c r="I459" s="35"/>
      <c r="J459" s="35"/>
      <c r="K459" s="35"/>
      <c r="L459" s="35"/>
      <c r="M459" s="35"/>
      <c r="N459" s="35"/>
      <c r="O459" s="35"/>
      <c r="P459" s="35"/>
      <c r="Q459" s="35"/>
      <c r="R459" s="35"/>
      <c r="S459" s="35"/>
      <c r="T459" s="35"/>
      <c r="U459" s="35"/>
      <c r="V459" s="35"/>
      <c r="W459" s="35"/>
      <c r="X459" s="35"/>
      <c r="Y459" s="35"/>
      <c r="Z459" s="35"/>
    </row>
    <row r="460" spans="1:26" ht="12.75" customHeight="1" x14ac:dyDescent="0.2">
      <c r="A460" s="35"/>
      <c r="B460" s="35"/>
      <c r="C460" s="35"/>
      <c r="D460" s="35"/>
      <c r="E460" s="35"/>
      <c r="F460" s="102"/>
      <c r="G460" s="35"/>
      <c r="H460" s="35"/>
      <c r="I460" s="35"/>
      <c r="J460" s="35"/>
      <c r="K460" s="35"/>
      <c r="L460" s="35"/>
      <c r="M460" s="35"/>
      <c r="N460" s="35"/>
      <c r="O460" s="35"/>
      <c r="P460" s="35"/>
      <c r="Q460" s="35"/>
      <c r="R460" s="35"/>
      <c r="S460" s="35"/>
      <c r="T460" s="35"/>
      <c r="U460" s="35"/>
      <c r="V460" s="35"/>
      <c r="W460" s="35"/>
      <c r="X460" s="35"/>
      <c r="Y460" s="35"/>
      <c r="Z460" s="35"/>
    </row>
    <row r="461" spans="1:26" ht="12.75" customHeight="1" x14ac:dyDescent="0.2">
      <c r="A461" s="35"/>
      <c r="B461" s="35"/>
      <c r="C461" s="35"/>
      <c r="D461" s="35"/>
      <c r="E461" s="35"/>
      <c r="F461" s="102"/>
      <c r="G461" s="35"/>
      <c r="H461" s="35"/>
      <c r="I461" s="35"/>
      <c r="J461" s="35"/>
      <c r="K461" s="35"/>
      <c r="L461" s="35"/>
      <c r="M461" s="35"/>
      <c r="N461" s="35"/>
      <c r="O461" s="35"/>
      <c r="P461" s="35"/>
      <c r="Q461" s="35"/>
      <c r="R461" s="35"/>
      <c r="S461" s="35"/>
      <c r="T461" s="35"/>
      <c r="U461" s="35"/>
      <c r="V461" s="35"/>
      <c r="W461" s="35"/>
      <c r="X461" s="35"/>
      <c r="Y461" s="35"/>
      <c r="Z461" s="35"/>
    </row>
    <row r="462" spans="1:26" ht="12.75" customHeight="1" x14ac:dyDescent="0.2">
      <c r="A462" s="35"/>
      <c r="B462" s="35"/>
      <c r="C462" s="35"/>
      <c r="D462" s="35"/>
      <c r="E462" s="35"/>
      <c r="F462" s="102"/>
      <c r="G462" s="35"/>
      <c r="H462" s="35"/>
      <c r="I462" s="35"/>
      <c r="J462" s="35"/>
      <c r="K462" s="35"/>
      <c r="L462" s="35"/>
      <c r="M462" s="35"/>
      <c r="N462" s="35"/>
      <c r="O462" s="35"/>
      <c r="P462" s="35"/>
      <c r="Q462" s="35"/>
      <c r="R462" s="35"/>
      <c r="S462" s="35"/>
      <c r="T462" s="35"/>
      <c r="U462" s="35"/>
      <c r="V462" s="35"/>
      <c r="W462" s="35"/>
      <c r="X462" s="35"/>
      <c r="Y462" s="35"/>
      <c r="Z462" s="35"/>
    </row>
    <row r="463" spans="1:26" ht="12.75" customHeight="1" x14ac:dyDescent="0.2">
      <c r="A463" s="35"/>
      <c r="B463" s="35"/>
      <c r="C463" s="35"/>
      <c r="D463" s="35"/>
      <c r="E463" s="35"/>
      <c r="F463" s="102"/>
      <c r="G463" s="35"/>
      <c r="H463" s="35"/>
      <c r="I463" s="35"/>
      <c r="J463" s="35"/>
      <c r="K463" s="35"/>
      <c r="L463" s="35"/>
      <c r="M463" s="35"/>
      <c r="N463" s="35"/>
      <c r="O463" s="35"/>
      <c r="P463" s="35"/>
      <c r="Q463" s="35"/>
      <c r="R463" s="35"/>
      <c r="S463" s="35"/>
      <c r="T463" s="35"/>
      <c r="U463" s="35"/>
      <c r="V463" s="35"/>
      <c r="W463" s="35"/>
      <c r="X463" s="35"/>
      <c r="Y463" s="35"/>
      <c r="Z463" s="35"/>
    </row>
    <row r="464" spans="1:26" ht="12.75" customHeight="1" x14ac:dyDescent="0.2">
      <c r="A464" s="35"/>
      <c r="B464" s="35"/>
      <c r="C464" s="35"/>
      <c r="D464" s="35"/>
      <c r="E464" s="35"/>
      <c r="F464" s="102"/>
      <c r="G464" s="35"/>
      <c r="H464" s="35"/>
      <c r="I464" s="35"/>
      <c r="J464" s="35"/>
      <c r="K464" s="35"/>
      <c r="L464" s="35"/>
      <c r="M464" s="35"/>
      <c r="N464" s="35"/>
      <c r="O464" s="35"/>
      <c r="P464" s="35"/>
      <c r="Q464" s="35"/>
      <c r="R464" s="35"/>
      <c r="S464" s="35"/>
      <c r="T464" s="35"/>
      <c r="U464" s="35"/>
      <c r="V464" s="35"/>
      <c r="W464" s="35"/>
      <c r="X464" s="35"/>
      <c r="Y464" s="35"/>
      <c r="Z464" s="35"/>
    </row>
    <row r="465" spans="1:26" ht="12.75" customHeight="1" x14ac:dyDescent="0.2">
      <c r="A465" s="35"/>
      <c r="B465" s="35"/>
      <c r="C465" s="35"/>
      <c r="D465" s="35"/>
      <c r="E465" s="35"/>
      <c r="F465" s="102"/>
      <c r="G465" s="35"/>
      <c r="H465" s="35"/>
      <c r="I465" s="35"/>
      <c r="J465" s="35"/>
      <c r="K465" s="35"/>
      <c r="L465" s="35"/>
      <c r="M465" s="35"/>
      <c r="N465" s="35"/>
      <c r="O465" s="35"/>
      <c r="P465" s="35"/>
      <c r="Q465" s="35"/>
      <c r="R465" s="35"/>
      <c r="S465" s="35"/>
      <c r="T465" s="35"/>
      <c r="U465" s="35"/>
      <c r="V465" s="35"/>
      <c r="W465" s="35"/>
      <c r="X465" s="35"/>
      <c r="Y465" s="35"/>
      <c r="Z465" s="35"/>
    </row>
    <row r="466" spans="1:26" ht="12.75" customHeight="1" x14ac:dyDescent="0.2">
      <c r="A466" s="35"/>
      <c r="B466" s="35"/>
      <c r="C466" s="35"/>
      <c r="D466" s="35"/>
      <c r="E466" s="35"/>
      <c r="F466" s="102"/>
      <c r="G466" s="35"/>
      <c r="H466" s="35"/>
      <c r="I466" s="35"/>
      <c r="J466" s="35"/>
      <c r="K466" s="35"/>
      <c r="L466" s="35"/>
      <c r="M466" s="35"/>
      <c r="N466" s="35"/>
      <c r="O466" s="35"/>
      <c r="P466" s="35"/>
      <c r="Q466" s="35"/>
      <c r="R466" s="35"/>
      <c r="S466" s="35"/>
      <c r="T466" s="35"/>
      <c r="U466" s="35"/>
      <c r="V466" s="35"/>
      <c r="W466" s="35"/>
      <c r="X466" s="35"/>
      <c r="Y466" s="35"/>
      <c r="Z466" s="35"/>
    </row>
    <row r="467" spans="1:26" ht="12.75" customHeight="1" x14ac:dyDescent="0.2">
      <c r="A467" s="35"/>
      <c r="B467" s="35"/>
      <c r="C467" s="35"/>
      <c r="D467" s="35"/>
      <c r="E467" s="35"/>
      <c r="F467" s="102"/>
      <c r="G467" s="35"/>
      <c r="H467" s="35"/>
      <c r="I467" s="35"/>
      <c r="J467" s="35"/>
      <c r="K467" s="35"/>
      <c r="L467" s="35"/>
      <c r="M467" s="35"/>
      <c r="N467" s="35"/>
      <c r="O467" s="35"/>
      <c r="P467" s="35"/>
      <c r="Q467" s="35"/>
      <c r="R467" s="35"/>
      <c r="S467" s="35"/>
      <c r="T467" s="35"/>
      <c r="U467" s="35"/>
      <c r="V467" s="35"/>
      <c r="W467" s="35"/>
      <c r="X467" s="35"/>
      <c r="Y467" s="35"/>
      <c r="Z467" s="35"/>
    </row>
    <row r="468" spans="1:26" ht="12.75" customHeight="1" x14ac:dyDescent="0.2">
      <c r="A468" s="35"/>
      <c r="B468" s="35"/>
      <c r="C468" s="35"/>
      <c r="D468" s="35"/>
      <c r="E468" s="35"/>
      <c r="F468" s="102"/>
      <c r="G468" s="35"/>
      <c r="H468" s="35"/>
      <c r="I468" s="35"/>
      <c r="J468" s="35"/>
      <c r="K468" s="35"/>
      <c r="L468" s="35"/>
      <c r="M468" s="35"/>
      <c r="N468" s="35"/>
      <c r="O468" s="35"/>
      <c r="P468" s="35"/>
      <c r="Q468" s="35"/>
      <c r="R468" s="35"/>
      <c r="S468" s="35"/>
      <c r="T468" s="35"/>
      <c r="U468" s="35"/>
      <c r="V468" s="35"/>
      <c r="W468" s="35"/>
      <c r="X468" s="35"/>
      <c r="Y468" s="35"/>
      <c r="Z468" s="35"/>
    </row>
    <row r="469" spans="1:26" ht="12.75" customHeight="1" x14ac:dyDescent="0.2">
      <c r="A469" s="35"/>
      <c r="B469" s="35"/>
      <c r="C469" s="35"/>
      <c r="D469" s="35"/>
      <c r="E469" s="35"/>
      <c r="F469" s="102"/>
      <c r="G469" s="35"/>
      <c r="H469" s="35"/>
      <c r="I469" s="35"/>
      <c r="J469" s="35"/>
      <c r="K469" s="35"/>
      <c r="L469" s="35"/>
      <c r="M469" s="35"/>
      <c r="N469" s="35"/>
      <c r="O469" s="35"/>
      <c r="P469" s="35"/>
      <c r="Q469" s="35"/>
      <c r="R469" s="35"/>
      <c r="S469" s="35"/>
      <c r="T469" s="35"/>
      <c r="U469" s="35"/>
      <c r="V469" s="35"/>
      <c r="W469" s="35"/>
      <c r="X469" s="35"/>
      <c r="Y469" s="35"/>
      <c r="Z469" s="35"/>
    </row>
    <row r="470" spans="1:26" ht="12.75" customHeight="1" x14ac:dyDescent="0.2">
      <c r="A470" s="35"/>
      <c r="B470" s="35"/>
      <c r="C470" s="35"/>
      <c r="D470" s="35"/>
      <c r="E470" s="35"/>
      <c r="F470" s="102"/>
      <c r="G470" s="35"/>
      <c r="H470" s="35"/>
      <c r="I470" s="35"/>
      <c r="J470" s="35"/>
      <c r="K470" s="35"/>
      <c r="L470" s="35"/>
      <c r="M470" s="35"/>
      <c r="N470" s="35"/>
      <c r="O470" s="35"/>
      <c r="P470" s="35"/>
      <c r="Q470" s="35"/>
      <c r="R470" s="35"/>
      <c r="S470" s="35"/>
      <c r="T470" s="35"/>
      <c r="U470" s="35"/>
      <c r="V470" s="35"/>
      <c r="W470" s="35"/>
      <c r="X470" s="35"/>
      <c r="Y470" s="35"/>
      <c r="Z470" s="35"/>
    </row>
    <row r="471" spans="1:26" ht="12.75" customHeight="1" x14ac:dyDescent="0.2">
      <c r="A471" s="35"/>
      <c r="B471" s="35"/>
      <c r="C471" s="35"/>
      <c r="D471" s="35"/>
      <c r="E471" s="35"/>
      <c r="F471" s="102"/>
      <c r="G471" s="35"/>
      <c r="H471" s="35"/>
      <c r="I471" s="35"/>
      <c r="J471" s="35"/>
      <c r="K471" s="35"/>
      <c r="L471" s="35"/>
      <c r="M471" s="35"/>
      <c r="N471" s="35"/>
      <c r="O471" s="35"/>
      <c r="P471" s="35"/>
      <c r="Q471" s="35"/>
      <c r="R471" s="35"/>
      <c r="S471" s="35"/>
      <c r="T471" s="35"/>
      <c r="U471" s="35"/>
      <c r="V471" s="35"/>
      <c r="W471" s="35"/>
      <c r="X471" s="35"/>
      <c r="Y471" s="35"/>
      <c r="Z471" s="35"/>
    </row>
    <row r="472" spans="1:26" ht="12.75" customHeight="1" x14ac:dyDescent="0.2">
      <c r="A472" s="35"/>
      <c r="B472" s="35"/>
      <c r="C472" s="35"/>
      <c r="D472" s="35"/>
      <c r="E472" s="35"/>
      <c r="F472" s="102"/>
      <c r="G472" s="35"/>
      <c r="H472" s="35"/>
      <c r="I472" s="35"/>
      <c r="J472" s="35"/>
      <c r="K472" s="35"/>
      <c r="L472" s="35"/>
      <c r="M472" s="35"/>
      <c r="N472" s="35"/>
      <c r="O472" s="35"/>
      <c r="P472" s="35"/>
      <c r="Q472" s="35"/>
      <c r="R472" s="35"/>
      <c r="S472" s="35"/>
      <c r="T472" s="35"/>
      <c r="U472" s="35"/>
      <c r="V472" s="35"/>
      <c r="W472" s="35"/>
      <c r="X472" s="35"/>
      <c r="Y472" s="35"/>
      <c r="Z472" s="35"/>
    </row>
    <row r="473" spans="1:26" ht="12.75" customHeight="1" x14ac:dyDescent="0.2">
      <c r="A473" s="35"/>
      <c r="B473" s="35"/>
      <c r="C473" s="35"/>
      <c r="D473" s="35"/>
      <c r="E473" s="35"/>
      <c r="F473" s="102"/>
      <c r="G473" s="35"/>
      <c r="H473" s="35"/>
      <c r="I473" s="35"/>
      <c r="J473" s="35"/>
      <c r="K473" s="35"/>
      <c r="L473" s="35"/>
      <c r="M473" s="35"/>
      <c r="N473" s="35"/>
      <c r="O473" s="35"/>
      <c r="P473" s="35"/>
      <c r="Q473" s="35"/>
      <c r="R473" s="35"/>
      <c r="S473" s="35"/>
      <c r="T473" s="35"/>
      <c r="U473" s="35"/>
      <c r="V473" s="35"/>
      <c r="W473" s="35"/>
      <c r="X473" s="35"/>
      <c r="Y473" s="35"/>
      <c r="Z473" s="35"/>
    </row>
    <row r="474" spans="1:26" ht="12.75" customHeight="1" x14ac:dyDescent="0.2">
      <c r="A474" s="35"/>
      <c r="B474" s="35"/>
      <c r="C474" s="35"/>
      <c r="D474" s="35"/>
      <c r="E474" s="35"/>
      <c r="F474" s="102"/>
      <c r="G474" s="35"/>
      <c r="H474" s="35"/>
      <c r="I474" s="35"/>
      <c r="J474" s="35"/>
      <c r="K474" s="35"/>
      <c r="L474" s="35"/>
      <c r="M474" s="35"/>
      <c r="N474" s="35"/>
      <c r="O474" s="35"/>
      <c r="P474" s="35"/>
      <c r="Q474" s="35"/>
      <c r="R474" s="35"/>
      <c r="S474" s="35"/>
      <c r="T474" s="35"/>
      <c r="U474" s="35"/>
      <c r="V474" s="35"/>
      <c r="W474" s="35"/>
      <c r="X474" s="35"/>
      <c r="Y474" s="35"/>
      <c r="Z474" s="35"/>
    </row>
    <row r="475" spans="1:26" ht="12.75" customHeight="1" x14ac:dyDescent="0.2">
      <c r="A475" s="35"/>
      <c r="B475" s="35"/>
      <c r="C475" s="35"/>
      <c r="D475" s="35"/>
      <c r="E475" s="35"/>
      <c r="F475" s="102"/>
      <c r="G475" s="35"/>
      <c r="H475" s="35"/>
      <c r="I475" s="35"/>
      <c r="J475" s="35"/>
      <c r="K475" s="35"/>
      <c r="L475" s="35"/>
      <c r="M475" s="35"/>
      <c r="N475" s="35"/>
      <c r="O475" s="35"/>
      <c r="P475" s="35"/>
      <c r="Q475" s="35"/>
      <c r="R475" s="35"/>
      <c r="S475" s="35"/>
      <c r="T475" s="35"/>
      <c r="U475" s="35"/>
      <c r="V475" s="35"/>
      <c r="W475" s="35"/>
      <c r="X475" s="35"/>
      <c r="Y475" s="35"/>
      <c r="Z475" s="35"/>
    </row>
    <row r="476" spans="1:26" ht="12.75" customHeight="1" x14ac:dyDescent="0.2">
      <c r="A476" s="35"/>
      <c r="B476" s="35"/>
      <c r="C476" s="35"/>
      <c r="D476" s="35"/>
      <c r="E476" s="35"/>
      <c r="F476" s="102"/>
      <c r="G476" s="35"/>
      <c r="H476" s="35"/>
      <c r="I476" s="35"/>
      <c r="J476" s="35"/>
      <c r="K476" s="35"/>
      <c r="L476" s="35"/>
      <c r="M476" s="35"/>
      <c r="N476" s="35"/>
      <c r="O476" s="35"/>
      <c r="P476" s="35"/>
      <c r="Q476" s="35"/>
      <c r="R476" s="35"/>
      <c r="S476" s="35"/>
      <c r="T476" s="35"/>
      <c r="U476" s="35"/>
      <c r="V476" s="35"/>
      <c r="W476" s="35"/>
      <c r="X476" s="35"/>
      <c r="Y476" s="35"/>
      <c r="Z476" s="35"/>
    </row>
    <row r="477" spans="1:26" ht="12.75" customHeight="1" x14ac:dyDescent="0.2">
      <c r="A477" s="35"/>
      <c r="B477" s="35"/>
      <c r="C477" s="35"/>
      <c r="D477" s="35"/>
      <c r="E477" s="35"/>
      <c r="F477" s="102"/>
      <c r="G477" s="35"/>
      <c r="H477" s="35"/>
      <c r="I477" s="35"/>
      <c r="J477" s="35"/>
      <c r="K477" s="35"/>
      <c r="L477" s="35"/>
      <c r="M477" s="35"/>
      <c r="N477" s="35"/>
      <c r="O477" s="35"/>
      <c r="P477" s="35"/>
      <c r="Q477" s="35"/>
      <c r="R477" s="35"/>
      <c r="S477" s="35"/>
      <c r="T477" s="35"/>
      <c r="U477" s="35"/>
      <c r="V477" s="35"/>
      <c r="W477" s="35"/>
      <c r="X477" s="35"/>
      <c r="Y477" s="35"/>
      <c r="Z477" s="35"/>
    </row>
    <row r="478" spans="1:26" ht="12.75" customHeight="1" x14ac:dyDescent="0.2">
      <c r="A478" s="35"/>
      <c r="B478" s="35"/>
      <c r="C478" s="35"/>
      <c r="D478" s="35"/>
      <c r="E478" s="35"/>
      <c r="F478" s="102"/>
      <c r="G478" s="35"/>
      <c r="H478" s="35"/>
      <c r="I478" s="35"/>
      <c r="J478" s="35"/>
      <c r="K478" s="35"/>
      <c r="L478" s="35"/>
      <c r="M478" s="35"/>
      <c r="N478" s="35"/>
      <c r="O478" s="35"/>
      <c r="P478" s="35"/>
      <c r="Q478" s="35"/>
      <c r="R478" s="35"/>
      <c r="S478" s="35"/>
      <c r="T478" s="35"/>
      <c r="U478" s="35"/>
      <c r="V478" s="35"/>
      <c r="W478" s="35"/>
      <c r="X478" s="35"/>
      <c r="Y478" s="35"/>
      <c r="Z478" s="35"/>
    </row>
    <row r="479" spans="1:26" ht="12.75" customHeight="1" x14ac:dyDescent="0.2">
      <c r="A479" s="35"/>
      <c r="B479" s="35"/>
      <c r="C479" s="35"/>
      <c r="D479" s="35"/>
      <c r="E479" s="35"/>
      <c r="F479" s="102"/>
      <c r="G479" s="35"/>
      <c r="H479" s="35"/>
      <c r="I479" s="35"/>
      <c r="J479" s="35"/>
      <c r="K479" s="35"/>
      <c r="L479" s="35"/>
      <c r="M479" s="35"/>
      <c r="N479" s="35"/>
      <c r="O479" s="35"/>
      <c r="P479" s="35"/>
      <c r="Q479" s="35"/>
      <c r="R479" s="35"/>
      <c r="S479" s="35"/>
      <c r="T479" s="35"/>
      <c r="U479" s="35"/>
      <c r="V479" s="35"/>
      <c r="W479" s="35"/>
      <c r="X479" s="35"/>
      <c r="Y479" s="35"/>
      <c r="Z479" s="35"/>
    </row>
    <row r="480" spans="1:26" ht="12.75" customHeight="1" x14ac:dyDescent="0.2">
      <c r="A480" s="35"/>
      <c r="B480" s="35"/>
      <c r="C480" s="35"/>
      <c r="D480" s="35"/>
      <c r="E480" s="35"/>
      <c r="F480" s="102"/>
      <c r="G480" s="35"/>
      <c r="H480" s="35"/>
      <c r="I480" s="35"/>
      <c r="J480" s="35"/>
      <c r="K480" s="35"/>
      <c r="L480" s="35"/>
      <c r="M480" s="35"/>
      <c r="N480" s="35"/>
      <c r="O480" s="35"/>
      <c r="P480" s="35"/>
      <c r="Q480" s="35"/>
      <c r="R480" s="35"/>
      <c r="S480" s="35"/>
      <c r="T480" s="35"/>
      <c r="U480" s="35"/>
      <c r="V480" s="35"/>
      <c r="W480" s="35"/>
      <c r="X480" s="35"/>
      <c r="Y480" s="35"/>
      <c r="Z480" s="35"/>
    </row>
    <row r="481" spans="1:26" ht="12.75" customHeight="1" x14ac:dyDescent="0.2">
      <c r="A481" s="35"/>
      <c r="B481" s="35"/>
      <c r="C481" s="35"/>
      <c r="D481" s="35"/>
      <c r="E481" s="35"/>
      <c r="F481" s="102"/>
      <c r="G481" s="35"/>
      <c r="H481" s="35"/>
      <c r="I481" s="35"/>
      <c r="J481" s="35"/>
      <c r="K481" s="35"/>
      <c r="L481" s="35"/>
      <c r="M481" s="35"/>
      <c r="N481" s="35"/>
      <c r="O481" s="35"/>
      <c r="P481" s="35"/>
      <c r="Q481" s="35"/>
      <c r="R481" s="35"/>
      <c r="S481" s="35"/>
      <c r="T481" s="35"/>
      <c r="U481" s="35"/>
      <c r="V481" s="35"/>
      <c r="W481" s="35"/>
      <c r="X481" s="35"/>
      <c r="Y481" s="35"/>
      <c r="Z481" s="35"/>
    </row>
    <row r="482" spans="1:26" ht="12.75" customHeight="1" x14ac:dyDescent="0.2">
      <c r="A482" s="35"/>
      <c r="B482" s="35"/>
      <c r="C482" s="35"/>
      <c r="D482" s="35"/>
      <c r="E482" s="35"/>
      <c r="F482" s="102"/>
      <c r="G482" s="35"/>
      <c r="H482" s="35"/>
      <c r="I482" s="35"/>
      <c r="J482" s="35"/>
      <c r="K482" s="35"/>
      <c r="L482" s="35"/>
      <c r="M482" s="35"/>
      <c r="N482" s="35"/>
      <c r="O482" s="35"/>
      <c r="P482" s="35"/>
      <c r="Q482" s="35"/>
      <c r="R482" s="35"/>
      <c r="S482" s="35"/>
      <c r="T482" s="35"/>
      <c r="U482" s="35"/>
      <c r="V482" s="35"/>
      <c r="W482" s="35"/>
      <c r="X482" s="35"/>
      <c r="Y482" s="35"/>
      <c r="Z482" s="35"/>
    </row>
    <row r="483" spans="1:26" ht="12.75" customHeight="1" x14ac:dyDescent="0.2">
      <c r="A483" s="35"/>
      <c r="B483" s="35"/>
      <c r="C483" s="35"/>
      <c r="D483" s="35"/>
      <c r="E483" s="35"/>
      <c r="F483" s="102"/>
      <c r="G483" s="35"/>
      <c r="H483" s="35"/>
      <c r="I483" s="35"/>
      <c r="J483" s="35"/>
      <c r="K483" s="35"/>
      <c r="L483" s="35"/>
      <c r="M483" s="35"/>
      <c r="N483" s="35"/>
      <c r="O483" s="35"/>
      <c r="P483" s="35"/>
      <c r="Q483" s="35"/>
      <c r="R483" s="35"/>
      <c r="S483" s="35"/>
      <c r="T483" s="35"/>
      <c r="U483" s="35"/>
      <c r="V483" s="35"/>
      <c r="W483" s="35"/>
      <c r="X483" s="35"/>
      <c r="Y483" s="35"/>
      <c r="Z483" s="35"/>
    </row>
    <row r="484" spans="1:26" ht="12.75" customHeight="1" x14ac:dyDescent="0.2">
      <c r="A484" s="35"/>
      <c r="B484" s="35"/>
      <c r="C484" s="35"/>
      <c r="D484" s="35"/>
      <c r="E484" s="35"/>
      <c r="F484" s="102"/>
      <c r="G484" s="35"/>
      <c r="H484" s="35"/>
      <c r="I484" s="35"/>
      <c r="J484" s="35"/>
      <c r="K484" s="35"/>
      <c r="L484" s="35"/>
      <c r="M484" s="35"/>
      <c r="N484" s="35"/>
      <c r="O484" s="35"/>
      <c r="P484" s="35"/>
      <c r="Q484" s="35"/>
      <c r="R484" s="35"/>
      <c r="S484" s="35"/>
      <c r="T484" s="35"/>
      <c r="U484" s="35"/>
      <c r="V484" s="35"/>
      <c r="W484" s="35"/>
      <c r="X484" s="35"/>
      <c r="Y484" s="35"/>
      <c r="Z484" s="35"/>
    </row>
    <row r="485" spans="1:26" ht="12.75" customHeight="1" x14ac:dyDescent="0.2">
      <c r="A485" s="35"/>
      <c r="B485" s="35"/>
      <c r="C485" s="35"/>
      <c r="D485" s="35"/>
      <c r="E485" s="35"/>
      <c r="F485" s="102"/>
      <c r="G485" s="35"/>
      <c r="H485" s="35"/>
      <c r="I485" s="35"/>
      <c r="J485" s="35"/>
      <c r="K485" s="35"/>
      <c r="L485" s="35"/>
      <c r="M485" s="35"/>
      <c r="N485" s="35"/>
      <c r="O485" s="35"/>
      <c r="P485" s="35"/>
      <c r="Q485" s="35"/>
      <c r="R485" s="35"/>
      <c r="S485" s="35"/>
      <c r="T485" s="35"/>
      <c r="U485" s="35"/>
      <c r="V485" s="35"/>
      <c r="W485" s="35"/>
      <c r="X485" s="35"/>
      <c r="Y485" s="35"/>
      <c r="Z485" s="35"/>
    </row>
    <row r="486" spans="1:26" ht="12.75" customHeight="1" x14ac:dyDescent="0.2">
      <c r="A486" s="35"/>
      <c r="B486" s="35"/>
      <c r="C486" s="35"/>
      <c r="D486" s="35"/>
      <c r="E486" s="35"/>
      <c r="F486" s="102"/>
      <c r="G486" s="35"/>
      <c r="H486" s="35"/>
      <c r="I486" s="35"/>
      <c r="J486" s="35"/>
      <c r="K486" s="35"/>
      <c r="L486" s="35"/>
      <c r="M486" s="35"/>
      <c r="N486" s="35"/>
      <c r="O486" s="35"/>
      <c r="P486" s="35"/>
      <c r="Q486" s="35"/>
      <c r="R486" s="35"/>
      <c r="S486" s="35"/>
      <c r="T486" s="35"/>
      <c r="U486" s="35"/>
      <c r="V486" s="35"/>
      <c r="W486" s="35"/>
      <c r="X486" s="35"/>
      <c r="Y486" s="35"/>
      <c r="Z486" s="35"/>
    </row>
    <row r="487" spans="1:26" ht="12.75" customHeight="1" x14ac:dyDescent="0.2">
      <c r="A487" s="35"/>
      <c r="B487" s="35"/>
      <c r="C487" s="35"/>
      <c r="D487" s="35"/>
      <c r="E487" s="35"/>
      <c r="F487" s="102"/>
      <c r="G487" s="35"/>
      <c r="H487" s="35"/>
      <c r="I487" s="35"/>
      <c r="J487" s="35"/>
      <c r="K487" s="35"/>
      <c r="L487" s="35"/>
      <c r="M487" s="35"/>
      <c r="N487" s="35"/>
      <c r="O487" s="35"/>
      <c r="P487" s="35"/>
      <c r="Q487" s="35"/>
      <c r="R487" s="35"/>
      <c r="S487" s="35"/>
      <c r="T487" s="35"/>
      <c r="U487" s="35"/>
      <c r="V487" s="35"/>
      <c r="W487" s="35"/>
      <c r="X487" s="35"/>
      <c r="Y487" s="35"/>
      <c r="Z487" s="35"/>
    </row>
    <row r="488" spans="1:26" ht="12.75" customHeight="1" x14ac:dyDescent="0.2">
      <c r="A488" s="35"/>
      <c r="B488" s="35"/>
      <c r="C488" s="35"/>
      <c r="D488" s="35"/>
      <c r="E488" s="35"/>
      <c r="F488" s="102"/>
      <c r="G488" s="35"/>
      <c r="H488" s="35"/>
      <c r="I488" s="35"/>
      <c r="J488" s="35"/>
      <c r="K488" s="35"/>
      <c r="L488" s="35"/>
      <c r="M488" s="35"/>
      <c r="N488" s="35"/>
      <c r="O488" s="35"/>
      <c r="P488" s="35"/>
      <c r="Q488" s="35"/>
      <c r="R488" s="35"/>
      <c r="S488" s="35"/>
      <c r="T488" s="35"/>
      <c r="U488" s="35"/>
      <c r="V488" s="35"/>
      <c r="W488" s="35"/>
      <c r="X488" s="35"/>
      <c r="Y488" s="35"/>
      <c r="Z488" s="35"/>
    </row>
    <row r="489" spans="1:26" ht="12.75" customHeight="1" x14ac:dyDescent="0.2">
      <c r="A489" s="35"/>
      <c r="B489" s="35"/>
      <c r="C489" s="35"/>
      <c r="D489" s="35"/>
      <c r="E489" s="35"/>
      <c r="F489" s="102"/>
      <c r="G489" s="35"/>
      <c r="H489" s="35"/>
      <c r="I489" s="35"/>
      <c r="J489" s="35"/>
      <c r="K489" s="35"/>
      <c r="L489" s="35"/>
      <c r="M489" s="35"/>
      <c r="N489" s="35"/>
      <c r="O489" s="35"/>
      <c r="P489" s="35"/>
      <c r="Q489" s="35"/>
      <c r="R489" s="35"/>
      <c r="S489" s="35"/>
      <c r="T489" s="35"/>
      <c r="U489" s="35"/>
      <c r="V489" s="35"/>
      <c r="W489" s="35"/>
      <c r="X489" s="35"/>
      <c r="Y489" s="35"/>
      <c r="Z489" s="35"/>
    </row>
    <row r="490" spans="1:26" ht="12.75" customHeight="1" x14ac:dyDescent="0.2">
      <c r="A490" s="35"/>
      <c r="B490" s="35"/>
      <c r="C490" s="35"/>
      <c r="D490" s="35"/>
      <c r="E490" s="35"/>
      <c r="F490" s="102"/>
      <c r="G490" s="35"/>
      <c r="H490" s="35"/>
      <c r="I490" s="35"/>
      <c r="J490" s="35"/>
      <c r="K490" s="35"/>
      <c r="L490" s="35"/>
      <c r="M490" s="35"/>
      <c r="N490" s="35"/>
      <c r="O490" s="35"/>
      <c r="P490" s="35"/>
      <c r="Q490" s="35"/>
      <c r="R490" s="35"/>
      <c r="S490" s="35"/>
      <c r="T490" s="35"/>
      <c r="U490" s="35"/>
      <c r="V490" s="35"/>
      <c r="W490" s="35"/>
      <c r="X490" s="35"/>
      <c r="Y490" s="35"/>
      <c r="Z490" s="35"/>
    </row>
    <row r="491" spans="1:26" ht="12.75" customHeight="1" x14ac:dyDescent="0.2">
      <c r="A491" s="35"/>
      <c r="B491" s="35"/>
      <c r="C491" s="35"/>
      <c r="D491" s="35"/>
      <c r="E491" s="35"/>
      <c r="F491" s="102"/>
      <c r="G491" s="35"/>
      <c r="H491" s="35"/>
      <c r="I491" s="35"/>
      <c r="J491" s="35"/>
      <c r="K491" s="35"/>
      <c r="L491" s="35"/>
      <c r="M491" s="35"/>
      <c r="N491" s="35"/>
      <c r="O491" s="35"/>
      <c r="P491" s="35"/>
      <c r="Q491" s="35"/>
      <c r="R491" s="35"/>
      <c r="S491" s="35"/>
      <c r="T491" s="35"/>
      <c r="U491" s="35"/>
      <c r="V491" s="35"/>
      <c r="W491" s="35"/>
      <c r="X491" s="35"/>
      <c r="Y491" s="35"/>
      <c r="Z491" s="35"/>
    </row>
    <row r="492" spans="1:26" ht="12.75" customHeight="1" x14ac:dyDescent="0.2">
      <c r="A492" s="35"/>
      <c r="B492" s="35"/>
      <c r="C492" s="35"/>
      <c r="D492" s="35"/>
      <c r="E492" s="35"/>
      <c r="F492" s="102"/>
      <c r="G492" s="35"/>
      <c r="H492" s="35"/>
      <c r="I492" s="35"/>
      <c r="J492" s="35"/>
      <c r="K492" s="35"/>
      <c r="L492" s="35"/>
      <c r="M492" s="35"/>
      <c r="N492" s="35"/>
      <c r="O492" s="35"/>
      <c r="P492" s="35"/>
      <c r="Q492" s="35"/>
      <c r="R492" s="35"/>
      <c r="S492" s="35"/>
      <c r="T492" s="35"/>
      <c r="U492" s="35"/>
      <c r="V492" s="35"/>
      <c r="W492" s="35"/>
      <c r="X492" s="35"/>
      <c r="Y492" s="35"/>
      <c r="Z492" s="35"/>
    </row>
    <row r="493" spans="1:26" ht="12.75" customHeight="1" x14ac:dyDescent="0.2">
      <c r="A493" s="35"/>
      <c r="B493" s="35"/>
      <c r="C493" s="35"/>
      <c r="D493" s="35"/>
      <c r="E493" s="35"/>
      <c r="F493" s="102"/>
      <c r="G493" s="35"/>
      <c r="H493" s="35"/>
      <c r="I493" s="35"/>
      <c r="J493" s="35"/>
      <c r="K493" s="35"/>
      <c r="L493" s="35"/>
      <c r="M493" s="35"/>
      <c r="N493" s="35"/>
      <c r="O493" s="35"/>
      <c r="P493" s="35"/>
      <c r="Q493" s="35"/>
      <c r="R493" s="35"/>
      <c r="S493" s="35"/>
      <c r="T493" s="35"/>
      <c r="U493" s="35"/>
      <c r="V493" s="35"/>
      <c r="W493" s="35"/>
      <c r="X493" s="35"/>
      <c r="Y493" s="35"/>
      <c r="Z493" s="35"/>
    </row>
    <row r="494" spans="1:26" ht="12.75" customHeight="1" x14ac:dyDescent="0.2">
      <c r="A494" s="35"/>
      <c r="B494" s="35"/>
      <c r="C494" s="35"/>
      <c r="D494" s="35"/>
      <c r="E494" s="35"/>
      <c r="F494" s="102"/>
      <c r="G494" s="35"/>
      <c r="H494" s="35"/>
      <c r="I494" s="35"/>
      <c r="J494" s="35"/>
      <c r="K494" s="35"/>
      <c r="L494" s="35"/>
      <c r="M494" s="35"/>
      <c r="N494" s="35"/>
      <c r="O494" s="35"/>
      <c r="P494" s="35"/>
      <c r="Q494" s="35"/>
      <c r="R494" s="35"/>
      <c r="S494" s="35"/>
      <c r="T494" s="35"/>
      <c r="U494" s="35"/>
      <c r="V494" s="35"/>
      <c r="W494" s="35"/>
      <c r="X494" s="35"/>
      <c r="Y494" s="35"/>
      <c r="Z494" s="35"/>
    </row>
    <row r="495" spans="1:26" ht="12.75" customHeight="1" x14ac:dyDescent="0.2">
      <c r="A495" s="35"/>
      <c r="B495" s="35"/>
      <c r="C495" s="35"/>
      <c r="D495" s="35"/>
      <c r="E495" s="35"/>
      <c r="F495" s="102"/>
      <c r="G495" s="35"/>
      <c r="H495" s="35"/>
      <c r="I495" s="35"/>
      <c r="J495" s="35"/>
      <c r="K495" s="35"/>
      <c r="L495" s="35"/>
      <c r="M495" s="35"/>
      <c r="N495" s="35"/>
      <c r="O495" s="35"/>
      <c r="P495" s="35"/>
      <c r="Q495" s="35"/>
      <c r="R495" s="35"/>
      <c r="S495" s="35"/>
      <c r="T495" s="35"/>
      <c r="U495" s="35"/>
      <c r="V495" s="35"/>
      <c r="W495" s="35"/>
      <c r="X495" s="35"/>
      <c r="Y495" s="35"/>
      <c r="Z495" s="35"/>
    </row>
    <row r="496" spans="1:26" ht="12.75" customHeight="1" x14ac:dyDescent="0.2">
      <c r="A496" s="35"/>
      <c r="B496" s="35"/>
      <c r="C496" s="35"/>
      <c r="D496" s="35"/>
      <c r="E496" s="35"/>
      <c r="F496" s="102"/>
      <c r="G496" s="35"/>
      <c r="H496" s="35"/>
      <c r="I496" s="35"/>
      <c r="J496" s="35"/>
      <c r="K496" s="35"/>
      <c r="L496" s="35"/>
      <c r="M496" s="35"/>
      <c r="N496" s="35"/>
      <c r="O496" s="35"/>
      <c r="P496" s="35"/>
      <c r="Q496" s="35"/>
      <c r="R496" s="35"/>
      <c r="S496" s="35"/>
      <c r="T496" s="35"/>
      <c r="U496" s="35"/>
      <c r="V496" s="35"/>
      <c r="W496" s="35"/>
      <c r="X496" s="35"/>
      <c r="Y496" s="35"/>
      <c r="Z496" s="35"/>
    </row>
    <row r="497" spans="1:26" ht="12.75" customHeight="1" x14ac:dyDescent="0.2">
      <c r="A497" s="35"/>
      <c r="B497" s="35"/>
      <c r="C497" s="35"/>
      <c r="D497" s="35"/>
      <c r="E497" s="35"/>
      <c r="F497" s="102"/>
      <c r="G497" s="35"/>
      <c r="H497" s="35"/>
      <c r="I497" s="35"/>
      <c r="J497" s="35"/>
      <c r="K497" s="35"/>
      <c r="L497" s="35"/>
      <c r="M497" s="35"/>
      <c r="N497" s="35"/>
      <c r="O497" s="35"/>
      <c r="P497" s="35"/>
      <c r="Q497" s="35"/>
      <c r="R497" s="35"/>
      <c r="S497" s="35"/>
      <c r="T497" s="35"/>
      <c r="U497" s="35"/>
      <c r="V497" s="35"/>
      <c r="W497" s="35"/>
      <c r="X497" s="35"/>
      <c r="Y497" s="35"/>
      <c r="Z497" s="35"/>
    </row>
    <row r="498" spans="1:26" ht="12.75" customHeight="1" x14ac:dyDescent="0.2">
      <c r="A498" s="35"/>
      <c r="B498" s="35"/>
      <c r="C498" s="35"/>
      <c r="D498" s="35"/>
      <c r="E498" s="35"/>
      <c r="F498" s="102"/>
      <c r="G498" s="35"/>
      <c r="H498" s="35"/>
      <c r="I498" s="35"/>
      <c r="J498" s="35"/>
      <c r="K498" s="35"/>
      <c r="L498" s="35"/>
      <c r="M498" s="35"/>
      <c r="N498" s="35"/>
      <c r="O498" s="35"/>
      <c r="P498" s="35"/>
      <c r="Q498" s="35"/>
      <c r="R498" s="35"/>
      <c r="S498" s="35"/>
      <c r="T498" s="35"/>
      <c r="U498" s="35"/>
      <c r="V498" s="35"/>
      <c r="W498" s="35"/>
      <c r="X498" s="35"/>
      <c r="Y498" s="35"/>
      <c r="Z498" s="35"/>
    </row>
    <row r="499" spans="1:26" ht="12.75" customHeight="1" x14ac:dyDescent="0.2">
      <c r="A499" s="35"/>
      <c r="B499" s="35"/>
      <c r="C499" s="35"/>
      <c r="D499" s="35"/>
      <c r="E499" s="35"/>
      <c r="F499" s="102"/>
      <c r="G499" s="35"/>
      <c r="H499" s="35"/>
      <c r="I499" s="35"/>
      <c r="J499" s="35"/>
      <c r="K499" s="35"/>
      <c r="L499" s="35"/>
      <c r="M499" s="35"/>
      <c r="N499" s="35"/>
      <c r="O499" s="35"/>
      <c r="P499" s="35"/>
      <c r="Q499" s="35"/>
      <c r="R499" s="35"/>
      <c r="S499" s="35"/>
      <c r="T499" s="35"/>
      <c r="U499" s="35"/>
      <c r="V499" s="35"/>
      <c r="W499" s="35"/>
      <c r="X499" s="35"/>
      <c r="Y499" s="35"/>
      <c r="Z499" s="35"/>
    </row>
    <row r="500" spans="1:26" ht="12.75" customHeight="1" x14ac:dyDescent="0.2">
      <c r="A500" s="35"/>
      <c r="B500" s="35"/>
      <c r="C500" s="35"/>
      <c r="D500" s="35"/>
      <c r="E500" s="35"/>
      <c r="F500" s="102"/>
      <c r="G500" s="35"/>
      <c r="H500" s="35"/>
      <c r="I500" s="35"/>
      <c r="J500" s="35"/>
      <c r="K500" s="35"/>
      <c r="L500" s="35"/>
      <c r="M500" s="35"/>
      <c r="N500" s="35"/>
      <c r="O500" s="35"/>
      <c r="P500" s="35"/>
      <c r="Q500" s="35"/>
      <c r="R500" s="35"/>
      <c r="S500" s="35"/>
      <c r="T500" s="35"/>
      <c r="U500" s="35"/>
      <c r="V500" s="35"/>
      <c r="W500" s="35"/>
      <c r="X500" s="35"/>
      <c r="Y500" s="35"/>
      <c r="Z500" s="35"/>
    </row>
    <row r="501" spans="1:26" ht="12.75" customHeight="1" x14ac:dyDescent="0.2">
      <c r="A501" s="35"/>
      <c r="B501" s="35"/>
      <c r="C501" s="35"/>
      <c r="D501" s="35"/>
      <c r="E501" s="35"/>
      <c r="F501" s="102"/>
      <c r="G501" s="35"/>
      <c r="H501" s="35"/>
      <c r="I501" s="35"/>
      <c r="J501" s="35"/>
      <c r="K501" s="35"/>
      <c r="L501" s="35"/>
      <c r="M501" s="35"/>
      <c r="N501" s="35"/>
      <c r="O501" s="35"/>
      <c r="P501" s="35"/>
      <c r="Q501" s="35"/>
      <c r="R501" s="35"/>
      <c r="S501" s="35"/>
      <c r="T501" s="35"/>
      <c r="U501" s="35"/>
      <c r="V501" s="35"/>
      <c r="W501" s="35"/>
      <c r="X501" s="35"/>
      <c r="Y501" s="35"/>
      <c r="Z501" s="35"/>
    </row>
    <row r="502" spans="1:26" ht="12.75" customHeight="1" x14ac:dyDescent="0.2">
      <c r="A502" s="35"/>
      <c r="B502" s="35"/>
      <c r="C502" s="35"/>
      <c r="D502" s="35"/>
      <c r="E502" s="35"/>
      <c r="F502" s="102"/>
      <c r="G502" s="35"/>
      <c r="H502" s="35"/>
      <c r="I502" s="35"/>
      <c r="J502" s="35"/>
      <c r="K502" s="35"/>
      <c r="L502" s="35"/>
      <c r="M502" s="35"/>
      <c r="N502" s="35"/>
      <c r="O502" s="35"/>
      <c r="P502" s="35"/>
      <c r="Q502" s="35"/>
      <c r="R502" s="35"/>
      <c r="S502" s="35"/>
      <c r="T502" s="35"/>
      <c r="U502" s="35"/>
      <c r="V502" s="35"/>
      <c r="W502" s="35"/>
      <c r="X502" s="35"/>
      <c r="Y502" s="35"/>
      <c r="Z502" s="35"/>
    </row>
    <row r="503" spans="1:26" ht="12.75" customHeight="1" x14ac:dyDescent="0.2">
      <c r="A503" s="35"/>
      <c r="B503" s="35"/>
      <c r="C503" s="35"/>
      <c r="D503" s="35"/>
      <c r="E503" s="35"/>
      <c r="F503" s="102"/>
      <c r="G503" s="35"/>
      <c r="H503" s="35"/>
      <c r="I503" s="35"/>
      <c r="J503" s="35"/>
      <c r="K503" s="35"/>
      <c r="L503" s="35"/>
      <c r="M503" s="35"/>
      <c r="N503" s="35"/>
      <c r="O503" s="35"/>
      <c r="P503" s="35"/>
      <c r="Q503" s="35"/>
      <c r="R503" s="35"/>
      <c r="S503" s="35"/>
      <c r="T503" s="35"/>
      <c r="U503" s="35"/>
      <c r="V503" s="35"/>
      <c r="W503" s="35"/>
      <c r="X503" s="35"/>
      <c r="Y503" s="35"/>
      <c r="Z503" s="35"/>
    </row>
    <row r="504" spans="1:26" ht="12.75" customHeight="1" x14ac:dyDescent="0.2">
      <c r="A504" s="35"/>
      <c r="B504" s="35"/>
      <c r="C504" s="35"/>
      <c r="D504" s="35"/>
      <c r="E504" s="35"/>
      <c r="F504" s="102"/>
      <c r="G504" s="35"/>
      <c r="H504" s="35"/>
      <c r="I504" s="35"/>
      <c r="J504" s="35"/>
      <c r="K504" s="35"/>
      <c r="L504" s="35"/>
      <c r="M504" s="35"/>
      <c r="N504" s="35"/>
      <c r="O504" s="35"/>
      <c r="P504" s="35"/>
      <c r="Q504" s="35"/>
      <c r="R504" s="35"/>
      <c r="S504" s="35"/>
      <c r="T504" s="35"/>
      <c r="U504" s="35"/>
      <c r="V504" s="35"/>
      <c r="W504" s="35"/>
      <c r="X504" s="35"/>
      <c r="Y504" s="35"/>
      <c r="Z504" s="35"/>
    </row>
    <row r="505" spans="1:26" ht="12.75" customHeight="1" x14ac:dyDescent="0.2">
      <c r="A505" s="35"/>
      <c r="B505" s="35"/>
      <c r="C505" s="35"/>
      <c r="D505" s="35"/>
      <c r="E505" s="35"/>
      <c r="F505" s="102"/>
      <c r="G505" s="35"/>
      <c r="H505" s="35"/>
      <c r="I505" s="35"/>
      <c r="J505" s="35"/>
      <c r="K505" s="35"/>
      <c r="L505" s="35"/>
      <c r="M505" s="35"/>
      <c r="N505" s="35"/>
      <c r="O505" s="35"/>
      <c r="P505" s="35"/>
      <c r="Q505" s="35"/>
      <c r="R505" s="35"/>
      <c r="S505" s="35"/>
      <c r="T505" s="35"/>
      <c r="U505" s="35"/>
      <c r="V505" s="35"/>
      <c r="W505" s="35"/>
      <c r="X505" s="35"/>
      <c r="Y505" s="35"/>
      <c r="Z505" s="35"/>
    </row>
    <row r="506" spans="1:26" ht="12.75" customHeight="1" x14ac:dyDescent="0.2">
      <c r="A506" s="35"/>
      <c r="B506" s="35"/>
      <c r="C506" s="35"/>
      <c r="D506" s="35"/>
      <c r="E506" s="35"/>
      <c r="F506" s="102"/>
      <c r="G506" s="35"/>
      <c r="H506" s="35"/>
      <c r="I506" s="35"/>
      <c r="J506" s="35"/>
      <c r="K506" s="35"/>
      <c r="L506" s="35"/>
      <c r="M506" s="35"/>
      <c r="N506" s="35"/>
      <c r="O506" s="35"/>
      <c r="P506" s="35"/>
      <c r="Q506" s="35"/>
      <c r="R506" s="35"/>
      <c r="S506" s="35"/>
      <c r="T506" s="35"/>
      <c r="U506" s="35"/>
      <c r="V506" s="35"/>
      <c r="W506" s="35"/>
      <c r="X506" s="35"/>
      <c r="Y506" s="35"/>
      <c r="Z506" s="35"/>
    </row>
    <row r="507" spans="1:26" ht="12.75" customHeight="1" x14ac:dyDescent="0.2">
      <c r="A507" s="35"/>
      <c r="B507" s="35"/>
      <c r="C507" s="35"/>
      <c r="D507" s="35"/>
      <c r="E507" s="35"/>
      <c r="F507" s="102"/>
      <c r="G507" s="35"/>
      <c r="H507" s="35"/>
      <c r="I507" s="35"/>
      <c r="J507" s="35"/>
      <c r="K507" s="35"/>
      <c r="L507" s="35"/>
      <c r="M507" s="35"/>
      <c r="N507" s="35"/>
      <c r="O507" s="35"/>
      <c r="P507" s="35"/>
      <c r="Q507" s="35"/>
      <c r="R507" s="35"/>
      <c r="S507" s="35"/>
      <c r="T507" s="35"/>
      <c r="U507" s="35"/>
      <c r="V507" s="35"/>
      <c r="W507" s="35"/>
      <c r="X507" s="35"/>
      <c r="Y507" s="35"/>
      <c r="Z507" s="35"/>
    </row>
    <row r="508" spans="1:26" ht="12.75" customHeight="1" x14ac:dyDescent="0.2">
      <c r="A508" s="35"/>
      <c r="B508" s="35"/>
      <c r="C508" s="35"/>
      <c r="D508" s="35"/>
      <c r="E508" s="35"/>
      <c r="F508" s="102"/>
      <c r="G508" s="35"/>
      <c r="H508" s="35"/>
      <c r="I508" s="35"/>
      <c r="J508" s="35"/>
      <c r="K508" s="35"/>
      <c r="L508" s="35"/>
      <c r="M508" s="35"/>
      <c r="N508" s="35"/>
      <c r="O508" s="35"/>
      <c r="P508" s="35"/>
      <c r="Q508" s="35"/>
      <c r="R508" s="35"/>
      <c r="S508" s="35"/>
      <c r="T508" s="35"/>
      <c r="U508" s="35"/>
      <c r="V508" s="35"/>
      <c r="W508" s="35"/>
      <c r="X508" s="35"/>
      <c r="Y508" s="35"/>
      <c r="Z508" s="35"/>
    </row>
    <row r="509" spans="1:26" ht="12.75" customHeight="1" x14ac:dyDescent="0.2">
      <c r="A509" s="35"/>
      <c r="B509" s="35"/>
      <c r="C509" s="35"/>
      <c r="D509" s="35"/>
      <c r="E509" s="35"/>
      <c r="F509" s="102"/>
      <c r="G509" s="35"/>
      <c r="H509" s="35"/>
      <c r="I509" s="35"/>
      <c r="J509" s="35"/>
      <c r="K509" s="35"/>
      <c r="L509" s="35"/>
      <c r="M509" s="35"/>
      <c r="N509" s="35"/>
      <c r="O509" s="35"/>
      <c r="P509" s="35"/>
      <c r="Q509" s="35"/>
      <c r="R509" s="35"/>
      <c r="S509" s="35"/>
      <c r="T509" s="35"/>
      <c r="U509" s="35"/>
      <c r="V509" s="35"/>
      <c r="W509" s="35"/>
      <c r="X509" s="35"/>
      <c r="Y509" s="35"/>
      <c r="Z509" s="35"/>
    </row>
    <row r="510" spans="1:26" ht="12.75" customHeight="1" x14ac:dyDescent="0.2">
      <c r="A510" s="35"/>
      <c r="B510" s="35"/>
      <c r="C510" s="35"/>
      <c r="D510" s="35"/>
      <c r="E510" s="35"/>
      <c r="F510" s="102"/>
      <c r="G510" s="35"/>
      <c r="H510" s="35"/>
      <c r="I510" s="35"/>
      <c r="J510" s="35"/>
      <c r="K510" s="35"/>
      <c r="L510" s="35"/>
      <c r="M510" s="35"/>
      <c r="N510" s="35"/>
      <c r="O510" s="35"/>
      <c r="P510" s="35"/>
      <c r="Q510" s="35"/>
      <c r="R510" s="35"/>
      <c r="S510" s="35"/>
      <c r="T510" s="35"/>
      <c r="U510" s="35"/>
      <c r="V510" s="35"/>
      <c r="W510" s="35"/>
      <c r="X510" s="35"/>
      <c r="Y510" s="35"/>
      <c r="Z510" s="35"/>
    </row>
    <row r="511" spans="1:26" ht="12.75" customHeight="1" x14ac:dyDescent="0.2">
      <c r="A511" s="35"/>
      <c r="B511" s="35"/>
      <c r="C511" s="35"/>
      <c r="D511" s="35"/>
      <c r="E511" s="35"/>
      <c r="F511" s="102"/>
      <c r="G511" s="35"/>
      <c r="H511" s="35"/>
      <c r="I511" s="35"/>
      <c r="J511" s="35"/>
      <c r="K511" s="35"/>
      <c r="L511" s="35"/>
      <c r="M511" s="35"/>
      <c r="N511" s="35"/>
      <c r="O511" s="35"/>
      <c r="P511" s="35"/>
      <c r="Q511" s="35"/>
      <c r="R511" s="35"/>
      <c r="S511" s="35"/>
      <c r="T511" s="35"/>
      <c r="U511" s="35"/>
      <c r="V511" s="35"/>
      <c r="W511" s="35"/>
      <c r="X511" s="35"/>
      <c r="Y511" s="35"/>
      <c r="Z511" s="35"/>
    </row>
    <row r="512" spans="1:26" ht="12.75" customHeight="1" x14ac:dyDescent="0.2">
      <c r="A512" s="35"/>
      <c r="B512" s="35"/>
      <c r="C512" s="35"/>
      <c r="D512" s="35"/>
      <c r="E512" s="35"/>
      <c r="F512" s="102"/>
      <c r="G512" s="35"/>
      <c r="H512" s="35"/>
      <c r="I512" s="35"/>
      <c r="J512" s="35"/>
      <c r="K512" s="35"/>
      <c r="L512" s="35"/>
      <c r="M512" s="35"/>
      <c r="N512" s="35"/>
      <c r="O512" s="35"/>
      <c r="P512" s="35"/>
      <c r="Q512" s="35"/>
      <c r="R512" s="35"/>
      <c r="S512" s="35"/>
      <c r="T512" s="35"/>
      <c r="U512" s="35"/>
      <c r="V512" s="35"/>
      <c r="W512" s="35"/>
      <c r="X512" s="35"/>
      <c r="Y512" s="35"/>
      <c r="Z512" s="35"/>
    </row>
    <row r="513" spans="1:26" ht="12.75" customHeight="1" x14ac:dyDescent="0.2">
      <c r="A513" s="35"/>
      <c r="B513" s="35"/>
      <c r="C513" s="35"/>
      <c r="D513" s="35"/>
      <c r="E513" s="35"/>
      <c r="F513" s="102"/>
      <c r="G513" s="35"/>
      <c r="H513" s="35"/>
      <c r="I513" s="35"/>
      <c r="J513" s="35"/>
      <c r="K513" s="35"/>
      <c r="L513" s="35"/>
      <c r="M513" s="35"/>
      <c r="N513" s="35"/>
      <c r="O513" s="35"/>
      <c r="P513" s="35"/>
      <c r="Q513" s="35"/>
      <c r="R513" s="35"/>
      <c r="S513" s="35"/>
      <c r="T513" s="35"/>
      <c r="U513" s="35"/>
      <c r="V513" s="35"/>
      <c r="W513" s="35"/>
      <c r="X513" s="35"/>
      <c r="Y513" s="35"/>
      <c r="Z513" s="35"/>
    </row>
    <row r="514" spans="1:26" ht="12.75" customHeight="1" x14ac:dyDescent="0.2">
      <c r="A514" s="35"/>
      <c r="B514" s="35"/>
      <c r="C514" s="35"/>
      <c r="D514" s="35"/>
      <c r="E514" s="35"/>
      <c r="F514" s="102"/>
      <c r="G514" s="35"/>
      <c r="H514" s="35"/>
      <c r="I514" s="35"/>
      <c r="J514" s="35"/>
      <c r="K514" s="35"/>
      <c r="L514" s="35"/>
      <c r="M514" s="35"/>
      <c r="N514" s="35"/>
      <c r="O514" s="35"/>
      <c r="P514" s="35"/>
      <c r="Q514" s="35"/>
      <c r="R514" s="35"/>
      <c r="S514" s="35"/>
      <c r="T514" s="35"/>
      <c r="U514" s="35"/>
      <c r="V514" s="35"/>
      <c r="W514" s="35"/>
      <c r="X514" s="35"/>
      <c r="Y514" s="35"/>
      <c r="Z514" s="35"/>
    </row>
    <row r="515" spans="1:26" ht="12.75" customHeight="1" x14ac:dyDescent="0.2">
      <c r="A515" s="35"/>
      <c r="B515" s="35"/>
      <c r="C515" s="35"/>
      <c r="D515" s="35"/>
      <c r="E515" s="35"/>
      <c r="F515" s="102"/>
      <c r="G515" s="35"/>
      <c r="H515" s="35"/>
      <c r="I515" s="35"/>
      <c r="J515" s="35"/>
      <c r="K515" s="35"/>
      <c r="L515" s="35"/>
      <c r="M515" s="35"/>
      <c r="N515" s="35"/>
      <c r="O515" s="35"/>
      <c r="P515" s="35"/>
      <c r="Q515" s="35"/>
      <c r="R515" s="35"/>
      <c r="S515" s="35"/>
      <c r="T515" s="35"/>
      <c r="U515" s="35"/>
      <c r="V515" s="35"/>
      <c r="W515" s="35"/>
      <c r="X515" s="35"/>
      <c r="Y515" s="35"/>
      <c r="Z515" s="35"/>
    </row>
    <row r="516" spans="1:26" ht="12.75" customHeight="1" x14ac:dyDescent="0.2">
      <c r="A516" s="35"/>
      <c r="B516" s="35"/>
      <c r="C516" s="35"/>
      <c r="D516" s="35"/>
      <c r="E516" s="35"/>
      <c r="F516" s="102"/>
      <c r="G516" s="35"/>
      <c r="H516" s="35"/>
      <c r="I516" s="35"/>
      <c r="J516" s="35"/>
      <c r="K516" s="35"/>
      <c r="L516" s="35"/>
      <c r="M516" s="35"/>
      <c r="N516" s="35"/>
      <c r="O516" s="35"/>
      <c r="P516" s="35"/>
      <c r="Q516" s="35"/>
      <c r="R516" s="35"/>
      <c r="S516" s="35"/>
      <c r="T516" s="35"/>
      <c r="U516" s="35"/>
      <c r="V516" s="35"/>
      <c r="W516" s="35"/>
      <c r="X516" s="35"/>
      <c r="Y516" s="35"/>
      <c r="Z516" s="35"/>
    </row>
    <row r="517" spans="1:26" ht="12.75" customHeight="1" x14ac:dyDescent="0.2">
      <c r="A517" s="35"/>
      <c r="B517" s="35"/>
      <c r="C517" s="35"/>
      <c r="D517" s="35"/>
      <c r="E517" s="35"/>
      <c r="F517" s="102"/>
      <c r="G517" s="35"/>
      <c r="H517" s="35"/>
      <c r="I517" s="35"/>
      <c r="J517" s="35"/>
      <c r="K517" s="35"/>
      <c r="L517" s="35"/>
      <c r="M517" s="35"/>
      <c r="N517" s="35"/>
      <c r="O517" s="35"/>
      <c r="P517" s="35"/>
      <c r="Q517" s="35"/>
      <c r="R517" s="35"/>
      <c r="S517" s="35"/>
      <c r="T517" s="35"/>
      <c r="U517" s="35"/>
      <c r="V517" s="35"/>
      <c r="W517" s="35"/>
      <c r="X517" s="35"/>
      <c r="Y517" s="35"/>
      <c r="Z517" s="35"/>
    </row>
    <row r="518" spans="1:26" ht="12.75" customHeight="1" x14ac:dyDescent="0.2">
      <c r="A518" s="35"/>
      <c r="B518" s="35"/>
      <c r="C518" s="35"/>
      <c r="D518" s="35"/>
      <c r="E518" s="35"/>
      <c r="F518" s="102"/>
      <c r="G518" s="35"/>
      <c r="H518" s="35"/>
      <c r="I518" s="35"/>
      <c r="J518" s="35"/>
      <c r="K518" s="35"/>
      <c r="L518" s="35"/>
      <c r="M518" s="35"/>
      <c r="N518" s="35"/>
      <c r="O518" s="35"/>
      <c r="P518" s="35"/>
      <c r="Q518" s="35"/>
      <c r="R518" s="35"/>
      <c r="S518" s="35"/>
      <c r="T518" s="35"/>
      <c r="U518" s="35"/>
      <c r="V518" s="35"/>
      <c r="W518" s="35"/>
      <c r="X518" s="35"/>
      <c r="Y518" s="35"/>
      <c r="Z518" s="35"/>
    </row>
    <row r="519" spans="1:26" ht="12.75" customHeight="1" x14ac:dyDescent="0.2">
      <c r="A519" s="35"/>
      <c r="B519" s="35"/>
      <c r="C519" s="35"/>
      <c r="D519" s="35"/>
      <c r="E519" s="35"/>
      <c r="F519" s="102"/>
      <c r="G519" s="35"/>
      <c r="H519" s="35"/>
      <c r="I519" s="35"/>
      <c r="J519" s="35"/>
      <c r="K519" s="35"/>
      <c r="L519" s="35"/>
      <c r="M519" s="35"/>
      <c r="N519" s="35"/>
      <c r="O519" s="35"/>
      <c r="P519" s="35"/>
      <c r="Q519" s="35"/>
      <c r="R519" s="35"/>
      <c r="S519" s="35"/>
      <c r="T519" s="35"/>
      <c r="U519" s="35"/>
      <c r="V519" s="35"/>
      <c r="W519" s="35"/>
      <c r="X519" s="35"/>
      <c r="Y519" s="35"/>
      <c r="Z519" s="35"/>
    </row>
    <row r="520" spans="1:26" ht="12.75" customHeight="1" x14ac:dyDescent="0.2">
      <c r="A520" s="35"/>
      <c r="B520" s="35"/>
      <c r="C520" s="35"/>
      <c r="D520" s="35"/>
      <c r="E520" s="35"/>
      <c r="F520" s="102"/>
      <c r="G520" s="35"/>
      <c r="H520" s="35"/>
      <c r="I520" s="35"/>
      <c r="J520" s="35"/>
      <c r="K520" s="35"/>
      <c r="L520" s="35"/>
      <c r="M520" s="35"/>
      <c r="N520" s="35"/>
      <c r="O520" s="35"/>
      <c r="P520" s="35"/>
      <c r="Q520" s="35"/>
      <c r="R520" s="35"/>
      <c r="S520" s="35"/>
      <c r="T520" s="35"/>
      <c r="U520" s="35"/>
      <c r="V520" s="35"/>
      <c r="W520" s="35"/>
      <c r="X520" s="35"/>
      <c r="Y520" s="35"/>
      <c r="Z520" s="35"/>
    </row>
    <row r="521" spans="1:26" ht="12.75" customHeight="1" x14ac:dyDescent="0.2">
      <c r="A521" s="35"/>
      <c r="B521" s="35"/>
      <c r="C521" s="35"/>
      <c r="D521" s="35"/>
      <c r="E521" s="35"/>
      <c r="F521" s="102"/>
      <c r="G521" s="35"/>
      <c r="H521" s="35"/>
      <c r="I521" s="35"/>
      <c r="J521" s="35"/>
      <c r="K521" s="35"/>
      <c r="L521" s="35"/>
      <c r="M521" s="35"/>
      <c r="N521" s="35"/>
      <c r="O521" s="35"/>
      <c r="P521" s="35"/>
      <c r="Q521" s="35"/>
      <c r="R521" s="35"/>
      <c r="S521" s="35"/>
      <c r="T521" s="35"/>
      <c r="U521" s="35"/>
      <c r="V521" s="35"/>
      <c r="W521" s="35"/>
      <c r="X521" s="35"/>
      <c r="Y521" s="35"/>
      <c r="Z521" s="35"/>
    </row>
    <row r="522" spans="1:26" ht="12.75" customHeight="1" x14ac:dyDescent="0.2">
      <c r="A522" s="35"/>
      <c r="B522" s="35"/>
      <c r="C522" s="35"/>
      <c r="D522" s="35"/>
      <c r="E522" s="35"/>
      <c r="F522" s="102"/>
      <c r="G522" s="35"/>
      <c r="H522" s="35"/>
      <c r="I522" s="35"/>
      <c r="J522" s="35"/>
      <c r="K522" s="35"/>
      <c r="L522" s="35"/>
      <c r="M522" s="35"/>
      <c r="N522" s="35"/>
      <c r="O522" s="35"/>
      <c r="P522" s="35"/>
      <c r="Q522" s="35"/>
      <c r="R522" s="35"/>
      <c r="S522" s="35"/>
      <c r="T522" s="35"/>
      <c r="U522" s="35"/>
      <c r="V522" s="35"/>
      <c r="W522" s="35"/>
      <c r="X522" s="35"/>
      <c r="Y522" s="35"/>
      <c r="Z522" s="35"/>
    </row>
    <row r="523" spans="1:26" ht="12.75" customHeight="1" x14ac:dyDescent="0.2">
      <c r="A523" s="35"/>
      <c r="B523" s="35"/>
      <c r="C523" s="35"/>
      <c r="D523" s="35"/>
      <c r="E523" s="35"/>
      <c r="F523" s="102"/>
      <c r="G523" s="35"/>
      <c r="H523" s="35"/>
      <c r="I523" s="35"/>
      <c r="J523" s="35"/>
      <c r="K523" s="35"/>
      <c r="L523" s="35"/>
      <c r="M523" s="35"/>
      <c r="N523" s="35"/>
      <c r="O523" s="35"/>
      <c r="P523" s="35"/>
      <c r="Q523" s="35"/>
      <c r="R523" s="35"/>
      <c r="S523" s="35"/>
      <c r="T523" s="35"/>
      <c r="U523" s="35"/>
      <c r="V523" s="35"/>
      <c r="W523" s="35"/>
      <c r="X523" s="35"/>
      <c r="Y523" s="35"/>
      <c r="Z523" s="35"/>
    </row>
    <row r="524" spans="1:26" ht="12.75" customHeight="1" x14ac:dyDescent="0.2">
      <c r="A524" s="35"/>
      <c r="B524" s="35"/>
      <c r="C524" s="35"/>
      <c r="D524" s="35"/>
      <c r="E524" s="35"/>
      <c r="F524" s="102"/>
      <c r="G524" s="35"/>
      <c r="H524" s="35"/>
      <c r="I524" s="35"/>
      <c r="J524" s="35"/>
      <c r="K524" s="35"/>
      <c r="L524" s="35"/>
      <c r="M524" s="35"/>
      <c r="N524" s="35"/>
      <c r="O524" s="35"/>
      <c r="P524" s="35"/>
      <c r="Q524" s="35"/>
      <c r="R524" s="35"/>
      <c r="S524" s="35"/>
      <c r="T524" s="35"/>
      <c r="U524" s="35"/>
      <c r="V524" s="35"/>
      <c r="W524" s="35"/>
      <c r="X524" s="35"/>
      <c r="Y524" s="35"/>
      <c r="Z524" s="35"/>
    </row>
    <row r="525" spans="1:26" ht="12.75" customHeight="1" x14ac:dyDescent="0.2">
      <c r="A525" s="35"/>
      <c r="B525" s="35"/>
      <c r="C525" s="35"/>
      <c r="D525" s="35"/>
      <c r="E525" s="35"/>
      <c r="F525" s="102"/>
      <c r="G525" s="35"/>
      <c r="H525" s="35"/>
      <c r="I525" s="35"/>
      <c r="J525" s="35"/>
      <c r="K525" s="35"/>
      <c r="L525" s="35"/>
      <c r="M525" s="35"/>
      <c r="N525" s="35"/>
      <c r="O525" s="35"/>
      <c r="P525" s="35"/>
      <c r="Q525" s="35"/>
      <c r="R525" s="35"/>
      <c r="S525" s="35"/>
      <c r="T525" s="35"/>
      <c r="U525" s="35"/>
      <c r="V525" s="35"/>
      <c r="W525" s="35"/>
      <c r="X525" s="35"/>
      <c r="Y525" s="35"/>
      <c r="Z525" s="35"/>
    </row>
    <row r="526" spans="1:26" ht="12.75" customHeight="1" x14ac:dyDescent="0.2">
      <c r="A526" s="35"/>
      <c r="B526" s="35"/>
      <c r="C526" s="35"/>
      <c r="D526" s="35"/>
      <c r="E526" s="35"/>
      <c r="F526" s="102"/>
      <c r="G526" s="35"/>
      <c r="H526" s="35"/>
      <c r="I526" s="35"/>
      <c r="J526" s="35"/>
      <c r="K526" s="35"/>
      <c r="L526" s="35"/>
      <c r="M526" s="35"/>
      <c r="N526" s="35"/>
      <c r="O526" s="35"/>
      <c r="P526" s="35"/>
      <c r="Q526" s="35"/>
      <c r="R526" s="35"/>
      <c r="S526" s="35"/>
      <c r="T526" s="35"/>
      <c r="U526" s="35"/>
      <c r="V526" s="35"/>
      <c r="W526" s="35"/>
      <c r="X526" s="35"/>
      <c r="Y526" s="35"/>
      <c r="Z526" s="35"/>
    </row>
    <row r="527" spans="1:26" ht="12.75" customHeight="1" x14ac:dyDescent="0.2">
      <c r="A527" s="35"/>
      <c r="B527" s="35"/>
      <c r="C527" s="35"/>
      <c r="D527" s="35"/>
      <c r="E527" s="35"/>
      <c r="F527" s="102"/>
      <c r="G527" s="35"/>
      <c r="H527" s="35"/>
      <c r="I527" s="35"/>
      <c r="J527" s="35"/>
      <c r="K527" s="35"/>
      <c r="L527" s="35"/>
      <c r="M527" s="35"/>
      <c r="N527" s="35"/>
      <c r="O527" s="35"/>
      <c r="P527" s="35"/>
      <c r="Q527" s="35"/>
      <c r="R527" s="35"/>
      <c r="S527" s="35"/>
      <c r="T527" s="35"/>
      <c r="U527" s="35"/>
      <c r="V527" s="35"/>
      <c r="W527" s="35"/>
      <c r="X527" s="35"/>
      <c r="Y527" s="35"/>
      <c r="Z527" s="35"/>
    </row>
    <row r="528" spans="1:26" ht="12.75" customHeight="1" x14ac:dyDescent="0.2">
      <c r="A528" s="35"/>
      <c r="B528" s="35"/>
      <c r="C528" s="35"/>
      <c r="D528" s="35"/>
      <c r="E528" s="35"/>
      <c r="F528" s="102"/>
      <c r="G528" s="35"/>
      <c r="H528" s="35"/>
      <c r="I528" s="35"/>
      <c r="J528" s="35"/>
      <c r="K528" s="35"/>
      <c r="L528" s="35"/>
      <c r="M528" s="35"/>
      <c r="N528" s="35"/>
      <c r="O528" s="35"/>
      <c r="P528" s="35"/>
      <c r="Q528" s="35"/>
      <c r="R528" s="35"/>
      <c r="S528" s="35"/>
      <c r="T528" s="35"/>
      <c r="U528" s="35"/>
      <c r="V528" s="35"/>
      <c r="W528" s="35"/>
      <c r="X528" s="35"/>
      <c r="Y528" s="35"/>
      <c r="Z528" s="35"/>
    </row>
    <row r="529" spans="1:26" ht="12.75" customHeight="1" x14ac:dyDescent="0.2">
      <c r="A529" s="35"/>
      <c r="B529" s="35"/>
      <c r="C529" s="35"/>
      <c r="D529" s="35"/>
      <c r="E529" s="35"/>
      <c r="F529" s="102"/>
      <c r="G529" s="35"/>
      <c r="H529" s="35"/>
      <c r="I529" s="35"/>
      <c r="J529" s="35"/>
      <c r="K529" s="35"/>
      <c r="L529" s="35"/>
      <c r="M529" s="35"/>
      <c r="N529" s="35"/>
      <c r="O529" s="35"/>
      <c r="P529" s="35"/>
      <c r="Q529" s="35"/>
      <c r="R529" s="35"/>
      <c r="S529" s="35"/>
      <c r="T529" s="35"/>
      <c r="U529" s="35"/>
      <c r="V529" s="35"/>
      <c r="W529" s="35"/>
      <c r="X529" s="35"/>
      <c r="Y529" s="35"/>
      <c r="Z529" s="35"/>
    </row>
    <row r="530" spans="1:26" ht="12.75" customHeight="1" x14ac:dyDescent="0.2">
      <c r="A530" s="35"/>
      <c r="B530" s="35"/>
      <c r="C530" s="35"/>
      <c r="D530" s="35"/>
      <c r="E530" s="35"/>
      <c r="F530" s="102"/>
      <c r="G530" s="35"/>
      <c r="H530" s="35"/>
      <c r="I530" s="35"/>
      <c r="J530" s="35"/>
      <c r="K530" s="35"/>
      <c r="L530" s="35"/>
      <c r="M530" s="35"/>
      <c r="N530" s="35"/>
      <c r="O530" s="35"/>
      <c r="P530" s="35"/>
      <c r="Q530" s="35"/>
      <c r="R530" s="35"/>
      <c r="S530" s="35"/>
      <c r="T530" s="35"/>
      <c r="U530" s="35"/>
      <c r="V530" s="35"/>
      <c r="W530" s="35"/>
      <c r="X530" s="35"/>
      <c r="Y530" s="35"/>
      <c r="Z530" s="35"/>
    </row>
    <row r="531" spans="1:26" ht="12.75" customHeight="1" x14ac:dyDescent="0.2">
      <c r="A531" s="35"/>
      <c r="B531" s="35"/>
      <c r="C531" s="35"/>
      <c r="D531" s="35"/>
      <c r="E531" s="35"/>
      <c r="F531" s="102"/>
      <c r="G531" s="35"/>
      <c r="H531" s="35"/>
      <c r="I531" s="35"/>
      <c r="J531" s="35"/>
      <c r="K531" s="35"/>
      <c r="L531" s="35"/>
      <c r="M531" s="35"/>
      <c r="N531" s="35"/>
      <c r="O531" s="35"/>
      <c r="P531" s="35"/>
      <c r="Q531" s="35"/>
      <c r="R531" s="35"/>
      <c r="S531" s="35"/>
      <c r="T531" s="35"/>
      <c r="U531" s="35"/>
      <c r="V531" s="35"/>
      <c r="W531" s="35"/>
      <c r="X531" s="35"/>
      <c r="Y531" s="35"/>
      <c r="Z531" s="35"/>
    </row>
    <row r="532" spans="1:26" ht="12.75" customHeight="1" x14ac:dyDescent="0.2">
      <c r="A532" s="35"/>
      <c r="B532" s="35"/>
      <c r="C532" s="35"/>
      <c r="D532" s="35"/>
      <c r="E532" s="35"/>
      <c r="F532" s="102"/>
      <c r="G532" s="35"/>
      <c r="H532" s="35"/>
      <c r="I532" s="35"/>
      <c r="J532" s="35"/>
      <c r="K532" s="35"/>
      <c r="L532" s="35"/>
      <c r="M532" s="35"/>
      <c r="N532" s="35"/>
      <c r="O532" s="35"/>
      <c r="P532" s="35"/>
      <c r="Q532" s="35"/>
      <c r="R532" s="35"/>
      <c r="S532" s="35"/>
      <c r="T532" s="35"/>
      <c r="U532" s="35"/>
      <c r="V532" s="35"/>
      <c r="W532" s="35"/>
      <c r="X532" s="35"/>
      <c r="Y532" s="35"/>
      <c r="Z532" s="35"/>
    </row>
    <row r="533" spans="1:26" ht="12.75" customHeight="1" x14ac:dyDescent="0.2">
      <c r="A533" s="35"/>
      <c r="B533" s="35"/>
      <c r="C533" s="35"/>
      <c r="D533" s="35"/>
      <c r="E533" s="35"/>
      <c r="F533" s="102"/>
      <c r="G533" s="35"/>
      <c r="H533" s="35"/>
      <c r="I533" s="35"/>
      <c r="J533" s="35"/>
      <c r="K533" s="35"/>
      <c r="L533" s="35"/>
      <c r="M533" s="35"/>
      <c r="N533" s="35"/>
      <c r="O533" s="35"/>
      <c r="P533" s="35"/>
      <c r="Q533" s="35"/>
      <c r="R533" s="35"/>
      <c r="S533" s="35"/>
      <c r="T533" s="35"/>
      <c r="U533" s="35"/>
      <c r="V533" s="35"/>
      <c r="W533" s="35"/>
      <c r="X533" s="35"/>
      <c r="Y533" s="35"/>
      <c r="Z533" s="35"/>
    </row>
    <row r="534" spans="1:26" ht="12.75" customHeight="1" x14ac:dyDescent="0.2">
      <c r="A534" s="35"/>
      <c r="B534" s="35"/>
      <c r="C534" s="35"/>
      <c r="D534" s="35"/>
      <c r="E534" s="35"/>
      <c r="F534" s="102"/>
      <c r="G534" s="35"/>
      <c r="H534" s="35"/>
      <c r="I534" s="35"/>
      <c r="J534" s="35"/>
      <c r="K534" s="35"/>
      <c r="L534" s="35"/>
      <c r="M534" s="35"/>
      <c r="N534" s="35"/>
      <c r="O534" s="35"/>
      <c r="P534" s="35"/>
      <c r="Q534" s="35"/>
      <c r="R534" s="35"/>
      <c r="S534" s="35"/>
      <c r="T534" s="35"/>
      <c r="U534" s="35"/>
      <c r="V534" s="35"/>
      <c r="W534" s="35"/>
      <c r="X534" s="35"/>
      <c r="Y534" s="35"/>
      <c r="Z534" s="35"/>
    </row>
    <row r="535" spans="1:26" ht="12.75" customHeight="1" x14ac:dyDescent="0.2">
      <c r="A535" s="35"/>
      <c r="B535" s="35"/>
      <c r="C535" s="35"/>
      <c r="D535" s="35"/>
      <c r="E535" s="35"/>
      <c r="F535" s="102"/>
      <c r="G535" s="35"/>
      <c r="H535" s="35"/>
      <c r="I535" s="35"/>
      <c r="J535" s="35"/>
      <c r="K535" s="35"/>
      <c r="L535" s="35"/>
      <c r="M535" s="35"/>
      <c r="N535" s="35"/>
      <c r="O535" s="35"/>
      <c r="P535" s="35"/>
      <c r="Q535" s="35"/>
      <c r="R535" s="35"/>
      <c r="S535" s="35"/>
      <c r="T535" s="35"/>
      <c r="U535" s="35"/>
      <c r="V535" s="35"/>
      <c r="W535" s="35"/>
      <c r="X535" s="35"/>
      <c r="Y535" s="35"/>
      <c r="Z535" s="35"/>
    </row>
    <row r="536" spans="1:26" ht="12.75" customHeight="1" x14ac:dyDescent="0.2">
      <c r="A536" s="35"/>
      <c r="B536" s="35"/>
      <c r="C536" s="35"/>
      <c r="D536" s="35"/>
      <c r="E536" s="35"/>
      <c r="F536" s="102"/>
      <c r="G536" s="35"/>
      <c r="H536" s="35"/>
      <c r="I536" s="35"/>
      <c r="J536" s="35"/>
      <c r="K536" s="35"/>
      <c r="L536" s="35"/>
      <c r="M536" s="35"/>
      <c r="N536" s="35"/>
      <c r="O536" s="35"/>
      <c r="P536" s="35"/>
      <c r="Q536" s="35"/>
      <c r="R536" s="35"/>
      <c r="S536" s="35"/>
      <c r="T536" s="35"/>
      <c r="U536" s="35"/>
      <c r="V536" s="35"/>
      <c r="W536" s="35"/>
      <c r="X536" s="35"/>
      <c r="Y536" s="35"/>
      <c r="Z536" s="35"/>
    </row>
    <row r="537" spans="1:26" ht="12.75" customHeight="1" x14ac:dyDescent="0.2">
      <c r="A537" s="35"/>
      <c r="B537" s="35"/>
      <c r="C537" s="35"/>
      <c r="D537" s="35"/>
      <c r="E537" s="35"/>
      <c r="F537" s="102"/>
      <c r="G537" s="35"/>
      <c r="H537" s="35"/>
      <c r="I537" s="35"/>
      <c r="J537" s="35"/>
      <c r="K537" s="35"/>
      <c r="L537" s="35"/>
      <c r="M537" s="35"/>
      <c r="N537" s="35"/>
      <c r="O537" s="35"/>
      <c r="P537" s="35"/>
      <c r="Q537" s="35"/>
      <c r="R537" s="35"/>
      <c r="S537" s="35"/>
      <c r="T537" s="35"/>
      <c r="U537" s="35"/>
      <c r="V537" s="35"/>
      <c r="W537" s="35"/>
      <c r="X537" s="35"/>
      <c r="Y537" s="35"/>
      <c r="Z537" s="35"/>
    </row>
    <row r="538" spans="1:26" ht="12.75" customHeight="1" x14ac:dyDescent="0.2">
      <c r="A538" s="35"/>
      <c r="B538" s="35"/>
      <c r="C538" s="35"/>
      <c r="D538" s="35"/>
      <c r="E538" s="35"/>
      <c r="F538" s="102"/>
      <c r="G538" s="35"/>
      <c r="H538" s="35"/>
      <c r="I538" s="35"/>
      <c r="J538" s="35"/>
      <c r="K538" s="35"/>
      <c r="L538" s="35"/>
      <c r="M538" s="35"/>
      <c r="N538" s="35"/>
      <c r="O538" s="35"/>
      <c r="P538" s="35"/>
      <c r="Q538" s="35"/>
      <c r="R538" s="35"/>
      <c r="S538" s="35"/>
      <c r="T538" s="35"/>
      <c r="U538" s="35"/>
      <c r="V538" s="35"/>
      <c r="W538" s="35"/>
      <c r="X538" s="35"/>
      <c r="Y538" s="35"/>
      <c r="Z538" s="35"/>
    </row>
    <row r="539" spans="1:26" ht="12.75" customHeight="1" x14ac:dyDescent="0.2">
      <c r="A539" s="35"/>
      <c r="B539" s="35"/>
      <c r="C539" s="35"/>
      <c r="D539" s="35"/>
      <c r="E539" s="35"/>
      <c r="F539" s="102"/>
      <c r="G539" s="35"/>
      <c r="H539" s="35"/>
      <c r="I539" s="35"/>
      <c r="J539" s="35"/>
      <c r="K539" s="35"/>
      <c r="L539" s="35"/>
      <c r="M539" s="35"/>
      <c r="N539" s="35"/>
      <c r="O539" s="35"/>
      <c r="P539" s="35"/>
      <c r="Q539" s="35"/>
      <c r="R539" s="35"/>
      <c r="S539" s="35"/>
      <c r="T539" s="35"/>
      <c r="U539" s="35"/>
      <c r="V539" s="35"/>
      <c r="W539" s="35"/>
      <c r="X539" s="35"/>
      <c r="Y539" s="35"/>
      <c r="Z539" s="35"/>
    </row>
    <row r="540" spans="1:26" ht="12.75" customHeight="1" x14ac:dyDescent="0.2">
      <c r="A540" s="35"/>
      <c r="B540" s="35"/>
      <c r="C540" s="35"/>
      <c r="D540" s="35"/>
      <c r="E540" s="35"/>
      <c r="F540" s="102"/>
      <c r="G540" s="35"/>
      <c r="H540" s="35"/>
      <c r="I540" s="35"/>
      <c r="J540" s="35"/>
      <c r="K540" s="35"/>
      <c r="L540" s="35"/>
      <c r="M540" s="35"/>
      <c r="N540" s="35"/>
      <c r="O540" s="35"/>
      <c r="P540" s="35"/>
      <c r="Q540" s="35"/>
      <c r="R540" s="35"/>
      <c r="S540" s="35"/>
      <c r="T540" s="35"/>
      <c r="U540" s="35"/>
      <c r="V540" s="35"/>
      <c r="W540" s="35"/>
      <c r="X540" s="35"/>
      <c r="Y540" s="35"/>
      <c r="Z540" s="35"/>
    </row>
    <row r="541" spans="1:26" ht="12.75" customHeight="1" x14ac:dyDescent="0.2">
      <c r="A541" s="35"/>
      <c r="B541" s="35"/>
      <c r="C541" s="35"/>
      <c r="D541" s="35"/>
      <c r="E541" s="35"/>
      <c r="F541" s="102"/>
      <c r="G541" s="35"/>
      <c r="H541" s="35"/>
      <c r="I541" s="35"/>
      <c r="J541" s="35"/>
      <c r="K541" s="35"/>
      <c r="L541" s="35"/>
      <c r="M541" s="35"/>
      <c r="N541" s="35"/>
      <c r="O541" s="35"/>
      <c r="P541" s="35"/>
      <c r="Q541" s="35"/>
      <c r="R541" s="35"/>
      <c r="S541" s="35"/>
      <c r="T541" s="35"/>
      <c r="U541" s="35"/>
      <c r="V541" s="35"/>
      <c r="W541" s="35"/>
      <c r="X541" s="35"/>
      <c r="Y541" s="35"/>
      <c r="Z541" s="35"/>
    </row>
    <row r="542" spans="1:26" ht="12.75" customHeight="1" x14ac:dyDescent="0.2">
      <c r="A542" s="35"/>
      <c r="B542" s="35"/>
      <c r="C542" s="35"/>
      <c r="D542" s="35"/>
      <c r="E542" s="35"/>
      <c r="F542" s="102"/>
      <c r="G542" s="35"/>
      <c r="H542" s="35"/>
      <c r="I542" s="35"/>
      <c r="J542" s="35"/>
      <c r="K542" s="35"/>
      <c r="L542" s="35"/>
      <c r="M542" s="35"/>
      <c r="N542" s="35"/>
      <c r="O542" s="35"/>
      <c r="P542" s="35"/>
      <c r="Q542" s="35"/>
      <c r="R542" s="35"/>
      <c r="S542" s="35"/>
      <c r="T542" s="35"/>
      <c r="U542" s="35"/>
      <c r="V542" s="35"/>
      <c r="W542" s="35"/>
      <c r="X542" s="35"/>
      <c r="Y542" s="35"/>
      <c r="Z542" s="35"/>
    </row>
    <row r="543" spans="1:26" ht="12.75" customHeight="1" x14ac:dyDescent="0.2">
      <c r="A543" s="35"/>
      <c r="B543" s="35"/>
      <c r="C543" s="35"/>
      <c r="D543" s="35"/>
      <c r="E543" s="35"/>
      <c r="F543" s="102"/>
      <c r="G543" s="35"/>
      <c r="H543" s="35"/>
      <c r="I543" s="35"/>
      <c r="J543" s="35"/>
      <c r="K543" s="35"/>
      <c r="L543" s="35"/>
      <c r="M543" s="35"/>
      <c r="N543" s="35"/>
      <c r="O543" s="35"/>
      <c r="P543" s="35"/>
      <c r="Q543" s="35"/>
      <c r="R543" s="35"/>
      <c r="S543" s="35"/>
      <c r="T543" s="35"/>
      <c r="U543" s="35"/>
      <c r="V543" s="35"/>
      <c r="W543" s="35"/>
      <c r="X543" s="35"/>
      <c r="Y543" s="35"/>
      <c r="Z543" s="35"/>
    </row>
    <row r="544" spans="1:26" ht="12.75" customHeight="1" x14ac:dyDescent="0.2">
      <c r="A544" s="35"/>
      <c r="B544" s="35"/>
      <c r="C544" s="35"/>
      <c r="D544" s="35"/>
      <c r="E544" s="35"/>
      <c r="F544" s="102"/>
      <c r="G544" s="35"/>
      <c r="H544" s="35"/>
      <c r="I544" s="35"/>
      <c r="J544" s="35"/>
      <c r="K544" s="35"/>
      <c r="L544" s="35"/>
      <c r="M544" s="35"/>
      <c r="N544" s="35"/>
      <c r="O544" s="35"/>
      <c r="P544" s="35"/>
      <c r="Q544" s="35"/>
      <c r="R544" s="35"/>
      <c r="S544" s="35"/>
      <c r="T544" s="35"/>
      <c r="U544" s="35"/>
      <c r="V544" s="35"/>
      <c r="W544" s="35"/>
      <c r="X544" s="35"/>
      <c r="Y544" s="35"/>
      <c r="Z544" s="35"/>
    </row>
    <row r="545" spans="1:26" ht="12.75" customHeight="1" x14ac:dyDescent="0.2">
      <c r="A545" s="35"/>
      <c r="B545" s="35"/>
      <c r="C545" s="35"/>
      <c r="D545" s="35"/>
      <c r="E545" s="35"/>
      <c r="F545" s="102"/>
      <c r="G545" s="35"/>
      <c r="H545" s="35"/>
      <c r="I545" s="35"/>
      <c r="J545" s="35"/>
      <c r="K545" s="35"/>
      <c r="L545" s="35"/>
      <c r="M545" s="35"/>
      <c r="N545" s="35"/>
      <c r="O545" s="35"/>
      <c r="P545" s="35"/>
      <c r="Q545" s="35"/>
      <c r="R545" s="35"/>
      <c r="S545" s="35"/>
      <c r="T545" s="35"/>
      <c r="U545" s="35"/>
      <c r="V545" s="35"/>
      <c r="W545" s="35"/>
      <c r="X545" s="35"/>
      <c r="Y545" s="35"/>
      <c r="Z545" s="35"/>
    </row>
    <row r="546" spans="1:26" ht="12.75" customHeight="1" x14ac:dyDescent="0.2">
      <c r="A546" s="35"/>
      <c r="B546" s="35"/>
      <c r="C546" s="35"/>
      <c r="D546" s="35"/>
      <c r="E546" s="35"/>
      <c r="F546" s="102"/>
      <c r="G546" s="35"/>
      <c r="H546" s="35"/>
      <c r="I546" s="35"/>
      <c r="J546" s="35"/>
      <c r="K546" s="35"/>
      <c r="L546" s="35"/>
      <c r="M546" s="35"/>
      <c r="N546" s="35"/>
      <c r="O546" s="35"/>
      <c r="P546" s="35"/>
      <c r="Q546" s="35"/>
      <c r="R546" s="35"/>
      <c r="S546" s="35"/>
      <c r="T546" s="35"/>
      <c r="U546" s="35"/>
      <c r="V546" s="35"/>
      <c r="W546" s="35"/>
      <c r="X546" s="35"/>
      <c r="Y546" s="35"/>
      <c r="Z546" s="35"/>
    </row>
    <row r="547" spans="1:26" ht="12.75" customHeight="1" x14ac:dyDescent="0.2">
      <c r="A547" s="35"/>
      <c r="B547" s="35"/>
      <c r="C547" s="35"/>
      <c r="D547" s="35"/>
      <c r="E547" s="35"/>
      <c r="F547" s="102"/>
      <c r="G547" s="35"/>
      <c r="H547" s="35"/>
      <c r="I547" s="35"/>
      <c r="J547" s="35"/>
      <c r="K547" s="35"/>
      <c r="L547" s="35"/>
      <c r="M547" s="35"/>
      <c r="N547" s="35"/>
      <c r="O547" s="35"/>
      <c r="P547" s="35"/>
      <c r="Q547" s="35"/>
      <c r="R547" s="35"/>
      <c r="S547" s="35"/>
      <c r="T547" s="35"/>
      <c r="U547" s="35"/>
      <c r="V547" s="35"/>
      <c r="W547" s="35"/>
      <c r="X547" s="35"/>
      <c r="Y547" s="35"/>
      <c r="Z547" s="35"/>
    </row>
    <row r="548" spans="1:26" ht="12.75" customHeight="1" x14ac:dyDescent="0.2">
      <c r="A548" s="35"/>
      <c r="B548" s="35"/>
      <c r="C548" s="35"/>
      <c r="D548" s="35"/>
      <c r="E548" s="35"/>
      <c r="F548" s="102"/>
      <c r="G548" s="35"/>
      <c r="H548" s="35"/>
      <c r="I548" s="35"/>
      <c r="J548" s="35"/>
      <c r="K548" s="35"/>
      <c r="L548" s="35"/>
      <c r="M548" s="35"/>
      <c r="N548" s="35"/>
      <c r="O548" s="35"/>
      <c r="P548" s="35"/>
      <c r="Q548" s="35"/>
      <c r="R548" s="35"/>
      <c r="S548" s="35"/>
      <c r="T548" s="35"/>
      <c r="U548" s="35"/>
      <c r="V548" s="35"/>
      <c r="W548" s="35"/>
      <c r="X548" s="35"/>
      <c r="Y548" s="35"/>
      <c r="Z548" s="35"/>
    </row>
    <row r="549" spans="1:26" ht="12.75" customHeight="1" x14ac:dyDescent="0.2">
      <c r="A549" s="35"/>
      <c r="B549" s="35"/>
      <c r="C549" s="35"/>
      <c r="D549" s="35"/>
      <c r="E549" s="35"/>
      <c r="F549" s="102"/>
      <c r="G549" s="35"/>
      <c r="H549" s="35"/>
      <c r="I549" s="35"/>
      <c r="J549" s="35"/>
      <c r="K549" s="35"/>
      <c r="L549" s="35"/>
      <c r="M549" s="35"/>
      <c r="N549" s="35"/>
      <c r="O549" s="35"/>
      <c r="P549" s="35"/>
      <c r="Q549" s="35"/>
      <c r="R549" s="35"/>
      <c r="S549" s="35"/>
      <c r="T549" s="35"/>
      <c r="U549" s="35"/>
      <c r="V549" s="35"/>
      <c r="W549" s="35"/>
      <c r="X549" s="35"/>
      <c r="Y549" s="35"/>
      <c r="Z549" s="35"/>
    </row>
    <row r="550" spans="1:26" ht="12.75" customHeight="1" x14ac:dyDescent="0.2">
      <c r="A550" s="35"/>
      <c r="B550" s="35"/>
      <c r="C550" s="35"/>
      <c r="D550" s="35"/>
      <c r="E550" s="35"/>
      <c r="F550" s="102"/>
      <c r="G550" s="35"/>
      <c r="H550" s="35"/>
      <c r="I550" s="35"/>
      <c r="J550" s="35"/>
      <c r="K550" s="35"/>
      <c r="L550" s="35"/>
      <c r="M550" s="35"/>
      <c r="N550" s="35"/>
      <c r="O550" s="35"/>
      <c r="P550" s="35"/>
      <c r="Q550" s="35"/>
      <c r="R550" s="35"/>
      <c r="S550" s="35"/>
      <c r="T550" s="35"/>
      <c r="U550" s="35"/>
      <c r="V550" s="35"/>
      <c r="W550" s="35"/>
      <c r="X550" s="35"/>
      <c r="Y550" s="35"/>
      <c r="Z550" s="35"/>
    </row>
    <row r="551" spans="1:26" ht="12.75" customHeight="1" x14ac:dyDescent="0.2">
      <c r="A551" s="35"/>
      <c r="B551" s="35"/>
      <c r="C551" s="35"/>
      <c r="D551" s="35"/>
      <c r="E551" s="35"/>
      <c r="F551" s="102"/>
      <c r="G551" s="35"/>
      <c r="H551" s="35"/>
      <c r="I551" s="35"/>
      <c r="J551" s="35"/>
      <c r="K551" s="35"/>
      <c r="L551" s="35"/>
      <c r="M551" s="35"/>
      <c r="N551" s="35"/>
      <c r="O551" s="35"/>
      <c r="P551" s="35"/>
      <c r="Q551" s="35"/>
      <c r="R551" s="35"/>
      <c r="S551" s="35"/>
      <c r="T551" s="35"/>
      <c r="U551" s="35"/>
      <c r="V551" s="35"/>
      <c r="W551" s="35"/>
      <c r="X551" s="35"/>
      <c r="Y551" s="35"/>
      <c r="Z551" s="35"/>
    </row>
    <row r="552" spans="1:26" ht="12.75" customHeight="1" x14ac:dyDescent="0.2">
      <c r="A552" s="35"/>
      <c r="B552" s="35"/>
      <c r="C552" s="35"/>
      <c r="D552" s="35"/>
      <c r="E552" s="35"/>
      <c r="F552" s="102"/>
      <c r="G552" s="35"/>
      <c r="H552" s="35"/>
      <c r="I552" s="35"/>
      <c r="J552" s="35"/>
      <c r="K552" s="35"/>
      <c r="L552" s="35"/>
      <c r="M552" s="35"/>
      <c r="N552" s="35"/>
      <c r="O552" s="35"/>
      <c r="P552" s="35"/>
      <c r="Q552" s="35"/>
      <c r="R552" s="35"/>
      <c r="S552" s="35"/>
      <c r="T552" s="35"/>
      <c r="U552" s="35"/>
      <c r="V552" s="35"/>
      <c r="W552" s="35"/>
      <c r="X552" s="35"/>
      <c r="Y552" s="35"/>
      <c r="Z552" s="35"/>
    </row>
    <row r="553" spans="1:26" ht="12.75" customHeight="1" x14ac:dyDescent="0.2">
      <c r="A553" s="35"/>
      <c r="B553" s="35"/>
      <c r="C553" s="35"/>
      <c r="D553" s="35"/>
      <c r="E553" s="35"/>
      <c r="F553" s="102"/>
      <c r="G553" s="35"/>
      <c r="H553" s="35"/>
      <c r="I553" s="35"/>
      <c r="J553" s="35"/>
      <c r="K553" s="35"/>
      <c r="L553" s="35"/>
      <c r="M553" s="35"/>
      <c r="N553" s="35"/>
      <c r="O553" s="35"/>
      <c r="P553" s="35"/>
      <c r="Q553" s="35"/>
      <c r="R553" s="35"/>
      <c r="S553" s="35"/>
      <c r="T553" s="35"/>
      <c r="U553" s="35"/>
      <c r="V553" s="35"/>
      <c r="W553" s="35"/>
      <c r="X553" s="35"/>
      <c r="Y553" s="35"/>
      <c r="Z553" s="35"/>
    </row>
    <row r="554" spans="1:26" ht="12.75" customHeight="1" x14ac:dyDescent="0.2">
      <c r="A554" s="35"/>
      <c r="B554" s="35"/>
      <c r="C554" s="35"/>
      <c r="D554" s="35"/>
      <c r="E554" s="35"/>
      <c r="F554" s="102"/>
      <c r="G554" s="35"/>
      <c r="H554" s="35"/>
      <c r="I554" s="35"/>
      <c r="J554" s="35"/>
      <c r="K554" s="35"/>
      <c r="L554" s="35"/>
      <c r="M554" s="35"/>
      <c r="N554" s="35"/>
      <c r="O554" s="35"/>
      <c r="P554" s="35"/>
      <c r="Q554" s="35"/>
      <c r="R554" s="35"/>
      <c r="S554" s="35"/>
      <c r="T554" s="35"/>
      <c r="U554" s="35"/>
      <c r="V554" s="35"/>
      <c r="W554" s="35"/>
      <c r="X554" s="35"/>
      <c r="Y554" s="35"/>
      <c r="Z554" s="35"/>
    </row>
    <row r="555" spans="1:26" ht="12.75" customHeight="1" x14ac:dyDescent="0.2">
      <c r="A555" s="35"/>
      <c r="B555" s="35"/>
      <c r="C555" s="35"/>
      <c r="D555" s="35"/>
      <c r="E555" s="35"/>
      <c r="F555" s="102"/>
      <c r="G555" s="35"/>
      <c r="H555" s="35"/>
      <c r="I555" s="35"/>
      <c r="J555" s="35"/>
      <c r="K555" s="35"/>
      <c r="L555" s="35"/>
      <c r="M555" s="35"/>
      <c r="N555" s="35"/>
      <c r="O555" s="35"/>
      <c r="P555" s="35"/>
      <c r="Q555" s="35"/>
      <c r="R555" s="35"/>
      <c r="S555" s="35"/>
      <c r="T555" s="35"/>
      <c r="U555" s="35"/>
      <c r="V555" s="35"/>
      <c r="W555" s="35"/>
      <c r="X555" s="35"/>
      <c r="Y555" s="35"/>
      <c r="Z555" s="35"/>
    </row>
    <row r="556" spans="1:26" ht="12.75" customHeight="1" x14ac:dyDescent="0.2">
      <c r="A556" s="35"/>
      <c r="B556" s="35"/>
      <c r="C556" s="35"/>
      <c r="D556" s="35"/>
      <c r="E556" s="35"/>
      <c r="F556" s="102"/>
      <c r="G556" s="35"/>
      <c r="H556" s="35"/>
      <c r="I556" s="35"/>
      <c r="J556" s="35"/>
      <c r="K556" s="35"/>
      <c r="L556" s="35"/>
      <c r="M556" s="35"/>
      <c r="N556" s="35"/>
      <c r="O556" s="35"/>
      <c r="P556" s="35"/>
      <c r="Q556" s="35"/>
      <c r="R556" s="35"/>
      <c r="S556" s="35"/>
      <c r="T556" s="35"/>
      <c r="U556" s="35"/>
      <c r="V556" s="35"/>
      <c r="W556" s="35"/>
      <c r="X556" s="35"/>
      <c r="Y556" s="35"/>
      <c r="Z556" s="35"/>
    </row>
    <row r="557" spans="1:26" ht="12.75" customHeight="1" x14ac:dyDescent="0.2">
      <c r="A557" s="35"/>
      <c r="B557" s="35"/>
      <c r="C557" s="35"/>
      <c r="D557" s="35"/>
      <c r="E557" s="35"/>
      <c r="F557" s="102"/>
      <c r="G557" s="35"/>
      <c r="H557" s="35"/>
      <c r="I557" s="35"/>
      <c r="J557" s="35"/>
      <c r="K557" s="35"/>
      <c r="L557" s="35"/>
      <c r="M557" s="35"/>
      <c r="N557" s="35"/>
      <c r="O557" s="35"/>
      <c r="P557" s="35"/>
      <c r="Q557" s="35"/>
      <c r="R557" s="35"/>
      <c r="S557" s="35"/>
      <c r="T557" s="35"/>
      <c r="U557" s="35"/>
      <c r="V557" s="35"/>
      <c r="W557" s="35"/>
      <c r="X557" s="35"/>
      <c r="Y557" s="35"/>
      <c r="Z557" s="35"/>
    </row>
    <row r="558" spans="1:26" ht="12.75" customHeight="1" x14ac:dyDescent="0.2">
      <c r="A558" s="35"/>
      <c r="B558" s="35"/>
      <c r="C558" s="35"/>
      <c r="D558" s="35"/>
      <c r="E558" s="35"/>
      <c r="F558" s="102"/>
      <c r="G558" s="35"/>
      <c r="H558" s="35"/>
      <c r="I558" s="35"/>
      <c r="J558" s="35"/>
      <c r="K558" s="35"/>
      <c r="L558" s="35"/>
      <c r="M558" s="35"/>
      <c r="N558" s="35"/>
      <c r="O558" s="35"/>
      <c r="P558" s="35"/>
      <c r="Q558" s="35"/>
      <c r="R558" s="35"/>
      <c r="S558" s="35"/>
      <c r="T558" s="35"/>
      <c r="U558" s="35"/>
      <c r="V558" s="35"/>
      <c r="W558" s="35"/>
      <c r="X558" s="35"/>
      <c r="Y558" s="35"/>
      <c r="Z558" s="35"/>
    </row>
    <row r="559" spans="1:26" ht="12.75" customHeight="1" x14ac:dyDescent="0.2">
      <c r="A559" s="35"/>
      <c r="B559" s="35"/>
      <c r="C559" s="35"/>
      <c r="D559" s="35"/>
      <c r="E559" s="35"/>
      <c r="F559" s="102"/>
      <c r="G559" s="35"/>
      <c r="H559" s="35"/>
      <c r="I559" s="35"/>
      <c r="J559" s="35"/>
      <c r="K559" s="35"/>
      <c r="L559" s="35"/>
      <c r="M559" s="35"/>
      <c r="N559" s="35"/>
      <c r="O559" s="35"/>
      <c r="P559" s="35"/>
      <c r="Q559" s="35"/>
      <c r="R559" s="35"/>
      <c r="S559" s="35"/>
      <c r="T559" s="35"/>
      <c r="U559" s="35"/>
      <c r="V559" s="35"/>
      <c r="W559" s="35"/>
      <c r="X559" s="35"/>
      <c r="Y559" s="35"/>
      <c r="Z559" s="35"/>
    </row>
    <row r="560" spans="1:26" ht="12.75" customHeight="1" x14ac:dyDescent="0.2">
      <c r="A560" s="35"/>
      <c r="B560" s="35"/>
      <c r="C560" s="35"/>
      <c r="D560" s="35"/>
      <c r="E560" s="35"/>
      <c r="F560" s="102"/>
      <c r="G560" s="35"/>
      <c r="H560" s="35"/>
      <c r="I560" s="35"/>
      <c r="J560" s="35"/>
      <c r="K560" s="35"/>
      <c r="L560" s="35"/>
      <c r="M560" s="35"/>
      <c r="N560" s="35"/>
      <c r="O560" s="35"/>
      <c r="P560" s="35"/>
      <c r="Q560" s="35"/>
      <c r="R560" s="35"/>
      <c r="S560" s="35"/>
      <c r="T560" s="35"/>
      <c r="U560" s="35"/>
      <c r="V560" s="35"/>
      <c r="W560" s="35"/>
      <c r="X560" s="35"/>
      <c r="Y560" s="35"/>
      <c r="Z560" s="35"/>
    </row>
    <row r="561" spans="1:26" ht="12.75" customHeight="1" x14ac:dyDescent="0.2">
      <c r="A561" s="35"/>
      <c r="B561" s="35"/>
      <c r="C561" s="35"/>
      <c r="D561" s="35"/>
      <c r="E561" s="35"/>
      <c r="F561" s="102"/>
      <c r="G561" s="35"/>
      <c r="H561" s="35"/>
      <c r="I561" s="35"/>
      <c r="J561" s="35"/>
      <c r="K561" s="35"/>
      <c r="L561" s="35"/>
      <c r="M561" s="35"/>
      <c r="N561" s="35"/>
      <c r="O561" s="35"/>
      <c r="P561" s="35"/>
      <c r="Q561" s="35"/>
      <c r="R561" s="35"/>
      <c r="S561" s="35"/>
      <c r="T561" s="35"/>
      <c r="U561" s="35"/>
      <c r="V561" s="35"/>
      <c r="W561" s="35"/>
      <c r="X561" s="35"/>
      <c r="Y561" s="35"/>
      <c r="Z561" s="35"/>
    </row>
    <row r="562" spans="1:26" ht="12.75" customHeight="1" x14ac:dyDescent="0.2">
      <c r="A562" s="35"/>
      <c r="B562" s="35"/>
      <c r="C562" s="35"/>
      <c r="D562" s="35"/>
      <c r="E562" s="35"/>
      <c r="F562" s="102"/>
      <c r="G562" s="35"/>
      <c r="H562" s="35"/>
      <c r="I562" s="35"/>
      <c r="J562" s="35"/>
      <c r="K562" s="35"/>
      <c r="L562" s="35"/>
      <c r="M562" s="35"/>
      <c r="N562" s="35"/>
      <c r="O562" s="35"/>
      <c r="P562" s="35"/>
      <c r="Q562" s="35"/>
      <c r="R562" s="35"/>
      <c r="S562" s="35"/>
      <c r="T562" s="35"/>
      <c r="U562" s="35"/>
      <c r="V562" s="35"/>
      <c r="W562" s="35"/>
      <c r="X562" s="35"/>
      <c r="Y562" s="35"/>
      <c r="Z562" s="35"/>
    </row>
    <row r="563" spans="1:26" ht="12.75" customHeight="1" x14ac:dyDescent="0.2">
      <c r="A563" s="35"/>
      <c r="B563" s="35"/>
      <c r="C563" s="35"/>
      <c r="D563" s="35"/>
      <c r="E563" s="35"/>
      <c r="F563" s="102"/>
      <c r="G563" s="35"/>
      <c r="H563" s="35"/>
      <c r="I563" s="35"/>
      <c r="J563" s="35"/>
      <c r="K563" s="35"/>
      <c r="L563" s="35"/>
      <c r="M563" s="35"/>
      <c r="N563" s="35"/>
      <c r="O563" s="35"/>
      <c r="P563" s="35"/>
      <c r="Q563" s="35"/>
      <c r="R563" s="35"/>
      <c r="S563" s="35"/>
      <c r="T563" s="35"/>
      <c r="U563" s="35"/>
      <c r="V563" s="35"/>
      <c r="W563" s="35"/>
      <c r="X563" s="35"/>
      <c r="Y563" s="35"/>
      <c r="Z563" s="35"/>
    </row>
    <row r="564" spans="1:26" ht="12.75" customHeight="1" x14ac:dyDescent="0.2">
      <c r="A564" s="35"/>
      <c r="B564" s="35"/>
      <c r="C564" s="35"/>
      <c r="D564" s="35"/>
      <c r="E564" s="35"/>
      <c r="F564" s="102"/>
      <c r="G564" s="35"/>
      <c r="H564" s="35"/>
      <c r="I564" s="35"/>
      <c r="J564" s="35"/>
      <c r="K564" s="35"/>
      <c r="L564" s="35"/>
      <c r="M564" s="35"/>
      <c r="N564" s="35"/>
      <c r="O564" s="35"/>
      <c r="P564" s="35"/>
      <c r="Q564" s="35"/>
      <c r="R564" s="35"/>
      <c r="S564" s="35"/>
      <c r="T564" s="35"/>
      <c r="U564" s="35"/>
      <c r="V564" s="35"/>
      <c r="W564" s="35"/>
      <c r="X564" s="35"/>
      <c r="Y564" s="35"/>
      <c r="Z564" s="35"/>
    </row>
    <row r="565" spans="1:26" ht="12.75" customHeight="1" x14ac:dyDescent="0.2">
      <c r="A565" s="35"/>
      <c r="B565" s="35"/>
      <c r="C565" s="35"/>
      <c r="D565" s="35"/>
      <c r="E565" s="35"/>
      <c r="F565" s="102"/>
      <c r="G565" s="35"/>
      <c r="H565" s="35"/>
      <c r="I565" s="35"/>
      <c r="J565" s="35"/>
      <c r="K565" s="35"/>
      <c r="L565" s="35"/>
      <c r="M565" s="35"/>
      <c r="N565" s="35"/>
      <c r="O565" s="35"/>
      <c r="P565" s="35"/>
      <c r="Q565" s="35"/>
      <c r="R565" s="35"/>
      <c r="S565" s="35"/>
      <c r="T565" s="35"/>
      <c r="U565" s="35"/>
      <c r="V565" s="35"/>
      <c r="W565" s="35"/>
      <c r="X565" s="35"/>
      <c r="Y565" s="35"/>
      <c r="Z565" s="35"/>
    </row>
    <row r="566" spans="1:26" ht="12.75" customHeight="1" x14ac:dyDescent="0.2">
      <c r="A566" s="35"/>
      <c r="B566" s="35"/>
      <c r="C566" s="35"/>
      <c r="D566" s="35"/>
      <c r="E566" s="35"/>
      <c r="F566" s="102"/>
      <c r="G566" s="35"/>
      <c r="H566" s="35"/>
      <c r="I566" s="35"/>
      <c r="J566" s="35"/>
      <c r="K566" s="35"/>
      <c r="L566" s="35"/>
      <c r="M566" s="35"/>
      <c r="N566" s="35"/>
      <c r="O566" s="35"/>
      <c r="P566" s="35"/>
      <c r="Q566" s="35"/>
      <c r="R566" s="35"/>
      <c r="S566" s="35"/>
      <c r="T566" s="35"/>
      <c r="U566" s="35"/>
      <c r="V566" s="35"/>
      <c r="W566" s="35"/>
      <c r="X566" s="35"/>
      <c r="Y566" s="35"/>
      <c r="Z566" s="35"/>
    </row>
    <row r="567" spans="1:26" ht="12.75" customHeight="1" x14ac:dyDescent="0.2">
      <c r="A567" s="35"/>
      <c r="B567" s="35"/>
      <c r="C567" s="35"/>
      <c r="D567" s="35"/>
      <c r="E567" s="35"/>
      <c r="F567" s="102"/>
      <c r="G567" s="35"/>
      <c r="H567" s="35"/>
      <c r="I567" s="35"/>
      <c r="J567" s="35"/>
      <c r="K567" s="35"/>
      <c r="L567" s="35"/>
      <c r="M567" s="35"/>
      <c r="N567" s="35"/>
      <c r="O567" s="35"/>
      <c r="P567" s="35"/>
      <c r="Q567" s="35"/>
      <c r="R567" s="35"/>
      <c r="S567" s="35"/>
      <c r="T567" s="35"/>
      <c r="U567" s="35"/>
      <c r="V567" s="35"/>
      <c r="W567" s="35"/>
      <c r="X567" s="35"/>
      <c r="Y567" s="35"/>
      <c r="Z567" s="35"/>
    </row>
    <row r="568" spans="1:26" ht="12.75" customHeight="1" x14ac:dyDescent="0.2">
      <c r="A568" s="35"/>
      <c r="B568" s="35"/>
      <c r="C568" s="35"/>
      <c r="D568" s="35"/>
      <c r="E568" s="35"/>
      <c r="F568" s="102"/>
      <c r="G568" s="35"/>
      <c r="H568" s="35"/>
      <c r="I568" s="35"/>
      <c r="J568" s="35"/>
      <c r="K568" s="35"/>
      <c r="L568" s="35"/>
      <c r="M568" s="35"/>
      <c r="N568" s="35"/>
      <c r="O568" s="35"/>
      <c r="P568" s="35"/>
      <c r="Q568" s="35"/>
      <c r="R568" s="35"/>
      <c r="S568" s="35"/>
      <c r="T568" s="35"/>
      <c r="U568" s="35"/>
      <c r="V568" s="35"/>
      <c r="W568" s="35"/>
      <c r="X568" s="35"/>
      <c r="Y568" s="35"/>
      <c r="Z568" s="35"/>
    </row>
    <row r="569" spans="1:26" ht="12.75" customHeight="1" x14ac:dyDescent="0.2">
      <c r="A569" s="35"/>
      <c r="B569" s="35"/>
      <c r="C569" s="35"/>
      <c r="D569" s="35"/>
      <c r="E569" s="35"/>
      <c r="F569" s="102"/>
      <c r="G569" s="35"/>
      <c r="H569" s="35"/>
      <c r="I569" s="35"/>
      <c r="J569" s="35"/>
      <c r="K569" s="35"/>
      <c r="L569" s="35"/>
      <c r="M569" s="35"/>
      <c r="N569" s="35"/>
      <c r="O569" s="35"/>
      <c r="P569" s="35"/>
      <c r="Q569" s="35"/>
      <c r="R569" s="35"/>
      <c r="S569" s="35"/>
      <c r="T569" s="35"/>
      <c r="U569" s="35"/>
      <c r="V569" s="35"/>
      <c r="W569" s="35"/>
      <c r="X569" s="35"/>
      <c r="Y569" s="35"/>
      <c r="Z569" s="35"/>
    </row>
    <row r="570" spans="1:26" ht="12.75" customHeight="1" x14ac:dyDescent="0.2">
      <c r="A570" s="35"/>
      <c r="B570" s="35"/>
      <c r="C570" s="35"/>
      <c r="D570" s="35"/>
      <c r="E570" s="35"/>
      <c r="F570" s="102"/>
      <c r="G570" s="35"/>
      <c r="H570" s="35"/>
      <c r="I570" s="35"/>
      <c r="J570" s="35"/>
      <c r="K570" s="35"/>
      <c r="L570" s="35"/>
      <c r="M570" s="35"/>
      <c r="N570" s="35"/>
      <c r="O570" s="35"/>
      <c r="P570" s="35"/>
      <c r="Q570" s="35"/>
      <c r="R570" s="35"/>
      <c r="S570" s="35"/>
      <c r="T570" s="35"/>
      <c r="U570" s="35"/>
      <c r="V570" s="35"/>
      <c r="W570" s="35"/>
      <c r="X570" s="35"/>
      <c r="Y570" s="35"/>
      <c r="Z570" s="35"/>
    </row>
    <row r="571" spans="1:26" ht="12.75" customHeight="1" x14ac:dyDescent="0.2">
      <c r="A571" s="35"/>
      <c r="B571" s="35"/>
      <c r="C571" s="35"/>
      <c r="D571" s="35"/>
      <c r="E571" s="35"/>
      <c r="F571" s="102"/>
      <c r="G571" s="35"/>
      <c r="H571" s="35"/>
      <c r="I571" s="35"/>
      <c r="J571" s="35"/>
      <c r="K571" s="35"/>
      <c r="L571" s="35"/>
      <c r="M571" s="35"/>
      <c r="N571" s="35"/>
      <c r="O571" s="35"/>
      <c r="P571" s="35"/>
      <c r="Q571" s="35"/>
      <c r="R571" s="35"/>
      <c r="S571" s="35"/>
      <c r="T571" s="35"/>
      <c r="U571" s="35"/>
      <c r="V571" s="35"/>
      <c r="W571" s="35"/>
      <c r="X571" s="35"/>
      <c r="Y571" s="35"/>
      <c r="Z571" s="35"/>
    </row>
    <row r="572" spans="1:26" ht="12.75" customHeight="1" x14ac:dyDescent="0.2">
      <c r="A572" s="35"/>
      <c r="B572" s="35"/>
      <c r="C572" s="35"/>
      <c r="D572" s="35"/>
      <c r="E572" s="35"/>
      <c r="F572" s="102"/>
      <c r="G572" s="35"/>
      <c r="H572" s="35"/>
      <c r="I572" s="35"/>
      <c r="J572" s="35"/>
      <c r="K572" s="35"/>
      <c r="L572" s="35"/>
      <c r="M572" s="35"/>
      <c r="N572" s="35"/>
      <c r="O572" s="35"/>
      <c r="P572" s="35"/>
      <c r="Q572" s="35"/>
      <c r="R572" s="35"/>
      <c r="S572" s="35"/>
      <c r="T572" s="35"/>
      <c r="U572" s="35"/>
      <c r="V572" s="35"/>
      <c r="W572" s="35"/>
      <c r="X572" s="35"/>
      <c r="Y572" s="35"/>
      <c r="Z572" s="35"/>
    </row>
    <row r="573" spans="1:26" ht="12.75" customHeight="1" x14ac:dyDescent="0.2">
      <c r="A573" s="35"/>
      <c r="B573" s="35"/>
      <c r="C573" s="35"/>
      <c r="D573" s="35"/>
      <c r="E573" s="35"/>
      <c r="F573" s="102"/>
      <c r="G573" s="35"/>
      <c r="H573" s="35"/>
      <c r="I573" s="35"/>
      <c r="J573" s="35"/>
      <c r="K573" s="35"/>
      <c r="L573" s="35"/>
      <c r="M573" s="35"/>
      <c r="N573" s="35"/>
      <c r="O573" s="35"/>
      <c r="P573" s="35"/>
      <c r="Q573" s="35"/>
      <c r="R573" s="35"/>
      <c r="S573" s="35"/>
      <c r="T573" s="35"/>
      <c r="U573" s="35"/>
      <c r="V573" s="35"/>
      <c r="W573" s="35"/>
      <c r="X573" s="35"/>
      <c r="Y573" s="35"/>
      <c r="Z573" s="35"/>
    </row>
    <row r="574" spans="1:26" ht="12.75" customHeight="1" x14ac:dyDescent="0.2">
      <c r="A574" s="35"/>
      <c r="B574" s="35"/>
      <c r="C574" s="35"/>
      <c r="D574" s="35"/>
      <c r="E574" s="35"/>
      <c r="F574" s="102"/>
      <c r="G574" s="35"/>
      <c r="H574" s="35"/>
      <c r="I574" s="35"/>
      <c r="J574" s="35"/>
      <c r="K574" s="35"/>
      <c r="L574" s="35"/>
      <c r="M574" s="35"/>
      <c r="N574" s="35"/>
      <c r="O574" s="35"/>
      <c r="P574" s="35"/>
      <c r="Q574" s="35"/>
      <c r="R574" s="35"/>
      <c r="S574" s="35"/>
      <c r="T574" s="35"/>
      <c r="U574" s="35"/>
      <c r="V574" s="35"/>
      <c r="W574" s="35"/>
      <c r="X574" s="35"/>
      <c r="Y574" s="35"/>
      <c r="Z574" s="35"/>
    </row>
    <row r="575" spans="1:26" ht="12.75" customHeight="1" x14ac:dyDescent="0.2">
      <c r="A575" s="35"/>
      <c r="B575" s="35"/>
      <c r="C575" s="35"/>
      <c r="D575" s="35"/>
      <c r="E575" s="35"/>
      <c r="F575" s="102"/>
      <c r="G575" s="35"/>
      <c r="H575" s="35"/>
      <c r="I575" s="35"/>
      <c r="J575" s="35"/>
      <c r="K575" s="35"/>
      <c r="L575" s="35"/>
      <c r="M575" s="35"/>
      <c r="N575" s="35"/>
      <c r="O575" s="35"/>
      <c r="P575" s="35"/>
      <c r="Q575" s="35"/>
      <c r="R575" s="35"/>
      <c r="S575" s="35"/>
      <c r="T575" s="35"/>
      <c r="U575" s="35"/>
      <c r="V575" s="35"/>
      <c r="W575" s="35"/>
      <c r="X575" s="35"/>
      <c r="Y575" s="35"/>
      <c r="Z575" s="35"/>
    </row>
    <row r="576" spans="1:26" ht="12.75" customHeight="1" x14ac:dyDescent="0.2">
      <c r="A576" s="35"/>
      <c r="B576" s="35"/>
      <c r="C576" s="35"/>
      <c r="D576" s="35"/>
      <c r="E576" s="35"/>
      <c r="F576" s="102"/>
      <c r="G576" s="35"/>
      <c r="H576" s="35"/>
      <c r="I576" s="35"/>
      <c r="J576" s="35"/>
      <c r="K576" s="35"/>
      <c r="L576" s="35"/>
      <c r="M576" s="35"/>
      <c r="N576" s="35"/>
      <c r="O576" s="35"/>
      <c r="P576" s="35"/>
      <c r="Q576" s="35"/>
      <c r="R576" s="35"/>
      <c r="S576" s="35"/>
      <c r="T576" s="35"/>
      <c r="U576" s="35"/>
      <c r="V576" s="35"/>
      <c r="W576" s="35"/>
      <c r="X576" s="35"/>
      <c r="Y576" s="35"/>
      <c r="Z576" s="35"/>
    </row>
    <row r="577" spans="1:26" ht="12.75" customHeight="1" x14ac:dyDescent="0.2">
      <c r="A577" s="35"/>
      <c r="B577" s="35"/>
      <c r="C577" s="35"/>
      <c r="D577" s="35"/>
      <c r="E577" s="35"/>
      <c r="F577" s="102"/>
      <c r="G577" s="35"/>
      <c r="H577" s="35"/>
      <c r="I577" s="35"/>
      <c r="J577" s="35"/>
      <c r="K577" s="35"/>
      <c r="L577" s="35"/>
      <c r="M577" s="35"/>
      <c r="N577" s="35"/>
      <c r="O577" s="35"/>
      <c r="P577" s="35"/>
      <c r="Q577" s="35"/>
      <c r="R577" s="35"/>
      <c r="S577" s="35"/>
      <c r="T577" s="35"/>
      <c r="U577" s="35"/>
      <c r="V577" s="35"/>
      <c r="W577" s="35"/>
      <c r="X577" s="35"/>
      <c r="Y577" s="35"/>
      <c r="Z577" s="35"/>
    </row>
    <row r="578" spans="1:26" ht="12.75" customHeight="1" x14ac:dyDescent="0.2">
      <c r="A578" s="35"/>
      <c r="B578" s="35"/>
      <c r="C578" s="35"/>
      <c r="D578" s="35"/>
      <c r="E578" s="35"/>
      <c r="F578" s="102"/>
      <c r="G578" s="35"/>
      <c r="H578" s="35"/>
      <c r="I578" s="35"/>
      <c r="J578" s="35"/>
      <c r="K578" s="35"/>
      <c r="L578" s="35"/>
      <c r="M578" s="35"/>
      <c r="N578" s="35"/>
      <c r="O578" s="35"/>
      <c r="P578" s="35"/>
      <c r="Q578" s="35"/>
      <c r="R578" s="35"/>
      <c r="S578" s="35"/>
      <c r="T578" s="35"/>
      <c r="U578" s="35"/>
      <c r="V578" s="35"/>
      <c r="W578" s="35"/>
      <c r="X578" s="35"/>
      <c r="Y578" s="35"/>
      <c r="Z578" s="35"/>
    </row>
    <row r="579" spans="1:26" ht="12.75" customHeight="1" x14ac:dyDescent="0.2">
      <c r="A579" s="35"/>
      <c r="B579" s="35"/>
      <c r="C579" s="35"/>
      <c r="D579" s="35"/>
      <c r="E579" s="35"/>
      <c r="F579" s="102"/>
      <c r="G579" s="35"/>
      <c r="H579" s="35"/>
      <c r="I579" s="35"/>
      <c r="J579" s="35"/>
      <c r="K579" s="35"/>
      <c r="L579" s="35"/>
      <c r="M579" s="35"/>
      <c r="N579" s="35"/>
      <c r="O579" s="35"/>
      <c r="P579" s="35"/>
      <c r="Q579" s="35"/>
      <c r="R579" s="35"/>
      <c r="S579" s="35"/>
      <c r="T579" s="35"/>
      <c r="U579" s="35"/>
      <c r="V579" s="35"/>
      <c r="W579" s="35"/>
      <c r="X579" s="35"/>
      <c r="Y579" s="35"/>
      <c r="Z579" s="35"/>
    </row>
    <row r="580" spans="1:26" ht="12.75" customHeight="1" x14ac:dyDescent="0.2">
      <c r="A580" s="35"/>
      <c r="B580" s="35"/>
      <c r="C580" s="35"/>
      <c r="D580" s="35"/>
      <c r="E580" s="35"/>
      <c r="F580" s="102"/>
      <c r="G580" s="35"/>
      <c r="H580" s="35"/>
      <c r="I580" s="35"/>
      <c r="J580" s="35"/>
      <c r="K580" s="35"/>
      <c r="L580" s="35"/>
      <c r="M580" s="35"/>
      <c r="N580" s="35"/>
      <c r="O580" s="35"/>
      <c r="P580" s="35"/>
      <c r="Q580" s="35"/>
      <c r="R580" s="35"/>
      <c r="S580" s="35"/>
      <c r="T580" s="35"/>
      <c r="U580" s="35"/>
      <c r="V580" s="35"/>
      <c r="W580" s="35"/>
      <c r="X580" s="35"/>
      <c r="Y580" s="35"/>
      <c r="Z580" s="35"/>
    </row>
    <row r="581" spans="1:26" ht="12.75" customHeight="1" x14ac:dyDescent="0.2">
      <c r="A581" s="35"/>
      <c r="B581" s="35"/>
      <c r="C581" s="35"/>
      <c r="D581" s="35"/>
      <c r="E581" s="35"/>
      <c r="F581" s="102"/>
      <c r="G581" s="35"/>
      <c r="H581" s="35"/>
      <c r="I581" s="35"/>
      <c r="J581" s="35"/>
      <c r="K581" s="35"/>
      <c r="L581" s="35"/>
      <c r="M581" s="35"/>
      <c r="N581" s="35"/>
      <c r="O581" s="35"/>
      <c r="P581" s="35"/>
      <c r="Q581" s="35"/>
      <c r="R581" s="35"/>
      <c r="S581" s="35"/>
      <c r="T581" s="35"/>
      <c r="U581" s="35"/>
      <c r="V581" s="35"/>
      <c r="W581" s="35"/>
      <c r="X581" s="35"/>
      <c r="Y581" s="35"/>
      <c r="Z581" s="35"/>
    </row>
    <row r="582" spans="1:26" ht="12.75" customHeight="1" x14ac:dyDescent="0.2">
      <c r="A582" s="35"/>
      <c r="B582" s="35"/>
      <c r="C582" s="35"/>
      <c r="D582" s="35"/>
      <c r="E582" s="35"/>
      <c r="F582" s="102"/>
      <c r="G582" s="35"/>
      <c r="H582" s="35"/>
      <c r="I582" s="35"/>
      <c r="J582" s="35"/>
      <c r="K582" s="35"/>
      <c r="L582" s="35"/>
      <c r="M582" s="35"/>
      <c r="N582" s="35"/>
      <c r="O582" s="35"/>
      <c r="P582" s="35"/>
      <c r="Q582" s="35"/>
      <c r="R582" s="35"/>
      <c r="S582" s="35"/>
      <c r="T582" s="35"/>
      <c r="U582" s="35"/>
      <c r="V582" s="35"/>
      <c r="W582" s="35"/>
      <c r="X582" s="35"/>
      <c r="Y582" s="35"/>
      <c r="Z582" s="35"/>
    </row>
    <row r="583" spans="1:26" ht="12.75" customHeight="1" x14ac:dyDescent="0.2">
      <c r="A583" s="35"/>
      <c r="B583" s="35"/>
      <c r="C583" s="35"/>
      <c r="D583" s="35"/>
      <c r="E583" s="35"/>
      <c r="F583" s="102"/>
      <c r="G583" s="35"/>
      <c r="H583" s="35"/>
      <c r="I583" s="35"/>
      <c r="J583" s="35"/>
      <c r="K583" s="35"/>
      <c r="L583" s="35"/>
      <c r="M583" s="35"/>
      <c r="N583" s="35"/>
      <c r="O583" s="35"/>
      <c r="P583" s="35"/>
      <c r="Q583" s="35"/>
      <c r="R583" s="35"/>
      <c r="S583" s="35"/>
      <c r="T583" s="35"/>
      <c r="U583" s="35"/>
      <c r="V583" s="35"/>
      <c r="W583" s="35"/>
      <c r="X583" s="35"/>
      <c r="Y583" s="35"/>
      <c r="Z583" s="35"/>
    </row>
    <row r="584" spans="1:26" ht="12.75" customHeight="1" x14ac:dyDescent="0.2">
      <c r="A584" s="35"/>
      <c r="B584" s="35"/>
      <c r="C584" s="35"/>
      <c r="D584" s="35"/>
      <c r="E584" s="35"/>
      <c r="F584" s="102"/>
      <c r="G584" s="35"/>
      <c r="H584" s="35"/>
      <c r="I584" s="35"/>
      <c r="J584" s="35"/>
      <c r="K584" s="35"/>
      <c r="L584" s="35"/>
      <c r="M584" s="35"/>
      <c r="N584" s="35"/>
      <c r="O584" s="35"/>
      <c r="P584" s="35"/>
      <c r="Q584" s="35"/>
      <c r="R584" s="35"/>
      <c r="S584" s="35"/>
      <c r="T584" s="35"/>
      <c r="U584" s="35"/>
      <c r="V584" s="35"/>
      <c r="W584" s="35"/>
      <c r="X584" s="35"/>
      <c r="Y584" s="35"/>
      <c r="Z584" s="35"/>
    </row>
    <row r="585" spans="1:26" ht="12.75" customHeight="1" x14ac:dyDescent="0.2">
      <c r="A585" s="35"/>
      <c r="B585" s="35"/>
      <c r="C585" s="35"/>
      <c r="D585" s="35"/>
      <c r="E585" s="35"/>
      <c r="F585" s="102"/>
      <c r="G585" s="35"/>
      <c r="H585" s="35"/>
      <c r="I585" s="35"/>
      <c r="J585" s="35"/>
      <c r="K585" s="35"/>
      <c r="L585" s="35"/>
      <c r="M585" s="35"/>
      <c r="N585" s="35"/>
      <c r="O585" s="35"/>
      <c r="P585" s="35"/>
      <c r="Q585" s="35"/>
      <c r="R585" s="35"/>
      <c r="S585" s="35"/>
      <c r="T585" s="35"/>
      <c r="U585" s="35"/>
      <c r="V585" s="35"/>
      <c r="W585" s="35"/>
      <c r="X585" s="35"/>
      <c r="Y585" s="35"/>
      <c r="Z585" s="35"/>
    </row>
    <row r="586" spans="1:26" ht="12.75" customHeight="1" x14ac:dyDescent="0.2">
      <c r="A586" s="35"/>
      <c r="B586" s="35"/>
      <c r="C586" s="35"/>
      <c r="D586" s="35"/>
      <c r="E586" s="35"/>
      <c r="F586" s="102"/>
      <c r="G586" s="35"/>
      <c r="H586" s="35"/>
      <c r="I586" s="35"/>
      <c r="J586" s="35"/>
      <c r="K586" s="35"/>
      <c r="L586" s="35"/>
      <c r="M586" s="35"/>
      <c r="N586" s="35"/>
      <c r="O586" s="35"/>
      <c r="P586" s="35"/>
      <c r="Q586" s="35"/>
      <c r="R586" s="35"/>
      <c r="S586" s="35"/>
      <c r="T586" s="35"/>
      <c r="U586" s="35"/>
      <c r="V586" s="35"/>
      <c r="W586" s="35"/>
      <c r="X586" s="35"/>
      <c r="Y586" s="35"/>
      <c r="Z586" s="35"/>
    </row>
    <row r="587" spans="1:26" ht="12.75" customHeight="1" x14ac:dyDescent="0.2">
      <c r="A587" s="35"/>
      <c r="B587" s="35"/>
      <c r="C587" s="35"/>
      <c r="D587" s="35"/>
      <c r="E587" s="35"/>
      <c r="F587" s="102"/>
      <c r="G587" s="35"/>
      <c r="H587" s="35"/>
      <c r="I587" s="35"/>
      <c r="J587" s="35"/>
      <c r="K587" s="35"/>
      <c r="L587" s="35"/>
      <c r="M587" s="35"/>
      <c r="N587" s="35"/>
      <c r="O587" s="35"/>
      <c r="P587" s="35"/>
      <c r="Q587" s="35"/>
      <c r="R587" s="35"/>
      <c r="S587" s="35"/>
      <c r="T587" s="35"/>
      <c r="U587" s="35"/>
      <c r="V587" s="35"/>
      <c r="W587" s="35"/>
      <c r="X587" s="35"/>
      <c r="Y587" s="35"/>
      <c r="Z587" s="35"/>
    </row>
    <row r="588" spans="1:26" ht="12.75" customHeight="1" x14ac:dyDescent="0.2">
      <c r="A588" s="35"/>
      <c r="B588" s="35"/>
      <c r="C588" s="35"/>
      <c r="D588" s="35"/>
      <c r="E588" s="35"/>
      <c r="F588" s="102"/>
      <c r="G588" s="35"/>
      <c r="H588" s="35"/>
      <c r="I588" s="35"/>
      <c r="J588" s="35"/>
      <c r="K588" s="35"/>
      <c r="L588" s="35"/>
      <c r="M588" s="35"/>
      <c r="N588" s="35"/>
      <c r="O588" s="35"/>
      <c r="P588" s="35"/>
      <c r="Q588" s="35"/>
      <c r="R588" s="35"/>
      <c r="S588" s="35"/>
      <c r="T588" s="35"/>
      <c r="U588" s="35"/>
      <c r="V588" s="35"/>
      <c r="W588" s="35"/>
      <c r="X588" s="35"/>
      <c r="Y588" s="35"/>
      <c r="Z588" s="35"/>
    </row>
    <row r="589" spans="1:26" ht="12.75" customHeight="1" x14ac:dyDescent="0.2">
      <c r="A589" s="35"/>
      <c r="B589" s="35"/>
      <c r="C589" s="35"/>
      <c r="D589" s="35"/>
      <c r="E589" s="35"/>
      <c r="F589" s="102"/>
      <c r="G589" s="35"/>
      <c r="H589" s="35"/>
      <c r="I589" s="35"/>
      <c r="J589" s="35"/>
      <c r="K589" s="35"/>
      <c r="L589" s="35"/>
      <c r="M589" s="35"/>
      <c r="N589" s="35"/>
      <c r="O589" s="35"/>
      <c r="P589" s="35"/>
      <c r="Q589" s="35"/>
      <c r="R589" s="35"/>
      <c r="S589" s="35"/>
      <c r="T589" s="35"/>
      <c r="U589" s="35"/>
      <c r="V589" s="35"/>
      <c r="W589" s="35"/>
      <c r="X589" s="35"/>
      <c r="Y589" s="35"/>
      <c r="Z589" s="35"/>
    </row>
    <row r="590" spans="1:26" ht="12.75" customHeight="1" x14ac:dyDescent="0.2">
      <c r="A590" s="35"/>
      <c r="B590" s="35"/>
      <c r="C590" s="35"/>
      <c r="D590" s="35"/>
      <c r="E590" s="35"/>
      <c r="F590" s="102"/>
      <c r="G590" s="35"/>
      <c r="H590" s="35"/>
      <c r="I590" s="35"/>
      <c r="J590" s="35"/>
      <c r="K590" s="35"/>
      <c r="L590" s="35"/>
      <c r="M590" s="35"/>
      <c r="N590" s="35"/>
      <c r="O590" s="35"/>
      <c r="P590" s="35"/>
      <c r="Q590" s="35"/>
      <c r="R590" s="35"/>
      <c r="S590" s="35"/>
      <c r="T590" s="35"/>
      <c r="U590" s="35"/>
      <c r="V590" s="35"/>
      <c r="W590" s="35"/>
      <c r="X590" s="35"/>
      <c r="Y590" s="35"/>
      <c r="Z590" s="35"/>
    </row>
    <row r="591" spans="1:26" ht="12.75" customHeight="1" x14ac:dyDescent="0.2">
      <c r="A591" s="35"/>
      <c r="B591" s="35"/>
      <c r="C591" s="35"/>
      <c r="D591" s="35"/>
      <c r="E591" s="35"/>
      <c r="F591" s="102"/>
      <c r="G591" s="35"/>
      <c r="H591" s="35"/>
      <c r="I591" s="35"/>
      <c r="J591" s="35"/>
      <c r="K591" s="35"/>
      <c r="L591" s="35"/>
      <c r="M591" s="35"/>
      <c r="N591" s="35"/>
      <c r="O591" s="35"/>
      <c r="P591" s="35"/>
      <c r="Q591" s="35"/>
      <c r="R591" s="35"/>
      <c r="S591" s="35"/>
      <c r="T591" s="35"/>
      <c r="U591" s="35"/>
      <c r="V591" s="35"/>
      <c r="W591" s="35"/>
      <c r="X591" s="35"/>
      <c r="Y591" s="35"/>
      <c r="Z591" s="35"/>
    </row>
    <row r="592" spans="1:26" ht="12.75" customHeight="1" x14ac:dyDescent="0.2">
      <c r="A592" s="35"/>
      <c r="B592" s="35"/>
      <c r="C592" s="35"/>
      <c r="D592" s="35"/>
      <c r="E592" s="35"/>
      <c r="F592" s="102"/>
      <c r="G592" s="35"/>
      <c r="H592" s="35"/>
      <c r="I592" s="35"/>
      <c r="J592" s="35"/>
      <c r="K592" s="35"/>
      <c r="L592" s="35"/>
      <c r="M592" s="35"/>
      <c r="N592" s="35"/>
      <c r="O592" s="35"/>
      <c r="P592" s="35"/>
      <c r="Q592" s="35"/>
      <c r="R592" s="35"/>
      <c r="S592" s="35"/>
      <c r="T592" s="35"/>
      <c r="U592" s="35"/>
      <c r="V592" s="35"/>
      <c r="W592" s="35"/>
      <c r="X592" s="35"/>
      <c r="Y592" s="35"/>
      <c r="Z592" s="35"/>
    </row>
    <row r="593" spans="1:26" ht="12.75" customHeight="1" x14ac:dyDescent="0.2">
      <c r="A593" s="35"/>
      <c r="B593" s="35"/>
      <c r="C593" s="35"/>
      <c r="D593" s="35"/>
      <c r="E593" s="35"/>
      <c r="F593" s="102"/>
      <c r="G593" s="35"/>
      <c r="H593" s="35"/>
      <c r="I593" s="35"/>
      <c r="J593" s="35"/>
      <c r="K593" s="35"/>
      <c r="L593" s="35"/>
      <c r="M593" s="35"/>
      <c r="N593" s="35"/>
      <c r="O593" s="35"/>
      <c r="P593" s="35"/>
      <c r="Q593" s="35"/>
      <c r="R593" s="35"/>
      <c r="S593" s="35"/>
      <c r="T593" s="35"/>
      <c r="U593" s="35"/>
      <c r="V593" s="35"/>
      <c r="W593" s="35"/>
      <c r="X593" s="35"/>
      <c r="Y593" s="35"/>
      <c r="Z593" s="35"/>
    </row>
    <row r="594" spans="1:26" ht="12.75" customHeight="1" x14ac:dyDescent="0.2">
      <c r="A594" s="35"/>
      <c r="B594" s="35"/>
      <c r="C594" s="35"/>
      <c r="D594" s="35"/>
      <c r="E594" s="35"/>
      <c r="F594" s="102"/>
      <c r="G594" s="35"/>
      <c r="H594" s="35"/>
      <c r="I594" s="35"/>
      <c r="J594" s="35"/>
      <c r="K594" s="35"/>
      <c r="L594" s="35"/>
      <c r="M594" s="35"/>
      <c r="N594" s="35"/>
      <c r="O594" s="35"/>
      <c r="P594" s="35"/>
      <c r="Q594" s="35"/>
      <c r="R594" s="35"/>
      <c r="S594" s="35"/>
      <c r="T594" s="35"/>
      <c r="U594" s="35"/>
      <c r="V594" s="35"/>
      <c r="W594" s="35"/>
      <c r="X594" s="35"/>
      <c r="Y594" s="35"/>
      <c r="Z594" s="35"/>
    </row>
    <row r="595" spans="1:26" ht="12.75" customHeight="1" x14ac:dyDescent="0.2">
      <c r="A595" s="35"/>
      <c r="B595" s="35"/>
      <c r="C595" s="35"/>
      <c r="D595" s="35"/>
      <c r="E595" s="35"/>
      <c r="F595" s="102"/>
      <c r="G595" s="35"/>
      <c r="H595" s="35"/>
      <c r="I595" s="35"/>
      <c r="J595" s="35"/>
      <c r="K595" s="35"/>
      <c r="L595" s="35"/>
      <c r="M595" s="35"/>
      <c r="N595" s="35"/>
      <c r="O595" s="35"/>
      <c r="P595" s="35"/>
      <c r="Q595" s="35"/>
      <c r="R595" s="35"/>
      <c r="S595" s="35"/>
      <c r="T595" s="35"/>
      <c r="U595" s="35"/>
      <c r="V595" s="35"/>
      <c r="W595" s="35"/>
      <c r="X595" s="35"/>
      <c r="Y595" s="35"/>
      <c r="Z595" s="35"/>
    </row>
    <row r="596" spans="1:26" ht="12.75" customHeight="1" x14ac:dyDescent="0.2">
      <c r="A596" s="35"/>
      <c r="B596" s="35"/>
      <c r="C596" s="35"/>
      <c r="D596" s="35"/>
      <c r="E596" s="35"/>
      <c r="F596" s="102"/>
      <c r="G596" s="35"/>
      <c r="H596" s="35"/>
      <c r="I596" s="35"/>
      <c r="J596" s="35"/>
      <c r="K596" s="35"/>
      <c r="L596" s="35"/>
      <c r="M596" s="35"/>
      <c r="N596" s="35"/>
      <c r="O596" s="35"/>
      <c r="P596" s="35"/>
      <c r="Q596" s="35"/>
      <c r="R596" s="35"/>
      <c r="S596" s="35"/>
      <c r="T596" s="35"/>
      <c r="U596" s="35"/>
      <c r="V596" s="35"/>
      <c r="W596" s="35"/>
      <c r="X596" s="35"/>
      <c r="Y596" s="35"/>
      <c r="Z596" s="35"/>
    </row>
    <row r="597" spans="1:26" ht="12.75" customHeight="1" x14ac:dyDescent="0.2">
      <c r="A597" s="35"/>
      <c r="B597" s="35"/>
      <c r="C597" s="35"/>
      <c r="D597" s="35"/>
      <c r="E597" s="35"/>
      <c r="F597" s="102"/>
      <c r="G597" s="35"/>
      <c r="H597" s="35"/>
      <c r="I597" s="35"/>
      <c r="J597" s="35"/>
      <c r="K597" s="35"/>
      <c r="L597" s="35"/>
      <c r="M597" s="35"/>
      <c r="N597" s="35"/>
      <c r="O597" s="35"/>
      <c r="P597" s="35"/>
      <c r="Q597" s="35"/>
      <c r="R597" s="35"/>
      <c r="S597" s="35"/>
      <c r="T597" s="35"/>
      <c r="U597" s="35"/>
      <c r="V597" s="35"/>
      <c r="W597" s="35"/>
      <c r="X597" s="35"/>
      <c r="Y597" s="35"/>
      <c r="Z597" s="35"/>
    </row>
    <row r="598" spans="1:26" ht="12.75" customHeight="1" x14ac:dyDescent="0.2">
      <c r="A598" s="35"/>
      <c r="B598" s="35"/>
      <c r="C598" s="35"/>
      <c r="D598" s="35"/>
      <c r="E598" s="35"/>
      <c r="F598" s="102"/>
      <c r="G598" s="35"/>
      <c r="H598" s="35"/>
      <c r="I598" s="35"/>
      <c r="J598" s="35"/>
      <c r="K598" s="35"/>
      <c r="L598" s="35"/>
      <c r="M598" s="35"/>
      <c r="N598" s="35"/>
      <c r="O598" s="35"/>
      <c r="P598" s="35"/>
      <c r="Q598" s="35"/>
      <c r="R598" s="35"/>
      <c r="S598" s="35"/>
      <c r="T598" s="35"/>
      <c r="U598" s="35"/>
      <c r="V598" s="35"/>
      <c r="W598" s="35"/>
      <c r="X598" s="35"/>
      <c r="Y598" s="35"/>
      <c r="Z598" s="35"/>
    </row>
    <row r="599" spans="1:26" ht="12.75" customHeight="1" x14ac:dyDescent="0.2">
      <c r="A599" s="35"/>
      <c r="B599" s="35"/>
      <c r="C599" s="35"/>
      <c r="D599" s="35"/>
      <c r="E599" s="35"/>
      <c r="F599" s="102"/>
      <c r="G599" s="35"/>
      <c r="H599" s="35"/>
      <c r="I599" s="35"/>
      <c r="J599" s="35"/>
      <c r="K599" s="35"/>
      <c r="L599" s="35"/>
      <c r="M599" s="35"/>
      <c r="N599" s="35"/>
      <c r="O599" s="35"/>
      <c r="P599" s="35"/>
      <c r="Q599" s="35"/>
      <c r="R599" s="35"/>
      <c r="S599" s="35"/>
      <c r="T599" s="35"/>
      <c r="U599" s="35"/>
      <c r="V599" s="35"/>
      <c r="W599" s="35"/>
      <c r="X599" s="35"/>
      <c r="Y599" s="35"/>
      <c r="Z599" s="35"/>
    </row>
    <row r="600" spans="1:26" ht="12.75" customHeight="1" x14ac:dyDescent="0.2">
      <c r="A600" s="35"/>
      <c r="B600" s="35"/>
      <c r="C600" s="35"/>
      <c r="D600" s="35"/>
      <c r="E600" s="35"/>
      <c r="F600" s="102"/>
      <c r="G600" s="35"/>
      <c r="H600" s="35"/>
      <c r="I600" s="35"/>
      <c r="J600" s="35"/>
      <c r="K600" s="35"/>
      <c r="L600" s="35"/>
      <c r="M600" s="35"/>
      <c r="N600" s="35"/>
      <c r="O600" s="35"/>
      <c r="P600" s="35"/>
      <c r="Q600" s="35"/>
      <c r="R600" s="35"/>
      <c r="S600" s="35"/>
      <c r="T600" s="35"/>
      <c r="U600" s="35"/>
      <c r="V600" s="35"/>
      <c r="W600" s="35"/>
      <c r="X600" s="35"/>
      <c r="Y600" s="35"/>
      <c r="Z600" s="35"/>
    </row>
    <row r="601" spans="1:26" ht="12.75" customHeight="1" x14ac:dyDescent="0.2">
      <c r="A601" s="35"/>
      <c r="B601" s="35"/>
      <c r="C601" s="35"/>
      <c r="D601" s="35"/>
      <c r="E601" s="35"/>
      <c r="F601" s="102"/>
      <c r="G601" s="35"/>
      <c r="H601" s="35"/>
      <c r="I601" s="35"/>
      <c r="J601" s="35"/>
      <c r="K601" s="35"/>
      <c r="L601" s="35"/>
      <c r="M601" s="35"/>
      <c r="N601" s="35"/>
      <c r="O601" s="35"/>
      <c r="P601" s="35"/>
      <c r="Q601" s="35"/>
      <c r="R601" s="35"/>
      <c r="S601" s="35"/>
      <c r="T601" s="35"/>
      <c r="U601" s="35"/>
      <c r="V601" s="35"/>
      <c r="W601" s="35"/>
      <c r="X601" s="35"/>
      <c r="Y601" s="35"/>
      <c r="Z601" s="35"/>
    </row>
    <row r="602" spans="1:26" ht="12.75" customHeight="1" x14ac:dyDescent="0.2">
      <c r="A602" s="35"/>
      <c r="B602" s="35"/>
      <c r="C602" s="35"/>
      <c r="D602" s="35"/>
      <c r="E602" s="35"/>
      <c r="F602" s="102"/>
      <c r="G602" s="35"/>
      <c r="H602" s="35"/>
      <c r="I602" s="35"/>
      <c r="J602" s="35"/>
      <c r="K602" s="35"/>
      <c r="L602" s="35"/>
      <c r="M602" s="35"/>
      <c r="N602" s="35"/>
      <c r="O602" s="35"/>
      <c r="P602" s="35"/>
      <c r="Q602" s="35"/>
      <c r="R602" s="35"/>
      <c r="S602" s="35"/>
      <c r="T602" s="35"/>
      <c r="U602" s="35"/>
      <c r="V602" s="35"/>
      <c r="W602" s="35"/>
      <c r="X602" s="35"/>
      <c r="Y602" s="35"/>
      <c r="Z602" s="35"/>
    </row>
    <row r="603" spans="1:26" ht="12.75" customHeight="1" x14ac:dyDescent="0.2">
      <c r="A603" s="35"/>
      <c r="B603" s="35"/>
      <c r="C603" s="35"/>
      <c r="D603" s="35"/>
      <c r="E603" s="35"/>
      <c r="F603" s="102"/>
      <c r="G603" s="35"/>
      <c r="H603" s="35"/>
      <c r="I603" s="35"/>
      <c r="J603" s="35"/>
      <c r="K603" s="35"/>
      <c r="L603" s="35"/>
      <c r="M603" s="35"/>
      <c r="N603" s="35"/>
      <c r="O603" s="35"/>
      <c r="P603" s="35"/>
      <c r="Q603" s="35"/>
      <c r="R603" s="35"/>
      <c r="S603" s="35"/>
      <c r="T603" s="35"/>
      <c r="U603" s="35"/>
      <c r="V603" s="35"/>
      <c r="W603" s="35"/>
      <c r="X603" s="35"/>
      <c r="Y603" s="35"/>
      <c r="Z603" s="35"/>
    </row>
    <row r="604" spans="1:26" ht="12.75" customHeight="1" x14ac:dyDescent="0.2">
      <c r="A604" s="35"/>
      <c r="B604" s="35"/>
      <c r="C604" s="35"/>
      <c r="D604" s="35"/>
      <c r="E604" s="35"/>
      <c r="F604" s="102"/>
      <c r="G604" s="35"/>
      <c r="H604" s="35"/>
      <c r="I604" s="35"/>
      <c r="J604" s="35"/>
      <c r="K604" s="35"/>
      <c r="L604" s="35"/>
      <c r="M604" s="35"/>
      <c r="N604" s="35"/>
      <c r="O604" s="35"/>
      <c r="P604" s="35"/>
      <c r="Q604" s="35"/>
      <c r="R604" s="35"/>
      <c r="S604" s="35"/>
      <c r="T604" s="35"/>
      <c r="U604" s="35"/>
      <c r="V604" s="35"/>
      <c r="W604" s="35"/>
      <c r="X604" s="35"/>
      <c r="Y604" s="35"/>
      <c r="Z604" s="35"/>
    </row>
    <row r="605" spans="1:26" ht="12.75" customHeight="1" x14ac:dyDescent="0.2">
      <c r="A605" s="35"/>
      <c r="B605" s="35"/>
      <c r="C605" s="35"/>
      <c r="D605" s="35"/>
      <c r="E605" s="35"/>
      <c r="F605" s="102"/>
      <c r="G605" s="35"/>
      <c r="H605" s="35"/>
      <c r="I605" s="35"/>
      <c r="J605" s="35"/>
      <c r="K605" s="35"/>
      <c r="L605" s="35"/>
      <c r="M605" s="35"/>
      <c r="N605" s="35"/>
      <c r="O605" s="35"/>
      <c r="P605" s="35"/>
      <c r="Q605" s="35"/>
      <c r="R605" s="35"/>
      <c r="S605" s="35"/>
      <c r="T605" s="35"/>
      <c r="U605" s="35"/>
      <c r="V605" s="35"/>
      <c r="W605" s="35"/>
      <c r="X605" s="35"/>
      <c r="Y605" s="35"/>
      <c r="Z605" s="35"/>
    </row>
    <row r="606" spans="1:26" ht="12.75" customHeight="1" x14ac:dyDescent="0.2">
      <c r="A606" s="35"/>
      <c r="B606" s="35"/>
      <c r="C606" s="35"/>
      <c r="D606" s="35"/>
      <c r="E606" s="35"/>
      <c r="F606" s="102"/>
      <c r="G606" s="35"/>
      <c r="H606" s="35"/>
      <c r="I606" s="35"/>
      <c r="J606" s="35"/>
      <c r="K606" s="35"/>
      <c r="L606" s="35"/>
      <c r="M606" s="35"/>
      <c r="N606" s="35"/>
      <c r="O606" s="35"/>
      <c r="P606" s="35"/>
      <c r="Q606" s="35"/>
      <c r="R606" s="35"/>
      <c r="S606" s="35"/>
      <c r="T606" s="35"/>
      <c r="U606" s="35"/>
      <c r="V606" s="35"/>
      <c r="W606" s="35"/>
      <c r="X606" s="35"/>
      <c r="Y606" s="35"/>
      <c r="Z606" s="35"/>
    </row>
    <row r="607" spans="1:26" ht="12.75" customHeight="1" x14ac:dyDescent="0.2">
      <c r="A607" s="35"/>
      <c r="B607" s="35"/>
      <c r="C607" s="35"/>
      <c r="D607" s="35"/>
      <c r="E607" s="35"/>
      <c r="F607" s="102"/>
      <c r="G607" s="35"/>
      <c r="H607" s="35"/>
      <c r="I607" s="35"/>
      <c r="J607" s="35"/>
      <c r="K607" s="35"/>
      <c r="L607" s="35"/>
      <c r="M607" s="35"/>
      <c r="N607" s="35"/>
      <c r="O607" s="35"/>
      <c r="P607" s="35"/>
      <c r="Q607" s="35"/>
      <c r="R607" s="35"/>
      <c r="S607" s="35"/>
      <c r="T607" s="35"/>
      <c r="U607" s="35"/>
      <c r="V607" s="35"/>
      <c r="W607" s="35"/>
      <c r="X607" s="35"/>
      <c r="Y607" s="35"/>
      <c r="Z607" s="35"/>
    </row>
    <row r="608" spans="1:26" ht="12.75" customHeight="1" x14ac:dyDescent="0.2">
      <c r="A608" s="35"/>
      <c r="B608" s="35"/>
      <c r="C608" s="35"/>
      <c r="D608" s="35"/>
      <c r="E608" s="35"/>
      <c r="F608" s="102"/>
      <c r="G608" s="35"/>
      <c r="H608" s="35"/>
      <c r="I608" s="35"/>
      <c r="J608" s="35"/>
      <c r="K608" s="35"/>
      <c r="L608" s="35"/>
      <c r="M608" s="35"/>
      <c r="N608" s="35"/>
      <c r="O608" s="35"/>
      <c r="P608" s="35"/>
      <c r="Q608" s="35"/>
      <c r="R608" s="35"/>
      <c r="S608" s="35"/>
      <c r="T608" s="35"/>
      <c r="U608" s="35"/>
      <c r="V608" s="35"/>
      <c r="W608" s="35"/>
      <c r="X608" s="35"/>
      <c r="Y608" s="35"/>
      <c r="Z608" s="35"/>
    </row>
    <row r="609" spans="1:26" ht="12.75" customHeight="1" x14ac:dyDescent="0.2">
      <c r="A609" s="35"/>
      <c r="B609" s="35"/>
      <c r="C609" s="35"/>
      <c r="D609" s="35"/>
      <c r="E609" s="35"/>
      <c r="F609" s="102"/>
      <c r="G609" s="35"/>
      <c r="H609" s="35"/>
      <c r="I609" s="35"/>
      <c r="J609" s="35"/>
      <c r="K609" s="35"/>
      <c r="L609" s="35"/>
      <c r="M609" s="35"/>
      <c r="N609" s="35"/>
      <c r="O609" s="35"/>
      <c r="P609" s="35"/>
      <c r="Q609" s="35"/>
      <c r="R609" s="35"/>
      <c r="S609" s="35"/>
      <c r="T609" s="35"/>
      <c r="U609" s="35"/>
      <c r="V609" s="35"/>
      <c r="W609" s="35"/>
      <c r="X609" s="35"/>
      <c r="Y609" s="35"/>
      <c r="Z609" s="35"/>
    </row>
    <row r="610" spans="1:26" ht="12.75" customHeight="1" x14ac:dyDescent="0.2">
      <c r="A610" s="35"/>
      <c r="B610" s="35"/>
      <c r="C610" s="35"/>
      <c r="D610" s="35"/>
      <c r="E610" s="35"/>
      <c r="F610" s="102"/>
      <c r="G610" s="35"/>
      <c r="H610" s="35"/>
      <c r="I610" s="35"/>
      <c r="J610" s="35"/>
      <c r="K610" s="35"/>
      <c r="L610" s="35"/>
      <c r="M610" s="35"/>
      <c r="N610" s="35"/>
      <c r="O610" s="35"/>
      <c r="P610" s="35"/>
      <c r="Q610" s="35"/>
      <c r="R610" s="35"/>
      <c r="S610" s="35"/>
      <c r="T610" s="35"/>
      <c r="U610" s="35"/>
      <c r="V610" s="35"/>
      <c r="W610" s="35"/>
      <c r="X610" s="35"/>
      <c r="Y610" s="35"/>
      <c r="Z610" s="35"/>
    </row>
    <row r="611" spans="1:26" ht="12.75" customHeight="1" x14ac:dyDescent="0.2">
      <c r="A611" s="35"/>
      <c r="B611" s="35"/>
      <c r="C611" s="35"/>
      <c r="D611" s="35"/>
      <c r="E611" s="35"/>
      <c r="F611" s="102"/>
      <c r="G611" s="35"/>
      <c r="H611" s="35"/>
      <c r="I611" s="35"/>
      <c r="J611" s="35"/>
      <c r="K611" s="35"/>
      <c r="L611" s="35"/>
      <c r="M611" s="35"/>
      <c r="N611" s="35"/>
      <c r="O611" s="35"/>
      <c r="P611" s="35"/>
      <c r="Q611" s="35"/>
      <c r="R611" s="35"/>
      <c r="S611" s="35"/>
      <c r="T611" s="35"/>
      <c r="U611" s="35"/>
      <c r="V611" s="35"/>
      <c r="W611" s="35"/>
      <c r="X611" s="35"/>
      <c r="Y611" s="35"/>
      <c r="Z611" s="35"/>
    </row>
    <row r="612" spans="1:26" ht="12.75" customHeight="1" x14ac:dyDescent="0.2">
      <c r="A612" s="35"/>
      <c r="B612" s="35"/>
      <c r="C612" s="35"/>
      <c r="D612" s="35"/>
      <c r="E612" s="35"/>
      <c r="F612" s="102"/>
      <c r="G612" s="35"/>
      <c r="H612" s="35"/>
      <c r="I612" s="35"/>
      <c r="J612" s="35"/>
      <c r="K612" s="35"/>
      <c r="L612" s="35"/>
      <c r="M612" s="35"/>
      <c r="N612" s="35"/>
      <c r="O612" s="35"/>
      <c r="P612" s="35"/>
      <c r="Q612" s="35"/>
      <c r="R612" s="35"/>
      <c r="S612" s="35"/>
      <c r="T612" s="35"/>
      <c r="U612" s="35"/>
      <c r="V612" s="35"/>
      <c r="W612" s="35"/>
      <c r="X612" s="35"/>
      <c r="Y612" s="35"/>
      <c r="Z612" s="35"/>
    </row>
    <row r="613" spans="1:26" ht="12.75" customHeight="1" x14ac:dyDescent="0.2">
      <c r="A613" s="35"/>
      <c r="B613" s="35"/>
      <c r="C613" s="35"/>
      <c r="D613" s="35"/>
      <c r="E613" s="35"/>
      <c r="F613" s="102"/>
      <c r="G613" s="35"/>
      <c r="H613" s="35"/>
      <c r="I613" s="35"/>
      <c r="J613" s="35"/>
      <c r="K613" s="35"/>
      <c r="L613" s="35"/>
      <c r="M613" s="35"/>
      <c r="N613" s="35"/>
      <c r="O613" s="35"/>
      <c r="P613" s="35"/>
      <c r="Q613" s="35"/>
      <c r="R613" s="35"/>
      <c r="S613" s="35"/>
      <c r="T613" s="35"/>
      <c r="U613" s="35"/>
      <c r="V613" s="35"/>
      <c r="W613" s="35"/>
      <c r="X613" s="35"/>
      <c r="Y613" s="35"/>
      <c r="Z613" s="35"/>
    </row>
    <row r="614" spans="1:26" ht="12.75" customHeight="1" x14ac:dyDescent="0.2">
      <c r="A614" s="35"/>
      <c r="B614" s="35"/>
      <c r="C614" s="35"/>
      <c r="D614" s="35"/>
      <c r="E614" s="35"/>
      <c r="F614" s="102"/>
      <c r="G614" s="35"/>
      <c r="H614" s="35"/>
      <c r="I614" s="35"/>
      <c r="J614" s="35"/>
      <c r="K614" s="35"/>
      <c r="L614" s="35"/>
      <c r="M614" s="35"/>
      <c r="N614" s="35"/>
      <c r="O614" s="35"/>
      <c r="P614" s="35"/>
      <c r="Q614" s="35"/>
      <c r="R614" s="35"/>
      <c r="S614" s="35"/>
      <c r="T614" s="35"/>
      <c r="U614" s="35"/>
      <c r="V614" s="35"/>
      <c r="W614" s="35"/>
      <c r="X614" s="35"/>
      <c r="Y614" s="35"/>
      <c r="Z614" s="35"/>
    </row>
    <row r="615" spans="1:26" ht="12.75" customHeight="1" x14ac:dyDescent="0.2">
      <c r="A615" s="35"/>
      <c r="B615" s="35"/>
      <c r="C615" s="35"/>
      <c r="D615" s="35"/>
      <c r="E615" s="35"/>
      <c r="F615" s="102"/>
      <c r="G615" s="35"/>
      <c r="H615" s="35"/>
      <c r="I615" s="35"/>
      <c r="J615" s="35"/>
      <c r="K615" s="35"/>
      <c r="L615" s="35"/>
      <c r="M615" s="35"/>
      <c r="N615" s="35"/>
      <c r="O615" s="35"/>
      <c r="P615" s="35"/>
      <c r="Q615" s="35"/>
      <c r="R615" s="35"/>
      <c r="S615" s="35"/>
      <c r="T615" s="35"/>
      <c r="U615" s="35"/>
      <c r="V615" s="35"/>
      <c r="W615" s="35"/>
      <c r="X615" s="35"/>
      <c r="Y615" s="35"/>
      <c r="Z615" s="35"/>
    </row>
    <row r="616" spans="1:26" ht="12.75" customHeight="1" x14ac:dyDescent="0.2">
      <c r="A616" s="35"/>
      <c r="B616" s="35"/>
      <c r="C616" s="35"/>
      <c r="D616" s="35"/>
      <c r="E616" s="35"/>
      <c r="F616" s="102"/>
      <c r="G616" s="35"/>
      <c r="H616" s="35"/>
      <c r="I616" s="35"/>
      <c r="J616" s="35"/>
      <c r="K616" s="35"/>
      <c r="L616" s="35"/>
      <c r="M616" s="35"/>
      <c r="N616" s="35"/>
      <c r="O616" s="35"/>
      <c r="P616" s="35"/>
      <c r="Q616" s="35"/>
      <c r="R616" s="35"/>
      <c r="S616" s="35"/>
      <c r="T616" s="35"/>
      <c r="U616" s="35"/>
      <c r="V616" s="35"/>
      <c r="W616" s="35"/>
      <c r="X616" s="35"/>
      <c r="Y616" s="35"/>
      <c r="Z616" s="35"/>
    </row>
    <row r="617" spans="1:26" ht="12.75" customHeight="1" x14ac:dyDescent="0.2">
      <c r="A617" s="35"/>
      <c r="B617" s="35"/>
      <c r="C617" s="35"/>
      <c r="D617" s="35"/>
      <c r="E617" s="35"/>
      <c r="F617" s="102"/>
      <c r="G617" s="35"/>
      <c r="H617" s="35"/>
      <c r="I617" s="35"/>
      <c r="J617" s="35"/>
      <c r="K617" s="35"/>
      <c r="L617" s="35"/>
      <c r="M617" s="35"/>
      <c r="N617" s="35"/>
      <c r="O617" s="35"/>
      <c r="P617" s="35"/>
      <c r="Q617" s="35"/>
      <c r="R617" s="35"/>
      <c r="S617" s="35"/>
      <c r="T617" s="35"/>
      <c r="U617" s="35"/>
      <c r="V617" s="35"/>
      <c r="W617" s="35"/>
      <c r="X617" s="35"/>
      <c r="Y617" s="35"/>
      <c r="Z617" s="35"/>
    </row>
    <row r="618" spans="1:26" ht="12.75" customHeight="1" x14ac:dyDescent="0.2">
      <c r="A618" s="35"/>
      <c r="B618" s="35"/>
      <c r="C618" s="35"/>
      <c r="D618" s="35"/>
      <c r="E618" s="35"/>
      <c r="F618" s="102"/>
      <c r="G618" s="35"/>
      <c r="H618" s="35"/>
      <c r="I618" s="35"/>
      <c r="J618" s="35"/>
      <c r="K618" s="35"/>
      <c r="L618" s="35"/>
      <c r="M618" s="35"/>
      <c r="N618" s="35"/>
      <c r="O618" s="35"/>
      <c r="P618" s="35"/>
      <c r="Q618" s="35"/>
      <c r="R618" s="35"/>
      <c r="S618" s="35"/>
      <c r="T618" s="35"/>
      <c r="U618" s="35"/>
      <c r="V618" s="35"/>
      <c r="W618" s="35"/>
      <c r="X618" s="35"/>
      <c r="Y618" s="35"/>
      <c r="Z618" s="35"/>
    </row>
    <row r="619" spans="1:26" ht="12.75" customHeight="1" x14ac:dyDescent="0.2">
      <c r="A619" s="35"/>
      <c r="B619" s="35"/>
      <c r="C619" s="35"/>
      <c r="D619" s="35"/>
      <c r="E619" s="35"/>
      <c r="F619" s="102"/>
      <c r="G619" s="35"/>
      <c r="H619" s="35"/>
      <c r="I619" s="35"/>
      <c r="J619" s="35"/>
      <c r="K619" s="35"/>
      <c r="L619" s="35"/>
      <c r="M619" s="35"/>
      <c r="N619" s="35"/>
      <c r="O619" s="35"/>
      <c r="P619" s="35"/>
      <c r="Q619" s="35"/>
      <c r="R619" s="35"/>
      <c r="S619" s="35"/>
      <c r="T619" s="35"/>
      <c r="U619" s="35"/>
      <c r="V619" s="35"/>
      <c r="W619" s="35"/>
      <c r="X619" s="35"/>
      <c r="Y619" s="35"/>
      <c r="Z619" s="35"/>
    </row>
    <row r="620" spans="1:26" ht="12.75" customHeight="1" x14ac:dyDescent="0.2">
      <c r="A620" s="35"/>
      <c r="B620" s="35"/>
      <c r="C620" s="35"/>
      <c r="D620" s="35"/>
      <c r="E620" s="35"/>
      <c r="F620" s="102"/>
      <c r="G620" s="35"/>
      <c r="H620" s="35"/>
      <c r="I620" s="35"/>
      <c r="J620" s="35"/>
      <c r="K620" s="35"/>
      <c r="L620" s="35"/>
      <c r="M620" s="35"/>
      <c r="N620" s="35"/>
      <c r="O620" s="35"/>
      <c r="P620" s="35"/>
      <c r="Q620" s="35"/>
      <c r="R620" s="35"/>
      <c r="S620" s="35"/>
      <c r="T620" s="35"/>
      <c r="U620" s="35"/>
      <c r="V620" s="35"/>
      <c r="W620" s="35"/>
      <c r="X620" s="35"/>
      <c r="Y620" s="35"/>
      <c r="Z620" s="35"/>
    </row>
    <row r="621" spans="1:26" ht="12.75" customHeight="1" x14ac:dyDescent="0.2">
      <c r="A621" s="35"/>
      <c r="B621" s="35"/>
      <c r="C621" s="35"/>
      <c r="D621" s="35"/>
      <c r="E621" s="35"/>
      <c r="F621" s="102"/>
      <c r="G621" s="35"/>
      <c r="H621" s="35"/>
      <c r="I621" s="35"/>
      <c r="J621" s="35"/>
      <c r="K621" s="35"/>
      <c r="L621" s="35"/>
      <c r="M621" s="35"/>
      <c r="N621" s="35"/>
      <c r="O621" s="35"/>
      <c r="P621" s="35"/>
      <c r="Q621" s="35"/>
      <c r="R621" s="35"/>
      <c r="S621" s="35"/>
      <c r="T621" s="35"/>
      <c r="U621" s="35"/>
      <c r="V621" s="35"/>
      <c r="W621" s="35"/>
      <c r="X621" s="35"/>
      <c r="Y621" s="35"/>
      <c r="Z621" s="35"/>
    </row>
    <row r="622" spans="1:26" ht="12.75" customHeight="1" x14ac:dyDescent="0.2">
      <c r="A622" s="35"/>
      <c r="B622" s="35"/>
      <c r="C622" s="35"/>
      <c r="D622" s="35"/>
      <c r="E622" s="35"/>
      <c r="F622" s="102"/>
      <c r="G622" s="35"/>
      <c r="H622" s="35"/>
      <c r="I622" s="35"/>
      <c r="J622" s="35"/>
      <c r="K622" s="35"/>
      <c r="L622" s="35"/>
      <c r="M622" s="35"/>
      <c r="N622" s="35"/>
      <c r="O622" s="35"/>
      <c r="P622" s="35"/>
      <c r="Q622" s="35"/>
      <c r="R622" s="35"/>
      <c r="S622" s="35"/>
      <c r="T622" s="35"/>
      <c r="U622" s="35"/>
      <c r="V622" s="35"/>
      <c r="W622" s="35"/>
      <c r="X622" s="35"/>
      <c r="Y622" s="35"/>
      <c r="Z622" s="35"/>
    </row>
    <row r="623" spans="1:26" ht="12.75" customHeight="1" x14ac:dyDescent="0.2">
      <c r="A623" s="35"/>
      <c r="B623" s="35"/>
      <c r="C623" s="35"/>
      <c r="D623" s="35"/>
      <c r="E623" s="35"/>
      <c r="F623" s="102"/>
      <c r="G623" s="35"/>
      <c r="H623" s="35"/>
      <c r="I623" s="35"/>
      <c r="J623" s="35"/>
      <c r="K623" s="35"/>
      <c r="L623" s="35"/>
      <c r="M623" s="35"/>
      <c r="N623" s="35"/>
      <c r="O623" s="35"/>
      <c r="P623" s="35"/>
      <c r="Q623" s="35"/>
      <c r="R623" s="35"/>
      <c r="S623" s="35"/>
      <c r="T623" s="35"/>
      <c r="U623" s="35"/>
      <c r="V623" s="35"/>
      <c r="W623" s="35"/>
      <c r="X623" s="35"/>
      <c r="Y623" s="35"/>
      <c r="Z623" s="35"/>
    </row>
    <row r="624" spans="1:26" ht="12.75" customHeight="1" x14ac:dyDescent="0.2">
      <c r="A624" s="35"/>
      <c r="B624" s="35"/>
      <c r="C624" s="35"/>
      <c r="D624" s="35"/>
      <c r="E624" s="35"/>
      <c r="F624" s="102"/>
      <c r="G624" s="35"/>
      <c r="H624" s="35"/>
      <c r="I624" s="35"/>
      <c r="J624" s="35"/>
      <c r="K624" s="35"/>
      <c r="L624" s="35"/>
      <c r="M624" s="35"/>
      <c r="N624" s="35"/>
      <c r="O624" s="35"/>
      <c r="P624" s="35"/>
      <c r="Q624" s="35"/>
      <c r="R624" s="35"/>
      <c r="S624" s="35"/>
      <c r="T624" s="35"/>
      <c r="U624" s="35"/>
      <c r="V624" s="35"/>
      <c r="W624" s="35"/>
      <c r="X624" s="35"/>
      <c r="Y624" s="35"/>
      <c r="Z624" s="35"/>
    </row>
    <row r="625" spans="1:26" ht="12.75" customHeight="1" x14ac:dyDescent="0.2">
      <c r="A625" s="35"/>
      <c r="B625" s="35"/>
      <c r="C625" s="35"/>
      <c r="D625" s="35"/>
      <c r="E625" s="35"/>
      <c r="F625" s="102"/>
      <c r="G625" s="35"/>
      <c r="H625" s="35"/>
      <c r="I625" s="35"/>
      <c r="J625" s="35"/>
      <c r="K625" s="35"/>
      <c r="L625" s="35"/>
      <c r="M625" s="35"/>
      <c r="N625" s="35"/>
      <c r="O625" s="35"/>
      <c r="P625" s="35"/>
      <c r="Q625" s="35"/>
      <c r="R625" s="35"/>
      <c r="S625" s="35"/>
      <c r="T625" s="35"/>
      <c r="U625" s="35"/>
      <c r="V625" s="35"/>
      <c r="W625" s="35"/>
      <c r="X625" s="35"/>
      <c r="Y625" s="35"/>
      <c r="Z625" s="35"/>
    </row>
    <row r="626" spans="1:26" ht="12.75" customHeight="1" x14ac:dyDescent="0.2">
      <c r="A626" s="35"/>
      <c r="B626" s="35"/>
      <c r="C626" s="35"/>
      <c r="D626" s="35"/>
      <c r="E626" s="35"/>
      <c r="F626" s="102"/>
      <c r="G626" s="35"/>
      <c r="H626" s="35"/>
      <c r="I626" s="35"/>
      <c r="J626" s="35"/>
      <c r="K626" s="35"/>
      <c r="L626" s="35"/>
      <c r="M626" s="35"/>
      <c r="N626" s="35"/>
      <c r="O626" s="35"/>
      <c r="P626" s="35"/>
      <c r="Q626" s="35"/>
      <c r="R626" s="35"/>
      <c r="S626" s="35"/>
      <c r="T626" s="35"/>
      <c r="U626" s="35"/>
      <c r="V626" s="35"/>
      <c r="W626" s="35"/>
      <c r="X626" s="35"/>
      <c r="Y626" s="35"/>
      <c r="Z626" s="35"/>
    </row>
    <row r="627" spans="1:26" ht="12.75" customHeight="1" x14ac:dyDescent="0.2">
      <c r="A627" s="35"/>
      <c r="B627" s="35"/>
      <c r="C627" s="35"/>
      <c r="D627" s="35"/>
      <c r="E627" s="35"/>
      <c r="F627" s="102"/>
      <c r="G627" s="35"/>
      <c r="H627" s="35"/>
      <c r="I627" s="35"/>
      <c r="J627" s="35"/>
      <c r="K627" s="35"/>
      <c r="L627" s="35"/>
      <c r="M627" s="35"/>
      <c r="N627" s="35"/>
      <c r="O627" s="35"/>
      <c r="P627" s="35"/>
      <c r="Q627" s="35"/>
      <c r="R627" s="35"/>
      <c r="S627" s="35"/>
      <c r="T627" s="35"/>
      <c r="U627" s="35"/>
      <c r="V627" s="35"/>
      <c r="W627" s="35"/>
      <c r="X627" s="35"/>
      <c r="Y627" s="35"/>
      <c r="Z627" s="35"/>
    </row>
    <row r="628" spans="1:26" ht="12.75" customHeight="1" x14ac:dyDescent="0.2">
      <c r="A628" s="35"/>
      <c r="B628" s="35"/>
      <c r="C628" s="35"/>
      <c r="D628" s="35"/>
      <c r="E628" s="35"/>
      <c r="F628" s="102"/>
      <c r="G628" s="35"/>
      <c r="H628" s="35"/>
      <c r="I628" s="35"/>
      <c r="J628" s="35"/>
      <c r="K628" s="35"/>
      <c r="L628" s="35"/>
      <c r="M628" s="35"/>
      <c r="N628" s="35"/>
      <c r="O628" s="35"/>
      <c r="P628" s="35"/>
      <c r="Q628" s="35"/>
      <c r="R628" s="35"/>
      <c r="S628" s="35"/>
      <c r="T628" s="35"/>
      <c r="U628" s="35"/>
      <c r="V628" s="35"/>
      <c r="W628" s="35"/>
      <c r="X628" s="35"/>
      <c r="Y628" s="35"/>
      <c r="Z628" s="35"/>
    </row>
    <row r="629" spans="1:26" ht="12.75" customHeight="1" x14ac:dyDescent="0.2">
      <c r="A629" s="35"/>
      <c r="B629" s="35"/>
      <c r="C629" s="35"/>
      <c r="D629" s="35"/>
      <c r="E629" s="35"/>
      <c r="F629" s="102"/>
      <c r="G629" s="35"/>
      <c r="H629" s="35"/>
      <c r="I629" s="35"/>
      <c r="J629" s="35"/>
      <c r="K629" s="35"/>
      <c r="L629" s="35"/>
      <c r="M629" s="35"/>
      <c r="N629" s="35"/>
      <c r="O629" s="35"/>
      <c r="P629" s="35"/>
      <c r="Q629" s="35"/>
      <c r="R629" s="35"/>
      <c r="S629" s="35"/>
      <c r="T629" s="35"/>
      <c r="U629" s="35"/>
      <c r="V629" s="35"/>
      <c r="W629" s="35"/>
      <c r="X629" s="35"/>
      <c r="Y629" s="35"/>
      <c r="Z629" s="35"/>
    </row>
    <row r="630" spans="1:26" ht="12.75" customHeight="1" x14ac:dyDescent="0.2">
      <c r="A630" s="35"/>
      <c r="B630" s="35"/>
      <c r="C630" s="35"/>
      <c r="D630" s="35"/>
      <c r="E630" s="35"/>
      <c r="F630" s="102"/>
      <c r="G630" s="35"/>
      <c r="H630" s="35"/>
      <c r="I630" s="35"/>
      <c r="J630" s="35"/>
      <c r="K630" s="35"/>
      <c r="L630" s="35"/>
      <c r="M630" s="35"/>
      <c r="N630" s="35"/>
      <c r="O630" s="35"/>
      <c r="P630" s="35"/>
      <c r="Q630" s="35"/>
      <c r="R630" s="35"/>
      <c r="S630" s="35"/>
      <c r="T630" s="35"/>
      <c r="U630" s="35"/>
      <c r="V630" s="35"/>
      <c r="W630" s="35"/>
      <c r="X630" s="35"/>
      <c r="Y630" s="35"/>
      <c r="Z630" s="35"/>
    </row>
    <row r="631" spans="1:26" ht="12.75" customHeight="1" x14ac:dyDescent="0.2">
      <c r="A631" s="35"/>
      <c r="B631" s="35"/>
      <c r="C631" s="35"/>
      <c r="D631" s="35"/>
      <c r="E631" s="35"/>
      <c r="F631" s="102"/>
      <c r="G631" s="35"/>
      <c r="H631" s="35"/>
      <c r="I631" s="35"/>
      <c r="J631" s="35"/>
      <c r="K631" s="35"/>
      <c r="L631" s="35"/>
      <c r="M631" s="35"/>
      <c r="N631" s="35"/>
      <c r="O631" s="35"/>
      <c r="P631" s="35"/>
      <c r="Q631" s="35"/>
      <c r="R631" s="35"/>
      <c r="S631" s="35"/>
      <c r="T631" s="35"/>
      <c r="U631" s="35"/>
      <c r="V631" s="35"/>
      <c r="W631" s="35"/>
      <c r="X631" s="35"/>
      <c r="Y631" s="35"/>
      <c r="Z631" s="35"/>
    </row>
    <row r="632" spans="1:26" ht="12.75" customHeight="1" x14ac:dyDescent="0.2">
      <c r="A632" s="35"/>
      <c r="B632" s="35"/>
      <c r="C632" s="35"/>
      <c r="D632" s="35"/>
      <c r="E632" s="35"/>
      <c r="F632" s="102"/>
      <c r="G632" s="35"/>
      <c r="H632" s="35"/>
      <c r="I632" s="35"/>
      <c r="J632" s="35"/>
      <c r="K632" s="35"/>
      <c r="L632" s="35"/>
      <c r="M632" s="35"/>
      <c r="N632" s="35"/>
      <c r="O632" s="35"/>
      <c r="P632" s="35"/>
      <c r="Q632" s="35"/>
      <c r="R632" s="35"/>
      <c r="S632" s="35"/>
      <c r="T632" s="35"/>
      <c r="U632" s="35"/>
      <c r="V632" s="35"/>
      <c r="W632" s="35"/>
      <c r="X632" s="35"/>
      <c r="Y632" s="35"/>
      <c r="Z632" s="35"/>
    </row>
    <row r="633" spans="1:26" ht="12.75" customHeight="1" x14ac:dyDescent="0.2">
      <c r="A633" s="35"/>
      <c r="B633" s="35"/>
      <c r="C633" s="35"/>
      <c r="D633" s="35"/>
      <c r="E633" s="35"/>
      <c r="F633" s="102"/>
      <c r="G633" s="35"/>
      <c r="H633" s="35"/>
      <c r="I633" s="35"/>
      <c r="J633" s="35"/>
      <c r="K633" s="35"/>
      <c r="L633" s="35"/>
      <c r="M633" s="35"/>
      <c r="N633" s="35"/>
      <c r="O633" s="35"/>
      <c r="P633" s="35"/>
      <c r="Q633" s="35"/>
      <c r="R633" s="35"/>
      <c r="S633" s="35"/>
      <c r="T633" s="35"/>
      <c r="U633" s="35"/>
      <c r="V633" s="35"/>
      <c r="W633" s="35"/>
      <c r="X633" s="35"/>
      <c r="Y633" s="35"/>
      <c r="Z633" s="35"/>
    </row>
    <row r="634" spans="1:26" ht="12.75" customHeight="1" x14ac:dyDescent="0.2">
      <c r="A634" s="35"/>
      <c r="B634" s="35"/>
      <c r="C634" s="35"/>
      <c r="D634" s="35"/>
      <c r="E634" s="35"/>
      <c r="F634" s="102"/>
      <c r="G634" s="35"/>
      <c r="H634" s="35"/>
      <c r="I634" s="35"/>
      <c r="J634" s="35"/>
      <c r="K634" s="35"/>
      <c r="L634" s="35"/>
      <c r="M634" s="35"/>
      <c r="N634" s="35"/>
      <c r="O634" s="35"/>
      <c r="P634" s="35"/>
      <c r="Q634" s="35"/>
      <c r="R634" s="35"/>
      <c r="S634" s="35"/>
      <c r="T634" s="35"/>
      <c r="U634" s="35"/>
      <c r="V634" s="35"/>
      <c r="W634" s="35"/>
      <c r="X634" s="35"/>
      <c r="Y634" s="35"/>
      <c r="Z634" s="35"/>
    </row>
    <row r="635" spans="1:26" ht="12.75" customHeight="1" x14ac:dyDescent="0.2">
      <c r="A635" s="35"/>
      <c r="B635" s="35"/>
      <c r="C635" s="35"/>
      <c r="D635" s="35"/>
      <c r="E635" s="35"/>
      <c r="F635" s="102"/>
      <c r="G635" s="35"/>
      <c r="H635" s="35"/>
      <c r="I635" s="35"/>
      <c r="J635" s="35"/>
      <c r="K635" s="35"/>
      <c r="L635" s="35"/>
      <c r="M635" s="35"/>
      <c r="N635" s="35"/>
      <c r="O635" s="35"/>
      <c r="P635" s="35"/>
      <c r="Q635" s="35"/>
      <c r="R635" s="35"/>
      <c r="S635" s="35"/>
      <c r="T635" s="35"/>
      <c r="U635" s="35"/>
      <c r="V635" s="35"/>
      <c r="W635" s="35"/>
      <c r="X635" s="35"/>
      <c r="Y635" s="35"/>
      <c r="Z635" s="35"/>
    </row>
    <row r="636" spans="1:26" ht="12.75" customHeight="1" x14ac:dyDescent="0.2">
      <c r="A636" s="35"/>
      <c r="B636" s="35"/>
      <c r="C636" s="35"/>
      <c r="D636" s="35"/>
      <c r="E636" s="35"/>
      <c r="F636" s="102"/>
      <c r="G636" s="35"/>
      <c r="H636" s="35"/>
      <c r="I636" s="35"/>
      <c r="J636" s="35"/>
      <c r="K636" s="35"/>
      <c r="L636" s="35"/>
      <c r="M636" s="35"/>
      <c r="N636" s="35"/>
      <c r="O636" s="35"/>
      <c r="P636" s="35"/>
      <c r="Q636" s="35"/>
      <c r="R636" s="35"/>
      <c r="S636" s="35"/>
      <c r="T636" s="35"/>
      <c r="U636" s="35"/>
      <c r="V636" s="35"/>
      <c r="W636" s="35"/>
      <c r="X636" s="35"/>
      <c r="Y636" s="35"/>
      <c r="Z636" s="35"/>
    </row>
    <row r="637" spans="1:26" ht="12.75" customHeight="1" x14ac:dyDescent="0.2">
      <c r="A637" s="35"/>
      <c r="B637" s="35"/>
      <c r="C637" s="35"/>
      <c r="D637" s="35"/>
      <c r="E637" s="35"/>
      <c r="F637" s="102"/>
      <c r="G637" s="35"/>
      <c r="H637" s="35"/>
      <c r="I637" s="35"/>
      <c r="J637" s="35"/>
      <c r="K637" s="35"/>
      <c r="L637" s="35"/>
      <c r="M637" s="35"/>
      <c r="N637" s="35"/>
      <c r="O637" s="35"/>
      <c r="P637" s="35"/>
      <c r="Q637" s="35"/>
      <c r="R637" s="35"/>
      <c r="S637" s="35"/>
      <c r="T637" s="35"/>
      <c r="U637" s="35"/>
      <c r="V637" s="35"/>
      <c r="W637" s="35"/>
      <c r="X637" s="35"/>
      <c r="Y637" s="35"/>
      <c r="Z637" s="35"/>
    </row>
    <row r="638" spans="1:26" ht="12.75" customHeight="1" x14ac:dyDescent="0.2">
      <c r="A638" s="35"/>
      <c r="B638" s="35"/>
      <c r="C638" s="35"/>
      <c r="D638" s="35"/>
      <c r="E638" s="35"/>
      <c r="F638" s="102"/>
      <c r="G638" s="35"/>
      <c r="H638" s="35"/>
      <c r="I638" s="35"/>
      <c r="J638" s="35"/>
      <c r="K638" s="35"/>
      <c r="L638" s="35"/>
      <c r="M638" s="35"/>
      <c r="N638" s="35"/>
      <c r="O638" s="35"/>
      <c r="P638" s="35"/>
      <c r="Q638" s="35"/>
      <c r="R638" s="35"/>
      <c r="S638" s="35"/>
      <c r="T638" s="35"/>
      <c r="U638" s="35"/>
      <c r="V638" s="35"/>
      <c r="W638" s="35"/>
      <c r="X638" s="35"/>
      <c r="Y638" s="35"/>
      <c r="Z638" s="35"/>
    </row>
    <row r="639" spans="1:26" ht="12.75" customHeight="1" x14ac:dyDescent="0.2">
      <c r="A639" s="35"/>
      <c r="B639" s="35"/>
      <c r="C639" s="35"/>
      <c r="D639" s="35"/>
      <c r="E639" s="35"/>
      <c r="F639" s="102"/>
      <c r="G639" s="35"/>
      <c r="H639" s="35"/>
      <c r="I639" s="35"/>
      <c r="J639" s="35"/>
      <c r="K639" s="35"/>
      <c r="L639" s="35"/>
      <c r="M639" s="35"/>
      <c r="N639" s="35"/>
      <c r="O639" s="35"/>
      <c r="P639" s="35"/>
      <c r="Q639" s="35"/>
      <c r="R639" s="35"/>
      <c r="S639" s="35"/>
      <c r="T639" s="35"/>
      <c r="U639" s="35"/>
      <c r="V639" s="35"/>
      <c r="W639" s="35"/>
      <c r="X639" s="35"/>
      <c r="Y639" s="35"/>
      <c r="Z639" s="35"/>
    </row>
    <row r="640" spans="1:26" ht="12.75" customHeight="1" x14ac:dyDescent="0.2">
      <c r="A640" s="35"/>
      <c r="B640" s="35"/>
      <c r="C640" s="35"/>
      <c r="D640" s="35"/>
      <c r="E640" s="35"/>
      <c r="F640" s="102"/>
      <c r="G640" s="35"/>
      <c r="H640" s="35"/>
      <c r="I640" s="35"/>
      <c r="J640" s="35"/>
      <c r="K640" s="35"/>
      <c r="L640" s="35"/>
      <c r="M640" s="35"/>
      <c r="N640" s="35"/>
      <c r="O640" s="35"/>
      <c r="P640" s="35"/>
      <c r="Q640" s="35"/>
      <c r="R640" s="35"/>
      <c r="S640" s="35"/>
      <c r="T640" s="35"/>
      <c r="U640" s="35"/>
      <c r="V640" s="35"/>
      <c r="W640" s="35"/>
      <c r="X640" s="35"/>
      <c r="Y640" s="35"/>
      <c r="Z640" s="35"/>
    </row>
    <row r="641" spans="1:26" ht="12.75" customHeight="1" x14ac:dyDescent="0.2">
      <c r="A641" s="35"/>
      <c r="B641" s="35"/>
      <c r="C641" s="35"/>
      <c r="D641" s="35"/>
      <c r="E641" s="35"/>
      <c r="F641" s="102"/>
      <c r="G641" s="35"/>
      <c r="H641" s="35"/>
      <c r="I641" s="35"/>
      <c r="J641" s="35"/>
      <c r="K641" s="35"/>
      <c r="L641" s="35"/>
      <c r="M641" s="35"/>
      <c r="N641" s="35"/>
      <c r="O641" s="35"/>
      <c r="P641" s="35"/>
      <c r="Q641" s="35"/>
      <c r="R641" s="35"/>
      <c r="S641" s="35"/>
      <c r="T641" s="35"/>
      <c r="U641" s="35"/>
      <c r="V641" s="35"/>
      <c r="W641" s="35"/>
      <c r="X641" s="35"/>
      <c r="Y641" s="35"/>
      <c r="Z641" s="35"/>
    </row>
    <row r="642" spans="1:26" ht="12.75" customHeight="1" x14ac:dyDescent="0.2">
      <c r="A642" s="35"/>
      <c r="B642" s="35"/>
      <c r="C642" s="35"/>
      <c r="D642" s="35"/>
      <c r="E642" s="35"/>
      <c r="F642" s="102"/>
      <c r="G642" s="35"/>
      <c r="H642" s="35"/>
      <c r="I642" s="35"/>
      <c r="J642" s="35"/>
      <c r="K642" s="35"/>
      <c r="L642" s="35"/>
      <c r="M642" s="35"/>
      <c r="N642" s="35"/>
      <c r="O642" s="35"/>
      <c r="P642" s="35"/>
      <c r="Q642" s="35"/>
      <c r="R642" s="35"/>
      <c r="S642" s="35"/>
      <c r="T642" s="35"/>
      <c r="U642" s="35"/>
      <c r="V642" s="35"/>
      <c r="W642" s="35"/>
      <c r="X642" s="35"/>
      <c r="Y642" s="35"/>
      <c r="Z642" s="35"/>
    </row>
    <row r="643" spans="1:26" ht="12.75" customHeight="1" x14ac:dyDescent="0.2">
      <c r="A643" s="35"/>
      <c r="B643" s="35"/>
      <c r="C643" s="35"/>
      <c r="D643" s="35"/>
      <c r="E643" s="35"/>
      <c r="F643" s="102"/>
      <c r="G643" s="35"/>
      <c r="H643" s="35"/>
      <c r="I643" s="35"/>
      <c r="J643" s="35"/>
      <c r="K643" s="35"/>
      <c r="L643" s="35"/>
      <c r="M643" s="35"/>
      <c r="N643" s="35"/>
      <c r="O643" s="35"/>
      <c r="P643" s="35"/>
      <c r="Q643" s="35"/>
      <c r="R643" s="35"/>
      <c r="S643" s="35"/>
      <c r="T643" s="35"/>
      <c r="U643" s="35"/>
      <c r="V643" s="35"/>
      <c r="W643" s="35"/>
      <c r="X643" s="35"/>
      <c r="Y643" s="35"/>
      <c r="Z643" s="35"/>
    </row>
    <row r="644" spans="1:26" ht="12.75" customHeight="1" x14ac:dyDescent="0.2">
      <c r="A644" s="35"/>
      <c r="B644" s="35"/>
      <c r="C644" s="35"/>
      <c r="D644" s="35"/>
      <c r="E644" s="35"/>
      <c r="F644" s="102"/>
      <c r="G644" s="35"/>
      <c r="H644" s="35"/>
      <c r="I644" s="35"/>
      <c r="J644" s="35"/>
      <c r="K644" s="35"/>
      <c r="L644" s="35"/>
      <c r="M644" s="35"/>
      <c r="N644" s="35"/>
      <c r="O644" s="35"/>
      <c r="P644" s="35"/>
      <c r="Q644" s="35"/>
      <c r="R644" s="35"/>
      <c r="S644" s="35"/>
      <c r="T644" s="35"/>
      <c r="U644" s="35"/>
      <c r="V644" s="35"/>
      <c r="W644" s="35"/>
      <c r="X644" s="35"/>
      <c r="Y644" s="35"/>
      <c r="Z644" s="35"/>
    </row>
    <row r="645" spans="1:26" ht="12.75" customHeight="1" x14ac:dyDescent="0.2">
      <c r="A645" s="35"/>
      <c r="B645" s="35"/>
      <c r="C645" s="35"/>
      <c r="D645" s="35"/>
      <c r="E645" s="35"/>
      <c r="F645" s="102"/>
      <c r="G645" s="35"/>
      <c r="H645" s="35"/>
      <c r="I645" s="35"/>
      <c r="J645" s="35"/>
      <c r="K645" s="35"/>
      <c r="L645" s="35"/>
      <c r="M645" s="35"/>
      <c r="N645" s="35"/>
      <c r="O645" s="35"/>
      <c r="P645" s="35"/>
      <c r="Q645" s="35"/>
      <c r="R645" s="35"/>
      <c r="S645" s="35"/>
      <c r="T645" s="35"/>
      <c r="U645" s="35"/>
      <c r="V645" s="35"/>
      <c r="W645" s="35"/>
      <c r="X645" s="35"/>
      <c r="Y645" s="35"/>
      <c r="Z645" s="35"/>
    </row>
    <row r="646" spans="1:26" ht="12.75" customHeight="1" x14ac:dyDescent="0.2">
      <c r="A646" s="35"/>
      <c r="B646" s="35"/>
      <c r="C646" s="35"/>
      <c r="D646" s="35"/>
      <c r="E646" s="35"/>
      <c r="F646" s="102"/>
      <c r="G646" s="35"/>
      <c r="H646" s="35"/>
      <c r="I646" s="35"/>
      <c r="J646" s="35"/>
      <c r="K646" s="35"/>
      <c r="L646" s="35"/>
      <c r="M646" s="35"/>
      <c r="N646" s="35"/>
      <c r="O646" s="35"/>
      <c r="P646" s="35"/>
      <c r="Q646" s="35"/>
      <c r="R646" s="35"/>
      <c r="S646" s="35"/>
      <c r="T646" s="35"/>
      <c r="U646" s="35"/>
      <c r="V646" s="35"/>
      <c r="W646" s="35"/>
      <c r="X646" s="35"/>
      <c r="Y646" s="35"/>
      <c r="Z646" s="35"/>
    </row>
    <row r="647" spans="1:26" ht="12.75" customHeight="1" x14ac:dyDescent="0.2">
      <c r="A647" s="35"/>
      <c r="B647" s="35"/>
      <c r="C647" s="35"/>
      <c r="D647" s="35"/>
      <c r="E647" s="35"/>
      <c r="F647" s="102"/>
      <c r="G647" s="35"/>
      <c r="H647" s="35"/>
      <c r="I647" s="35"/>
      <c r="J647" s="35"/>
      <c r="K647" s="35"/>
      <c r="L647" s="35"/>
      <c r="M647" s="35"/>
      <c r="N647" s="35"/>
      <c r="O647" s="35"/>
      <c r="P647" s="35"/>
      <c r="Q647" s="35"/>
      <c r="R647" s="35"/>
      <c r="S647" s="35"/>
      <c r="T647" s="35"/>
      <c r="U647" s="35"/>
      <c r="V647" s="35"/>
      <c r="W647" s="35"/>
      <c r="X647" s="35"/>
      <c r="Y647" s="35"/>
      <c r="Z647" s="35"/>
    </row>
    <row r="648" spans="1:26" ht="12.75" customHeight="1" x14ac:dyDescent="0.2">
      <c r="A648" s="35"/>
      <c r="B648" s="35"/>
      <c r="C648" s="35"/>
      <c r="D648" s="35"/>
      <c r="E648" s="35"/>
      <c r="F648" s="102"/>
      <c r="G648" s="35"/>
      <c r="H648" s="35"/>
      <c r="I648" s="35"/>
      <c r="J648" s="35"/>
      <c r="K648" s="35"/>
      <c r="L648" s="35"/>
      <c r="M648" s="35"/>
      <c r="N648" s="35"/>
      <c r="O648" s="35"/>
      <c r="P648" s="35"/>
      <c r="Q648" s="35"/>
      <c r="R648" s="35"/>
      <c r="S648" s="35"/>
      <c r="T648" s="35"/>
      <c r="U648" s="35"/>
      <c r="V648" s="35"/>
      <c r="W648" s="35"/>
      <c r="X648" s="35"/>
      <c r="Y648" s="35"/>
      <c r="Z648" s="35"/>
    </row>
    <row r="649" spans="1:26" ht="12.75" customHeight="1" x14ac:dyDescent="0.2">
      <c r="A649" s="35"/>
      <c r="B649" s="35"/>
      <c r="C649" s="35"/>
      <c r="D649" s="35"/>
      <c r="E649" s="35"/>
      <c r="F649" s="102"/>
      <c r="G649" s="35"/>
      <c r="H649" s="35"/>
      <c r="I649" s="35"/>
      <c r="J649" s="35"/>
      <c r="K649" s="35"/>
      <c r="L649" s="35"/>
      <c r="M649" s="35"/>
      <c r="N649" s="35"/>
      <c r="O649" s="35"/>
      <c r="P649" s="35"/>
      <c r="Q649" s="35"/>
      <c r="R649" s="35"/>
      <c r="S649" s="35"/>
      <c r="T649" s="35"/>
      <c r="U649" s="35"/>
      <c r="V649" s="35"/>
      <c r="W649" s="35"/>
      <c r="X649" s="35"/>
      <c r="Y649" s="35"/>
      <c r="Z649" s="35"/>
    </row>
    <row r="650" spans="1:26" ht="12.75" customHeight="1" x14ac:dyDescent="0.2">
      <c r="A650" s="35"/>
      <c r="B650" s="35"/>
      <c r="C650" s="35"/>
      <c r="D650" s="35"/>
      <c r="E650" s="35"/>
      <c r="F650" s="102"/>
      <c r="G650" s="35"/>
      <c r="H650" s="35"/>
      <c r="I650" s="35"/>
      <c r="J650" s="35"/>
      <c r="K650" s="35"/>
      <c r="L650" s="35"/>
      <c r="M650" s="35"/>
      <c r="N650" s="35"/>
      <c r="O650" s="35"/>
      <c r="P650" s="35"/>
      <c r="Q650" s="35"/>
      <c r="R650" s="35"/>
      <c r="S650" s="35"/>
      <c r="T650" s="35"/>
      <c r="U650" s="35"/>
      <c r="V650" s="35"/>
      <c r="W650" s="35"/>
      <c r="X650" s="35"/>
      <c r="Y650" s="35"/>
      <c r="Z650" s="35"/>
    </row>
    <row r="651" spans="1:26" ht="12.75" customHeight="1" x14ac:dyDescent="0.2">
      <c r="A651" s="35"/>
      <c r="B651" s="35"/>
      <c r="C651" s="35"/>
      <c r="D651" s="35"/>
      <c r="E651" s="35"/>
      <c r="F651" s="102"/>
      <c r="G651" s="35"/>
      <c r="H651" s="35"/>
      <c r="I651" s="35"/>
      <c r="J651" s="35"/>
      <c r="K651" s="35"/>
      <c r="L651" s="35"/>
      <c r="M651" s="35"/>
      <c r="N651" s="35"/>
      <c r="O651" s="35"/>
      <c r="P651" s="35"/>
      <c r="Q651" s="35"/>
      <c r="R651" s="35"/>
      <c r="S651" s="35"/>
      <c r="T651" s="35"/>
      <c r="U651" s="35"/>
      <c r="V651" s="35"/>
      <c r="W651" s="35"/>
      <c r="X651" s="35"/>
      <c r="Y651" s="35"/>
      <c r="Z651" s="35"/>
    </row>
    <row r="652" spans="1:26" ht="12.75" customHeight="1" x14ac:dyDescent="0.2">
      <c r="A652" s="35"/>
      <c r="B652" s="35"/>
      <c r="C652" s="35"/>
      <c r="D652" s="35"/>
      <c r="E652" s="35"/>
      <c r="F652" s="102"/>
      <c r="G652" s="35"/>
      <c r="H652" s="35"/>
      <c r="I652" s="35"/>
      <c r="J652" s="35"/>
      <c r="K652" s="35"/>
      <c r="L652" s="35"/>
      <c r="M652" s="35"/>
      <c r="N652" s="35"/>
      <c r="O652" s="35"/>
      <c r="P652" s="35"/>
      <c r="Q652" s="35"/>
      <c r="R652" s="35"/>
      <c r="S652" s="35"/>
      <c r="T652" s="35"/>
      <c r="U652" s="35"/>
      <c r="V652" s="35"/>
      <c r="W652" s="35"/>
      <c r="X652" s="35"/>
      <c r="Y652" s="35"/>
      <c r="Z652" s="35"/>
    </row>
    <row r="653" spans="1:26" ht="12.75" customHeight="1" x14ac:dyDescent="0.2">
      <c r="A653" s="35"/>
      <c r="B653" s="35"/>
      <c r="C653" s="35"/>
      <c r="D653" s="35"/>
      <c r="E653" s="35"/>
      <c r="F653" s="102"/>
      <c r="G653" s="35"/>
      <c r="H653" s="35"/>
      <c r="I653" s="35"/>
      <c r="J653" s="35"/>
      <c r="K653" s="35"/>
      <c r="L653" s="35"/>
      <c r="M653" s="35"/>
      <c r="N653" s="35"/>
      <c r="O653" s="35"/>
      <c r="P653" s="35"/>
      <c r="Q653" s="35"/>
      <c r="R653" s="35"/>
      <c r="S653" s="35"/>
      <c r="T653" s="35"/>
      <c r="U653" s="35"/>
      <c r="V653" s="35"/>
      <c r="W653" s="35"/>
      <c r="X653" s="35"/>
      <c r="Y653" s="35"/>
      <c r="Z653" s="35"/>
    </row>
    <row r="654" spans="1:26" ht="12.75" customHeight="1" x14ac:dyDescent="0.2">
      <c r="A654" s="35"/>
      <c r="B654" s="35"/>
      <c r="C654" s="35"/>
      <c r="D654" s="35"/>
      <c r="E654" s="35"/>
      <c r="F654" s="102"/>
      <c r="G654" s="35"/>
      <c r="H654" s="35"/>
      <c r="I654" s="35"/>
      <c r="J654" s="35"/>
      <c r="K654" s="35"/>
      <c r="L654" s="35"/>
      <c r="M654" s="35"/>
      <c r="N654" s="35"/>
      <c r="O654" s="35"/>
      <c r="P654" s="35"/>
      <c r="Q654" s="35"/>
      <c r="R654" s="35"/>
      <c r="S654" s="35"/>
      <c r="T654" s="35"/>
      <c r="U654" s="35"/>
      <c r="V654" s="35"/>
      <c r="W654" s="35"/>
      <c r="X654" s="35"/>
      <c r="Y654" s="35"/>
      <c r="Z654" s="35"/>
    </row>
    <row r="655" spans="1:26" ht="12.75" customHeight="1" x14ac:dyDescent="0.2">
      <c r="A655" s="35"/>
      <c r="B655" s="35"/>
      <c r="C655" s="35"/>
      <c r="D655" s="35"/>
      <c r="E655" s="35"/>
      <c r="F655" s="102"/>
      <c r="G655" s="35"/>
      <c r="H655" s="35"/>
      <c r="I655" s="35"/>
      <c r="J655" s="35"/>
      <c r="K655" s="35"/>
      <c r="L655" s="35"/>
      <c r="M655" s="35"/>
      <c r="N655" s="35"/>
      <c r="O655" s="35"/>
      <c r="P655" s="35"/>
      <c r="Q655" s="35"/>
      <c r="R655" s="35"/>
      <c r="S655" s="35"/>
      <c r="T655" s="35"/>
      <c r="U655" s="35"/>
      <c r="V655" s="35"/>
      <c r="W655" s="35"/>
      <c r="X655" s="35"/>
      <c r="Y655" s="35"/>
      <c r="Z655" s="35"/>
    </row>
    <row r="656" spans="1:26" ht="12.75" customHeight="1" x14ac:dyDescent="0.2">
      <c r="A656" s="35"/>
      <c r="B656" s="35"/>
      <c r="C656" s="35"/>
      <c r="D656" s="35"/>
      <c r="E656" s="35"/>
      <c r="F656" s="102"/>
      <c r="G656" s="35"/>
      <c r="H656" s="35"/>
      <c r="I656" s="35"/>
      <c r="J656" s="35"/>
      <c r="K656" s="35"/>
      <c r="L656" s="35"/>
      <c r="M656" s="35"/>
      <c r="N656" s="35"/>
      <c r="O656" s="35"/>
      <c r="P656" s="35"/>
      <c r="Q656" s="35"/>
      <c r="R656" s="35"/>
      <c r="S656" s="35"/>
      <c r="T656" s="35"/>
      <c r="U656" s="35"/>
      <c r="V656" s="35"/>
      <c r="W656" s="35"/>
      <c r="X656" s="35"/>
      <c r="Y656" s="35"/>
      <c r="Z656" s="35"/>
    </row>
    <row r="657" spans="1:26" ht="12.75" customHeight="1" x14ac:dyDescent="0.2">
      <c r="A657" s="35"/>
      <c r="B657" s="35"/>
      <c r="C657" s="35"/>
      <c r="D657" s="35"/>
      <c r="E657" s="35"/>
      <c r="F657" s="102"/>
      <c r="G657" s="35"/>
      <c r="H657" s="35"/>
      <c r="I657" s="35"/>
      <c r="J657" s="35"/>
      <c r="K657" s="35"/>
      <c r="L657" s="35"/>
      <c r="M657" s="35"/>
      <c r="N657" s="35"/>
      <c r="O657" s="35"/>
      <c r="P657" s="35"/>
      <c r="Q657" s="35"/>
      <c r="R657" s="35"/>
      <c r="S657" s="35"/>
      <c r="T657" s="35"/>
      <c r="U657" s="35"/>
      <c r="V657" s="35"/>
      <c r="W657" s="35"/>
      <c r="X657" s="35"/>
      <c r="Y657" s="35"/>
      <c r="Z657" s="35"/>
    </row>
    <row r="658" spans="1:26" ht="12.75" customHeight="1" x14ac:dyDescent="0.2">
      <c r="A658" s="35"/>
      <c r="B658" s="35"/>
      <c r="C658" s="35"/>
      <c r="D658" s="35"/>
      <c r="E658" s="35"/>
      <c r="F658" s="102"/>
      <c r="G658" s="35"/>
      <c r="H658" s="35"/>
      <c r="I658" s="35"/>
      <c r="J658" s="35"/>
      <c r="K658" s="35"/>
      <c r="L658" s="35"/>
      <c r="M658" s="35"/>
      <c r="N658" s="35"/>
      <c r="O658" s="35"/>
      <c r="P658" s="35"/>
      <c r="Q658" s="35"/>
      <c r="R658" s="35"/>
      <c r="S658" s="35"/>
      <c r="T658" s="35"/>
      <c r="U658" s="35"/>
      <c r="V658" s="35"/>
      <c r="W658" s="35"/>
      <c r="X658" s="35"/>
      <c r="Y658" s="35"/>
      <c r="Z658" s="35"/>
    </row>
    <row r="659" spans="1:26" ht="12.75" customHeight="1" x14ac:dyDescent="0.2">
      <c r="A659" s="35"/>
      <c r="B659" s="35"/>
      <c r="C659" s="35"/>
      <c r="D659" s="35"/>
      <c r="E659" s="35"/>
      <c r="F659" s="102"/>
      <c r="G659" s="35"/>
      <c r="H659" s="35"/>
      <c r="I659" s="35"/>
      <c r="J659" s="35"/>
      <c r="K659" s="35"/>
      <c r="L659" s="35"/>
      <c r="M659" s="35"/>
      <c r="N659" s="35"/>
      <c r="O659" s="35"/>
      <c r="P659" s="35"/>
      <c r="Q659" s="35"/>
      <c r="R659" s="35"/>
      <c r="S659" s="35"/>
      <c r="T659" s="35"/>
      <c r="U659" s="35"/>
      <c r="V659" s="35"/>
      <c r="W659" s="35"/>
      <c r="X659" s="35"/>
      <c r="Y659" s="35"/>
      <c r="Z659" s="35"/>
    </row>
    <row r="660" spans="1:26" ht="12.75" customHeight="1" x14ac:dyDescent="0.2">
      <c r="A660" s="35"/>
      <c r="B660" s="35"/>
      <c r="C660" s="35"/>
      <c r="D660" s="35"/>
      <c r="E660" s="35"/>
      <c r="F660" s="102"/>
      <c r="G660" s="35"/>
      <c r="H660" s="35"/>
      <c r="I660" s="35"/>
      <c r="J660" s="35"/>
      <c r="K660" s="35"/>
      <c r="L660" s="35"/>
      <c r="M660" s="35"/>
      <c r="N660" s="35"/>
      <c r="O660" s="35"/>
      <c r="P660" s="35"/>
      <c r="Q660" s="35"/>
      <c r="R660" s="35"/>
      <c r="S660" s="35"/>
      <c r="T660" s="35"/>
      <c r="U660" s="35"/>
      <c r="V660" s="35"/>
      <c r="W660" s="35"/>
      <c r="X660" s="35"/>
      <c r="Y660" s="35"/>
      <c r="Z660" s="35"/>
    </row>
    <row r="661" spans="1:26" ht="12.75" customHeight="1" x14ac:dyDescent="0.2">
      <c r="A661" s="35"/>
      <c r="B661" s="35"/>
      <c r="C661" s="35"/>
      <c r="D661" s="35"/>
      <c r="E661" s="35"/>
      <c r="F661" s="102"/>
      <c r="G661" s="35"/>
      <c r="H661" s="35"/>
      <c r="I661" s="35"/>
      <c r="J661" s="35"/>
      <c r="K661" s="35"/>
      <c r="L661" s="35"/>
      <c r="M661" s="35"/>
      <c r="N661" s="35"/>
      <c r="O661" s="35"/>
      <c r="P661" s="35"/>
      <c r="Q661" s="35"/>
      <c r="R661" s="35"/>
      <c r="S661" s="35"/>
      <c r="T661" s="35"/>
      <c r="U661" s="35"/>
      <c r="V661" s="35"/>
      <c r="W661" s="35"/>
      <c r="X661" s="35"/>
      <c r="Y661" s="35"/>
      <c r="Z661" s="35"/>
    </row>
    <row r="662" spans="1:26" ht="12.75" customHeight="1" x14ac:dyDescent="0.2">
      <c r="A662" s="35"/>
      <c r="B662" s="35"/>
      <c r="C662" s="35"/>
      <c r="D662" s="35"/>
      <c r="E662" s="35"/>
      <c r="F662" s="102"/>
      <c r="G662" s="35"/>
      <c r="H662" s="35"/>
      <c r="I662" s="35"/>
      <c r="J662" s="35"/>
      <c r="K662" s="35"/>
      <c r="L662" s="35"/>
      <c r="M662" s="35"/>
      <c r="N662" s="35"/>
      <c r="O662" s="35"/>
      <c r="P662" s="35"/>
      <c r="Q662" s="35"/>
      <c r="R662" s="35"/>
      <c r="S662" s="35"/>
      <c r="T662" s="35"/>
      <c r="U662" s="35"/>
      <c r="V662" s="35"/>
      <c r="W662" s="35"/>
      <c r="X662" s="35"/>
      <c r="Y662" s="35"/>
      <c r="Z662" s="35"/>
    </row>
    <row r="663" spans="1:26" ht="12.75" customHeight="1" x14ac:dyDescent="0.2">
      <c r="A663" s="35"/>
      <c r="B663" s="35"/>
      <c r="C663" s="35"/>
      <c r="D663" s="35"/>
      <c r="E663" s="35"/>
      <c r="F663" s="102"/>
      <c r="G663" s="35"/>
      <c r="H663" s="35"/>
      <c r="I663" s="35"/>
      <c r="J663" s="35"/>
      <c r="K663" s="35"/>
      <c r="L663" s="35"/>
      <c r="M663" s="35"/>
      <c r="N663" s="35"/>
      <c r="O663" s="35"/>
      <c r="P663" s="35"/>
      <c r="Q663" s="35"/>
      <c r="R663" s="35"/>
      <c r="S663" s="35"/>
      <c r="T663" s="35"/>
      <c r="U663" s="35"/>
      <c r="V663" s="35"/>
      <c r="W663" s="35"/>
      <c r="X663" s="35"/>
      <c r="Y663" s="35"/>
      <c r="Z663" s="35"/>
    </row>
    <row r="664" spans="1:26" ht="12.75" customHeight="1" x14ac:dyDescent="0.2">
      <c r="A664" s="35"/>
      <c r="B664" s="35"/>
      <c r="C664" s="35"/>
      <c r="D664" s="35"/>
      <c r="E664" s="35"/>
      <c r="F664" s="102"/>
      <c r="G664" s="35"/>
      <c r="H664" s="35"/>
      <c r="I664" s="35"/>
      <c r="J664" s="35"/>
      <c r="K664" s="35"/>
      <c r="L664" s="35"/>
      <c r="M664" s="35"/>
      <c r="N664" s="35"/>
      <c r="O664" s="35"/>
      <c r="P664" s="35"/>
      <c r="Q664" s="35"/>
      <c r="R664" s="35"/>
      <c r="S664" s="35"/>
      <c r="T664" s="35"/>
      <c r="U664" s="35"/>
      <c r="V664" s="35"/>
      <c r="W664" s="35"/>
      <c r="X664" s="35"/>
      <c r="Y664" s="35"/>
      <c r="Z664" s="35"/>
    </row>
    <row r="665" spans="1:26" ht="12.75" customHeight="1" x14ac:dyDescent="0.2">
      <c r="A665" s="35"/>
      <c r="B665" s="35"/>
      <c r="C665" s="35"/>
      <c r="D665" s="35"/>
      <c r="E665" s="35"/>
      <c r="F665" s="102"/>
      <c r="G665" s="35"/>
      <c r="H665" s="35"/>
      <c r="I665" s="35"/>
      <c r="J665" s="35"/>
      <c r="K665" s="35"/>
      <c r="L665" s="35"/>
      <c r="M665" s="35"/>
      <c r="N665" s="35"/>
      <c r="O665" s="35"/>
      <c r="P665" s="35"/>
      <c r="Q665" s="35"/>
      <c r="R665" s="35"/>
      <c r="S665" s="35"/>
      <c r="T665" s="35"/>
      <c r="U665" s="35"/>
      <c r="V665" s="35"/>
      <c r="W665" s="35"/>
      <c r="X665" s="35"/>
      <c r="Y665" s="35"/>
      <c r="Z665" s="35"/>
    </row>
    <row r="666" spans="1:26" ht="12.75" customHeight="1" x14ac:dyDescent="0.2">
      <c r="A666" s="35"/>
      <c r="B666" s="35"/>
      <c r="C666" s="35"/>
      <c r="D666" s="35"/>
      <c r="E666" s="35"/>
      <c r="F666" s="102"/>
      <c r="G666" s="35"/>
      <c r="H666" s="35"/>
      <c r="I666" s="35"/>
      <c r="J666" s="35"/>
      <c r="K666" s="35"/>
      <c r="L666" s="35"/>
      <c r="M666" s="35"/>
      <c r="N666" s="35"/>
      <c r="O666" s="35"/>
      <c r="P666" s="35"/>
      <c r="Q666" s="35"/>
      <c r="R666" s="35"/>
      <c r="S666" s="35"/>
      <c r="T666" s="35"/>
      <c r="U666" s="35"/>
      <c r="V666" s="35"/>
      <c r="W666" s="35"/>
      <c r="X666" s="35"/>
      <c r="Y666" s="35"/>
      <c r="Z666" s="35"/>
    </row>
    <row r="667" spans="1:26" ht="12.75" customHeight="1" x14ac:dyDescent="0.2">
      <c r="A667" s="35"/>
      <c r="B667" s="35"/>
      <c r="C667" s="35"/>
      <c r="D667" s="35"/>
      <c r="E667" s="35"/>
      <c r="F667" s="102"/>
      <c r="G667" s="35"/>
      <c r="H667" s="35"/>
      <c r="I667" s="35"/>
      <c r="J667" s="35"/>
      <c r="K667" s="35"/>
      <c r="L667" s="35"/>
      <c r="M667" s="35"/>
      <c r="N667" s="35"/>
      <c r="O667" s="35"/>
      <c r="P667" s="35"/>
      <c r="Q667" s="35"/>
      <c r="R667" s="35"/>
      <c r="S667" s="35"/>
      <c r="T667" s="35"/>
      <c r="U667" s="35"/>
      <c r="V667" s="35"/>
      <c r="W667" s="35"/>
      <c r="X667" s="35"/>
      <c r="Y667" s="35"/>
      <c r="Z667" s="35"/>
    </row>
    <row r="668" spans="1:26" ht="12.75" customHeight="1" x14ac:dyDescent="0.2">
      <c r="A668" s="35"/>
      <c r="B668" s="35"/>
      <c r="C668" s="35"/>
      <c r="D668" s="35"/>
      <c r="E668" s="35"/>
      <c r="F668" s="102"/>
      <c r="G668" s="35"/>
      <c r="H668" s="35"/>
      <c r="I668" s="35"/>
      <c r="J668" s="35"/>
      <c r="K668" s="35"/>
      <c r="L668" s="35"/>
      <c r="M668" s="35"/>
      <c r="N668" s="35"/>
      <c r="O668" s="35"/>
      <c r="P668" s="35"/>
      <c r="Q668" s="35"/>
      <c r="R668" s="35"/>
      <c r="S668" s="35"/>
      <c r="T668" s="35"/>
      <c r="U668" s="35"/>
      <c r="V668" s="35"/>
      <c r="W668" s="35"/>
      <c r="X668" s="35"/>
      <c r="Y668" s="35"/>
      <c r="Z668" s="35"/>
    </row>
    <row r="669" spans="1:26" ht="12.75" customHeight="1" x14ac:dyDescent="0.2">
      <c r="A669" s="35"/>
      <c r="B669" s="35"/>
      <c r="C669" s="35"/>
      <c r="D669" s="35"/>
      <c r="E669" s="35"/>
      <c r="F669" s="102"/>
      <c r="G669" s="35"/>
      <c r="H669" s="35"/>
      <c r="I669" s="35"/>
      <c r="J669" s="35"/>
      <c r="K669" s="35"/>
      <c r="L669" s="35"/>
      <c r="M669" s="35"/>
      <c r="N669" s="35"/>
      <c r="O669" s="35"/>
      <c r="P669" s="35"/>
      <c r="Q669" s="35"/>
      <c r="R669" s="35"/>
      <c r="S669" s="35"/>
      <c r="T669" s="35"/>
      <c r="U669" s="35"/>
      <c r="V669" s="35"/>
      <c r="W669" s="35"/>
      <c r="X669" s="35"/>
      <c r="Y669" s="35"/>
      <c r="Z669" s="35"/>
    </row>
    <row r="670" spans="1:26" ht="12.75" customHeight="1" x14ac:dyDescent="0.2">
      <c r="A670" s="35"/>
      <c r="B670" s="35"/>
      <c r="C670" s="35"/>
      <c r="D670" s="35"/>
      <c r="E670" s="35"/>
      <c r="F670" s="102"/>
      <c r="G670" s="35"/>
      <c r="H670" s="35"/>
      <c r="I670" s="35"/>
      <c r="J670" s="35"/>
      <c r="K670" s="35"/>
      <c r="L670" s="35"/>
      <c r="M670" s="35"/>
      <c r="N670" s="35"/>
      <c r="O670" s="35"/>
      <c r="P670" s="35"/>
      <c r="Q670" s="35"/>
      <c r="R670" s="35"/>
      <c r="S670" s="35"/>
      <c r="T670" s="35"/>
      <c r="U670" s="35"/>
      <c r="V670" s="35"/>
      <c r="W670" s="35"/>
      <c r="X670" s="35"/>
      <c r="Y670" s="35"/>
      <c r="Z670" s="35"/>
    </row>
    <row r="671" spans="1:26" ht="12.75" customHeight="1" x14ac:dyDescent="0.2">
      <c r="A671" s="35"/>
      <c r="B671" s="35"/>
      <c r="C671" s="35"/>
      <c r="D671" s="35"/>
      <c r="E671" s="35"/>
      <c r="F671" s="102"/>
      <c r="G671" s="35"/>
      <c r="H671" s="35"/>
      <c r="I671" s="35"/>
      <c r="J671" s="35"/>
      <c r="K671" s="35"/>
      <c r="L671" s="35"/>
      <c r="M671" s="35"/>
      <c r="N671" s="35"/>
      <c r="O671" s="35"/>
      <c r="P671" s="35"/>
      <c r="Q671" s="35"/>
      <c r="R671" s="35"/>
      <c r="S671" s="35"/>
      <c r="T671" s="35"/>
      <c r="U671" s="35"/>
      <c r="V671" s="35"/>
      <c r="W671" s="35"/>
      <c r="X671" s="35"/>
      <c r="Y671" s="35"/>
      <c r="Z671" s="35"/>
    </row>
    <row r="672" spans="1:26" ht="12.75" customHeight="1" x14ac:dyDescent="0.2">
      <c r="A672" s="35"/>
      <c r="B672" s="35"/>
      <c r="C672" s="35"/>
      <c r="D672" s="35"/>
      <c r="E672" s="35"/>
      <c r="F672" s="102"/>
      <c r="G672" s="35"/>
      <c r="H672" s="35"/>
      <c r="I672" s="35"/>
      <c r="J672" s="35"/>
      <c r="K672" s="35"/>
      <c r="L672" s="35"/>
      <c r="M672" s="35"/>
      <c r="N672" s="35"/>
      <c r="O672" s="35"/>
      <c r="P672" s="35"/>
      <c r="Q672" s="35"/>
      <c r="R672" s="35"/>
      <c r="S672" s="35"/>
      <c r="T672" s="35"/>
      <c r="U672" s="35"/>
      <c r="V672" s="35"/>
      <c r="W672" s="35"/>
      <c r="X672" s="35"/>
      <c r="Y672" s="35"/>
      <c r="Z672" s="35"/>
    </row>
    <row r="673" spans="1:26" ht="12.75" customHeight="1" x14ac:dyDescent="0.2">
      <c r="A673" s="35"/>
      <c r="B673" s="35"/>
      <c r="C673" s="35"/>
      <c r="D673" s="35"/>
      <c r="E673" s="35"/>
      <c r="F673" s="102"/>
      <c r="G673" s="35"/>
      <c r="H673" s="35"/>
      <c r="I673" s="35"/>
      <c r="J673" s="35"/>
      <c r="K673" s="35"/>
      <c r="L673" s="35"/>
      <c r="M673" s="35"/>
      <c r="N673" s="35"/>
      <c r="O673" s="35"/>
      <c r="P673" s="35"/>
      <c r="Q673" s="35"/>
      <c r="R673" s="35"/>
      <c r="S673" s="35"/>
      <c r="T673" s="35"/>
      <c r="U673" s="35"/>
      <c r="V673" s="35"/>
      <c r="W673" s="35"/>
      <c r="X673" s="35"/>
      <c r="Y673" s="35"/>
      <c r="Z673" s="35"/>
    </row>
    <row r="674" spans="1:26" ht="12.75" customHeight="1" x14ac:dyDescent="0.2">
      <c r="A674" s="35"/>
      <c r="B674" s="35"/>
      <c r="C674" s="35"/>
      <c r="D674" s="35"/>
      <c r="E674" s="35"/>
      <c r="F674" s="102"/>
      <c r="G674" s="35"/>
      <c r="H674" s="35"/>
      <c r="I674" s="35"/>
      <c r="J674" s="35"/>
      <c r="K674" s="35"/>
      <c r="L674" s="35"/>
      <c r="M674" s="35"/>
      <c r="N674" s="35"/>
      <c r="O674" s="35"/>
      <c r="P674" s="35"/>
      <c r="Q674" s="35"/>
      <c r="R674" s="35"/>
      <c r="S674" s="35"/>
      <c r="T674" s="35"/>
      <c r="U674" s="35"/>
      <c r="V674" s="35"/>
      <c r="W674" s="35"/>
      <c r="X674" s="35"/>
      <c r="Y674" s="35"/>
      <c r="Z674" s="35"/>
    </row>
    <row r="675" spans="1:26" ht="12.75" customHeight="1" x14ac:dyDescent="0.2">
      <c r="A675" s="35"/>
      <c r="B675" s="35"/>
      <c r="C675" s="35"/>
      <c r="D675" s="35"/>
      <c r="E675" s="35"/>
      <c r="F675" s="102"/>
      <c r="G675" s="35"/>
      <c r="H675" s="35"/>
      <c r="I675" s="35"/>
      <c r="J675" s="35"/>
      <c r="K675" s="35"/>
      <c r="L675" s="35"/>
      <c r="M675" s="35"/>
      <c r="N675" s="35"/>
      <c r="O675" s="35"/>
      <c r="P675" s="35"/>
      <c r="Q675" s="35"/>
      <c r="R675" s="35"/>
      <c r="S675" s="35"/>
      <c r="T675" s="35"/>
      <c r="U675" s="35"/>
      <c r="V675" s="35"/>
      <c r="W675" s="35"/>
      <c r="X675" s="35"/>
      <c r="Y675" s="35"/>
      <c r="Z675" s="35"/>
    </row>
    <row r="676" spans="1:26" ht="12.75" customHeight="1" x14ac:dyDescent="0.2">
      <c r="A676" s="35"/>
      <c r="B676" s="35"/>
      <c r="C676" s="35"/>
      <c r="D676" s="35"/>
      <c r="E676" s="35"/>
      <c r="F676" s="102"/>
      <c r="G676" s="35"/>
      <c r="H676" s="35"/>
      <c r="I676" s="35"/>
      <c r="J676" s="35"/>
      <c r="K676" s="35"/>
      <c r="L676" s="35"/>
      <c r="M676" s="35"/>
      <c r="N676" s="35"/>
      <c r="O676" s="35"/>
      <c r="P676" s="35"/>
      <c r="Q676" s="35"/>
      <c r="R676" s="35"/>
      <c r="S676" s="35"/>
      <c r="T676" s="35"/>
      <c r="U676" s="35"/>
      <c r="V676" s="35"/>
      <c r="W676" s="35"/>
      <c r="X676" s="35"/>
      <c r="Y676" s="35"/>
      <c r="Z676" s="35"/>
    </row>
    <row r="677" spans="1:26" ht="12.75" customHeight="1" x14ac:dyDescent="0.2">
      <c r="A677" s="35"/>
      <c r="B677" s="35"/>
      <c r="C677" s="35"/>
      <c r="D677" s="35"/>
      <c r="E677" s="35"/>
      <c r="F677" s="102"/>
      <c r="G677" s="35"/>
      <c r="H677" s="35"/>
      <c r="I677" s="35"/>
      <c r="J677" s="35"/>
      <c r="K677" s="35"/>
      <c r="L677" s="35"/>
      <c r="M677" s="35"/>
      <c r="N677" s="35"/>
      <c r="O677" s="35"/>
      <c r="P677" s="35"/>
      <c r="Q677" s="35"/>
      <c r="R677" s="35"/>
      <c r="S677" s="35"/>
      <c r="T677" s="35"/>
      <c r="U677" s="35"/>
      <c r="V677" s="35"/>
      <c r="W677" s="35"/>
      <c r="X677" s="35"/>
      <c r="Y677" s="35"/>
      <c r="Z677" s="35"/>
    </row>
    <row r="678" spans="1:26" ht="12.75" customHeight="1" x14ac:dyDescent="0.2">
      <c r="A678" s="35"/>
      <c r="B678" s="35"/>
      <c r="C678" s="35"/>
      <c r="D678" s="35"/>
      <c r="E678" s="35"/>
      <c r="F678" s="102"/>
      <c r="G678" s="35"/>
      <c r="H678" s="35"/>
      <c r="I678" s="35"/>
      <c r="J678" s="35"/>
      <c r="K678" s="35"/>
      <c r="L678" s="35"/>
      <c r="M678" s="35"/>
      <c r="N678" s="35"/>
      <c r="O678" s="35"/>
      <c r="P678" s="35"/>
      <c r="Q678" s="35"/>
      <c r="R678" s="35"/>
      <c r="S678" s="35"/>
      <c r="T678" s="35"/>
      <c r="U678" s="35"/>
      <c r="V678" s="35"/>
      <c r="W678" s="35"/>
      <c r="X678" s="35"/>
      <c r="Y678" s="35"/>
      <c r="Z678" s="35"/>
    </row>
    <row r="679" spans="1:26" ht="12.75" customHeight="1" x14ac:dyDescent="0.2">
      <c r="A679" s="35"/>
      <c r="B679" s="35"/>
      <c r="C679" s="35"/>
      <c r="D679" s="35"/>
      <c r="E679" s="35"/>
      <c r="F679" s="102"/>
      <c r="G679" s="35"/>
      <c r="H679" s="35"/>
      <c r="I679" s="35"/>
      <c r="J679" s="35"/>
      <c r="K679" s="35"/>
      <c r="L679" s="35"/>
      <c r="M679" s="35"/>
      <c r="N679" s="35"/>
      <c r="O679" s="35"/>
      <c r="P679" s="35"/>
      <c r="Q679" s="35"/>
      <c r="R679" s="35"/>
      <c r="S679" s="35"/>
      <c r="T679" s="35"/>
      <c r="U679" s="35"/>
      <c r="V679" s="35"/>
      <c r="W679" s="35"/>
      <c r="X679" s="35"/>
      <c r="Y679" s="35"/>
      <c r="Z679" s="35"/>
    </row>
    <row r="680" spans="1:26" ht="12.75" customHeight="1" x14ac:dyDescent="0.2">
      <c r="A680" s="35"/>
      <c r="B680" s="35"/>
      <c r="C680" s="35"/>
      <c r="D680" s="35"/>
      <c r="E680" s="35"/>
      <c r="F680" s="102"/>
      <c r="G680" s="35"/>
      <c r="H680" s="35"/>
      <c r="I680" s="35"/>
      <c r="J680" s="35"/>
      <c r="K680" s="35"/>
      <c r="L680" s="35"/>
      <c r="M680" s="35"/>
      <c r="N680" s="35"/>
      <c r="O680" s="35"/>
      <c r="P680" s="35"/>
      <c r="Q680" s="35"/>
      <c r="R680" s="35"/>
      <c r="S680" s="35"/>
      <c r="T680" s="35"/>
      <c r="U680" s="35"/>
      <c r="V680" s="35"/>
      <c r="W680" s="35"/>
      <c r="X680" s="35"/>
      <c r="Y680" s="35"/>
      <c r="Z680" s="35"/>
    </row>
    <row r="681" spans="1:26" ht="12.75" customHeight="1" x14ac:dyDescent="0.2">
      <c r="A681" s="35"/>
      <c r="B681" s="35"/>
      <c r="C681" s="35"/>
      <c r="D681" s="35"/>
      <c r="E681" s="35"/>
      <c r="F681" s="102"/>
      <c r="G681" s="35"/>
      <c r="H681" s="35"/>
      <c r="I681" s="35"/>
      <c r="J681" s="35"/>
      <c r="K681" s="35"/>
      <c r="L681" s="35"/>
      <c r="M681" s="35"/>
      <c r="N681" s="35"/>
      <c r="O681" s="35"/>
      <c r="P681" s="35"/>
      <c r="Q681" s="35"/>
      <c r="R681" s="35"/>
      <c r="S681" s="35"/>
      <c r="T681" s="35"/>
      <c r="U681" s="35"/>
      <c r="V681" s="35"/>
      <c r="W681" s="35"/>
      <c r="X681" s="35"/>
      <c r="Y681" s="35"/>
      <c r="Z681" s="35"/>
    </row>
    <row r="682" spans="1:26" ht="12.75" customHeight="1" x14ac:dyDescent="0.2">
      <c r="A682" s="35"/>
      <c r="B682" s="35"/>
      <c r="C682" s="35"/>
      <c r="D682" s="35"/>
      <c r="E682" s="35"/>
      <c r="F682" s="102"/>
      <c r="G682" s="35"/>
      <c r="H682" s="35"/>
      <c r="I682" s="35"/>
      <c r="J682" s="35"/>
      <c r="K682" s="35"/>
      <c r="L682" s="35"/>
      <c r="M682" s="35"/>
      <c r="N682" s="35"/>
      <c r="O682" s="35"/>
      <c r="P682" s="35"/>
      <c r="Q682" s="35"/>
      <c r="R682" s="35"/>
      <c r="S682" s="35"/>
      <c r="T682" s="35"/>
      <c r="U682" s="35"/>
      <c r="V682" s="35"/>
      <c r="W682" s="35"/>
      <c r="X682" s="35"/>
      <c r="Y682" s="35"/>
      <c r="Z682" s="35"/>
    </row>
    <row r="683" spans="1:26" ht="12.75" customHeight="1" x14ac:dyDescent="0.2">
      <c r="A683" s="35"/>
      <c r="B683" s="35"/>
      <c r="C683" s="35"/>
      <c r="D683" s="35"/>
      <c r="E683" s="35"/>
      <c r="F683" s="102"/>
      <c r="G683" s="35"/>
      <c r="H683" s="35"/>
      <c r="I683" s="35"/>
      <c r="J683" s="35"/>
      <c r="K683" s="35"/>
      <c r="L683" s="35"/>
      <c r="M683" s="35"/>
      <c r="N683" s="35"/>
      <c r="O683" s="35"/>
      <c r="P683" s="35"/>
      <c r="Q683" s="35"/>
      <c r="R683" s="35"/>
      <c r="S683" s="35"/>
      <c r="T683" s="35"/>
      <c r="U683" s="35"/>
      <c r="V683" s="35"/>
      <c r="W683" s="35"/>
      <c r="X683" s="35"/>
      <c r="Y683" s="35"/>
      <c r="Z683" s="35"/>
    </row>
    <row r="684" spans="1:26" ht="12.75" customHeight="1" x14ac:dyDescent="0.2">
      <c r="A684" s="35"/>
      <c r="B684" s="35"/>
      <c r="C684" s="35"/>
      <c r="D684" s="35"/>
      <c r="E684" s="35"/>
      <c r="F684" s="102"/>
      <c r="G684" s="35"/>
      <c r="H684" s="35"/>
      <c r="I684" s="35"/>
      <c r="J684" s="35"/>
      <c r="K684" s="35"/>
      <c r="L684" s="35"/>
      <c r="M684" s="35"/>
      <c r="N684" s="35"/>
      <c r="O684" s="35"/>
      <c r="P684" s="35"/>
      <c r="Q684" s="35"/>
      <c r="R684" s="35"/>
      <c r="S684" s="35"/>
      <c r="T684" s="35"/>
      <c r="U684" s="35"/>
      <c r="V684" s="35"/>
      <c r="W684" s="35"/>
      <c r="X684" s="35"/>
      <c r="Y684" s="35"/>
      <c r="Z684" s="35"/>
    </row>
    <row r="685" spans="1:26" ht="12.75" customHeight="1" x14ac:dyDescent="0.2">
      <c r="A685" s="35"/>
      <c r="B685" s="35"/>
      <c r="C685" s="35"/>
      <c r="D685" s="35"/>
      <c r="E685" s="35"/>
      <c r="F685" s="102"/>
      <c r="G685" s="35"/>
      <c r="H685" s="35"/>
      <c r="I685" s="35"/>
      <c r="J685" s="35"/>
      <c r="K685" s="35"/>
      <c r="L685" s="35"/>
      <c r="M685" s="35"/>
      <c r="N685" s="35"/>
      <c r="O685" s="35"/>
      <c r="P685" s="35"/>
      <c r="Q685" s="35"/>
      <c r="R685" s="35"/>
      <c r="S685" s="35"/>
      <c r="T685" s="35"/>
      <c r="U685" s="35"/>
      <c r="V685" s="35"/>
      <c r="W685" s="35"/>
      <c r="X685" s="35"/>
      <c r="Y685" s="35"/>
      <c r="Z685" s="35"/>
    </row>
    <row r="686" spans="1:26" ht="12.75" customHeight="1" x14ac:dyDescent="0.2">
      <c r="A686" s="35"/>
      <c r="B686" s="35"/>
      <c r="C686" s="35"/>
      <c r="D686" s="35"/>
      <c r="E686" s="35"/>
      <c r="F686" s="102"/>
      <c r="G686" s="35"/>
      <c r="H686" s="35"/>
      <c r="I686" s="35"/>
      <c r="J686" s="35"/>
      <c r="K686" s="35"/>
      <c r="L686" s="35"/>
      <c r="M686" s="35"/>
      <c r="N686" s="35"/>
      <c r="O686" s="35"/>
      <c r="P686" s="35"/>
      <c r="Q686" s="35"/>
      <c r="R686" s="35"/>
      <c r="S686" s="35"/>
      <c r="T686" s="35"/>
      <c r="U686" s="35"/>
      <c r="V686" s="35"/>
      <c r="W686" s="35"/>
      <c r="X686" s="35"/>
      <c r="Y686" s="35"/>
      <c r="Z686" s="35"/>
    </row>
    <row r="687" spans="1:26" ht="12.75" customHeight="1" x14ac:dyDescent="0.2">
      <c r="A687" s="35"/>
      <c r="B687" s="35"/>
      <c r="C687" s="35"/>
      <c r="D687" s="35"/>
      <c r="E687" s="35"/>
      <c r="F687" s="102"/>
      <c r="G687" s="35"/>
      <c r="H687" s="35"/>
      <c r="I687" s="35"/>
      <c r="J687" s="35"/>
      <c r="K687" s="35"/>
      <c r="L687" s="35"/>
      <c r="M687" s="35"/>
      <c r="N687" s="35"/>
      <c r="O687" s="35"/>
      <c r="P687" s="35"/>
      <c r="Q687" s="35"/>
      <c r="R687" s="35"/>
      <c r="S687" s="35"/>
      <c r="T687" s="35"/>
      <c r="U687" s="35"/>
      <c r="V687" s="35"/>
      <c r="W687" s="35"/>
      <c r="X687" s="35"/>
      <c r="Y687" s="35"/>
      <c r="Z687" s="35"/>
    </row>
    <row r="688" spans="1:26" ht="12.75" customHeight="1" x14ac:dyDescent="0.2">
      <c r="A688" s="35"/>
      <c r="B688" s="35"/>
      <c r="C688" s="35"/>
      <c r="D688" s="35"/>
      <c r="E688" s="35"/>
      <c r="F688" s="102"/>
      <c r="G688" s="35"/>
      <c r="H688" s="35"/>
      <c r="I688" s="35"/>
      <c r="J688" s="35"/>
      <c r="K688" s="35"/>
      <c r="L688" s="35"/>
      <c r="M688" s="35"/>
      <c r="N688" s="35"/>
      <c r="O688" s="35"/>
      <c r="P688" s="35"/>
      <c r="Q688" s="35"/>
      <c r="R688" s="35"/>
      <c r="S688" s="35"/>
      <c r="T688" s="35"/>
      <c r="U688" s="35"/>
      <c r="V688" s="35"/>
      <c r="W688" s="35"/>
      <c r="X688" s="35"/>
      <c r="Y688" s="35"/>
      <c r="Z688" s="35"/>
    </row>
    <row r="689" spans="1:26" ht="12.75" customHeight="1" x14ac:dyDescent="0.2">
      <c r="A689" s="35"/>
      <c r="B689" s="35"/>
      <c r="C689" s="35"/>
      <c r="D689" s="35"/>
      <c r="E689" s="35"/>
      <c r="F689" s="102"/>
      <c r="G689" s="35"/>
      <c r="H689" s="35"/>
      <c r="I689" s="35"/>
      <c r="J689" s="35"/>
      <c r="K689" s="35"/>
      <c r="L689" s="35"/>
      <c r="M689" s="35"/>
      <c r="N689" s="35"/>
      <c r="O689" s="35"/>
      <c r="P689" s="35"/>
      <c r="Q689" s="35"/>
      <c r="R689" s="35"/>
      <c r="S689" s="35"/>
      <c r="T689" s="35"/>
      <c r="U689" s="35"/>
      <c r="V689" s="35"/>
      <c r="W689" s="35"/>
      <c r="X689" s="35"/>
      <c r="Y689" s="35"/>
      <c r="Z689" s="35"/>
    </row>
    <row r="690" spans="1:26" ht="12.75" customHeight="1" x14ac:dyDescent="0.2">
      <c r="A690" s="35"/>
      <c r="B690" s="35"/>
      <c r="C690" s="35"/>
      <c r="D690" s="35"/>
      <c r="E690" s="35"/>
      <c r="F690" s="102"/>
      <c r="G690" s="35"/>
      <c r="H690" s="35"/>
      <c r="I690" s="35"/>
      <c r="J690" s="35"/>
      <c r="K690" s="35"/>
      <c r="L690" s="35"/>
      <c r="M690" s="35"/>
      <c r="N690" s="35"/>
      <c r="O690" s="35"/>
      <c r="P690" s="35"/>
      <c r="Q690" s="35"/>
      <c r="R690" s="35"/>
      <c r="S690" s="35"/>
      <c r="T690" s="35"/>
      <c r="U690" s="35"/>
      <c r="V690" s="35"/>
      <c r="W690" s="35"/>
      <c r="X690" s="35"/>
      <c r="Y690" s="35"/>
      <c r="Z690" s="35"/>
    </row>
    <row r="691" spans="1:26" ht="12.75" customHeight="1" x14ac:dyDescent="0.2">
      <c r="A691" s="35"/>
      <c r="B691" s="35"/>
      <c r="C691" s="35"/>
      <c r="D691" s="35"/>
      <c r="E691" s="35"/>
      <c r="F691" s="102"/>
      <c r="G691" s="35"/>
      <c r="H691" s="35"/>
      <c r="I691" s="35"/>
      <c r="J691" s="35"/>
      <c r="K691" s="35"/>
      <c r="L691" s="35"/>
      <c r="M691" s="35"/>
      <c r="N691" s="35"/>
      <c r="O691" s="35"/>
      <c r="P691" s="35"/>
      <c r="Q691" s="35"/>
      <c r="R691" s="35"/>
      <c r="S691" s="35"/>
      <c r="T691" s="35"/>
      <c r="U691" s="35"/>
      <c r="V691" s="35"/>
      <c r="W691" s="35"/>
      <c r="X691" s="35"/>
      <c r="Y691" s="35"/>
      <c r="Z691" s="35"/>
    </row>
    <row r="692" spans="1:26" ht="12.75" customHeight="1" x14ac:dyDescent="0.2">
      <c r="A692" s="35"/>
      <c r="B692" s="35"/>
      <c r="C692" s="35"/>
      <c r="D692" s="35"/>
      <c r="E692" s="35"/>
      <c r="F692" s="102"/>
      <c r="G692" s="35"/>
      <c r="H692" s="35"/>
      <c r="I692" s="35"/>
      <c r="J692" s="35"/>
      <c r="K692" s="35"/>
      <c r="L692" s="35"/>
      <c r="M692" s="35"/>
      <c r="N692" s="35"/>
      <c r="O692" s="35"/>
      <c r="P692" s="35"/>
      <c r="Q692" s="35"/>
      <c r="R692" s="35"/>
      <c r="S692" s="35"/>
      <c r="T692" s="35"/>
      <c r="U692" s="35"/>
      <c r="V692" s="35"/>
      <c r="W692" s="35"/>
      <c r="X692" s="35"/>
      <c r="Y692" s="35"/>
      <c r="Z692" s="35"/>
    </row>
    <row r="693" spans="1:26" ht="12.75" customHeight="1" x14ac:dyDescent="0.2">
      <c r="A693" s="35"/>
      <c r="B693" s="35"/>
      <c r="C693" s="35"/>
      <c r="D693" s="35"/>
      <c r="E693" s="35"/>
      <c r="F693" s="102"/>
      <c r="G693" s="35"/>
      <c r="H693" s="35"/>
      <c r="I693" s="35"/>
      <c r="J693" s="35"/>
      <c r="K693" s="35"/>
      <c r="L693" s="35"/>
      <c r="M693" s="35"/>
      <c r="N693" s="35"/>
      <c r="O693" s="35"/>
      <c r="P693" s="35"/>
      <c r="Q693" s="35"/>
      <c r="R693" s="35"/>
      <c r="S693" s="35"/>
      <c r="T693" s="35"/>
      <c r="U693" s="35"/>
      <c r="V693" s="35"/>
      <c r="W693" s="35"/>
      <c r="X693" s="35"/>
      <c r="Y693" s="35"/>
      <c r="Z693" s="35"/>
    </row>
    <row r="694" spans="1:26" ht="12.75" customHeight="1" x14ac:dyDescent="0.2">
      <c r="A694" s="35"/>
      <c r="B694" s="35"/>
      <c r="C694" s="35"/>
      <c r="D694" s="35"/>
      <c r="E694" s="35"/>
      <c r="F694" s="102"/>
      <c r="G694" s="35"/>
      <c r="H694" s="35"/>
      <c r="I694" s="35"/>
      <c r="J694" s="35"/>
      <c r="K694" s="35"/>
      <c r="L694" s="35"/>
      <c r="M694" s="35"/>
      <c r="N694" s="35"/>
      <c r="O694" s="35"/>
      <c r="P694" s="35"/>
      <c r="Q694" s="35"/>
      <c r="R694" s="35"/>
      <c r="S694" s="35"/>
      <c r="T694" s="35"/>
      <c r="U694" s="35"/>
      <c r="V694" s="35"/>
      <c r="W694" s="35"/>
      <c r="X694" s="35"/>
      <c r="Y694" s="35"/>
      <c r="Z694" s="35"/>
    </row>
    <row r="695" spans="1:26" ht="12.75" customHeight="1" x14ac:dyDescent="0.2">
      <c r="A695" s="35"/>
      <c r="B695" s="35"/>
      <c r="C695" s="35"/>
      <c r="D695" s="35"/>
      <c r="E695" s="35"/>
      <c r="F695" s="102"/>
      <c r="G695" s="35"/>
      <c r="H695" s="35"/>
      <c r="I695" s="35"/>
      <c r="J695" s="35"/>
      <c r="K695" s="35"/>
      <c r="L695" s="35"/>
      <c r="M695" s="35"/>
      <c r="N695" s="35"/>
      <c r="O695" s="35"/>
      <c r="P695" s="35"/>
      <c r="Q695" s="35"/>
      <c r="R695" s="35"/>
      <c r="S695" s="35"/>
      <c r="T695" s="35"/>
      <c r="U695" s="35"/>
      <c r="V695" s="35"/>
      <c r="W695" s="35"/>
      <c r="X695" s="35"/>
      <c r="Y695" s="35"/>
      <c r="Z695" s="35"/>
    </row>
    <row r="696" spans="1:26" ht="12.75" customHeight="1" x14ac:dyDescent="0.2">
      <c r="A696" s="35"/>
      <c r="B696" s="35"/>
      <c r="C696" s="35"/>
      <c r="D696" s="35"/>
      <c r="E696" s="35"/>
      <c r="F696" s="102"/>
      <c r="G696" s="35"/>
      <c r="H696" s="35"/>
      <c r="I696" s="35"/>
      <c r="J696" s="35"/>
      <c r="K696" s="35"/>
      <c r="L696" s="35"/>
      <c r="M696" s="35"/>
      <c r="N696" s="35"/>
      <c r="O696" s="35"/>
      <c r="P696" s="35"/>
      <c r="Q696" s="35"/>
      <c r="R696" s="35"/>
      <c r="S696" s="35"/>
      <c r="T696" s="35"/>
      <c r="U696" s="35"/>
      <c r="V696" s="35"/>
      <c r="W696" s="35"/>
      <c r="X696" s="35"/>
      <c r="Y696" s="35"/>
      <c r="Z696" s="35"/>
    </row>
    <row r="697" spans="1:26" ht="12.75" customHeight="1" x14ac:dyDescent="0.2">
      <c r="A697" s="35"/>
      <c r="B697" s="35"/>
      <c r="C697" s="35"/>
      <c r="D697" s="35"/>
      <c r="E697" s="35"/>
      <c r="F697" s="102"/>
      <c r="G697" s="35"/>
      <c r="H697" s="35"/>
      <c r="I697" s="35"/>
      <c r="J697" s="35"/>
      <c r="K697" s="35"/>
      <c r="L697" s="35"/>
      <c r="M697" s="35"/>
      <c r="N697" s="35"/>
      <c r="O697" s="35"/>
      <c r="P697" s="35"/>
      <c r="Q697" s="35"/>
      <c r="R697" s="35"/>
      <c r="S697" s="35"/>
      <c r="T697" s="35"/>
      <c r="U697" s="35"/>
      <c r="V697" s="35"/>
      <c r="W697" s="35"/>
      <c r="X697" s="35"/>
      <c r="Y697" s="35"/>
      <c r="Z697" s="35"/>
    </row>
    <row r="698" spans="1:26" ht="12.75" customHeight="1" x14ac:dyDescent="0.2">
      <c r="A698" s="35"/>
      <c r="B698" s="35"/>
      <c r="C698" s="35"/>
      <c r="D698" s="35"/>
      <c r="E698" s="35"/>
      <c r="F698" s="102"/>
      <c r="G698" s="35"/>
      <c r="H698" s="35"/>
      <c r="I698" s="35"/>
      <c r="J698" s="35"/>
      <c r="K698" s="35"/>
      <c r="L698" s="35"/>
      <c r="M698" s="35"/>
      <c r="N698" s="35"/>
      <c r="O698" s="35"/>
      <c r="P698" s="35"/>
      <c r="Q698" s="35"/>
      <c r="R698" s="35"/>
      <c r="S698" s="35"/>
      <c r="T698" s="35"/>
      <c r="U698" s="35"/>
      <c r="V698" s="35"/>
      <c r="W698" s="35"/>
      <c r="X698" s="35"/>
      <c r="Y698" s="35"/>
      <c r="Z698" s="35"/>
    </row>
    <row r="699" spans="1:26" ht="12.75" customHeight="1" x14ac:dyDescent="0.2">
      <c r="A699" s="35"/>
      <c r="B699" s="35"/>
      <c r="C699" s="35"/>
      <c r="D699" s="35"/>
      <c r="E699" s="35"/>
      <c r="F699" s="102"/>
      <c r="G699" s="35"/>
      <c r="H699" s="35"/>
      <c r="I699" s="35"/>
      <c r="J699" s="35"/>
      <c r="K699" s="35"/>
      <c r="L699" s="35"/>
      <c r="M699" s="35"/>
      <c r="N699" s="35"/>
      <c r="O699" s="35"/>
      <c r="P699" s="35"/>
      <c r="Q699" s="35"/>
      <c r="R699" s="35"/>
      <c r="S699" s="35"/>
      <c r="T699" s="35"/>
      <c r="U699" s="35"/>
      <c r="V699" s="35"/>
      <c r="W699" s="35"/>
      <c r="X699" s="35"/>
      <c r="Y699" s="35"/>
      <c r="Z699" s="35"/>
    </row>
    <row r="700" spans="1:26" ht="12.75" customHeight="1" x14ac:dyDescent="0.2">
      <c r="A700" s="35"/>
      <c r="B700" s="35"/>
      <c r="C700" s="35"/>
      <c r="D700" s="35"/>
      <c r="E700" s="35"/>
      <c r="F700" s="102"/>
      <c r="G700" s="35"/>
      <c r="H700" s="35"/>
      <c r="I700" s="35"/>
      <c r="J700" s="35"/>
      <c r="K700" s="35"/>
      <c r="L700" s="35"/>
      <c r="M700" s="35"/>
      <c r="N700" s="35"/>
      <c r="O700" s="35"/>
      <c r="P700" s="35"/>
      <c r="Q700" s="35"/>
      <c r="R700" s="35"/>
      <c r="S700" s="35"/>
      <c r="T700" s="35"/>
      <c r="U700" s="35"/>
      <c r="V700" s="35"/>
      <c r="W700" s="35"/>
      <c r="X700" s="35"/>
      <c r="Y700" s="35"/>
      <c r="Z700" s="35"/>
    </row>
    <row r="701" spans="1:26" ht="12.75" customHeight="1" x14ac:dyDescent="0.2">
      <c r="A701" s="35"/>
      <c r="B701" s="35"/>
      <c r="C701" s="35"/>
      <c r="D701" s="35"/>
      <c r="E701" s="35"/>
      <c r="F701" s="102"/>
      <c r="G701" s="35"/>
      <c r="H701" s="35"/>
      <c r="I701" s="35"/>
      <c r="J701" s="35"/>
      <c r="K701" s="35"/>
      <c r="L701" s="35"/>
      <c r="M701" s="35"/>
      <c r="N701" s="35"/>
      <c r="O701" s="35"/>
      <c r="P701" s="35"/>
      <c r="Q701" s="35"/>
      <c r="R701" s="35"/>
      <c r="S701" s="35"/>
      <c r="T701" s="35"/>
      <c r="U701" s="35"/>
      <c r="V701" s="35"/>
      <c r="W701" s="35"/>
      <c r="X701" s="35"/>
      <c r="Y701" s="35"/>
      <c r="Z701" s="35"/>
    </row>
    <row r="702" spans="1:26" ht="12.75" customHeight="1" x14ac:dyDescent="0.2">
      <c r="A702" s="35"/>
      <c r="B702" s="35"/>
      <c r="C702" s="35"/>
      <c r="D702" s="35"/>
      <c r="E702" s="35"/>
      <c r="F702" s="102"/>
      <c r="G702" s="35"/>
      <c r="H702" s="35"/>
      <c r="I702" s="35"/>
      <c r="J702" s="35"/>
      <c r="K702" s="35"/>
      <c r="L702" s="35"/>
      <c r="M702" s="35"/>
      <c r="N702" s="35"/>
      <c r="O702" s="35"/>
      <c r="P702" s="35"/>
      <c r="Q702" s="35"/>
      <c r="R702" s="35"/>
      <c r="S702" s="35"/>
      <c r="T702" s="35"/>
      <c r="U702" s="35"/>
      <c r="V702" s="35"/>
      <c r="W702" s="35"/>
      <c r="X702" s="35"/>
      <c r="Y702" s="35"/>
      <c r="Z702" s="35"/>
    </row>
    <row r="703" spans="1:26" ht="12.75" customHeight="1" x14ac:dyDescent="0.2">
      <c r="A703" s="35"/>
      <c r="B703" s="35"/>
      <c r="C703" s="35"/>
      <c r="D703" s="35"/>
      <c r="E703" s="35"/>
      <c r="F703" s="102"/>
      <c r="G703" s="35"/>
      <c r="H703" s="35"/>
      <c r="I703" s="35"/>
      <c r="J703" s="35"/>
      <c r="K703" s="35"/>
      <c r="L703" s="35"/>
      <c r="M703" s="35"/>
      <c r="N703" s="35"/>
      <c r="O703" s="35"/>
      <c r="P703" s="35"/>
      <c r="Q703" s="35"/>
      <c r="R703" s="35"/>
      <c r="S703" s="35"/>
      <c r="T703" s="35"/>
      <c r="U703" s="35"/>
      <c r="V703" s="35"/>
      <c r="W703" s="35"/>
      <c r="X703" s="35"/>
      <c r="Y703" s="35"/>
      <c r="Z703" s="35"/>
    </row>
    <row r="704" spans="1:26" ht="12.75" customHeight="1" x14ac:dyDescent="0.2">
      <c r="A704" s="35"/>
      <c r="B704" s="35"/>
      <c r="C704" s="35"/>
      <c r="D704" s="35"/>
      <c r="E704" s="35"/>
      <c r="F704" s="102"/>
      <c r="G704" s="35"/>
      <c r="H704" s="35"/>
      <c r="I704" s="35"/>
      <c r="J704" s="35"/>
      <c r="K704" s="35"/>
      <c r="L704" s="35"/>
      <c r="M704" s="35"/>
      <c r="N704" s="35"/>
      <c r="O704" s="35"/>
      <c r="P704" s="35"/>
      <c r="Q704" s="35"/>
      <c r="R704" s="35"/>
      <c r="S704" s="35"/>
      <c r="T704" s="35"/>
      <c r="U704" s="35"/>
      <c r="V704" s="35"/>
      <c r="W704" s="35"/>
      <c r="X704" s="35"/>
      <c r="Y704" s="35"/>
      <c r="Z704" s="35"/>
    </row>
    <row r="705" spans="1:26" ht="12.75" customHeight="1" x14ac:dyDescent="0.2">
      <c r="A705" s="35"/>
      <c r="B705" s="35"/>
      <c r="C705" s="35"/>
      <c r="D705" s="35"/>
      <c r="E705" s="35"/>
      <c r="F705" s="102"/>
      <c r="G705" s="35"/>
      <c r="H705" s="35"/>
      <c r="I705" s="35"/>
      <c r="J705" s="35"/>
      <c r="K705" s="35"/>
      <c r="L705" s="35"/>
      <c r="M705" s="35"/>
      <c r="N705" s="35"/>
      <c r="O705" s="35"/>
      <c r="P705" s="35"/>
      <c r="Q705" s="35"/>
      <c r="R705" s="35"/>
      <c r="S705" s="35"/>
      <c r="T705" s="35"/>
      <c r="U705" s="35"/>
      <c r="V705" s="35"/>
      <c r="W705" s="35"/>
      <c r="X705" s="35"/>
      <c r="Y705" s="35"/>
      <c r="Z705" s="35"/>
    </row>
    <row r="706" spans="1:26" ht="12.75" customHeight="1" x14ac:dyDescent="0.2">
      <c r="A706" s="35"/>
      <c r="B706" s="35"/>
      <c r="C706" s="35"/>
      <c r="D706" s="35"/>
      <c r="E706" s="35"/>
      <c r="F706" s="102"/>
      <c r="G706" s="35"/>
      <c r="H706" s="35"/>
      <c r="I706" s="35"/>
      <c r="J706" s="35"/>
      <c r="K706" s="35"/>
      <c r="L706" s="35"/>
      <c r="M706" s="35"/>
      <c r="N706" s="35"/>
      <c r="O706" s="35"/>
      <c r="P706" s="35"/>
      <c r="Q706" s="35"/>
      <c r="R706" s="35"/>
      <c r="S706" s="35"/>
      <c r="T706" s="35"/>
      <c r="U706" s="35"/>
      <c r="V706" s="35"/>
      <c r="W706" s="35"/>
      <c r="X706" s="35"/>
      <c r="Y706" s="35"/>
      <c r="Z706" s="35"/>
    </row>
    <row r="707" spans="1:26" ht="12.75" customHeight="1" x14ac:dyDescent="0.2">
      <c r="A707" s="35"/>
      <c r="B707" s="35"/>
      <c r="C707" s="35"/>
      <c r="D707" s="35"/>
      <c r="E707" s="35"/>
      <c r="F707" s="102"/>
      <c r="G707" s="35"/>
      <c r="H707" s="35"/>
      <c r="I707" s="35"/>
      <c r="J707" s="35"/>
      <c r="K707" s="35"/>
      <c r="L707" s="35"/>
      <c r="M707" s="35"/>
      <c r="N707" s="35"/>
      <c r="O707" s="35"/>
      <c r="P707" s="35"/>
      <c r="Q707" s="35"/>
      <c r="R707" s="35"/>
      <c r="S707" s="35"/>
      <c r="T707" s="35"/>
      <c r="U707" s="35"/>
      <c r="V707" s="35"/>
      <c r="W707" s="35"/>
      <c r="X707" s="35"/>
      <c r="Y707" s="35"/>
      <c r="Z707" s="35"/>
    </row>
    <row r="708" spans="1:26" ht="12.75" customHeight="1" x14ac:dyDescent="0.2">
      <c r="A708" s="35"/>
      <c r="B708" s="35"/>
      <c r="C708" s="35"/>
      <c r="D708" s="35"/>
      <c r="E708" s="35"/>
      <c r="F708" s="102"/>
      <c r="G708" s="35"/>
      <c r="H708" s="35"/>
      <c r="I708" s="35"/>
      <c r="J708" s="35"/>
      <c r="K708" s="35"/>
      <c r="L708" s="35"/>
      <c r="M708" s="35"/>
      <c r="N708" s="35"/>
      <c r="O708" s="35"/>
      <c r="P708" s="35"/>
      <c r="Q708" s="35"/>
      <c r="R708" s="35"/>
      <c r="S708" s="35"/>
      <c r="T708" s="35"/>
      <c r="U708" s="35"/>
      <c r="V708" s="35"/>
      <c r="W708" s="35"/>
      <c r="X708" s="35"/>
      <c r="Y708" s="35"/>
      <c r="Z708" s="35"/>
    </row>
    <row r="709" spans="1:26" ht="12.75" customHeight="1" x14ac:dyDescent="0.2">
      <c r="A709" s="35"/>
      <c r="B709" s="35"/>
      <c r="C709" s="35"/>
      <c r="D709" s="35"/>
      <c r="E709" s="35"/>
      <c r="F709" s="102"/>
      <c r="G709" s="35"/>
      <c r="H709" s="35"/>
      <c r="I709" s="35"/>
      <c r="J709" s="35"/>
      <c r="K709" s="35"/>
      <c r="L709" s="35"/>
      <c r="M709" s="35"/>
      <c r="N709" s="35"/>
      <c r="O709" s="35"/>
      <c r="P709" s="35"/>
      <c r="Q709" s="35"/>
      <c r="R709" s="35"/>
      <c r="S709" s="35"/>
      <c r="T709" s="35"/>
      <c r="U709" s="35"/>
      <c r="V709" s="35"/>
      <c r="W709" s="35"/>
      <c r="X709" s="35"/>
      <c r="Y709" s="35"/>
      <c r="Z709" s="35"/>
    </row>
    <row r="710" spans="1:26" ht="12.75" customHeight="1" x14ac:dyDescent="0.2">
      <c r="A710" s="35"/>
      <c r="B710" s="35"/>
      <c r="C710" s="35"/>
      <c r="D710" s="35"/>
      <c r="E710" s="35"/>
      <c r="F710" s="102"/>
      <c r="G710" s="35"/>
      <c r="H710" s="35"/>
      <c r="I710" s="35"/>
      <c r="J710" s="35"/>
      <c r="K710" s="35"/>
      <c r="L710" s="35"/>
      <c r="M710" s="35"/>
      <c r="N710" s="35"/>
      <c r="O710" s="35"/>
      <c r="P710" s="35"/>
      <c r="Q710" s="35"/>
      <c r="R710" s="35"/>
      <c r="S710" s="35"/>
      <c r="T710" s="35"/>
      <c r="U710" s="35"/>
      <c r="V710" s="35"/>
      <c r="W710" s="35"/>
      <c r="X710" s="35"/>
      <c r="Y710" s="35"/>
      <c r="Z710" s="35"/>
    </row>
    <row r="711" spans="1:26" ht="12.75" customHeight="1" x14ac:dyDescent="0.2">
      <c r="A711" s="35"/>
      <c r="B711" s="35"/>
      <c r="C711" s="35"/>
      <c r="D711" s="35"/>
      <c r="E711" s="35"/>
      <c r="F711" s="102"/>
      <c r="G711" s="35"/>
      <c r="H711" s="35"/>
      <c r="I711" s="35"/>
      <c r="J711" s="35"/>
      <c r="K711" s="35"/>
      <c r="L711" s="35"/>
      <c r="M711" s="35"/>
      <c r="N711" s="35"/>
      <c r="O711" s="35"/>
      <c r="P711" s="35"/>
      <c r="Q711" s="35"/>
      <c r="R711" s="35"/>
      <c r="S711" s="35"/>
      <c r="T711" s="35"/>
      <c r="U711" s="35"/>
      <c r="V711" s="35"/>
      <c r="W711" s="35"/>
      <c r="X711" s="35"/>
      <c r="Y711" s="35"/>
      <c r="Z711" s="35"/>
    </row>
    <row r="712" spans="1:26" ht="12.75" customHeight="1" x14ac:dyDescent="0.2">
      <c r="A712" s="35"/>
      <c r="B712" s="35"/>
      <c r="C712" s="35"/>
      <c r="D712" s="35"/>
      <c r="E712" s="35"/>
      <c r="F712" s="102"/>
      <c r="G712" s="35"/>
      <c r="H712" s="35"/>
      <c r="I712" s="35"/>
      <c r="J712" s="35"/>
      <c r="K712" s="35"/>
      <c r="L712" s="35"/>
      <c r="M712" s="35"/>
      <c r="N712" s="35"/>
      <c r="O712" s="35"/>
      <c r="P712" s="35"/>
      <c r="Q712" s="35"/>
      <c r="R712" s="35"/>
      <c r="S712" s="35"/>
      <c r="T712" s="35"/>
      <c r="U712" s="35"/>
      <c r="V712" s="35"/>
      <c r="W712" s="35"/>
      <c r="X712" s="35"/>
      <c r="Y712" s="35"/>
      <c r="Z712" s="35"/>
    </row>
    <row r="713" spans="1:26" ht="12.75" customHeight="1" x14ac:dyDescent="0.2">
      <c r="A713" s="35"/>
      <c r="B713" s="35"/>
      <c r="C713" s="35"/>
      <c r="D713" s="35"/>
      <c r="E713" s="35"/>
      <c r="F713" s="102"/>
      <c r="G713" s="35"/>
      <c r="H713" s="35"/>
      <c r="I713" s="35"/>
      <c r="J713" s="35"/>
      <c r="K713" s="35"/>
      <c r="L713" s="35"/>
      <c r="M713" s="35"/>
      <c r="N713" s="35"/>
      <c r="O713" s="35"/>
      <c r="P713" s="35"/>
      <c r="Q713" s="35"/>
      <c r="R713" s="35"/>
      <c r="S713" s="35"/>
      <c r="T713" s="35"/>
      <c r="U713" s="35"/>
      <c r="V713" s="35"/>
      <c r="W713" s="35"/>
      <c r="X713" s="35"/>
      <c r="Y713" s="35"/>
      <c r="Z713" s="35"/>
    </row>
    <row r="714" spans="1:26" ht="12.75" customHeight="1" x14ac:dyDescent="0.2">
      <c r="A714" s="35"/>
      <c r="B714" s="35"/>
      <c r="C714" s="35"/>
      <c r="D714" s="35"/>
      <c r="E714" s="35"/>
      <c r="F714" s="102"/>
      <c r="G714" s="35"/>
      <c r="H714" s="35"/>
      <c r="I714" s="35"/>
      <c r="J714" s="35"/>
      <c r="K714" s="35"/>
      <c r="L714" s="35"/>
      <c r="M714" s="35"/>
      <c r="N714" s="35"/>
      <c r="O714" s="35"/>
      <c r="P714" s="35"/>
      <c r="Q714" s="35"/>
      <c r="R714" s="35"/>
      <c r="S714" s="35"/>
      <c r="T714" s="35"/>
      <c r="U714" s="35"/>
      <c r="V714" s="35"/>
      <c r="W714" s="35"/>
      <c r="X714" s="35"/>
      <c r="Y714" s="35"/>
      <c r="Z714" s="35"/>
    </row>
    <row r="715" spans="1:26" ht="12.75" customHeight="1" x14ac:dyDescent="0.2">
      <c r="A715" s="35"/>
      <c r="B715" s="35"/>
      <c r="C715" s="35"/>
      <c r="D715" s="35"/>
      <c r="E715" s="35"/>
      <c r="F715" s="102"/>
      <c r="G715" s="35"/>
      <c r="H715" s="35"/>
      <c r="I715" s="35"/>
      <c r="J715" s="35"/>
      <c r="K715" s="35"/>
      <c r="L715" s="35"/>
      <c r="M715" s="35"/>
      <c r="N715" s="35"/>
      <c r="O715" s="35"/>
      <c r="P715" s="35"/>
      <c r="Q715" s="35"/>
      <c r="R715" s="35"/>
      <c r="S715" s="35"/>
      <c r="T715" s="35"/>
      <c r="U715" s="35"/>
      <c r="V715" s="35"/>
      <c r="W715" s="35"/>
      <c r="X715" s="35"/>
      <c r="Y715" s="35"/>
      <c r="Z715" s="35"/>
    </row>
    <row r="716" spans="1:26" ht="12.75" customHeight="1" x14ac:dyDescent="0.2">
      <c r="A716" s="35"/>
      <c r="B716" s="35"/>
      <c r="C716" s="35"/>
      <c r="D716" s="35"/>
      <c r="E716" s="35"/>
      <c r="F716" s="102"/>
      <c r="G716" s="35"/>
      <c r="H716" s="35"/>
      <c r="I716" s="35"/>
      <c r="J716" s="35"/>
      <c r="K716" s="35"/>
      <c r="L716" s="35"/>
      <c r="M716" s="35"/>
      <c r="N716" s="35"/>
      <c r="O716" s="35"/>
      <c r="P716" s="35"/>
      <c r="Q716" s="35"/>
      <c r="R716" s="35"/>
      <c r="S716" s="35"/>
      <c r="T716" s="35"/>
      <c r="U716" s="35"/>
      <c r="V716" s="35"/>
      <c r="W716" s="35"/>
      <c r="X716" s="35"/>
      <c r="Y716" s="35"/>
      <c r="Z716" s="35"/>
    </row>
    <row r="717" spans="1:26" ht="12.75" customHeight="1" x14ac:dyDescent="0.2">
      <c r="A717" s="35"/>
      <c r="B717" s="35"/>
      <c r="C717" s="35"/>
      <c r="D717" s="35"/>
      <c r="E717" s="35"/>
      <c r="F717" s="102"/>
      <c r="G717" s="35"/>
      <c r="H717" s="35"/>
      <c r="I717" s="35"/>
      <c r="J717" s="35"/>
      <c r="K717" s="35"/>
      <c r="L717" s="35"/>
      <c r="M717" s="35"/>
      <c r="N717" s="35"/>
      <c r="O717" s="35"/>
      <c r="P717" s="35"/>
      <c r="Q717" s="35"/>
      <c r="R717" s="35"/>
      <c r="S717" s="35"/>
      <c r="T717" s="35"/>
      <c r="U717" s="35"/>
      <c r="V717" s="35"/>
      <c r="W717" s="35"/>
      <c r="X717" s="35"/>
      <c r="Y717" s="35"/>
      <c r="Z717" s="35"/>
    </row>
    <row r="718" spans="1:26" ht="12.75" customHeight="1" x14ac:dyDescent="0.2">
      <c r="A718" s="35"/>
      <c r="B718" s="35"/>
      <c r="C718" s="35"/>
      <c r="D718" s="35"/>
      <c r="E718" s="35"/>
      <c r="F718" s="102"/>
      <c r="G718" s="35"/>
      <c r="H718" s="35"/>
      <c r="I718" s="35"/>
      <c r="J718" s="35"/>
      <c r="K718" s="35"/>
      <c r="L718" s="35"/>
      <c r="M718" s="35"/>
      <c r="N718" s="35"/>
      <c r="O718" s="35"/>
      <c r="P718" s="35"/>
      <c r="Q718" s="35"/>
      <c r="R718" s="35"/>
      <c r="S718" s="35"/>
      <c r="T718" s="35"/>
      <c r="U718" s="35"/>
      <c r="V718" s="35"/>
      <c r="W718" s="35"/>
      <c r="X718" s="35"/>
      <c r="Y718" s="35"/>
      <c r="Z718" s="35"/>
    </row>
    <row r="719" spans="1:26" ht="12.75" customHeight="1" x14ac:dyDescent="0.2">
      <c r="A719" s="35"/>
      <c r="B719" s="35"/>
      <c r="C719" s="35"/>
      <c r="D719" s="35"/>
      <c r="E719" s="35"/>
      <c r="F719" s="102"/>
      <c r="G719" s="35"/>
      <c r="H719" s="35"/>
      <c r="I719" s="35"/>
      <c r="J719" s="35"/>
      <c r="K719" s="35"/>
      <c r="L719" s="35"/>
      <c r="M719" s="35"/>
      <c r="N719" s="35"/>
      <c r="O719" s="35"/>
      <c r="P719" s="35"/>
      <c r="Q719" s="35"/>
      <c r="R719" s="35"/>
      <c r="S719" s="35"/>
      <c r="T719" s="35"/>
      <c r="U719" s="35"/>
      <c r="V719" s="35"/>
      <c r="W719" s="35"/>
      <c r="X719" s="35"/>
      <c r="Y719" s="35"/>
      <c r="Z719" s="35"/>
    </row>
    <row r="720" spans="1:26" ht="12.75" customHeight="1" x14ac:dyDescent="0.2">
      <c r="A720" s="35"/>
      <c r="B720" s="35"/>
      <c r="C720" s="35"/>
      <c r="D720" s="35"/>
      <c r="E720" s="35"/>
      <c r="F720" s="102"/>
      <c r="G720" s="35"/>
      <c r="H720" s="35"/>
      <c r="I720" s="35"/>
      <c r="J720" s="35"/>
      <c r="K720" s="35"/>
      <c r="L720" s="35"/>
      <c r="M720" s="35"/>
      <c r="N720" s="35"/>
      <c r="O720" s="35"/>
      <c r="P720" s="35"/>
      <c r="Q720" s="35"/>
      <c r="R720" s="35"/>
      <c r="S720" s="35"/>
      <c r="T720" s="35"/>
      <c r="U720" s="35"/>
      <c r="V720" s="35"/>
      <c r="W720" s="35"/>
      <c r="X720" s="35"/>
      <c r="Y720" s="35"/>
      <c r="Z720" s="35"/>
    </row>
    <row r="721" spans="1:26" ht="12.75" customHeight="1" x14ac:dyDescent="0.2">
      <c r="A721" s="35"/>
      <c r="B721" s="35"/>
      <c r="C721" s="35"/>
      <c r="D721" s="35"/>
      <c r="E721" s="35"/>
      <c r="F721" s="102"/>
      <c r="G721" s="35"/>
      <c r="H721" s="35"/>
      <c r="I721" s="35"/>
      <c r="J721" s="35"/>
      <c r="K721" s="35"/>
      <c r="L721" s="35"/>
      <c r="M721" s="35"/>
      <c r="N721" s="35"/>
      <c r="O721" s="35"/>
      <c r="P721" s="35"/>
      <c r="Q721" s="35"/>
      <c r="R721" s="35"/>
      <c r="S721" s="35"/>
      <c r="T721" s="35"/>
      <c r="U721" s="35"/>
      <c r="V721" s="35"/>
      <c r="W721" s="35"/>
      <c r="X721" s="35"/>
      <c r="Y721" s="35"/>
      <c r="Z721" s="35"/>
    </row>
    <row r="722" spans="1:26" ht="12.75" customHeight="1" x14ac:dyDescent="0.2">
      <c r="A722" s="35"/>
      <c r="B722" s="35"/>
      <c r="C722" s="35"/>
      <c r="D722" s="35"/>
      <c r="E722" s="35"/>
      <c r="F722" s="102"/>
      <c r="G722" s="35"/>
      <c r="H722" s="35"/>
      <c r="I722" s="35"/>
      <c r="J722" s="35"/>
      <c r="K722" s="35"/>
      <c r="L722" s="35"/>
      <c r="M722" s="35"/>
      <c r="N722" s="35"/>
      <c r="O722" s="35"/>
      <c r="P722" s="35"/>
      <c r="Q722" s="35"/>
      <c r="R722" s="35"/>
      <c r="S722" s="35"/>
      <c r="T722" s="35"/>
      <c r="U722" s="35"/>
      <c r="V722" s="35"/>
      <c r="W722" s="35"/>
      <c r="X722" s="35"/>
      <c r="Y722" s="35"/>
      <c r="Z722" s="35"/>
    </row>
    <row r="723" spans="1:26" ht="12.75" customHeight="1" x14ac:dyDescent="0.2">
      <c r="A723" s="35"/>
      <c r="B723" s="35"/>
      <c r="C723" s="35"/>
      <c r="D723" s="35"/>
      <c r="E723" s="35"/>
      <c r="F723" s="102"/>
      <c r="G723" s="35"/>
      <c r="H723" s="35"/>
      <c r="I723" s="35"/>
      <c r="J723" s="35"/>
      <c r="K723" s="35"/>
      <c r="L723" s="35"/>
      <c r="M723" s="35"/>
      <c r="N723" s="35"/>
      <c r="O723" s="35"/>
      <c r="P723" s="35"/>
      <c r="Q723" s="35"/>
      <c r="R723" s="35"/>
      <c r="S723" s="35"/>
      <c r="T723" s="35"/>
      <c r="U723" s="35"/>
      <c r="V723" s="35"/>
      <c r="W723" s="35"/>
      <c r="X723" s="35"/>
      <c r="Y723" s="35"/>
      <c r="Z723" s="35"/>
    </row>
    <row r="724" spans="1:26" ht="12.75" customHeight="1" x14ac:dyDescent="0.2">
      <c r="A724" s="35"/>
      <c r="B724" s="35"/>
      <c r="C724" s="35"/>
      <c r="D724" s="35"/>
      <c r="E724" s="35"/>
      <c r="F724" s="102"/>
      <c r="G724" s="35"/>
      <c r="H724" s="35"/>
      <c r="I724" s="35"/>
      <c r="J724" s="35"/>
      <c r="K724" s="35"/>
      <c r="L724" s="35"/>
      <c r="M724" s="35"/>
      <c r="N724" s="35"/>
      <c r="O724" s="35"/>
      <c r="P724" s="35"/>
      <c r="Q724" s="35"/>
      <c r="R724" s="35"/>
      <c r="S724" s="35"/>
      <c r="T724" s="35"/>
      <c r="U724" s="35"/>
      <c r="V724" s="35"/>
      <c r="W724" s="35"/>
      <c r="X724" s="35"/>
      <c r="Y724" s="35"/>
      <c r="Z724" s="35"/>
    </row>
    <row r="725" spans="1:26" ht="12.75" customHeight="1" x14ac:dyDescent="0.2">
      <c r="A725" s="35"/>
      <c r="B725" s="35"/>
      <c r="C725" s="35"/>
      <c r="D725" s="35"/>
      <c r="E725" s="35"/>
      <c r="F725" s="102"/>
      <c r="G725" s="35"/>
      <c r="H725" s="35"/>
      <c r="I725" s="35"/>
      <c r="J725" s="35"/>
      <c r="K725" s="35"/>
      <c r="L725" s="35"/>
      <c r="M725" s="35"/>
      <c r="N725" s="35"/>
      <c r="O725" s="35"/>
      <c r="P725" s="35"/>
      <c r="Q725" s="35"/>
      <c r="R725" s="35"/>
      <c r="S725" s="35"/>
      <c r="T725" s="35"/>
      <c r="U725" s="35"/>
      <c r="V725" s="35"/>
      <c r="W725" s="35"/>
      <c r="X725" s="35"/>
      <c r="Y725" s="35"/>
      <c r="Z725" s="35"/>
    </row>
    <row r="726" spans="1:26" ht="12.75" customHeight="1" x14ac:dyDescent="0.2">
      <c r="A726" s="35"/>
      <c r="B726" s="35"/>
      <c r="C726" s="35"/>
      <c r="D726" s="35"/>
      <c r="E726" s="35"/>
      <c r="F726" s="102"/>
      <c r="G726" s="35"/>
      <c r="H726" s="35"/>
      <c r="I726" s="35"/>
      <c r="J726" s="35"/>
      <c r="K726" s="35"/>
      <c r="L726" s="35"/>
      <c r="M726" s="35"/>
      <c r="N726" s="35"/>
      <c r="O726" s="35"/>
      <c r="P726" s="35"/>
      <c r="Q726" s="35"/>
      <c r="R726" s="35"/>
      <c r="S726" s="35"/>
      <c r="T726" s="35"/>
      <c r="U726" s="35"/>
      <c r="V726" s="35"/>
      <c r="W726" s="35"/>
      <c r="X726" s="35"/>
      <c r="Y726" s="35"/>
      <c r="Z726" s="35"/>
    </row>
    <row r="727" spans="1:26" ht="12.75" customHeight="1" x14ac:dyDescent="0.2">
      <c r="A727" s="35"/>
      <c r="B727" s="35"/>
      <c r="C727" s="35"/>
      <c r="D727" s="35"/>
      <c r="E727" s="35"/>
      <c r="F727" s="102"/>
      <c r="G727" s="35"/>
      <c r="H727" s="35"/>
      <c r="I727" s="35"/>
      <c r="J727" s="35"/>
      <c r="K727" s="35"/>
      <c r="L727" s="35"/>
      <c r="M727" s="35"/>
      <c r="N727" s="35"/>
      <c r="O727" s="35"/>
      <c r="P727" s="35"/>
      <c r="Q727" s="35"/>
      <c r="R727" s="35"/>
      <c r="S727" s="35"/>
      <c r="T727" s="35"/>
      <c r="U727" s="35"/>
      <c r="V727" s="35"/>
      <c r="W727" s="35"/>
      <c r="X727" s="35"/>
      <c r="Y727" s="35"/>
      <c r="Z727" s="35"/>
    </row>
    <row r="728" spans="1:26" ht="12.75" customHeight="1" x14ac:dyDescent="0.2">
      <c r="A728" s="35"/>
      <c r="B728" s="35"/>
      <c r="C728" s="35"/>
      <c r="D728" s="35"/>
      <c r="E728" s="35"/>
      <c r="F728" s="102"/>
      <c r="G728" s="35"/>
      <c r="H728" s="35"/>
      <c r="I728" s="35"/>
      <c r="J728" s="35"/>
      <c r="K728" s="35"/>
      <c r="L728" s="35"/>
      <c r="M728" s="35"/>
      <c r="N728" s="35"/>
      <c r="O728" s="35"/>
      <c r="P728" s="35"/>
      <c r="Q728" s="35"/>
      <c r="R728" s="35"/>
      <c r="S728" s="35"/>
      <c r="T728" s="35"/>
      <c r="U728" s="35"/>
      <c r="V728" s="35"/>
      <c r="W728" s="35"/>
      <c r="X728" s="35"/>
      <c r="Y728" s="35"/>
      <c r="Z728" s="35"/>
    </row>
    <row r="729" spans="1:26" ht="12.75" customHeight="1" x14ac:dyDescent="0.2">
      <c r="A729" s="35"/>
      <c r="B729" s="35"/>
      <c r="C729" s="35"/>
      <c r="D729" s="35"/>
      <c r="E729" s="35"/>
      <c r="F729" s="102"/>
      <c r="G729" s="35"/>
      <c r="H729" s="35"/>
      <c r="I729" s="35"/>
      <c r="J729" s="35"/>
      <c r="K729" s="35"/>
      <c r="L729" s="35"/>
      <c r="M729" s="35"/>
      <c r="N729" s="35"/>
      <c r="O729" s="35"/>
      <c r="P729" s="35"/>
      <c r="Q729" s="35"/>
      <c r="R729" s="35"/>
      <c r="S729" s="35"/>
      <c r="T729" s="35"/>
      <c r="U729" s="35"/>
      <c r="V729" s="35"/>
      <c r="W729" s="35"/>
      <c r="X729" s="35"/>
      <c r="Y729" s="35"/>
      <c r="Z729" s="35"/>
    </row>
    <row r="730" spans="1:26" ht="12.75" customHeight="1" x14ac:dyDescent="0.2">
      <c r="A730" s="35"/>
      <c r="B730" s="35"/>
      <c r="C730" s="35"/>
      <c r="D730" s="35"/>
      <c r="E730" s="35"/>
      <c r="F730" s="102"/>
      <c r="G730" s="35"/>
      <c r="H730" s="35"/>
      <c r="I730" s="35"/>
      <c r="J730" s="35"/>
      <c r="K730" s="35"/>
      <c r="L730" s="35"/>
      <c r="M730" s="35"/>
      <c r="N730" s="35"/>
      <c r="O730" s="35"/>
      <c r="P730" s="35"/>
      <c r="Q730" s="35"/>
      <c r="R730" s="35"/>
      <c r="S730" s="35"/>
      <c r="T730" s="35"/>
      <c r="U730" s="35"/>
      <c r="V730" s="35"/>
      <c r="W730" s="35"/>
      <c r="X730" s="35"/>
      <c r="Y730" s="35"/>
      <c r="Z730" s="35"/>
    </row>
    <row r="731" spans="1:26" ht="12.75" customHeight="1" x14ac:dyDescent="0.2">
      <c r="A731" s="35"/>
      <c r="B731" s="35"/>
      <c r="C731" s="35"/>
      <c r="D731" s="35"/>
      <c r="E731" s="35"/>
      <c r="F731" s="102"/>
      <c r="G731" s="35"/>
      <c r="H731" s="35"/>
      <c r="I731" s="35"/>
      <c r="J731" s="35"/>
      <c r="K731" s="35"/>
      <c r="L731" s="35"/>
      <c r="M731" s="35"/>
      <c r="N731" s="35"/>
      <c r="O731" s="35"/>
      <c r="P731" s="35"/>
      <c r="Q731" s="35"/>
      <c r="R731" s="35"/>
      <c r="S731" s="35"/>
      <c r="T731" s="35"/>
      <c r="U731" s="35"/>
      <c r="V731" s="35"/>
      <c r="W731" s="35"/>
      <c r="X731" s="35"/>
      <c r="Y731" s="35"/>
      <c r="Z731" s="35"/>
    </row>
    <row r="732" spans="1:26" ht="12.75" customHeight="1" x14ac:dyDescent="0.2">
      <c r="A732" s="35"/>
      <c r="B732" s="35"/>
      <c r="C732" s="35"/>
      <c r="D732" s="35"/>
      <c r="E732" s="35"/>
      <c r="F732" s="102"/>
      <c r="G732" s="35"/>
      <c r="H732" s="35"/>
      <c r="I732" s="35"/>
      <c r="J732" s="35"/>
      <c r="K732" s="35"/>
      <c r="L732" s="35"/>
      <c r="M732" s="35"/>
      <c r="N732" s="35"/>
      <c r="O732" s="35"/>
      <c r="P732" s="35"/>
      <c r="Q732" s="35"/>
      <c r="R732" s="35"/>
      <c r="S732" s="35"/>
      <c r="T732" s="35"/>
      <c r="U732" s="35"/>
      <c r="V732" s="35"/>
      <c r="W732" s="35"/>
      <c r="X732" s="35"/>
      <c r="Y732" s="35"/>
      <c r="Z732" s="35"/>
    </row>
    <row r="733" spans="1:26" ht="12.75" customHeight="1" x14ac:dyDescent="0.2">
      <c r="A733" s="35"/>
      <c r="B733" s="35"/>
      <c r="C733" s="35"/>
      <c r="D733" s="35"/>
      <c r="E733" s="35"/>
      <c r="F733" s="102"/>
      <c r="G733" s="35"/>
      <c r="H733" s="35"/>
      <c r="I733" s="35"/>
      <c r="J733" s="35"/>
      <c r="K733" s="35"/>
      <c r="L733" s="35"/>
      <c r="M733" s="35"/>
      <c r="N733" s="35"/>
      <c r="O733" s="35"/>
      <c r="P733" s="35"/>
      <c r="Q733" s="35"/>
      <c r="R733" s="35"/>
      <c r="S733" s="35"/>
      <c r="T733" s="35"/>
      <c r="U733" s="35"/>
      <c r="V733" s="35"/>
      <c r="W733" s="35"/>
      <c r="X733" s="35"/>
      <c r="Y733" s="35"/>
      <c r="Z733" s="35"/>
    </row>
    <row r="734" spans="1:26" ht="12.75" customHeight="1" x14ac:dyDescent="0.2">
      <c r="A734" s="35"/>
      <c r="B734" s="35"/>
      <c r="C734" s="35"/>
      <c r="D734" s="35"/>
      <c r="E734" s="35"/>
      <c r="F734" s="102"/>
      <c r="G734" s="35"/>
      <c r="H734" s="35"/>
      <c r="I734" s="35"/>
      <c r="J734" s="35"/>
      <c r="K734" s="35"/>
      <c r="L734" s="35"/>
      <c r="M734" s="35"/>
      <c r="N734" s="35"/>
      <c r="O734" s="35"/>
      <c r="P734" s="35"/>
      <c r="Q734" s="35"/>
      <c r="R734" s="35"/>
      <c r="S734" s="35"/>
      <c r="T734" s="35"/>
      <c r="U734" s="35"/>
      <c r="V734" s="35"/>
      <c r="W734" s="35"/>
      <c r="X734" s="35"/>
      <c r="Y734" s="35"/>
      <c r="Z734" s="35"/>
    </row>
    <row r="735" spans="1:26" ht="12.75" customHeight="1" x14ac:dyDescent="0.2">
      <c r="A735" s="35"/>
      <c r="B735" s="35"/>
      <c r="C735" s="35"/>
      <c r="D735" s="35"/>
      <c r="E735" s="35"/>
      <c r="F735" s="102"/>
      <c r="G735" s="35"/>
      <c r="H735" s="35"/>
      <c r="I735" s="35"/>
      <c r="J735" s="35"/>
      <c r="K735" s="35"/>
      <c r="L735" s="35"/>
      <c r="M735" s="35"/>
      <c r="N735" s="35"/>
      <c r="O735" s="35"/>
      <c r="P735" s="35"/>
      <c r="Q735" s="35"/>
      <c r="R735" s="35"/>
      <c r="S735" s="35"/>
      <c r="T735" s="35"/>
      <c r="U735" s="35"/>
      <c r="V735" s="35"/>
      <c r="W735" s="35"/>
      <c r="X735" s="35"/>
      <c r="Y735" s="35"/>
      <c r="Z735" s="35"/>
    </row>
    <row r="736" spans="1:26" ht="12.75" customHeight="1" x14ac:dyDescent="0.2">
      <c r="A736" s="35"/>
      <c r="B736" s="35"/>
      <c r="C736" s="35"/>
      <c r="D736" s="35"/>
      <c r="E736" s="35"/>
      <c r="F736" s="102"/>
      <c r="G736" s="35"/>
      <c r="H736" s="35"/>
      <c r="I736" s="35"/>
      <c r="J736" s="35"/>
      <c r="K736" s="35"/>
      <c r="L736" s="35"/>
      <c r="M736" s="35"/>
      <c r="N736" s="35"/>
      <c r="O736" s="35"/>
      <c r="P736" s="35"/>
      <c r="Q736" s="35"/>
      <c r="R736" s="35"/>
      <c r="S736" s="35"/>
      <c r="T736" s="35"/>
      <c r="U736" s="35"/>
      <c r="V736" s="35"/>
      <c r="W736" s="35"/>
      <c r="X736" s="35"/>
      <c r="Y736" s="35"/>
      <c r="Z736" s="35"/>
    </row>
    <row r="737" spans="1:26" ht="12.75" customHeight="1" x14ac:dyDescent="0.2">
      <c r="A737" s="35"/>
      <c r="B737" s="35"/>
      <c r="C737" s="35"/>
      <c r="D737" s="35"/>
      <c r="E737" s="35"/>
      <c r="F737" s="102"/>
      <c r="G737" s="35"/>
      <c r="H737" s="35"/>
      <c r="I737" s="35"/>
      <c r="J737" s="35"/>
      <c r="K737" s="35"/>
      <c r="L737" s="35"/>
      <c r="M737" s="35"/>
      <c r="N737" s="35"/>
      <c r="O737" s="35"/>
      <c r="P737" s="35"/>
      <c r="Q737" s="35"/>
      <c r="R737" s="35"/>
      <c r="S737" s="35"/>
      <c r="T737" s="35"/>
      <c r="U737" s="35"/>
      <c r="V737" s="35"/>
      <c r="W737" s="35"/>
      <c r="X737" s="35"/>
      <c r="Y737" s="35"/>
      <c r="Z737" s="35"/>
    </row>
    <row r="738" spans="1:26" ht="12.75" customHeight="1" x14ac:dyDescent="0.2">
      <c r="A738" s="35"/>
      <c r="B738" s="35"/>
      <c r="C738" s="35"/>
      <c r="D738" s="35"/>
      <c r="E738" s="35"/>
      <c r="F738" s="102"/>
      <c r="G738" s="35"/>
      <c r="H738" s="35"/>
      <c r="I738" s="35"/>
      <c r="J738" s="35"/>
      <c r="K738" s="35"/>
      <c r="L738" s="35"/>
      <c r="M738" s="35"/>
      <c r="N738" s="35"/>
      <c r="O738" s="35"/>
      <c r="P738" s="35"/>
      <c r="Q738" s="35"/>
      <c r="R738" s="35"/>
      <c r="S738" s="35"/>
      <c r="T738" s="35"/>
      <c r="U738" s="35"/>
      <c r="V738" s="35"/>
      <c r="W738" s="35"/>
      <c r="X738" s="35"/>
      <c r="Y738" s="35"/>
      <c r="Z738" s="35"/>
    </row>
    <row r="739" spans="1:26" ht="12.75" customHeight="1" x14ac:dyDescent="0.2">
      <c r="A739" s="35"/>
      <c r="B739" s="35"/>
      <c r="C739" s="35"/>
      <c r="D739" s="35"/>
      <c r="E739" s="35"/>
      <c r="F739" s="102"/>
      <c r="G739" s="35"/>
      <c r="H739" s="35"/>
      <c r="I739" s="35"/>
      <c r="J739" s="35"/>
      <c r="K739" s="35"/>
      <c r="L739" s="35"/>
      <c r="M739" s="35"/>
      <c r="N739" s="35"/>
      <c r="O739" s="35"/>
      <c r="P739" s="35"/>
      <c r="Q739" s="35"/>
      <c r="R739" s="35"/>
      <c r="S739" s="35"/>
      <c r="T739" s="35"/>
      <c r="U739" s="35"/>
      <c r="V739" s="35"/>
      <c r="W739" s="35"/>
      <c r="X739" s="35"/>
      <c r="Y739" s="35"/>
      <c r="Z739" s="35"/>
    </row>
    <row r="740" spans="1:26" ht="12.75" customHeight="1" x14ac:dyDescent="0.2">
      <c r="A740" s="35"/>
      <c r="B740" s="35"/>
      <c r="C740" s="35"/>
      <c r="D740" s="35"/>
      <c r="E740" s="35"/>
      <c r="F740" s="102"/>
      <c r="G740" s="35"/>
      <c r="H740" s="35"/>
      <c r="I740" s="35"/>
      <c r="J740" s="35"/>
      <c r="K740" s="35"/>
      <c r="L740" s="35"/>
      <c r="M740" s="35"/>
      <c r="N740" s="35"/>
      <c r="O740" s="35"/>
      <c r="P740" s="35"/>
      <c r="Q740" s="35"/>
      <c r="R740" s="35"/>
      <c r="S740" s="35"/>
      <c r="T740" s="35"/>
      <c r="U740" s="35"/>
      <c r="V740" s="35"/>
      <c r="W740" s="35"/>
      <c r="X740" s="35"/>
      <c r="Y740" s="35"/>
      <c r="Z740" s="35"/>
    </row>
    <row r="741" spans="1:26" ht="12.75" customHeight="1" x14ac:dyDescent="0.2">
      <c r="A741" s="35"/>
      <c r="B741" s="35"/>
      <c r="C741" s="35"/>
      <c r="D741" s="35"/>
      <c r="E741" s="35"/>
      <c r="F741" s="102"/>
      <c r="G741" s="35"/>
      <c r="H741" s="35"/>
      <c r="I741" s="35"/>
      <c r="J741" s="35"/>
      <c r="K741" s="35"/>
      <c r="L741" s="35"/>
      <c r="M741" s="35"/>
      <c r="N741" s="35"/>
      <c r="O741" s="35"/>
      <c r="P741" s="35"/>
      <c r="Q741" s="35"/>
      <c r="R741" s="35"/>
      <c r="S741" s="35"/>
      <c r="T741" s="35"/>
      <c r="U741" s="35"/>
      <c r="V741" s="35"/>
      <c r="W741" s="35"/>
      <c r="X741" s="35"/>
      <c r="Y741" s="35"/>
      <c r="Z741" s="35"/>
    </row>
    <row r="742" spans="1:26" ht="12.75" customHeight="1" x14ac:dyDescent="0.2">
      <c r="A742" s="35"/>
      <c r="B742" s="35"/>
      <c r="C742" s="35"/>
      <c r="D742" s="35"/>
      <c r="E742" s="35"/>
      <c r="F742" s="102"/>
      <c r="G742" s="35"/>
      <c r="H742" s="35"/>
      <c r="I742" s="35"/>
      <c r="J742" s="35"/>
      <c r="K742" s="35"/>
      <c r="L742" s="35"/>
      <c r="M742" s="35"/>
      <c r="N742" s="35"/>
      <c r="O742" s="35"/>
      <c r="P742" s="35"/>
      <c r="Q742" s="35"/>
      <c r="R742" s="35"/>
      <c r="S742" s="35"/>
      <c r="T742" s="35"/>
      <c r="U742" s="35"/>
      <c r="V742" s="35"/>
      <c r="W742" s="35"/>
      <c r="X742" s="35"/>
      <c r="Y742" s="35"/>
      <c r="Z742" s="35"/>
    </row>
    <row r="743" spans="1:26" ht="12.75" customHeight="1" x14ac:dyDescent="0.2">
      <c r="A743" s="35"/>
      <c r="B743" s="35"/>
      <c r="C743" s="35"/>
      <c r="D743" s="35"/>
      <c r="E743" s="35"/>
      <c r="F743" s="102"/>
      <c r="G743" s="35"/>
      <c r="H743" s="35"/>
      <c r="I743" s="35"/>
      <c r="J743" s="35"/>
      <c r="K743" s="35"/>
      <c r="L743" s="35"/>
      <c r="M743" s="35"/>
      <c r="N743" s="35"/>
      <c r="O743" s="35"/>
      <c r="P743" s="35"/>
      <c r="Q743" s="35"/>
      <c r="R743" s="35"/>
      <c r="S743" s="35"/>
      <c r="T743" s="35"/>
      <c r="U743" s="35"/>
      <c r="V743" s="35"/>
      <c r="W743" s="35"/>
      <c r="X743" s="35"/>
      <c r="Y743" s="35"/>
      <c r="Z743" s="35"/>
    </row>
    <row r="744" spans="1:26" ht="12.75" customHeight="1" x14ac:dyDescent="0.2">
      <c r="A744" s="35"/>
      <c r="B744" s="35"/>
      <c r="C744" s="35"/>
      <c r="D744" s="35"/>
      <c r="E744" s="35"/>
      <c r="F744" s="102"/>
      <c r="G744" s="35"/>
      <c r="H744" s="35"/>
      <c r="I744" s="35"/>
      <c r="J744" s="35"/>
      <c r="K744" s="35"/>
      <c r="L744" s="35"/>
      <c r="M744" s="35"/>
      <c r="N744" s="35"/>
      <c r="O744" s="35"/>
      <c r="P744" s="35"/>
      <c r="Q744" s="35"/>
      <c r="R744" s="35"/>
      <c r="S744" s="35"/>
      <c r="T744" s="35"/>
      <c r="U744" s="35"/>
      <c r="V744" s="35"/>
      <c r="W744" s="35"/>
      <c r="X744" s="35"/>
      <c r="Y744" s="35"/>
      <c r="Z744" s="35"/>
    </row>
    <row r="745" spans="1:26" ht="12.75" customHeight="1" x14ac:dyDescent="0.2">
      <c r="A745" s="35"/>
      <c r="B745" s="35"/>
      <c r="C745" s="35"/>
      <c r="D745" s="35"/>
      <c r="E745" s="35"/>
      <c r="F745" s="102"/>
      <c r="G745" s="35"/>
      <c r="H745" s="35"/>
      <c r="I745" s="35"/>
      <c r="J745" s="35"/>
      <c r="K745" s="35"/>
      <c r="L745" s="35"/>
      <c r="M745" s="35"/>
      <c r="N745" s="35"/>
      <c r="O745" s="35"/>
      <c r="P745" s="35"/>
      <c r="Q745" s="35"/>
      <c r="R745" s="35"/>
      <c r="S745" s="35"/>
      <c r="T745" s="35"/>
      <c r="U745" s="35"/>
      <c r="V745" s="35"/>
      <c r="W745" s="35"/>
      <c r="X745" s="35"/>
      <c r="Y745" s="35"/>
      <c r="Z745" s="35"/>
    </row>
    <row r="746" spans="1:26" ht="12.75" customHeight="1" x14ac:dyDescent="0.2">
      <c r="A746" s="35"/>
      <c r="B746" s="35"/>
      <c r="C746" s="35"/>
      <c r="D746" s="35"/>
      <c r="E746" s="35"/>
      <c r="F746" s="102"/>
      <c r="G746" s="35"/>
      <c r="H746" s="35"/>
      <c r="I746" s="35"/>
      <c r="J746" s="35"/>
      <c r="K746" s="35"/>
      <c r="L746" s="35"/>
      <c r="M746" s="35"/>
      <c r="N746" s="35"/>
      <c r="O746" s="35"/>
      <c r="P746" s="35"/>
      <c r="Q746" s="35"/>
      <c r="R746" s="35"/>
      <c r="S746" s="35"/>
      <c r="T746" s="35"/>
      <c r="U746" s="35"/>
      <c r="V746" s="35"/>
      <c r="W746" s="35"/>
      <c r="X746" s="35"/>
      <c r="Y746" s="35"/>
      <c r="Z746" s="35"/>
    </row>
    <row r="747" spans="1:26" ht="12.75" customHeight="1" x14ac:dyDescent="0.2">
      <c r="A747" s="35"/>
      <c r="B747" s="35"/>
      <c r="C747" s="35"/>
      <c r="D747" s="35"/>
      <c r="E747" s="35"/>
      <c r="F747" s="102"/>
      <c r="G747" s="35"/>
      <c r="H747" s="35"/>
      <c r="I747" s="35"/>
      <c r="J747" s="35"/>
      <c r="K747" s="35"/>
      <c r="L747" s="35"/>
      <c r="M747" s="35"/>
      <c r="N747" s="35"/>
      <c r="O747" s="35"/>
      <c r="P747" s="35"/>
      <c r="Q747" s="35"/>
      <c r="R747" s="35"/>
      <c r="S747" s="35"/>
      <c r="T747" s="35"/>
      <c r="U747" s="35"/>
      <c r="V747" s="35"/>
      <c r="W747" s="35"/>
      <c r="X747" s="35"/>
      <c r="Y747" s="35"/>
      <c r="Z747" s="35"/>
    </row>
    <row r="748" spans="1:26" ht="12.75" customHeight="1" x14ac:dyDescent="0.2">
      <c r="A748" s="35"/>
      <c r="B748" s="35"/>
      <c r="C748" s="35"/>
      <c r="D748" s="35"/>
      <c r="E748" s="35"/>
      <c r="F748" s="102"/>
      <c r="G748" s="35"/>
      <c r="H748" s="35"/>
      <c r="I748" s="35"/>
      <c r="J748" s="35"/>
      <c r="K748" s="35"/>
      <c r="L748" s="35"/>
      <c r="M748" s="35"/>
      <c r="N748" s="35"/>
      <c r="O748" s="35"/>
      <c r="P748" s="35"/>
      <c r="Q748" s="35"/>
      <c r="R748" s="35"/>
      <c r="S748" s="35"/>
      <c r="T748" s="35"/>
      <c r="U748" s="35"/>
      <c r="V748" s="35"/>
      <c r="W748" s="35"/>
      <c r="X748" s="35"/>
      <c r="Y748" s="35"/>
      <c r="Z748" s="35"/>
    </row>
    <row r="749" spans="1:26" ht="12.75" customHeight="1" x14ac:dyDescent="0.2">
      <c r="A749" s="35"/>
      <c r="B749" s="35"/>
      <c r="C749" s="35"/>
      <c r="D749" s="35"/>
      <c r="E749" s="35"/>
      <c r="F749" s="102"/>
      <c r="G749" s="35"/>
      <c r="H749" s="35"/>
      <c r="I749" s="35"/>
      <c r="J749" s="35"/>
      <c r="K749" s="35"/>
      <c r="L749" s="35"/>
      <c r="M749" s="35"/>
      <c r="N749" s="35"/>
      <c r="O749" s="35"/>
      <c r="P749" s="35"/>
      <c r="Q749" s="35"/>
      <c r="R749" s="35"/>
      <c r="S749" s="35"/>
      <c r="T749" s="35"/>
      <c r="U749" s="35"/>
      <c r="V749" s="35"/>
      <c r="W749" s="35"/>
      <c r="X749" s="35"/>
      <c r="Y749" s="35"/>
      <c r="Z749" s="35"/>
    </row>
    <row r="750" spans="1:26" ht="12.75" customHeight="1" x14ac:dyDescent="0.2">
      <c r="A750" s="35"/>
      <c r="B750" s="35"/>
      <c r="C750" s="35"/>
      <c r="D750" s="35"/>
      <c r="E750" s="35"/>
      <c r="F750" s="102"/>
      <c r="G750" s="35"/>
      <c r="H750" s="35"/>
      <c r="I750" s="35"/>
      <c r="J750" s="35"/>
      <c r="K750" s="35"/>
      <c r="L750" s="35"/>
      <c r="M750" s="35"/>
      <c r="N750" s="35"/>
      <c r="O750" s="35"/>
      <c r="P750" s="35"/>
      <c r="Q750" s="35"/>
      <c r="R750" s="35"/>
      <c r="S750" s="35"/>
      <c r="T750" s="35"/>
      <c r="U750" s="35"/>
      <c r="V750" s="35"/>
      <c r="W750" s="35"/>
      <c r="X750" s="35"/>
      <c r="Y750" s="35"/>
      <c r="Z750" s="35"/>
    </row>
    <row r="751" spans="1:26" ht="12.75" customHeight="1" x14ac:dyDescent="0.2">
      <c r="A751" s="35"/>
      <c r="B751" s="35"/>
      <c r="C751" s="35"/>
      <c r="D751" s="35"/>
      <c r="E751" s="35"/>
      <c r="F751" s="102"/>
      <c r="G751" s="35"/>
      <c r="H751" s="35"/>
      <c r="I751" s="35"/>
      <c r="J751" s="35"/>
      <c r="K751" s="35"/>
      <c r="L751" s="35"/>
      <c r="M751" s="35"/>
      <c r="N751" s="35"/>
      <c r="O751" s="35"/>
      <c r="P751" s="35"/>
      <c r="Q751" s="35"/>
      <c r="R751" s="35"/>
      <c r="S751" s="35"/>
      <c r="T751" s="35"/>
      <c r="U751" s="35"/>
      <c r="V751" s="35"/>
      <c r="W751" s="35"/>
      <c r="X751" s="35"/>
      <c r="Y751" s="35"/>
      <c r="Z751" s="35"/>
    </row>
    <row r="752" spans="1:26" ht="12.75" customHeight="1" x14ac:dyDescent="0.2">
      <c r="A752" s="35"/>
      <c r="B752" s="35"/>
      <c r="C752" s="35"/>
      <c r="D752" s="35"/>
      <c r="E752" s="35"/>
      <c r="F752" s="102"/>
      <c r="G752" s="35"/>
      <c r="H752" s="35"/>
      <c r="I752" s="35"/>
      <c r="J752" s="35"/>
      <c r="K752" s="35"/>
      <c r="L752" s="35"/>
      <c r="M752" s="35"/>
      <c r="N752" s="35"/>
      <c r="O752" s="35"/>
      <c r="P752" s="35"/>
      <c r="Q752" s="35"/>
      <c r="R752" s="35"/>
      <c r="S752" s="35"/>
      <c r="T752" s="35"/>
      <c r="U752" s="35"/>
      <c r="V752" s="35"/>
      <c r="W752" s="35"/>
      <c r="X752" s="35"/>
      <c r="Y752" s="35"/>
      <c r="Z752" s="35"/>
    </row>
    <row r="753" spans="1:26" ht="12.75" customHeight="1" x14ac:dyDescent="0.2">
      <c r="A753" s="35"/>
      <c r="B753" s="35"/>
      <c r="C753" s="35"/>
      <c r="D753" s="35"/>
      <c r="E753" s="35"/>
      <c r="F753" s="102"/>
      <c r="G753" s="35"/>
      <c r="H753" s="35"/>
      <c r="I753" s="35"/>
      <c r="J753" s="35"/>
      <c r="K753" s="35"/>
      <c r="L753" s="35"/>
      <c r="M753" s="35"/>
      <c r="N753" s="35"/>
      <c r="O753" s="35"/>
      <c r="P753" s="35"/>
      <c r="Q753" s="35"/>
      <c r="R753" s="35"/>
      <c r="S753" s="35"/>
      <c r="T753" s="35"/>
      <c r="U753" s="35"/>
      <c r="V753" s="35"/>
      <c r="W753" s="35"/>
      <c r="X753" s="35"/>
      <c r="Y753" s="35"/>
      <c r="Z753" s="35"/>
    </row>
    <row r="754" spans="1:26" ht="12.75" customHeight="1" x14ac:dyDescent="0.2">
      <c r="A754" s="35"/>
      <c r="B754" s="35"/>
      <c r="C754" s="35"/>
      <c r="D754" s="35"/>
      <c r="E754" s="35"/>
      <c r="F754" s="102"/>
      <c r="G754" s="35"/>
      <c r="H754" s="35"/>
      <c r="I754" s="35"/>
      <c r="J754" s="35"/>
      <c r="K754" s="35"/>
      <c r="L754" s="35"/>
      <c r="M754" s="35"/>
      <c r="N754" s="35"/>
      <c r="O754" s="35"/>
      <c r="P754" s="35"/>
      <c r="Q754" s="35"/>
      <c r="R754" s="35"/>
      <c r="S754" s="35"/>
      <c r="T754" s="35"/>
      <c r="U754" s="35"/>
      <c r="V754" s="35"/>
      <c r="W754" s="35"/>
      <c r="X754" s="35"/>
      <c r="Y754" s="35"/>
      <c r="Z754" s="35"/>
    </row>
    <row r="755" spans="1:26" ht="12.75" customHeight="1" x14ac:dyDescent="0.2">
      <c r="A755" s="35"/>
      <c r="B755" s="35"/>
      <c r="C755" s="35"/>
      <c r="D755" s="35"/>
      <c r="E755" s="35"/>
      <c r="F755" s="102"/>
      <c r="G755" s="35"/>
      <c r="H755" s="35"/>
      <c r="I755" s="35"/>
      <c r="J755" s="35"/>
      <c r="K755" s="35"/>
      <c r="L755" s="35"/>
      <c r="M755" s="35"/>
      <c r="N755" s="35"/>
      <c r="O755" s="35"/>
      <c r="P755" s="35"/>
      <c r="Q755" s="35"/>
      <c r="R755" s="35"/>
      <c r="S755" s="35"/>
      <c r="T755" s="35"/>
      <c r="U755" s="35"/>
      <c r="V755" s="35"/>
      <c r="W755" s="35"/>
      <c r="X755" s="35"/>
      <c r="Y755" s="35"/>
      <c r="Z755" s="35"/>
    </row>
    <row r="756" spans="1:26" ht="12.75" customHeight="1" x14ac:dyDescent="0.2">
      <c r="A756" s="35"/>
      <c r="B756" s="35"/>
      <c r="C756" s="35"/>
      <c r="D756" s="35"/>
      <c r="E756" s="35"/>
      <c r="F756" s="102"/>
      <c r="G756" s="35"/>
      <c r="H756" s="35"/>
      <c r="I756" s="35"/>
      <c r="J756" s="35"/>
      <c r="K756" s="35"/>
      <c r="L756" s="35"/>
      <c r="M756" s="35"/>
      <c r="N756" s="35"/>
      <c r="O756" s="35"/>
      <c r="P756" s="35"/>
      <c r="Q756" s="35"/>
      <c r="R756" s="35"/>
      <c r="S756" s="35"/>
      <c r="T756" s="35"/>
      <c r="U756" s="35"/>
      <c r="V756" s="35"/>
      <c r="W756" s="35"/>
      <c r="X756" s="35"/>
      <c r="Y756" s="35"/>
      <c r="Z756" s="35"/>
    </row>
    <row r="757" spans="1:26" ht="12.75" customHeight="1" x14ac:dyDescent="0.2">
      <c r="A757" s="35"/>
      <c r="B757" s="35"/>
      <c r="C757" s="35"/>
      <c r="D757" s="35"/>
      <c r="E757" s="35"/>
      <c r="F757" s="102"/>
      <c r="G757" s="35"/>
      <c r="H757" s="35"/>
      <c r="I757" s="35"/>
      <c r="J757" s="35"/>
      <c r="K757" s="35"/>
      <c r="L757" s="35"/>
      <c r="M757" s="35"/>
      <c r="N757" s="35"/>
      <c r="O757" s="35"/>
      <c r="P757" s="35"/>
      <c r="Q757" s="35"/>
      <c r="R757" s="35"/>
      <c r="S757" s="35"/>
      <c r="T757" s="35"/>
      <c r="U757" s="35"/>
      <c r="V757" s="35"/>
      <c r="W757" s="35"/>
      <c r="X757" s="35"/>
      <c r="Y757" s="35"/>
      <c r="Z757" s="35"/>
    </row>
    <row r="758" spans="1:26" ht="12.75" customHeight="1" x14ac:dyDescent="0.2">
      <c r="A758" s="35"/>
      <c r="B758" s="35"/>
      <c r="C758" s="35"/>
      <c r="D758" s="35"/>
      <c r="E758" s="35"/>
      <c r="F758" s="102"/>
      <c r="G758" s="35"/>
      <c r="H758" s="35"/>
      <c r="I758" s="35"/>
      <c r="J758" s="35"/>
      <c r="K758" s="35"/>
      <c r="L758" s="35"/>
      <c r="M758" s="35"/>
      <c r="N758" s="35"/>
      <c r="O758" s="35"/>
      <c r="P758" s="35"/>
      <c r="Q758" s="35"/>
      <c r="R758" s="35"/>
      <c r="S758" s="35"/>
      <c r="T758" s="35"/>
      <c r="U758" s="35"/>
      <c r="V758" s="35"/>
      <c r="W758" s="35"/>
      <c r="X758" s="35"/>
      <c r="Y758" s="35"/>
      <c r="Z758" s="35"/>
    </row>
    <row r="759" spans="1:26" ht="12.75" customHeight="1" x14ac:dyDescent="0.2">
      <c r="A759" s="35"/>
      <c r="B759" s="35"/>
      <c r="C759" s="35"/>
      <c r="D759" s="35"/>
      <c r="E759" s="35"/>
      <c r="F759" s="102"/>
      <c r="G759" s="35"/>
      <c r="H759" s="35"/>
      <c r="I759" s="35"/>
      <c r="J759" s="35"/>
      <c r="K759" s="35"/>
      <c r="L759" s="35"/>
      <c r="M759" s="35"/>
      <c r="N759" s="35"/>
      <c r="O759" s="35"/>
      <c r="P759" s="35"/>
      <c r="Q759" s="35"/>
      <c r="R759" s="35"/>
      <c r="S759" s="35"/>
      <c r="T759" s="35"/>
      <c r="U759" s="35"/>
      <c r="V759" s="35"/>
      <c r="W759" s="35"/>
      <c r="X759" s="35"/>
      <c r="Y759" s="35"/>
      <c r="Z759" s="35"/>
    </row>
    <row r="760" spans="1:26" ht="12.75" customHeight="1" x14ac:dyDescent="0.2">
      <c r="A760" s="35"/>
      <c r="B760" s="35"/>
      <c r="C760" s="35"/>
      <c r="D760" s="35"/>
      <c r="E760" s="35"/>
      <c r="F760" s="102"/>
      <c r="G760" s="35"/>
      <c r="H760" s="35"/>
      <c r="I760" s="35"/>
      <c r="J760" s="35"/>
      <c r="K760" s="35"/>
      <c r="L760" s="35"/>
      <c r="M760" s="35"/>
      <c r="N760" s="35"/>
      <c r="O760" s="35"/>
      <c r="P760" s="35"/>
      <c r="Q760" s="35"/>
      <c r="R760" s="35"/>
      <c r="S760" s="35"/>
      <c r="T760" s="35"/>
      <c r="U760" s="35"/>
      <c r="V760" s="35"/>
      <c r="W760" s="35"/>
      <c r="X760" s="35"/>
      <c r="Y760" s="35"/>
      <c r="Z760" s="35"/>
    </row>
    <row r="761" spans="1:26" ht="12.75" customHeight="1" x14ac:dyDescent="0.2">
      <c r="A761" s="35"/>
      <c r="B761" s="35"/>
      <c r="C761" s="35"/>
      <c r="D761" s="35"/>
      <c r="E761" s="35"/>
      <c r="F761" s="102"/>
      <c r="G761" s="35"/>
      <c r="H761" s="35"/>
      <c r="I761" s="35"/>
      <c r="J761" s="35"/>
      <c r="K761" s="35"/>
      <c r="L761" s="35"/>
      <c r="M761" s="35"/>
      <c r="N761" s="35"/>
      <c r="O761" s="35"/>
      <c r="P761" s="35"/>
      <c r="Q761" s="35"/>
      <c r="R761" s="35"/>
      <c r="S761" s="35"/>
      <c r="T761" s="35"/>
      <c r="U761" s="35"/>
      <c r="V761" s="35"/>
      <c r="W761" s="35"/>
      <c r="X761" s="35"/>
      <c r="Y761" s="35"/>
      <c r="Z761" s="35"/>
    </row>
    <row r="762" spans="1:26" ht="12.75" customHeight="1" x14ac:dyDescent="0.2">
      <c r="A762" s="35"/>
      <c r="B762" s="35"/>
      <c r="C762" s="35"/>
      <c r="D762" s="35"/>
      <c r="E762" s="35"/>
      <c r="F762" s="102"/>
      <c r="G762" s="35"/>
      <c r="H762" s="35"/>
      <c r="I762" s="35"/>
      <c r="J762" s="35"/>
      <c r="K762" s="35"/>
      <c r="L762" s="35"/>
      <c r="M762" s="35"/>
      <c r="N762" s="35"/>
      <c r="O762" s="35"/>
      <c r="P762" s="35"/>
      <c r="Q762" s="35"/>
      <c r="R762" s="35"/>
      <c r="S762" s="35"/>
      <c r="T762" s="35"/>
      <c r="U762" s="35"/>
      <c r="V762" s="35"/>
      <c r="W762" s="35"/>
      <c r="X762" s="35"/>
      <c r="Y762" s="35"/>
      <c r="Z762" s="35"/>
    </row>
    <row r="763" spans="1:26" ht="12.75" customHeight="1" x14ac:dyDescent="0.2">
      <c r="A763" s="35"/>
      <c r="B763" s="35"/>
      <c r="C763" s="35"/>
      <c r="D763" s="35"/>
      <c r="E763" s="35"/>
      <c r="F763" s="102"/>
      <c r="G763" s="35"/>
      <c r="H763" s="35"/>
      <c r="I763" s="35"/>
      <c r="J763" s="35"/>
      <c r="K763" s="35"/>
      <c r="L763" s="35"/>
      <c r="M763" s="35"/>
      <c r="N763" s="35"/>
      <c r="O763" s="35"/>
      <c r="P763" s="35"/>
      <c r="Q763" s="35"/>
      <c r="R763" s="35"/>
      <c r="S763" s="35"/>
      <c r="T763" s="35"/>
      <c r="U763" s="35"/>
      <c r="V763" s="35"/>
      <c r="W763" s="35"/>
      <c r="X763" s="35"/>
      <c r="Y763" s="35"/>
      <c r="Z763" s="35"/>
    </row>
    <row r="764" spans="1:26" ht="12.75" customHeight="1" x14ac:dyDescent="0.2">
      <c r="A764" s="35"/>
      <c r="B764" s="35"/>
      <c r="C764" s="35"/>
      <c r="D764" s="35"/>
      <c r="E764" s="35"/>
      <c r="F764" s="102"/>
      <c r="G764" s="35"/>
      <c r="H764" s="35"/>
      <c r="I764" s="35"/>
      <c r="J764" s="35"/>
      <c r="K764" s="35"/>
      <c r="L764" s="35"/>
      <c r="M764" s="35"/>
      <c r="N764" s="35"/>
      <c r="O764" s="35"/>
      <c r="P764" s="35"/>
      <c r="Q764" s="35"/>
      <c r="R764" s="35"/>
      <c r="S764" s="35"/>
      <c r="T764" s="35"/>
      <c r="U764" s="35"/>
      <c r="V764" s="35"/>
      <c r="W764" s="35"/>
      <c r="X764" s="35"/>
      <c r="Y764" s="35"/>
      <c r="Z764" s="35"/>
    </row>
    <row r="765" spans="1:26" ht="12.75" customHeight="1" x14ac:dyDescent="0.2">
      <c r="A765" s="35"/>
      <c r="B765" s="35"/>
      <c r="C765" s="35"/>
      <c r="D765" s="35"/>
      <c r="E765" s="35"/>
      <c r="F765" s="102"/>
      <c r="G765" s="35"/>
      <c r="H765" s="35"/>
      <c r="I765" s="35"/>
      <c r="J765" s="35"/>
      <c r="K765" s="35"/>
      <c r="L765" s="35"/>
      <c r="M765" s="35"/>
      <c r="N765" s="35"/>
      <c r="O765" s="35"/>
      <c r="P765" s="35"/>
      <c r="Q765" s="35"/>
      <c r="R765" s="35"/>
      <c r="S765" s="35"/>
      <c r="T765" s="35"/>
      <c r="U765" s="35"/>
      <c r="V765" s="35"/>
      <c r="W765" s="35"/>
      <c r="X765" s="35"/>
      <c r="Y765" s="35"/>
      <c r="Z765" s="35"/>
    </row>
    <row r="766" spans="1:26" ht="12.75" customHeight="1" x14ac:dyDescent="0.2">
      <c r="A766" s="35"/>
      <c r="B766" s="35"/>
      <c r="C766" s="35"/>
      <c r="D766" s="35"/>
      <c r="E766" s="35"/>
      <c r="F766" s="102"/>
      <c r="G766" s="35"/>
      <c r="H766" s="35"/>
      <c r="I766" s="35"/>
      <c r="J766" s="35"/>
      <c r="K766" s="35"/>
      <c r="L766" s="35"/>
      <c r="M766" s="35"/>
      <c r="N766" s="35"/>
      <c r="O766" s="35"/>
      <c r="P766" s="35"/>
      <c r="Q766" s="35"/>
      <c r="R766" s="35"/>
      <c r="S766" s="35"/>
      <c r="T766" s="35"/>
      <c r="U766" s="35"/>
      <c r="V766" s="35"/>
      <c r="W766" s="35"/>
      <c r="X766" s="35"/>
      <c r="Y766" s="35"/>
      <c r="Z766" s="35"/>
    </row>
    <row r="767" spans="1:26" ht="12.75" customHeight="1" x14ac:dyDescent="0.2">
      <c r="A767" s="35"/>
      <c r="B767" s="35"/>
      <c r="C767" s="35"/>
      <c r="D767" s="35"/>
      <c r="E767" s="35"/>
      <c r="F767" s="102"/>
      <c r="G767" s="35"/>
      <c r="H767" s="35"/>
      <c r="I767" s="35"/>
      <c r="J767" s="35"/>
      <c r="K767" s="35"/>
      <c r="L767" s="35"/>
      <c r="M767" s="35"/>
      <c r="N767" s="35"/>
      <c r="O767" s="35"/>
      <c r="P767" s="35"/>
      <c r="Q767" s="35"/>
      <c r="R767" s="35"/>
      <c r="S767" s="35"/>
      <c r="T767" s="35"/>
      <c r="U767" s="35"/>
      <c r="V767" s="35"/>
      <c r="W767" s="35"/>
      <c r="X767" s="35"/>
      <c r="Y767" s="35"/>
      <c r="Z767" s="35"/>
    </row>
    <row r="768" spans="1:26" ht="12.75" customHeight="1" x14ac:dyDescent="0.2">
      <c r="A768" s="35"/>
      <c r="B768" s="35"/>
      <c r="C768" s="35"/>
      <c r="D768" s="35"/>
      <c r="E768" s="35"/>
      <c r="F768" s="102"/>
      <c r="G768" s="35"/>
      <c r="H768" s="35"/>
      <c r="I768" s="35"/>
      <c r="J768" s="35"/>
      <c r="K768" s="35"/>
      <c r="L768" s="35"/>
      <c r="M768" s="35"/>
      <c r="N768" s="35"/>
      <c r="O768" s="35"/>
      <c r="P768" s="35"/>
      <c r="Q768" s="35"/>
      <c r="R768" s="35"/>
      <c r="S768" s="35"/>
      <c r="T768" s="35"/>
      <c r="U768" s="35"/>
      <c r="V768" s="35"/>
      <c r="W768" s="35"/>
      <c r="X768" s="35"/>
      <c r="Y768" s="35"/>
      <c r="Z768" s="35"/>
    </row>
    <row r="769" spans="1:26" ht="12.75" customHeight="1" x14ac:dyDescent="0.2">
      <c r="A769" s="35"/>
      <c r="B769" s="35"/>
      <c r="C769" s="35"/>
      <c r="D769" s="35"/>
      <c r="E769" s="35"/>
      <c r="F769" s="102"/>
      <c r="G769" s="35"/>
      <c r="H769" s="35"/>
      <c r="I769" s="35"/>
      <c r="J769" s="35"/>
      <c r="K769" s="35"/>
      <c r="L769" s="35"/>
      <c r="M769" s="35"/>
      <c r="N769" s="35"/>
      <c r="O769" s="35"/>
      <c r="P769" s="35"/>
      <c r="Q769" s="35"/>
      <c r="R769" s="35"/>
      <c r="S769" s="35"/>
      <c r="T769" s="35"/>
      <c r="U769" s="35"/>
      <c r="V769" s="35"/>
      <c r="W769" s="35"/>
      <c r="X769" s="35"/>
      <c r="Y769" s="35"/>
      <c r="Z769" s="35"/>
    </row>
    <row r="770" spans="1:26" ht="12.75" customHeight="1" x14ac:dyDescent="0.2">
      <c r="A770" s="35"/>
      <c r="B770" s="35"/>
      <c r="C770" s="35"/>
      <c r="D770" s="35"/>
      <c r="E770" s="35"/>
      <c r="F770" s="102"/>
      <c r="G770" s="35"/>
      <c r="H770" s="35"/>
      <c r="I770" s="35"/>
      <c r="J770" s="35"/>
      <c r="K770" s="35"/>
      <c r="L770" s="35"/>
      <c r="M770" s="35"/>
      <c r="N770" s="35"/>
      <c r="O770" s="35"/>
      <c r="P770" s="35"/>
      <c r="Q770" s="35"/>
      <c r="R770" s="35"/>
      <c r="S770" s="35"/>
      <c r="T770" s="35"/>
      <c r="U770" s="35"/>
      <c r="V770" s="35"/>
      <c r="W770" s="35"/>
      <c r="X770" s="35"/>
      <c r="Y770" s="35"/>
      <c r="Z770" s="35"/>
    </row>
    <row r="771" spans="1:26" ht="12.75" customHeight="1" x14ac:dyDescent="0.2">
      <c r="A771" s="35"/>
      <c r="B771" s="35"/>
      <c r="C771" s="35"/>
      <c r="D771" s="35"/>
      <c r="E771" s="35"/>
      <c r="F771" s="102"/>
      <c r="G771" s="35"/>
      <c r="H771" s="35"/>
      <c r="I771" s="35"/>
      <c r="J771" s="35"/>
      <c r="K771" s="35"/>
      <c r="L771" s="35"/>
      <c r="M771" s="35"/>
      <c r="N771" s="35"/>
      <c r="O771" s="35"/>
      <c r="P771" s="35"/>
      <c r="Q771" s="35"/>
      <c r="R771" s="35"/>
      <c r="S771" s="35"/>
      <c r="T771" s="35"/>
      <c r="U771" s="35"/>
      <c r="V771" s="35"/>
      <c r="W771" s="35"/>
      <c r="X771" s="35"/>
      <c r="Y771" s="35"/>
      <c r="Z771" s="35"/>
    </row>
    <row r="772" spans="1:26" ht="12.75" customHeight="1" x14ac:dyDescent="0.2">
      <c r="A772" s="35"/>
      <c r="B772" s="35"/>
      <c r="C772" s="35"/>
      <c r="D772" s="35"/>
      <c r="E772" s="35"/>
      <c r="F772" s="102"/>
      <c r="G772" s="35"/>
      <c r="H772" s="35"/>
      <c r="I772" s="35"/>
      <c r="J772" s="35"/>
      <c r="K772" s="35"/>
      <c r="L772" s="35"/>
      <c r="M772" s="35"/>
      <c r="N772" s="35"/>
      <c r="O772" s="35"/>
      <c r="P772" s="35"/>
      <c r="Q772" s="35"/>
      <c r="R772" s="35"/>
      <c r="S772" s="35"/>
      <c r="T772" s="35"/>
      <c r="U772" s="35"/>
      <c r="V772" s="35"/>
      <c r="W772" s="35"/>
      <c r="X772" s="35"/>
      <c r="Y772" s="35"/>
      <c r="Z772" s="35"/>
    </row>
    <row r="773" spans="1:26" ht="12.75" customHeight="1" x14ac:dyDescent="0.2">
      <c r="A773" s="35"/>
      <c r="B773" s="35"/>
      <c r="C773" s="35"/>
      <c r="D773" s="35"/>
      <c r="E773" s="35"/>
      <c r="F773" s="102"/>
      <c r="G773" s="35"/>
      <c r="H773" s="35"/>
      <c r="I773" s="35"/>
      <c r="J773" s="35"/>
      <c r="K773" s="35"/>
      <c r="L773" s="35"/>
      <c r="M773" s="35"/>
      <c r="N773" s="35"/>
      <c r="O773" s="35"/>
      <c r="P773" s="35"/>
      <c r="Q773" s="35"/>
      <c r="R773" s="35"/>
      <c r="S773" s="35"/>
      <c r="T773" s="35"/>
      <c r="U773" s="35"/>
      <c r="V773" s="35"/>
      <c r="W773" s="35"/>
      <c r="X773" s="35"/>
      <c r="Y773" s="35"/>
      <c r="Z773" s="35"/>
    </row>
    <row r="774" spans="1:26" ht="12.75" customHeight="1" x14ac:dyDescent="0.2">
      <c r="A774" s="35"/>
      <c r="B774" s="35"/>
      <c r="C774" s="35"/>
      <c r="D774" s="35"/>
      <c r="E774" s="35"/>
      <c r="F774" s="102"/>
      <c r="G774" s="35"/>
      <c r="H774" s="35"/>
      <c r="I774" s="35"/>
      <c r="J774" s="35"/>
      <c r="K774" s="35"/>
      <c r="L774" s="35"/>
      <c r="M774" s="35"/>
      <c r="N774" s="35"/>
      <c r="O774" s="35"/>
      <c r="P774" s="35"/>
      <c r="Q774" s="35"/>
      <c r="R774" s="35"/>
      <c r="S774" s="35"/>
      <c r="T774" s="35"/>
      <c r="U774" s="35"/>
      <c r="V774" s="35"/>
      <c r="W774" s="35"/>
      <c r="X774" s="35"/>
      <c r="Y774" s="35"/>
      <c r="Z774" s="35"/>
    </row>
    <row r="775" spans="1:26" ht="12.75" customHeight="1" x14ac:dyDescent="0.2">
      <c r="A775" s="35"/>
      <c r="B775" s="35"/>
      <c r="C775" s="35"/>
      <c r="D775" s="35"/>
      <c r="E775" s="35"/>
      <c r="F775" s="102"/>
      <c r="G775" s="35"/>
      <c r="H775" s="35"/>
      <c r="I775" s="35"/>
      <c r="J775" s="35"/>
      <c r="K775" s="35"/>
      <c r="L775" s="35"/>
      <c r="M775" s="35"/>
      <c r="N775" s="35"/>
      <c r="O775" s="35"/>
      <c r="P775" s="35"/>
      <c r="Q775" s="35"/>
      <c r="R775" s="35"/>
      <c r="S775" s="35"/>
      <c r="T775" s="35"/>
      <c r="U775" s="35"/>
      <c r="V775" s="35"/>
      <c r="W775" s="35"/>
      <c r="X775" s="35"/>
      <c r="Y775" s="35"/>
      <c r="Z775" s="35"/>
    </row>
    <row r="776" spans="1:26" ht="12.75" customHeight="1" x14ac:dyDescent="0.2">
      <c r="A776" s="35"/>
      <c r="B776" s="35"/>
      <c r="C776" s="35"/>
      <c r="D776" s="35"/>
      <c r="E776" s="35"/>
      <c r="F776" s="102"/>
      <c r="G776" s="35"/>
      <c r="H776" s="35"/>
      <c r="I776" s="35"/>
      <c r="J776" s="35"/>
      <c r="K776" s="35"/>
      <c r="L776" s="35"/>
      <c r="M776" s="35"/>
      <c r="N776" s="35"/>
      <c r="O776" s="35"/>
      <c r="P776" s="35"/>
      <c r="Q776" s="35"/>
      <c r="R776" s="35"/>
      <c r="S776" s="35"/>
      <c r="T776" s="35"/>
      <c r="U776" s="35"/>
      <c r="V776" s="35"/>
      <c r="W776" s="35"/>
      <c r="X776" s="35"/>
      <c r="Y776" s="35"/>
      <c r="Z776" s="35"/>
    </row>
    <row r="777" spans="1:26" ht="12.75" customHeight="1" x14ac:dyDescent="0.2">
      <c r="A777" s="35"/>
      <c r="B777" s="35"/>
      <c r="C777" s="35"/>
      <c r="D777" s="35"/>
      <c r="E777" s="35"/>
      <c r="F777" s="102"/>
      <c r="G777" s="35"/>
      <c r="H777" s="35"/>
      <c r="I777" s="35"/>
      <c r="J777" s="35"/>
      <c r="K777" s="35"/>
      <c r="L777" s="35"/>
      <c r="M777" s="35"/>
      <c r="N777" s="35"/>
      <c r="O777" s="35"/>
      <c r="P777" s="35"/>
      <c r="Q777" s="35"/>
      <c r="R777" s="35"/>
      <c r="S777" s="35"/>
      <c r="T777" s="35"/>
      <c r="U777" s="35"/>
      <c r="V777" s="35"/>
      <c r="W777" s="35"/>
      <c r="X777" s="35"/>
      <c r="Y777" s="35"/>
      <c r="Z777" s="35"/>
    </row>
    <row r="778" spans="1:26" ht="12.75" customHeight="1" x14ac:dyDescent="0.2">
      <c r="A778" s="35"/>
      <c r="B778" s="35"/>
      <c r="C778" s="35"/>
      <c r="D778" s="35"/>
      <c r="E778" s="35"/>
      <c r="F778" s="102"/>
      <c r="G778" s="35"/>
      <c r="H778" s="35"/>
      <c r="I778" s="35"/>
      <c r="J778" s="35"/>
      <c r="K778" s="35"/>
      <c r="L778" s="35"/>
      <c r="M778" s="35"/>
      <c r="N778" s="35"/>
      <c r="O778" s="35"/>
      <c r="P778" s="35"/>
      <c r="Q778" s="35"/>
      <c r="R778" s="35"/>
      <c r="S778" s="35"/>
      <c r="T778" s="35"/>
      <c r="U778" s="35"/>
      <c r="V778" s="35"/>
      <c r="W778" s="35"/>
      <c r="X778" s="35"/>
      <c r="Y778" s="35"/>
      <c r="Z778" s="35"/>
    </row>
    <row r="779" spans="1:26" ht="12.75" customHeight="1" x14ac:dyDescent="0.2">
      <c r="A779" s="35"/>
      <c r="B779" s="35"/>
      <c r="C779" s="35"/>
      <c r="D779" s="35"/>
      <c r="E779" s="35"/>
      <c r="F779" s="102"/>
      <c r="G779" s="35"/>
      <c r="H779" s="35"/>
      <c r="I779" s="35"/>
      <c r="J779" s="35"/>
      <c r="K779" s="35"/>
      <c r="L779" s="35"/>
      <c r="M779" s="35"/>
      <c r="N779" s="35"/>
      <c r="O779" s="35"/>
      <c r="P779" s="35"/>
      <c r="Q779" s="35"/>
      <c r="R779" s="35"/>
      <c r="S779" s="35"/>
      <c r="T779" s="35"/>
      <c r="U779" s="35"/>
      <c r="V779" s="35"/>
      <c r="W779" s="35"/>
      <c r="X779" s="35"/>
      <c r="Y779" s="35"/>
      <c r="Z779" s="35"/>
    </row>
    <row r="780" spans="1:26" ht="12.75" customHeight="1" x14ac:dyDescent="0.2">
      <c r="A780" s="35"/>
      <c r="B780" s="35"/>
      <c r="C780" s="35"/>
      <c r="D780" s="35"/>
      <c r="E780" s="35"/>
      <c r="F780" s="102"/>
      <c r="G780" s="35"/>
      <c r="H780" s="35"/>
      <c r="I780" s="35"/>
      <c r="J780" s="35"/>
      <c r="K780" s="35"/>
      <c r="L780" s="35"/>
      <c r="M780" s="35"/>
      <c r="N780" s="35"/>
      <c r="O780" s="35"/>
      <c r="P780" s="35"/>
      <c r="Q780" s="35"/>
      <c r="R780" s="35"/>
      <c r="S780" s="35"/>
      <c r="T780" s="35"/>
      <c r="U780" s="35"/>
      <c r="V780" s="35"/>
      <c r="W780" s="35"/>
      <c r="X780" s="35"/>
      <c r="Y780" s="35"/>
      <c r="Z780" s="35"/>
    </row>
    <row r="781" spans="1:26" ht="12.75" customHeight="1" x14ac:dyDescent="0.2">
      <c r="A781" s="35"/>
      <c r="B781" s="35"/>
      <c r="C781" s="35"/>
      <c r="D781" s="35"/>
      <c r="E781" s="35"/>
      <c r="F781" s="102"/>
      <c r="G781" s="35"/>
      <c r="H781" s="35"/>
      <c r="I781" s="35"/>
      <c r="J781" s="35"/>
      <c r="K781" s="35"/>
      <c r="L781" s="35"/>
      <c r="M781" s="35"/>
      <c r="N781" s="35"/>
      <c r="O781" s="35"/>
      <c r="P781" s="35"/>
      <c r="Q781" s="35"/>
      <c r="R781" s="35"/>
      <c r="S781" s="35"/>
      <c r="T781" s="35"/>
      <c r="U781" s="35"/>
      <c r="V781" s="35"/>
      <c r="W781" s="35"/>
      <c r="X781" s="35"/>
      <c r="Y781" s="35"/>
      <c r="Z781" s="35"/>
    </row>
    <row r="782" spans="1:26" ht="12.75" customHeight="1" x14ac:dyDescent="0.2">
      <c r="A782" s="35"/>
      <c r="B782" s="35"/>
      <c r="C782" s="35"/>
      <c r="D782" s="35"/>
      <c r="E782" s="35"/>
      <c r="F782" s="102"/>
      <c r="G782" s="35"/>
      <c r="H782" s="35"/>
      <c r="I782" s="35"/>
      <c r="J782" s="35"/>
      <c r="K782" s="35"/>
      <c r="L782" s="35"/>
      <c r="M782" s="35"/>
      <c r="N782" s="35"/>
      <c r="O782" s="35"/>
      <c r="P782" s="35"/>
      <c r="Q782" s="35"/>
      <c r="R782" s="35"/>
      <c r="S782" s="35"/>
      <c r="T782" s="35"/>
      <c r="U782" s="35"/>
      <c r="V782" s="35"/>
      <c r="W782" s="35"/>
      <c r="X782" s="35"/>
      <c r="Y782" s="35"/>
      <c r="Z782" s="35"/>
    </row>
    <row r="783" spans="1:26" ht="12.75" customHeight="1" x14ac:dyDescent="0.2">
      <c r="A783" s="35"/>
      <c r="B783" s="35"/>
      <c r="C783" s="35"/>
      <c r="D783" s="35"/>
      <c r="E783" s="35"/>
      <c r="F783" s="102"/>
      <c r="G783" s="35"/>
      <c r="H783" s="35"/>
      <c r="I783" s="35"/>
      <c r="J783" s="35"/>
      <c r="K783" s="35"/>
      <c r="L783" s="35"/>
      <c r="M783" s="35"/>
      <c r="N783" s="35"/>
      <c r="O783" s="35"/>
      <c r="P783" s="35"/>
      <c r="Q783" s="35"/>
      <c r="R783" s="35"/>
      <c r="S783" s="35"/>
      <c r="T783" s="35"/>
      <c r="U783" s="35"/>
      <c r="V783" s="35"/>
      <c r="W783" s="35"/>
      <c r="X783" s="35"/>
      <c r="Y783" s="35"/>
      <c r="Z783" s="35"/>
    </row>
    <row r="784" spans="1:26" ht="12.75" customHeight="1" x14ac:dyDescent="0.2">
      <c r="A784" s="35"/>
      <c r="B784" s="35"/>
      <c r="C784" s="35"/>
      <c r="D784" s="35"/>
      <c r="E784" s="35"/>
      <c r="F784" s="102"/>
      <c r="G784" s="35"/>
      <c r="H784" s="35"/>
      <c r="I784" s="35"/>
      <c r="J784" s="35"/>
      <c r="K784" s="35"/>
      <c r="L784" s="35"/>
      <c r="M784" s="35"/>
      <c r="N784" s="35"/>
      <c r="O784" s="35"/>
      <c r="P784" s="35"/>
      <c r="Q784" s="35"/>
      <c r="R784" s="35"/>
      <c r="S784" s="35"/>
      <c r="T784" s="35"/>
      <c r="U784" s="35"/>
      <c r="V784" s="35"/>
      <c r="W784" s="35"/>
      <c r="X784" s="35"/>
      <c r="Y784" s="35"/>
      <c r="Z784" s="35"/>
    </row>
    <row r="785" spans="1:26" ht="12.75" customHeight="1" x14ac:dyDescent="0.2">
      <c r="A785" s="35"/>
      <c r="B785" s="35"/>
      <c r="C785" s="35"/>
      <c r="D785" s="35"/>
      <c r="E785" s="35"/>
      <c r="F785" s="102"/>
      <c r="G785" s="35"/>
      <c r="H785" s="35"/>
      <c r="I785" s="35"/>
      <c r="J785" s="35"/>
      <c r="K785" s="35"/>
      <c r="L785" s="35"/>
      <c r="M785" s="35"/>
      <c r="N785" s="35"/>
      <c r="O785" s="35"/>
      <c r="P785" s="35"/>
      <c r="Q785" s="35"/>
      <c r="R785" s="35"/>
      <c r="S785" s="35"/>
      <c r="T785" s="35"/>
      <c r="U785" s="35"/>
      <c r="V785" s="35"/>
      <c r="W785" s="35"/>
      <c r="X785" s="35"/>
      <c r="Y785" s="35"/>
      <c r="Z785" s="35"/>
    </row>
    <row r="786" spans="1:26" ht="12.75" customHeight="1" x14ac:dyDescent="0.2">
      <c r="A786" s="35"/>
      <c r="B786" s="35"/>
      <c r="C786" s="35"/>
      <c r="D786" s="35"/>
      <c r="E786" s="35"/>
      <c r="F786" s="102"/>
      <c r="G786" s="35"/>
      <c r="H786" s="35"/>
      <c r="I786" s="35"/>
      <c r="J786" s="35"/>
      <c r="K786" s="35"/>
      <c r="L786" s="35"/>
      <c r="M786" s="35"/>
      <c r="N786" s="35"/>
      <c r="O786" s="35"/>
      <c r="P786" s="35"/>
      <c r="Q786" s="35"/>
      <c r="R786" s="35"/>
      <c r="S786" s="35"/>
      <c r="T786" s="35"/>
      <c r="U786" s="35"/>
      <c r="V786" s="35"/>
      <c r="W786" s="35"/>
      <c r="X786" s="35"/>
      <c r="Y786" s="35"/>
      <c r="Z786" s="35"/>
    </row>
    <row r="787" spans="1:26" ht="12.75" customHeight="1" x14ac:dyDescent="0.2">
      <c r="A787" s="35"/>
      <c r="B787" s="35"/>
      <c r="C787" s="35"/>
      <c r="D787" s="35"/>
      <c r="E787" s="35"/>
      <c r="F787" s="102"/>
      <c r="G787" s="35"/>
      <c r="H787" s="35"/>
      <c r="I787" s="35"/>
      <c r="J787" s="35"/>
      <c r="K787" s="35"/>
      <c r="L787" s="35"/>
      <c r="M787" s="35"/>
      <c r="N787" s="35"/>
      <c r="O787" s="35"/>
      <c r="P787" s="35"/>
      <c r="Q787" s="35"/>
      <c r="R787" s="35"/>
      <c r="S787" s="35"/>
      <c r="T787" s="35"/>
      <c r="U787" s="35"/>
      <c r="V787" s="35"/>
      <c r="W787" s="35"/>
      <c r="X787" s="35"/>
      <c r="Y787" s="35"/>
      <c r="Z787" s="35"/>
    </row>
    <row r="788" spans="1:26" ht="12.75" customHeight="1" x14ac:dyDescent="0.2">
      <c r="A788" s="35"/>
      <c r="B788" s="35"/>
      <c r="C788" s="35"/>
      <c r="D788" s="35"/>
      <c r="E788" s="35"/>
      <c r="F788" s="102"/>
      <c r="G788" s="35"/>
      <c r="H788" s="35"/>
      <c r="I788" s="35"/>
      <c r="J788" s="35"/>
      <c r="K788" s="35"/>
      <c r="L788" s="35"/>
      <c r="M788" s="35"/>
      <c r="N788" s="35"/>
      <c r="O788" s="35"/>
      <c r="P788" s="35"/>
      <c r="Q788" s="35"/>
      <c r="R788" s="35"/>
      <c r="S788" s="35"/>
      <c r="T788" s="35"/>
      <c r="U788" s="35"/>
      <c r="V788" s="35"/>
      <c r="W788" s="35"/>
      <c r="X788" s="35"/>
      <c r="Y788" s="35"/>
      <c r="Z788" s="35"/>
    </row>
    <row r="789" spans="1:26" ht="12.75" customHeight="1" x14ac:dyDescent="0.2">
      <c r="A789" s="35"/>
      <c r="B789" s="35"/>
      <c r="C789" s="35"/>
      <c r="D789" s="35"/>
      <c r="E789" s="35"/>
      <c r="F789" s="102"/>
      <c r="G789" s="35"/>
      <c r="H789" s="35"/>
      <c r="I789" s="35"/>
      <c r="J789" s="35"/>
      <c r="K789" s="35"/>
      <c r="L789" s="35"/>
      <c r="M789" s="35"/>
      <c r="N789" s="35"/>
      <c r="O789" s="35"/>
      <c r="P789" s="35"/>
      <c r="Q789" s="35"/>
      <c r="R789" s="35"/>
      <c r="S789" s="35"/>
      <c r="T789" s="35"/>
      <c r="U789" s="35"/>
      <c r="V789" s="35"/>
      <c r="W789" s="35"/>
      <c r="X789" s="35"/>
      <c r="Y789" s="35"/>
      <c r="Z789" s="35"/>
    </row>
    <row r="790" spans="1:26" ht="12.75" customHeight="1" x14ac:dyDescent="0.2">
      <c r="A790" s="35"/>
      <c r="B790" s="35"/>
      <c r="C790" s="35"/>
      <c r="D790" s="35"/>
      <c r="E790" s="35"/>
      <c r="F790" s="102"/>
      <c r="G790" s="35"/>
      <c r="H790" s="35"/>
      <c r="I790" s="35"/>
      <c r="J790" s="35"/>
      <c r="K790" s="35"/>
      <c r="L790" s="35"/>
      <c r="M790" s="35"/>
      <c r="N790" s="35"/>
      <c r="O790" s="35"/>
      <c r="P790" s="35"/>
      <c r="Q790" s="35"/>
      <c r="R790" s="35"/>
      <c r="S790" s="35"/>
      <c r="T790" s="35"/>
      <c r="U790" s="35"/>
      <c r="V790" s="35"/>
      <c r="W790" s="35"/>
      <c r="X790" s="35"/>
      <c r="Y790" s="35"/>
      <c r="Z790" s="35"/>
    </row>
    <row r="791" spans="1:26" ht="12.75" customHeight="1" x14ac:dyDescent="0.2">
      <c r="A791" s="35"/>
      <c r="B791" s="35"/>
      <c r="C791" s="35"/>
      <c r="D791" s="35"/>
      <c r="E791" s="35"/>
      <c r="F791" s="102"/>
      <c r="G791" s="35"/>
      <c r="H791" s="35"/>
      <c r="I791" s="35"/>
      <c r="J791" s="35"/>
      <c r="K791" s="35"/>
      <c r="L791" s="35"/>
      <c r="M791" s="35"/>
      <c r="N791" s="35"/>
      <c r="O791" s="35"/>
      <c r="P791" s="35"/>
      <c r="Q791" s="35"/>
      <c r="R791" s="35"/>
      <c r="S791" s="35"/>
      <c r="T791" s="35"/>
      <c r="U791" s="35"/>
      <c r="V791" s="35"/>
      <c r="W791" s="35"/>
      <c r="X791" s="35"/>
      <c r="Y791" s="35"/>
      <c r="Z791" s="35"/>
    </row>
    <row r="792" spans="1:26" ht="12.75" customHeight="1" x14ac:dyDescent="0.2">
      <c r="A792" s="35"/>
      <c r="B792" s="35"/>
      <c r="C792" s="35"/>
      <c r="D792" s="35"/>
      <c r="E792" s="35"/>
      <c r="F792" s="102"/>
      <c r="G792" s="35"/>
      <c r="H792" s="35"/>
      <c r="I792" s="35"/>
      <c r="J792" s="35"/>
      <c r="K792" s="35"/>
      <c r="L792" s="35"/>
      <c r="M792" s="35"/>
      <c r="N792" s="35"/>
      <c r="O792" s="35"/>
      <c r="P792" s="35"/>
      <c r="Q792" s="35"/>
      <c r="R792" s="35"/>
      <c r="S792" s="35"/>
      <c r="T792" s="35"/>
      <c r="U792" s="35"/>
      <c r="V792" s="35"/>
      <c r="W792" s="35"/>
      <c r="X792" s="35"/>
      <c r="Y792" s="35"/>
      <c r="Z792" s="35"/>
    </row>
    <row r="793" spans="1:26" ht="12.75" customHeight="1" x14ac:dyDescent="0.2">
      <c r="A793" s="35"/>
      <c r="B793" s="35"/>
      <c r="C793" s="35"/>
      <c r="D793" s="35"/>
      <c r="E793" s="35"/>
      <c r="F793" s="102"/>
      <c r="G793" s="35"/>
      <c r="H793" s="35"/>
      <c r="I793" s="35"/>
      <c r="J793" s="35"/>
      <c r="K793" s="35"/>
      <c r="L793" s="35"/>
      <c r="M793" s="35"/>
      <c r="N793" s="35"/>
      <c r="O793" s="35"/>
      <c r="P793" s="35"/>
      <c r="Q793" s="35"/>
      <c r="R793" s="35"/>
      <c r="S793" s="35"/>
      <c r="T793" s="35"/>
      <c r="U793" s="35"/>
      <c r="V793" s="35"/>
      <c r="W793" s="35"/>
      <c r="X793" s="35"/>
      <c r="Y793" s="35"/>
      <c r="Z793" s="35"/>
    </row>
    <row r="794" spans="1:26" ht="12.75" customHeight="1" x14ac:dyDescent="0.2">
      <c r="A794" s="35"/>
      <c r="B794" s="35"/>
      <c r="C794" s="35"/>
      <c r="D794" s="35"/>
      <c r="E794" s="35"/>
      <c r="F794" s="102"/>
      <c r="G794" s="35"/>
      <c r="H794" s="35"/>
      <c r="I794" s="35"/>
      <c r="J794" s="35"/>
      <c r="K794" s="35"/>
      <c r="L794" s="35"/>
      <c r="M794" s="35"/>
      <c r="N794" s="35"/>
      <c r="O794" s="35"/>
      <c r="P794" s="35"/>
      <c r="Q794" s="35"/>
      <c r="R794" s="35"/>
      <c r="S794" s="35"/>
      <c r="T794" s="35"/>
      <c r="U794" s="35"/>
      <c r="V794" s="35"/>
      <c r="W794" s="35"/>
      <c r="X794" s="35"/>
      <c r="Y794" s="35"/>
      <c r="Z794" s="35"/>
    </row>
    <row r="795" spans="1:26" ht="12.75" customHeight="1" x14ac:dyDescent="0.2">
      <c r="A795" s="35"/>
      <c r="B795" s="35"/>
      <c r="C795" s="35"/>
      <c r="D795" s="35"/>
      <c r="E795" s="35"/>
      <c r="F795" s="102"/>
      <c r="G795" s="35"/>
      <c r="H795" s="35"/>
      <c r="I795" s="35"/>
      <c r="J795" s="35"/>
      <c r="K795" s="35"/>
      <c r="L795" s="35"/>
      <c r="M795" s="35"/>
      <c r="N795" s="35"/>
      <c r="O795" s="35"/>
      <c r="P795" s="35"/>
      <c r="Q795" s="35"/>
      <c r="R795" s="35"/>
      <c r="S795" s="35"/>
      <c r="T795" s="35"/>
      <c r="U795" s="35"/>
      <c r="V795" s="35"/>
      <c r="W795" s="35"/>
      <c r="X795" s="35"/>
      <c r="Y795" s="35"/>
      <c r="Z795" s="35"/>
    </row>
    <row r="796" spans="1:26" ht="12.75" customHeight="1" x14ac:dyDescent="0.2">
      <c r="A796" s="35"/>
      <c r="B796" s="35"/>
      <c r="C796" s="35"/>
      <c r="D796" s="35"/>
      <c r="E796" s="35"/>
      <c r="F796" s="102"/>
      <c r="G796" s="35"/>
      <c r="H796" s="35"/>
      <c r="I796" s="35"/>
      <c r="J796" s="35"/>
      <c r="K796" s="35"/>
      <c r="L796" s="35"/>
      <c r="M796" s="35"/>
      <c r="N796" s="35"/>
      <c r="O796" s="35"/>
      <c r="P796" s="35"/>
      <c r="Q796" s="35"/>
      <c r="R796" s="35"/>
      <c r="S796" s="35"/>
      <c r="T796" s="35"/>
      <c r="U796" s="35"/>
      <c r="V796" s="35"/>
      <c r="W796" s="35"/>
      <c r="X796" s="35"/>
      <c r="Y796" s="35"/>
      <c r="Z796" s="35"/>
    </row>
    <row r="797" spans="1:26" ht="12.75" customHeight="1" x14ac:dyDescent="0.2">
      <c r="A797" s="35"/>
      <c r="B797" s="35"/>
      <c r="C797" s="35"/>
      <c r="D797" s="35"/>
      <c r="E797" s="35"/>
      <c r="F797" s="102"/>
      <c r="G797" s="35"/>
      <c r="H797" s="35"/>
      <c r="I797" s="35"/>
      <c r="J797" s="35"/>
      <c r="K797" s="35"/>
      <c r="L797" s="35"/>
      <c r="M797" s="35"/>
      <c r="N797" s="35"/>
      <c r="O797" s="35"/>
      <c r="P797" s="35"/>
      <c r="Q797" s="35"/>
      <c r="R797" s="35"/>
      <c r="S797" s="35"/>
      <c r="T797" s="35"/>
      <c r="U797" s="35"/>
      <c r="V797" s="35"/>
      <c r="W797" s="35"/>
      <c r="X797" s="35"/>
      <c r="Y797" s="35"/>
      <c r="Z797" s="35"/>
    </row>
    <row r="798" spans="1:26" ht="12.75" customHeight="1" x14ac:dyDescent="0.2">
      <c r="A798" s="35"/>
      <c r="B798" s="35"/>
      <c r="C798" s="35"/>
      <c r="D798" s="35"/>
      <c r="E798" s="35"/>
      <c r="F798" s="102"/>
      <c r="G798" s="35"/>
      <c r="H798" s="35"/>
      <c r="I798" s="35"/>
      <c r="J798" s="35"/>
      <c r="K798" s="35"/>
      <c r="L798" s="35"/>
      <c r="M798" s="35"/>
      <c r="N798" s="35"/>
      <c r="O798" s="35"/>
      <c r="P798" s="35"/>
      <c r="Q798" s="35"/>
      <c r="R798" s="35"/>
      <c r="S798" s="35"/>
      <c r="T798" s="35"/>
      <c r="U798" s="35"/>
      <c r="V798" s="35"/>
      <c r="W798" s="35"/>
      <c r="X798" s="35"/>
      <c r="Y798" s="35"/>
      <c r="Z798" s="35"/>
    </row>
    <row r="799" spans="1:26" ht="12.75" customHeight="1" x14ac:dyDescent="0.2">
      <c r="A799" s="35"/>
      <c r="B799" s="35"/>
      <c r="C799" s="35"/>
      <c r="D799" s="35"/>
      <c r="E799" s="35"/>
      <c r="F799" s="102"/>
      <c r="G799" s="35"/>
      <c r="H799" s="35"/>
      <c r="I799" s="35"/>
      <c r="J799" s="35"/>
      <c r="K799" s="35"/>
      <c r="L799" s="35"/>
      <c r="M799" s="35"/>
      <c r="N799" s="35"/>
      <c r="O799" s="35"/>
      <c r="P799" s="35"/>
      <c r="Q799" s="35"/>
      <c r="R799" s="35"/>
      <c r="S799" s="35"/>
      <c r="T799" s="35"/>
      <c r="U799" s="35"/>
      <c r="V799" s="35"/>
      <c r="W799" s="35"/>
      <c r="X799" s="35"/>
      <c r="Y799" s="35"/>
      <c r="Z799" s="35"/>
    </row>
    <row r="800" spans="1:26" ht="12.75" customHeight="1" x14ac:dyDescent="0.2">
      <c r="A800" s="35"/>
      <c r="B800" s="35"/>
      <c r="C800" s="35"/>
      <c r="D800" s="35"/>
      <c r="E800" s="35"/>
      <c r="F800" s="102"/>
      <c r="G800" s="35"/>
      <c r="H800" s="35"/>
      <c r="I800" s="35"/>
      <c r="J800" s="35"/>
      <c r="K800" s="35"/>
      <c r="L800" s="35"/>
      <c r="M800" s="35"/>
      <c r="N800" s="35"/>
      <c r="O800" s="35"/>
      <c r="P800" s="35"/>
      <c r="Q800" s="35"/>
      <c r="R800" s="35"/>
      <c r="S800" s="35"/>
      <c r="T800" s="35"/>
      <c r="U800" s="35"/>
      <c r="V800" s="35"/>
      <c r="W800" s="35"/>
      <c r="X800" s="35"/>
      <c r="Y800" s="35"/>
      <c r="Z800" s="35"/>
    </row>
    <row r="801" spans="1:26" ht="12.75" customHeight="1" x14ac:dyDescent="0.2">
      <c r="A801" s="35"/>
      <c r="B801" s="35"/>
      <c r="C801" s="35"/>
      <c r="D801" s="35"/>
      <c r="E801" s="35"/>
      <c r="F801" s="102"/>
      <c r="G801" s="35"/>
      <c r="H801" s="35"/>
      <c r="I801" s="35"/>
      <c r="J801" s="35"/>
      <c r="K801" s="35"/>
      <c r="L801" s="35"/>
      <c r="M801" s="35"/>
      <c r="N801" s="35"/>
      <c r="O801" s="35"/>
      <c r="P801" s="35"/>
      <c r="Q801" s="35"/>
      <c r="R801" s="35"/>
      <c r="S801" s="35"/>
      <c r="T801" s="35"/>
      <c r="U801" s="35"/>
      <c r="V801" s="35"/>
      <c r="W801" s="35"/>
      <c r="X801" s="35"/>
      <c r="Y801" s="35"/>
      <c r="Z801" s="35"/>
    </row>
    <row r="802" spans="1:26" ht="12.75" customHeight="1" x14ac:dyDescent="0.2">
      <c r="A802" s="35"/>
      <c r="B802" s="35"/>
      <c r="C802" s="35"/>
      <c r="D802" s="35"/>
      <c r="E802" s="35"/>
      <c r="F802" s="102"/>
      <c r="G802" s="35"/>
      <c r="H802" s="35"/>
      <c r="I802" s="35"/>
      <c r="J802" s="35"/>
      <c r="K802" s="35"/>
      <c r="L802" s="35"/>
      <c r="M802" s="35"/>
      <c r="N802" s="35"/>
      <c r="O802" s="35"/>
      <c r="P802" s="35"/>
      <c r="Q802" s="35"/>
      <c r="R802" s="35"/>
      <c r="S802" s="35"/>
      <c r="T802" s="35"/>
      <c r="U802" s="35"/>
      <c r="V802" s="35"/>
      <c r="W802" s="35"/>
      <c r="X802" s="35"/>
      <c r="Y802" s="35"/>
      <c r="Z802" s="35"/>
    </row>
    <row r="803" spans="1:26" ht="12.75" customHeight="1" x14ac:dyDescent="0.2">
      <c r="A803" s="35"/>
      <c r="B803" s="35"/>
      <c r="C803" s="35"/>
      <c r="D803" s="35"/>
      <c r="E803" s="35"/>
      <c r="F803" s="102"/>
      <c r="G803" s="35"/>
      <c r="H803" s="35"/>
      <c r="I803" s="35"/>
      <c r="J803" s="35"/>
      <c r="K803" s="35"/>
      <c r="L803" s="35"/>
      <c r="M803" s="35"/>
      <c r="N803" s="35"/>
      <c r="O803" s="35"/>
      <c r="P803" s="35"/>
      <c r="Q803" s="35"/>
      <c r="R803" s="35"/>
      <c r="S803" s="35"/>
      <c r="T803" s="35"/>
      <c r="U803" s="35"/>
      <c r="V803" s="35"/>
      <c r="W803" s="35"/>
      <c r="X803" s="35"/>
      <c r="Y803" s="35"/>
      <c r="Z803" s="35"/>
    </row>
    <row r="804" spans="1:26" ht="12.75" customHeight="1" x14ac:dyDescent="0.2">
      <c r="A804" s="35"/>
      <c r="B804" s="35"/>
      <c r="C804" s="35"/>
      <c r="D804" s="35"/>
      <c r="E804" s="35"/>
      <c r="F804" s="102"/>
      <c r="G804" s="35"/>
      <c r="H804" s="35"/>
      <c r="I804" s="35"/>
      <c r="J804" s="35"/>
      <c r="K804" s="35"/>
      <c r="L804" s="35"/>
      <c r="M804" s="35"/>
      <c r="N804" s="35"/>
      <c r="O804" s="35"/>
      <c r="P804" s="35"/>
      <c r="Q804" s="35"/>
      <c r="R804" s="35"/>
      <c r="S804" s="35"/>
      <c r="T804" s="35"/>
      <c r="U804" s="35"/>
      <c r="V804" s="35"/>
      <c r="W804" s="35"/>
      <c r="X804" s="35"/>
      <c r="Y804" s="35"/>
      <c r="Z804" s="35"/>
    </row>
    <row r="805" spans="1:26" ht="12.75" customHeight="1" x14ac:dyDescent="0.2">
      <c r="A805" s="35"/>
      <c r="B805" s="35"/>
      <c r="C805" s="35"/>
      <c r="D805" s="35"/>
      <c r="E805" s="35"/>
      <c r="F805" s="102"/>
      <c r="G805" s="35"/>
      <c r="H805" s="35"/>
      <c r="I805" s="35"/>
      <c r="J805" s="35"/>
      <c r="K805" s="35"/>
      <c r="L805" s="35"/>
      <c r="M805" s="35"/>
      <c r="N805" s="35"/>
      <c r="O805" s="35"/>
      <c r="P805" s="35"/>
      <c r="Q805" s="35"/>
      <c r="R805" s="35"/>
      <c r="S805" s="35"/>
      <c r="T805" s="35"/>
      <c r="U805" s="35"/>
      <c r="V805" s="35"/>
      <c r="W805" s="35"/>
      <c r="X805" s="35"/>
      <c r="Y805" s="35"/>
      <c r="Z805" s="35"/>
    </row>
    <row r="806" spans="1:26" ht="12.75" customHeight="1" x14ac:dyDescent="0.2">
      <c r="A806" s="35"/>
      <c r="B806" s="35"/>
      <c r="C806" s="35"/>
      <c r="D806" s="35"/>
      <c r="E806" s="35"/>
      <c r="F806" s="102"/>
      <c r="G806" s="35"/>
      <c r="H806" s="35"/>
      <c r="I806" s="35"/>
      <c r="J806" s="35"/>
      <c r="K806" s="35"/>
      <c r="L806" s="35"/>
      <c r="M806" s="35"/>
      <c r="N806" s="35"/>
      <c r="O806" s="35"/>
      <c r="P806" s="35"/>
      <c r="Q806" s="35"/>
      <c r="R806" s="35"/>
      <c r="S806" s="35"/>
      <c r="T806" s="35"/>
      <c r="U806" s="35"/>
      <c r="V806" s="35"/>
      <c r="W806" s="35"/>
      <c r="X806" s="35"/>
      <c r="Y806" s="35"/>
      <c r="Z806" s="35"/>
    </row>
    <row r="807" spans="1:26" ht="12.75" customHeight="1" x14ac:dyDescent="0.2">
      <c r="A807" s="35"/>
      <c r="B807" s="35"/>
      <c r="C807" s="35"/>
      <c r="D807" s="35"/>
      <c r="E807" s="35"/>
      <c r="F807" s="102"/>
      <c r="G807" s="35"/>
      <c r="H807" s="35"/>
      <c r="I807" s="35"/>
      <c r="J807" s="35"/>
      <c r="K807" s="35"/>
      <c r="L807" s="35"/>
      <c r="M807" s="35"/>
      <c r="N807" s="35"/>
      <c r="O807" s="35"/>
      <c r="P807" s="35"/>
      <c r="Q807" s="35"/>
      <c r="R807" s="35"/>
      <c r="S807" s="35"/>
      <c r="T807" s="35"/>
      <c r="U807" s="35"/>
      <c r="V807" s="35"/>
      <c r="W807" s="35"/>
      <c r="X807" s="35"/>
      <c r="Y807" s="35"/>
      <c r="Z807" s="35"/>
    </row>
    <row r="808" spans="1:26" ht="12.75" customHeight="1" x14ac:dyDescent="0.2">
      <c r="A808" s="35"/>
      <c r="B808" s="35"/>
      <c r="C808" s="35"/>
      <c r="D808" s="35"/>
      <c r="E808" s="35"/>
      <c r="F808" s="102"/>
      <c r="G808" s="35"/>
      <c r="H808" s="35"/>
      <c r="I808" s="35"/>
      <c r="J808" s="35"/>
      <c r="K808" s="35"/>
      <c r="L808" s="35"/>
      <c r="M808" s="35"/>
      <c r="N808" s="35"/>
      <c r="O808" s="35"/>
      <c r="P808" s="35"/>
      <c r="Q808" s="35"/>
      <c r="R808" s="35"/>
      <c r="S808" s="35"/>
      <c r="T808" s="35"/>
      <c r="U808" s="35"/>
      <c r="V808" s="35"/>
      <c r="W808" s="35"/>
      <c r="X808" s="35"/>
      <c r="Y808" s="35"/>
      <c r="Z808" s="35"/>
    </row>
    <row r="809" spans="1:26" ht="12.75" customHeight="1" x14ac:dyDescent="0.2">
      <c r="A809" s="35"/>
      <c r="B809" s="35"/>
      <c r="C809" s="35"/>
      <c r="D809" s="35"/>
      <c r="E809" s="35"/>
      <c r="F809" s="102"/>
      <c r="G809" s="35"/>
      <c r="H809" s="35"/>
      <c r="I809" s="35"/>
      <c r="J809" s="35"/>
      <c r="K809" s="35"/>
      <c r="L809" s="35"/>
      <c r="M809" s="35"/>
      <c r="N809" s="35"/>
      <c r="O809" s="35"/>
      <c r="P809" s="35"/>
      <c r="Q809" s="35"/>
      <c r="R809" s="35"/>
      <c r="S809" s="35"/>
      <c r="T809" s="35"/>
      <c r="U809" s="35"/>
      <c r="V809" s="35"/>
      <c r="W809" s="35"/>
      <c r="X809" s="35"/>
      <c r="Y809" s="35"/>
      <c r="Z809" s="35"/>
    </row>
    <row r="810" spans="1:26" ht="12.75" customHeight="1" x14ac:dyDescent="0.2">
      <c r="A810" s="35"/>
      <c r="B810" s="35"/>
      <c r="C810" s="35"/>
      <c r="D810" s="35"/>
      <c r="E810" s="35"/>
      <c r="F810" s="102"/>
      <c r="G810" s="35"/>
      <c r="H810" s="35"/>
      <c r="I810" s="35"/>
      <c r="J810" s="35"/>
      <c r="K810" s="35"/>
      <c r="L810" s="35"/>
      <c r="M810" s="35"/>
      <c r="N810" s="35"/>
      <c r="O810" s="35"/>
      <c r="P810" s="35"/>
      <c r="Q810" s="35"/>
      <c r="R810" s="35"/>
      <c r="S810" s="35"/>
      <c r="T810" s="35"/>
      <c r="U810" s="35"/>
      <c r="V810" s="35"/>
      <c r="W810" s="35"/>
      <c r="X810" s="35"/>
      <c r="Y810" s="35"/>
      <c r="Z810" s="35"/>
    </row>
    <row r="811" spans="1:26" ht="12.75" customHeight="1" x14ac:dyDescent="0.2">
      <c r="A811" s="35"/>
      <c r="B811" s="35"/>
      <c r="C811" s="35"/>
      <c r="D811" s="35"/>
      <c r="E811" s="35"/>
      <c r="F811" s="102"/>
      <c r="G811" s="35"/>
      <c r="H811" s="35"/>
      <c r="I811" s="35"/>
      <c r="J811" s="35"/>
      <c r="K811" s="35"/>
      <c r="L811" s="35"/>
      <c r="M811" s="35"/>
      <c r="N811" s="35"/>
      <c r="O811" s="35"/>
      <c r="P811" s="35"/>
      <c r="Q811" s="35"/>
      <c r="R811" s="35"/>
      <c r="S811" s="35"/>
      <c r="T811" s="35"/>
      <c r="U811" s="35"/>
      <c r="V811" s="35"/>
      <c r="W811" s="35"/>
      <c r="X811" s="35"/>
      <c r="Y811" s="35"/>
      <c r="Z811" s="35"/>
    </row>
    <row r="812" spans="1:26" ht="12.75" customHeight="1" x14ac:dyDescent="0.2">
      <c r="A812" s="35"/>
      <c r="B812" s="35"/>
      <c r="C812" s="35"/>
      <c r="D812" s="35"/>
      <c r="E812" s="35"/>
      <c r="F812" s="102"/>
      <c r="G812" s="35"/>
      <c r="H812" s="35"/>
      <c r="I812" s="35"/>
      <c r="J812" s="35"/>
      <c r="K812" s="35"/>
      <c r="L812" s="35"/>
      <c r="M812" s="35"/>
      <c r="N812" s="35"/>
      <c r="O812" s="35"/>
      <c r="P812" s="35"/>
      <c r="Q812" s="35"/>
      <c r="R812" s="35"/>
      <c r="S812" s="35"/>
      <c r="T812" s="35"/>
      <c r="U812" s="35"/>
      <c r="V812" s="35"/>
      <c r="W812" s="35"/>
      <c r="X812" s="35"/>
      <c r="Y812" s="35"/>
      <c r="Z812" s="35"/>
    </row>
    <row r="813" spans="1:26" ht="12.75" customHeight="1" x14ac:dyDescent="0.2">
      <c r="A813" s="35"/>
      <c r="B813" s="35"/>
      <c r="C813" s="35"/>
      <c r="D813" s="35"/>
      <c r="E813" s="35"/>
      <c r="F813" s="102"/>
      <c r="G813" s="35"/>
      <c r="H813" s="35"/>
      <c r="I813" s="35"/>
      <c r="J813" s="35"/>
      <c r="K813" s="35"/>
      <c r="L813" s="35"/>
      <c r="M813" s="35"/>
      <c r="N813" s="35"/>
      <c r="O813" s="35"/>
      <c r="P813" s="35"/>
      <c r="Q813" s="35"/>
      <c r="R813" s="35"/>
      <c r="S813" s="35"/>
      <c r="T813" s="35"/>
      <c r="U813" s="35"/>
      <c r="V813" s="35"/>
      <c r="W813" s="35"/>
      <c r="X813" s="35"/>
      <c r="Y813" s="35"/>
      <c r="Z813" s="35"/>
    </row>
    <row r="814" spans="1:26" ht="12.75" customHeight="1" x14ac:dyDescent="0.2">
      <c r="A814" s="35"/>
      <c r="B814" s="35"/>
      <c r="C814" s="35"/>
      <c r="D814" s="35"/>
      <c r="E814" s="35"/>
      <c r="F814" s="102"/>
      <c r="G814" s="35"/>
      <c r="H814" s="35"/>
      <c r="I814" s="35"/>
      <c r="J814" s="35"/>
      <c r="K814" s="35"/>
      <c r="L814" s="35"/>
      <c r="M814" s="35"/>
      <c r="N814" s="35"/>
      <c r="O814" s="35"/>
      <c r="P814" s="35"/>
      <c r="Q814" s="35"/>
      <c r="R814" s="35"/>
      <c r="S814" s="35"/>
      <c r="T814" s="35"/>
      <c r="U814" s="35"/>
      <c r="V814" s="35"/>
      <c r="W814" s="35"/>
      <c r="X814" s="35"/>
      <c r="Y814" s="35"/>
      <c r="Z814" s="35"/>
    </row>
    <row r="815" spans="1:26" ht="12.75" customHeight="1" x14ac:dyDescent="0.2">
      <c r="A815" s="35"/>
      <c r="B815" s="35"/>
      <c r="C815" s="35"/>
      <c r="D815" s="35"/>
      <c r="E815" s="35"/>
      <c r="F815" s="102"/>
      <c r="G815" s="35"/>
      <c r="H815" s="35"/>
      <c r="I815" s="35"/>
      <c r="J815" s="35"/>
      <c r="K815" s="35"/>
      <c r="L815" s="35"/>
      <c r="M815" s="35"/>
      <c r="N815" s="35"/>
      <c r="O815" s="35"/>
      <c r="P815" s="35"/>
      <c r="Q815" s="35"/>
      <c r="R815" s="35"/>
      <c r="S815" s="35"/>
      <c r="T815" s="35"/>
      <c r="U815" s="35"/>
      <c r="V815" s="35"/>
      <c r="W815" s="35"/>
      <c r="X815" s="35"/>
      <c r="Y815" s="35"/>
      <c r="Z815" s="35"/>
    </row>
    <row r="816" spans="1:26" ht="12.75" customHeight="1" x14ac:dyDescent="0.2">
      <c r="A816" s="35"/>
      <c r="B816" s="35"/>
      <c r="C816" s="35"/>
      <c r="D816" s="35"/>
      <c r="E816" s="35"/>
      <c r="F816" s="102"/>
      <c r="G816" s="35"/>
      <c r="H816" s="35"/>
      <c r="I816" s="35"/>
      <c r="J816" s="35"/>
      <c r="K816" s="35"/>
      <c r="L816" s="35"/>
      <c r="M816" s="35"/>
      <c r="N816" s="35"/>
      <c r="O816" s="35"/>
      <c r="P816" s="35"/>
      <c r="Q816" s="35"/>
      <c r="R816" s="35"/>
      <c r="S816" s="35"/>
      <c r="T816" s="35"/>
      <c r="U816" s="35"/>
      <c r="V816" s="35"/>
      <c r="W816" s="35"/>
      <c r="X816" s="35"/>
      <c r="Y816" s="35"/>
      <c r="Z816" s="35"/>
    </row>
    <row r="817" spans="1:26" ht="12.75" customHeight="1" x14ac:dyDescent="0.2">
      <c r="A817" s="35"/>
      <c r="B817" s="35"/>
      <c r="C817" s="35"/>
      <c r="D817" s="35"/>
      <c r="E817" s="35"/>
      <c r="F817" s="102"/>
      <c r="G817" s="35"/>
      <c r="H817" s="35"/>
      <c r="I817" s="35"/>
      <c r="J817" s="35"/>
      <c r="K817" s="35"/>
      <c r="L817" s="35"/>
      <c r="M817" s="35"/>
      <c r="N817" s="35"/>
      <c r="O817" s="35"/>
      <c r="P817" s="35"/>
      <c r="Q817" s="35"/>
      <c r="R817" s="35"/>
      <c r="S817" s="35"/>
      <c r="T817" s="35"/>
      <c r="U817" s="35"/>
      <c r="V817" s="35"/>
      <c r="W817" s="35"/>
      <c r="X817" s="35"/>
      <c r="Y817" s="35"/>
      <c r="Z817" s="35"/>
    </row>
    <row r="818" spans="1:26" ht="12.75" customHeight="1" x14ac:dyDescent="0.2">
      <c r="A818" s="35"/>
      <c r="B818" s="35"/>
      <c r="C818" s="35"/>
      <c r="D818" s="35"/>
      <c r="E818" s="35"/>
      <c r="F818" s="102"/>
      <c r="G818" s="35"/>
      <c r="H818" s="35"/>
      <c r="I818" s="35"/>
      <c r="J818" s="35"/>
      <c r="K818" s="35"/>
      <c r="L818" s="35"/>
      <c r="M818" s="35"/>
      <c r="N818" s="35"/>
      <c r="O818" s="35"/>
      <c r="P818" s="35"/>
      <c r="Q818" s="35"/>
      <c r="R818" s="35"/>
      <c r="S818" s="35"/>
      <c r="T818" s="35"/>
      <c r="U818" s="35"/>
      <c r="V818" s="35"/>
      <c r="W818" s="35"/>
      <c r="X818" s="35"/>
      <c r="Y818" s="35"/>
      <c r="Z818" s="35"/>
    </row>
    <row r="819" spans="1:26" ht="12.75" customHeight="1" x14ac:dyDescent="0.2">
      <c r="A819" s="35"/>
      <c r="B819" s="35"/>
      <c r="C819" s="35"/>
      <c r="D819" s="35"/>
      <c r="E819" s="35"/>
      <c r="F819" s="102"/>
      <c r="G819" s="35"/>
      <c r="H819" s="35"/>
      <c r="I819" s="35"/>
      <c r="J819" s="35"/>
      <c r="K819" s="35"/>
      <c r="L819" s="35"/>
      <c r="M819" s="35"/>
      <c r="N819" s="35"/>
      <c r="O819" s="35"/>
      <c r="P819" s="35"/>
      <c r="Q819" s="35"/>
      <c r="R819" s="35"/>
      <c r="S819" s="35"/>
      <c r="T819" s="35"/>
      <c r="U819" s="35"/>
      <c r="V819" s="35"/>
      <c r="W819" s="35"/>
      <c r="X819" s="35"/>
      <c r="Y819" s="35"/>
      <c r="Z819" s="35"/>
    </row>
    <row r="820" spans="1:26" ht="12.75" customHeight="1" x14ac:dyDescent="0.2">
      <c r="A820" s="35"/>
      <c r="B820" s="35"/>
      <c r="C820" s="35"/>
      <c r="D820" s="35"/>
      <c r="E820" s="35"/>
      <c r="F820" s="102"/>
      <c r="G820" s="35"/>
      <c r="H820" s="35"/>
      <c r="I820" s="35"/>
      <c r="J820" s="35"/>
      <c r="K820" s="35"/>
      <c r="L820" s="35"/>
      <c r="M820" s="35"/>
      <c r="N820" s="35"/>
      <c r="O820" s="35"/>
      <c r="P820" s="35"/>
      <c r="Q820" s="35"/>
      <c r="R820" s="35"/>
      <c r="S820" s="35"/>
      <c r="T820" s="35"/>
      <c r="U820" s="35"/>
      <c r="V820" s="35"/>
      <c r="W820" s="35"/>
      <c r="X820" s="35"/>
      <c r="Y820" s="35"/>
      <c r="Z820" s="35"/>
    </row>
    <row r="821" spans="1:26" ht="12.75" customHeight="1" x14ac:dyDescent="0.2">
      <c r="A821" s="35"/>
      <c r="B821" s="35"/>
      <c r="C821" s="35"/>
      <c r="D821" s="35"/>
      <c r="E821" s="35"/>
      <c r="F821" s="102"/>
      <c r="G821" s="35"/>
      <c r="H821" s="35"/>
      <c r="I821" s="35"/>
      <c r="J821" s="35"/>
      <c r="K821" s="35"/>
      <c r="L821" s="35"/>
      <c r="M821" s="35"/>
      <c r="N821" s="35"/>
      <c r="O821" s="35"/>
      <c r="P821" s="35"/>
      <c r="Q821" s="35"/>
      <c r="R821" s="35"/>
      <c r="S821" s="35"/>
      <c r="T821" s="35"/>
      <c r="U821" s="35"/>
      <c r="V821" s="35"/>
      <c r="W821" s="35"/>
      <c r="X821" s="35"/>
      <c r="Y821" s="35"/>
      <c r="Z821" s="35"/>
    </row>
    <row r="822" spans="1:26" ht="12.75" customHeight="1" x14ac:dyDescent="0.2">
      <c r="A822" s="35"/>
      <c r="B822" s="35"/>
      <c r="C822" s="35"/>
      <c r="D822" s="35"/>
      <c r="E822" s="35"/>
      <c r="F822" s="102"/>
      <c r="G822" s="35"/>
      <c r="H822" s="35"/>
      <c r="I822" s="35"/>
      <c r="J822" s="35"/>
      <c r="K822" s="35"/>
      <c r="L822" s="35"/>
      <c r="M822" s="35"/>
      <c r="N822" s="35"/>
      <c r="O822" s="35"/>
      <c r="P822" s="35"/>
      <c r="Q822" s="35"/>
      <c r="R822" s="35"/>
      <c r="S822" s="35"/>
      <c r="T822" s="35"/>
      <c r="U822" s="35"/>
      <c r="V822" s="35"/>
      <c r="W822" s="35"/>
      <c r="X822" s="35"/>
      <c r="Y822" s="35"/>
      <c r="Z822" s="35"/>
    </row>
    <row r="823" spans="1:26" ht="12.75" customHeight="1" x14ac:dyDescent="0.2">
      <c r="A823" s="35"/>
      <c r="B823" s="35"/>
      <c r="C823" s="35"/>
      <c r="D823" s="35"/>
      <c r="E823" s="35"/>
      <c r="F823" s="102"/>
      <c r="G823" s="35"/>
      <c r="H823" s="35"/>
      <c r="I823" s="35"/>
      <c r="J823" s="35"/>
      <c r="K823" s="35"/>
      <c r="L823" s="35"/>
      <c r="M823" s="35"/>
      <c r="N823" s="35"/>
      <c r="O823" s="35"/>
      <c r="P823" s="35"/>
      <c r="Q823" s="35"/>
      <c r="R823" s="35"/>
      <c r="S823" s="35"/>
      <c r="T823" s="35"/>
      <c r="U823" s="35"/>
      <c r="V823" s="35"/>
      <c r="W823" s="35"/>
      <c r="X823" s="35"/>
      <c r="Y823" s="35"/>
      <c r="Z823" s="35"/>
    </row>
    <row r="824" spans="1:26" ht="12.75" customHeight="1" x14ac:dyDescent="0.2">
      <c r="A824" s="35"/>
      <c r="B824" s="35"/>
      <c r="C824" s="35"/>
      <c r="D824" s="35"/>
      <c r="E824" s="35"/>
      <c r="F824" s="102"/>
      <c r="G824" s="35"/>
      <c r="H824" s="35"/>
      <c r="I824" s="35"/>
      <c r="J824" s="35"/>
      <c r="K824" s="35"/>
      <c r="L824" s="35"/>
      <c r="M824" s="35"/>
      <c r="N824" s="35"/>
      <c r="O824" s="35"/>
      <c r="P824" s="35"/>
      <c r="Q824" s="35"/>
      <c r="R824" s="35"/>
      <c r="S824" s="35"/>
      <c r="T824" s="35"/>
      <c r="U824" s="35"/>
      <c r="V824" s="35"/>
      <c r="W824" s="35"/>
      <c r="X824" s="35"/>
      <c r="Y824" s="35"/>
      <c r="Z824" s="35"/>
    </row>
    <row r="825" spans="1:26" ht="12.75" customHeight="1" x14ac:dyDescent="0.2">
      <c r="A825" s="35"/>
      <c r="B825" s="35"/>
      <c r="C825" s="35"/>
      <c r="D825" s="35"/>
      <c r="E825" s="35"/>
      <c r="F825" s="102"/>
      <c r="G825" s="35"/>
      <c r="H825" s="35"/>
      <c r="I825" s="35"/>
      <c r="J825" s="35"/>
      <c r="K825" s="35"/>
      <c r="L825" s="35"/>
      <c r="M825" s="35"/>
      <c r="N825" s="35"/>
      <c r="O825" s="35"/>
      <c r="P825" s="35"/>
      <c r="Q825" s="35"/>
      <c r="R825" s="35"/>
      <c r="S825" s="35"/>
      <c r="T825" s="35"/>
      <c r="U825" s="35"/>
      <c r="V825" s="35"/>
      <c r="W825" s="35"/>
      <c r="X825" s="35"/>
      <c r="Y825" s="35"/>
      <c r="Z825" s="35"/>
    </row>
    <row r="826" spans="1:26" ht="12.75" customHeight="1" x14ac:dyDescent="0.2">
      <c r="A826" s="35"/>
      <c r="B826" s="35"/>
      <c r="C826" s="35"/>
      <c r="D826" s="35"/>
      <c r="E826" s="35"/>
      <c r="F826" s="102"/>
      <c r="G826" s="35"/>
      <c r="H826" s="35"/>
      <c r="I826" s="35"/>
      <c r="J826" s="35"/>
      <c r="K826" s="35"/>
      <c r="L826" s="35"/>
      <c r="M826" s="35"/>
      <c r="N826" s="35"/>
      <c r="O826" s="35"/>
      <c r="P826" s="35"/>
      <c r="Q826" s="35"/>
      <c r="R826" s="35"/>
      <c r="S826" s="35"/>
      <c r="T826" s="35"/>
      <c r="U826" s="35"/>
      <c r="V826" s="35"/>
      <c r="W826" s="35"/>
      <c r="X826" s="35"/>
      <c r="Y826" s="35"/>
      <c r="Z826" s="35"/>
    </row>
    <row r="827" spans="1:26" ht="12.75" customHeight="1" x14ac:dyDescent="0.2">
      <c r="A827" s="35"/>
      <c r="B827" s="35"/>
      <c r="C827" s="35"/>
      <c r="D827" s="35"/>
      <c r="E827" s="35"/>
      <c r="F827" s="102"/>
      <c r="G827" s="35"/>
      <c r="H827" s="35"/>
      <c r="I827" s="35"/>
      <c r="J827" s="35"/>
      <c r="K827" s="35"/>
      <c r="L827" s="35"/>
      <c r="M827" s="35"/>
      <c r="N827" s="35"/>
      <c r="O827" s="35"/>
      <c r="P827" s="35"/>
      <c r="Q827" s="35"/>
      <c r="R827" s="35"/>
      <c r="S827" s="35"/>
      <c r="T827" s="35"/>
      <c r="U827" s="35"/>
      <c r="V827" s="35"/>
      <c r="W827" s="35"/>
      <c r="X827" s="35"/>
      <c r="Y827" s="35"/>
      <c r="Z827" s="35"/>
    </row>
    <row r="828" spans="1:26" ht="12.75" customHeight="1" x14ac:dyDescent="0.2">
      <c r="A828" s="35"/>
      <c r="B828" s="35"/>
      <c r="C828" s="35"/>
      <c r="D828" s="35"/>
      <c r="E828" s="35"/>
      <c r="F828" s="102"/>
      <c r="G828" s="35"/>
      <c r="H828" s="35"/>
      <c r="I828" s="35"/>
      <c r="J828" s="35"/>
      <c r="K828" s="35"/>
      <c r="L828" s="35"/>
      <c r="M828" s="35"/>
      <c r="N828" s="35"/>
      <c r="O828" s="35"/>
      <c r="P828" s="35"/>
      <c r="Q828" s="35"/>
      <c r="R828" s="35"/>
      <c r="S828" s="35"/>
      <c r="T828" s="35"/>
      <c r="U828" s="35"/>
      <c r="V828" s="35"/>
      <c r="W828" s="35"/>
      <c r="X828" s="35"/>
      <c r="Y828" s="35"/>
      <c r="Z828" s="35"/>
    </row>
    <row r="829" spans="1:26" ht="12.75" customHeight="1" x14ac:dyDescent="0.2">
      <c r="A829" s="35"/>
      <c r="B829" s="35"/>
      <c r="C829" s="35"/>
      <c r="D829" s="35"/>
      <c r="E829" s="35"/>
      <c r="F829" s="102"/>
      <c r="G829" s="35"/>
      <c r="H829" s="35"/>
      <c r="I829" s="35"/>
      <c r="J829" s="35"/>
      <c r="K829" s="35"/>
      <c r="L829" s="35"/>
      <c r="M829" s="35"/>
      <c r="N829" s="35"/>
      <c r="O829" s="35"/>
      <c r="P829" s="35"/>
      <c r="Q829" s="35"/>
      <c r="R829" s="35"/>
      <c r="S829" s="35"/>
      <c r="T829" s="35"/>
      <c r="U829" s="35"/>
      <c r="V829" s="35"/>
      <c r="W829" s="35"/>
      <c r="X829" s="35"/>
      <c r="Y829" s="35"/>
      <c r="Z829" s="35"/>
    </row>
    <row r="830" spans="1:26" ht="12.75" customHeight="1" x14ac:dyDescent="0.2">
      <c r="A830" s="35"/>
      <c r="B830" s="35"/>
      <c r="C830" s="35"/>
      <c r="D830" s="35"/>
      <c r="E830" s="35"/>
      <c r="F830" s="102"/>
      <c r="G830" s="35"/>
      <c r="H830" s="35"/>
      <c r="I830" s="35"/>
      <c r="J830" s="35"/>
      <c r="K830" s="35"/>
      <c r="L830" s="35"/>
      <c r="M830" s="35"/>
      <c r="N830" s="35"/>
      <c r="O830" s="35"/>
      <c r="P830" s="35"/>
      <c r="Q830" s="35"/>
      <c r="R830" s="35"/>
      <c r="S830" s="35"/>
      <c r="T830" s="35"/>
      <c r="U830" s="35"/>
      <c r="V830" s="35"/>
      <c r="W830" s="35"/>
      <c r="X830" s="35"/>
      <c r="Y830" s="35"/>
      <c r="Z830" s="35"/>
    </row>
    <row r="831" spans="1:26" ht="12.75" customHeight="1" x14ac:dyDescent="0.2">
      <c r="A831" s="35"/>
      <c r="B831" s="35"/>
      <c r="C831" s="35"/>
      <c r="D831" s="35"/>
      <c r="E831" s="35"/>
      <c r="F831" s="102"/>
      <c r="G831" s="35"/>
      <c r="H831" s="35"/>
      <c r="I831" s="35"/>
      <c r="J831" s="35"/>
      <c r="K831" s="35"/>
      <c r="L831" s="35"/>
      <c r="M831" s="35"/>
      <c r="N831" s="35"/>
      <c r="O831" s="35"/>
      <c r="P831" s="35"/>
      <c r="Q831" s="35"/>
      <c r="R831" s="35"/>
      <c r="S831" s="35"/>
      <c r="T831" s="35"/>
      <c r="U831" s="35"/>
      <c r="V831" s="35"/>
      <c r="W831" s="35"/>
      <c r="X831" s="35"/>
      <c r="Y831" s="35"/>
      <c r="Z831" s="35"/>
    </row>
    <row r="832" spans="1:26" ht="12.75" customHeight="1" x14ac:dyDescent="0.2">
      <c r="A832" s="35"/>
      <c r="B832" s="35"/>
      <c r="C832" s="35"/>
      <c r="D832" s="35"/>
      <c r="E832" s="35"/>
      <c r="F832" s="102"/>
      <c r="G832" s="35"/>
      <c r="H832" s="35"/>
      <c r="I832" s="35"/>
      <c r="J832" s="35"/>
      <c r="K832" s="35"/>
      <c r="L832" s="35"/>
      <c r="M832" s="35"/>
      <c r="N832" s="35"/>
      <c r="O832" s="35"/>
      <c r="P832" s="35"/>
      <c r="Q832" s="35"/>
      <c r="R832" s="35"/>
      <c r="S832" s="35"/>
      <c r="T832" s="35"/>
      <c r="U832" s="35"/>
      <c r="V832" s="35"/>
      <c r="W832" s="35"/>
      <c r="X832" s="35"/>
      <c r="Y832" s="35"/>
      <c r="Z832" s="35"/>
    </row>
    <row r="833" spans="1:26" ht="12.75" customHeight="1" x14ac:dyDescent="0.2">
      <c r="A833" s="35"/>
      <c r="B833" s="35"/>
      <c r="C833" s="35"/>
      <c r="D833" s="35"/>
      <c r="E833" s="35"/>
      <c r="F833" s="102"/>
      <c r="G833" s="35"/>
      <c r="H833" s="35"/>
      <c r="I833" s="35"/>
      <c r="J833" s="35"/>
      <c r="K833" s="35"/>
      <c r="L833" s="35"/>
      <c r="M833" s="35"/>
      <c r="N833" s="35"/>
      <c r="O833" s="35"/>
      <c r="P833" s="35"/>
      <c r="Q833" s="35"/>
      <c r="R833" s="35"/>
      <c r="S833" s="35"/>
      <c r="T833" s="35"/>
      <c r="U833" s="35"/>
      <c r="V833" s="35"/>
      <c r="W833" s="35"/>
      <c r="X833" s="35"/>
      <c r="Y833" s="35"/>
      <c r="Z833" s="35"/>
    </row>
    <row r="834" spans="1:26" ht="12.75" customHeight="1" x14ac:dyDescent="0.2">
      <c r="A834" s="35"/>
      <c r="B834" s="35"/>
      <c r="C834" s="35"/>
      <c r="D834" s="35"/>
      <c r="E834" s="35"/>
      <c r="F834" s="102"/>
      <c r="G834" s="35"/>
      <c r="H834" s="35"/>
      <c r="I834" s="35"/>
      <c r="J834" s="35"/>
      <c r="K834" s="35"/>
      <c r="L834" s="35"/>
      <c r="M834" s="35"/>
      <c r="N834" s="35"/>
      <c r="O834" s="35"/>
      <c r="P834" s="35"/>
      <c r="Q834" s="35"/>
      <c r="R834" s="35"/>
      <c r="S834" s="35"/>
      <c r="T834" s="35"/>
      <c r="U834" s="35"/>
      <c r="V834" s="35"/>
      <c r="W834" s="35"/>
      <c r="X834" s="35"/>
      <c r="Y834" s="35"/>
      <c r="Z834" s="35"/>
    </row>
    <row r="835" spans="1:26" ht="12.75" customHeight="1" x14ac:dyDescent="0.2">
      <c r="A835" s="35"/>
      <c r="B835" s="35"/>
      <c r="C835" s="35"/>
      <c r="D835" s="35"/>
      <c r="E835" s="35"/>
      <c r="F835" s="102"/>
      <c r="G835" s="35"/>
      <c r="H835" s="35"/>
      <c r="I835" s="35"/>
      <c r="J835" s="35"/>
      <c r="K835" s="35"/>
      <c r="L835" s="35"/>
      <c r="M835" s="35"/>
      <c r="N835" s="35"/>
      <c r="O835" s="35"/>
      <c r="P835" s="35"/>
      <c r="Q835" s="35"/>
      <c r="R835" s="35"/>
      <c r="S835" s="35"/>
      <c r="T835" s="35"/>
      <c r="U835" s="35"/>
      <c r="V835" s="35"/>
      <c r="W835" s="35"/>
      <c r="X835" s="35"/>
      <c r="Y835" s="35"/>
      <c r="Z835" s="35"/>
    </row>
    <row r="836" spans="1:26" ht="12.75" customHeight="1" x14ac:dyDescent="0.2">
      <c r="A836" s="35"/>
      <c r="B836" s="35"/>
      <c r="C836" s="35"/>
      <c r="D836" s="35"/>
      <c r="E836" s="35"/>
      <c r="F836" s="102"/>
      <c r="G836" s="35"/>
      <c r="H836" s="35"/>
      <c r="I836" s="35"/>
      <c r="J836" s="35"/>
      <c r="K836" s="35"/>
      <c r="L836" s="35"/>
      <c r="M836" s="35"/>
      <c r="N836" s="35"/>
      <c r="O836" s="35"/>
      <c r="P836" s="35"/>
      <c r="Q836" s="35"/>
      <c r="R836" s="35"/>
      <c r="S836" s="35"/>
      <c r="T836" s="35"/>
      <c r="U836" s="35"/>
      <c r="V836" s="35"/>
      <c r="W836" s="35"/>
      <c r="X836" s="35"/>
      <c r="Y836" s="35"/>
      <c r="Z836" s="35"/>
    </row>
    <row r="837" spans="1:26" ht="12.75" customHeight="1" x14ac:dyDescent="0.2">
      <c r="A837" s="35"/>
      <c r="B837" s="35"/>
      <c r="C837" s="35"/>
      <c r="D837" s="35"/>
      <c r="E837" s="35"/>
      <c r="F837" s="102"/>
      <c r="G837" s="35"/>
      <c r="H837" s="35"/>
      <c r="I837" s="35"/>
      <c r="J837" s="35"/>
      <c r="K837" s="35"/>
      <c r="L837" s="35"/>
      <c r="M837" s="35"/>
      <c r="N837" s="35"/>
      <c r="O837" s="35"/>
      <c r="P837" s="35"/>
      <c r="Q837" s="35"/>
      <c r="R837" s="35"/>
      <c r="S837" s="35"/>
      <c r="T837" s="35"/>
      <c r="U837" s="35"/>
      <c r="V837" s="35"/>
      <c r="W837" s="35"/>
      <c r="X837" s="35"/>
      <c r="Y837" s="35"/>
      <c r="Z837" s="35"/>
    </row>
    <row r="838" spans="1:26" ht="12.75" customHeight="1" x14ac:dyDescent="0.2">
      <c r="A838" s="35"/>
      <c r="B838" s="35"/>
      <c r="C838" s="35"/>
      <c r="D838" s="35"/>
      <c r="E838" s="35"/>
      <c r="F838" s="102"/>
      <c r="G838" s="35"/>
      <c r="H838" s="35"/>
      <c r="I838" s="35"/>
      <c r="J838" s="35"/>
      <c r="K838" s="35"/>
      <c r="L838" s="35"/>
      <c r="M838" s="35"/>
      <c r="N838" s="35"/>
      <c r="O838" s="35"/>
      <c r="P838" s="35"/>
      <c r="Q838" s="35"/>
      <c r="R838" s="35"/>
      <c r="S838" s="35"/>
      <c r="T838" s="35"/>
      <c r="U838" s="35"/>
      <c r="V838" s="35"/>
      <c r="W838" s="35"/>
      <c r="X838" s="35"/>
      <c r="Y838" s="35"/>
      <c r="Z838" s="35"/>
    </row>
    <row r="839" spans="1:26" ht="12.75" customHeight="1" x14ac:dyDescent="0.2">
      <c r="A839" s="35"/>
      <c r="B839" s="35"/>
      <c r="C839" s="35"/>
      <c r="D839" s="35"/>
      <c r="E839" s="35"/>
      <c r="F839" s="102"/>
      <c r="G839" s="35"/>
      <c r="H839" s="35"/>
      <c r="I839" s="35"/>
      <c r="J839" s="35"/>
      <c r="K839" s="35"/>
      <c r="L839" s="35"/>
      <c r="M839" s="35"/>
      <c r="N839" s="35"/>
      <c r="O839" s="35"/>
      <c r="P839" s="35"/>
      <c r="Q839" s="35"/>
      <c r="R839" s="35"/>
      <c r="S839" s="35"/>
      <c r="T839" s="35"/>
      <c r="U839" s="35"/>
      <c r="V839" s="35"/>
      <c r="W839" s="35"/>
      <c r="X839" s="35"/>
      <c r="Y839" s="35"/>
      <c r="Z839" s="35"/>
    </row>
    <row r="840" spans="1:26" ht="12.75" customHeight="1" x14ac:dyDescent="0.2">
      <c r="A840" s="35"/>
      <c r="B840" s="35"/>
      <c r="C840" s="35"/>
      <c r="D840" s="35"/>
      <c r="E840" s="35"/>
      <c r="F840" s="102"/>
      <c r="G840" s="35"/>
      <c r="H840" s="35"/>
      <c r="I840" s="35"/>
      <c r="J840" s="35"/>
      <c r="K840" s="35"/>
      <c r="L840" s="35"/>
      <c r="M840" s="35"/>
      <c r="N840" s="35"/>
      <c r="O840" s="35"/>
      <c r="P840" s="35"/>
      <c r="Q840" s="35"/>
      <c r="R840" s="35"/>
      <c r="S840" s="35"/>
      <c r="T840" s="35"/>
      <c r="U840" s="35"/>
      <c r="V840" s="35"/>
      <c r="W840" s="35"/>
      <c r="X840" s="35"/>
      <c r="Y840" s="35"/>
      <c r="Z840" s="35"/>
    </row>
    <row r="841" spans="1:26" ht="12.75" customHeight="1" x14ac:dyDescent="0.2">
      <c r="A841" s="35"/>
      <c r="B841" s="35"/>
      <c r="C841" s="35"/>
      <c r="D841" s="35"/>
      <c r="E841" s="35"/>
      <c r="F841" s="102"/>
      <c r="G841" s="35"/>
      <c r="H841" s="35"/>
      <c r="I841" s="35"/>
      <c r="J841" s="35"/>
      <c r="K841" s="35"/>
      <c r="L841" s="35"/>
      <c r="M841" s="35"/>
      <c r="N841" s="35"/>
      <c r="O841" s="35"/>
      <c r="P841" s="35"/>
      <c r="Q841" s="35"/>
      <c r="R841" s="35"/>
      <c r="S841" s="35"/>
      <c r="T841" s="35"/>
      <c r="U841" s="35"/>
      <c r="V841" s="35"/>
      <c r="W841" s="35"/>
      <c r="X841" s="35"/>
      <c r="Y841" s="35"/>
      <c r="Z841" s="35"/>
    </row>
    <row r="842" spans="1:26" ht="12.75" customHeight="1" x14ac:dyDescent="0.2">
      <c r="A842" s="35"/>
      <c r="B842" s="35"/>
      <c r="C842" s="35"/>
      <c r="D842" s="35"/>
      <c r="E842" s="35"/>
      <c r="F842" s="102"/>
      <c r="G842" s="35"/>
      <c r="H842" s="35"/>
      <c r="I842" s="35"/>
      <c r="J842" s="35"/>
      <c r="K842" s="35"/>
      <c r="L842" s="35"/>
      <c r="M842" s="35"/>
      <c r="N842" s="35"/>
      <c r="O842" s="35"/>
      <c r="P842" s="35"/>
      <c r="Q842" s="35"/>
      <c r="R842" s="35"/>
      <c r="S842" s="35"/>
      <c r="T842" s="35"/>
      <c r="U842" s="35"/>
      <c r="V842" s="35"/>
      <c r="W842" s="35"/>
      <c r="X842" s="35"/>
      <c r="Y842" s="35"/>
      <c r="Z842" s="35"/>
    </row>
    <row r="843" spans="1:26" ht="12.75" customHeight="1" x14ac:dyDescent="0.2">
      <c r="A843" s="35"/>
      <c r="B843" s="35"/>
      <c r="C843" s="35"/>
      <c r="D843" s="35"/>
      <c r="E843" s="35"/>
      <c r="F843" s="102"/>
      <c r="G843" s="35"/>
      <c r="H843" s="35"/>
      <c r="I843" s="35"/>
      <c r="J843" s="35"/>
      <c r="K843" s="35"/>
      <c r="L843" s="35"/>
      <c r="M843" s="35"/>
      <c r="N843" s="35"/>
      <c r="O843" s="35"/>
      <c r="P843" s="35"/>
      <c r="Q843" s="35"/>
      <c r="R843" s="35"/>
      <c r="S843" s="35"/>
      <c r="T843" s="35"/>
      <c r="U843" s="35"/>
      <c r="V843" s="35"/>
      <c r="W843" s="35"/>
      <c r="X843" s="35"/>
      <c r="Y843" s="35"/>
      <c r="Z843" s="35"/>
    </row>
    <row r="844" spans="1:26" ht="12.75" customHeight="1" x14ac:dyDescent="0.2">
      <c r="A844" s="35"/>
      <c r="B844" s="35"/>
      <c r="C844" s="35"/>
      <c r="D844" s="35"/>
      <c r="E844" s="35"/>
      <c r="F844" s="102"/>
      <c r="G844" s="35"/>
      <c r="H844" s="35"/>
      <c r="I844" s="35"/>
      <c r="J844" s="35"/>
      <c r="K844" s="35"/>
      <c r="L844" s="35"/>
      <c r="M844" s="35"/>
      <c r="N844" s="35"/>
      <c r="O844" s="35"/>
      <c r="P844" s="35"/>
      <c r="Q844" s="35"/>
      <c r="R844" s="35"/>
      <c r="S844" s="35"/>
      <c r="T844" s="35"/>
      <c r="U844" s="35"/>
      <c r="V844" s="35"/>
      <c r="W844" s="35"/>
      <c r="X844" s="35"/>
      <c r="Y844" s="35"/>
      <c r="Z844" s="35"/>
    </row>
    <row r="845" spans="1:26" ht="12.75" customHeight="1" x14ac:dyDescent="0.2">
      <c r="A845" s="35"/>
      <c r="B845" s="35"/>
      <c r="C845" s="35"/>
      <c r="D845" s="35"/>
      <c r="E845" s="35"/>
      <c r="F845" s="102"/>
      <c r="G845" s="35"/>
      <c r="H845" s="35"/>
      <c r="I845" s="35"/>
      <c r="J845" s="35"/>
      <c r="K845" s="35"/>
      <c r="L845" s="35"/>
      <c r="M845" s="35"/>
      <c r="N845" s="35"/>
      <c r="O845" s="35"/>
      <c r="P845" s="35"/>
      <c r="Q845" s="35"/>
      <c r="R845" s="35"/>
      <c r="S845" s="35"/>
      <c r="T845" s="35"/>
      <c r="U845" s="35"/>
      <c r="V845" s="35"/>
      <c r="W845" s="35"/>
      <c r="X845" s="35"/>
      <c r="Y845" s="35"/>
      <c r="Z845" s="35"/>
    </row>
    <row r="846" spans="1:26" ht="12.75" customHeight="1" x14ac:dyDescent="0.2">
      <c r="A846" s="35"/>
      <c r="B846" s="35"/>
      <c r="C846" s="35"/>
      <c r="D846" s="35"/>
      <c r="E846" s="35"/>
      <c r="F846" s="102"/>
      <c r="G846" s="35"/>
      <c r="H846" s="35"/>
      <c r="I846" s="35"/>
      <c r="J846" s="35"/>
      <c r="K846" s="35"/>
      <c r="L846" s="35"/>
      <c r="M846" s="35"/>
      <c r="N846" s="35"/>
      <c r="O846" s="35"/>
      <c r="P846" s="35"/>
      <c r="Q846" s="35"/>
      <c r="R846" s="35"/>
      <c r="S846" s="35"/>
      <c r="T846" s="35"/>
      <c r="U846" s="35"/>
      <c r="V846" s="35"/>
      <c r="W846" s="35"/>
      <c r="X846" s="35"/>
      <c r="Y846" s="35"/>
      <c r="Z846" s="35"/>
    </row>
    <row r="847" spans="1:26" ht="12.75" customHeight="1" x14ac:dyDescent="0.2">
      <c r="A847" s="35"/>
      <c r="B847" s="35"/>
      <c r="C847" s="35"/>
      <c r="D847" s="35"/>
      <c r="E847" s="35"/>
      <c r="F847" s="102"/>
      <c r="G847" s="35"/>
      <c r="H847" s="35"/>
      <c r="I847" s="35"/>
      <c r="J847" s="35"/>
      <c r="K847" s="35"/>
      <c r="L847" s="35"/>
      <c r="M847" s="35"/>
      <c r="N847" s="35"/>
      <c r="O847" s="35"/>
      <c r="P847" s="35"/>
      <c r="Q847" s="35"/>
      <c r="R847" s="35"/>
      <c r="S847" s="35"/>
      <c r="T847" s="35"/>
      <c r="U847" s="35"/>
      <c r="V847" s="35"/>
      <c r="W847" s="35"/>
      <c r="X847" s="35"/>
      <c r="Y847" s="35"/>
      <c r="Z847" s="35"/>
    </row>
    <row r="848" spans="1:26" ht="12.75" customHeight="1" x14ac:dyDescent="0.2">
      <c r="A848" s="35"/>
      <c r="B848" s="35"/>
      <c r="C848" s="35"/>
      <c r="D848" s="35"/>
      <c r="E848" s="35"/>
      <c r="F848" s="102"/>
      <c r="G848" s="35"/>
      <c r="H848" s="35"/>
      <c r="I848" s="35"/>
      <c r="J848" s="35"/>
      <c r="K848" s="35"/>
      <c r="L848" s="35"/>
      <c r="M848" s="35"/>
      <c r="N848" s="35"/>
      <c r="O848" s="35"/>
      <c r="P848" s="35"/>
      <c r="Q848" s="35"/>
      <c r="R848" s="35"/>
      <c r="S848" s="35"/>
      <c r="T848" s="35"/>
      <c r="U848" s="35"/>
      <c r="V848" s="35"/>
      <c r="W848" s="35"/>
      <c r="X848" s="35"/>
      <c r="Y848" s="35"/>
      <c r="Z848" s="35"/>
    </row>
    <row r="849" spans="1:26" ht="12.75" customHeight="1" x14ac:dyDescent="0.2">
      <c r="A849" s="35"/>
      <c r="B849" s="35"/>
      <c r="C849" s="35"/>
      <c r="D849" s="35"/>
      <c r="E849" s="35"/>
      <c r="F849" s="102"/>
      <c r="G849" s="35"/>
      <c r="H849" s="35"/>
      <c r="I849" s="35"/>
      <c r="J849" s="35"/>
      <c r="K849" s="35"/>
      <c r="L849" s="35"/>
      <c r="M849" s="35"/>
      <c r="N849" s="35"/>
      <c r="O849" s="35"/>
      <c r="P849" s="35"/>
      <c r="Q849" s="35"/>
      <c r="R849" s="35"/>
      <c r="S849" s="35"/>
      <c r="T849" s="35"/>
      <c r="U849" s="35"/>
      <c r="V849" s="35"/>
      <c r="W849" s="35"/>
      <c r="X849" s="35"/>
      <c r="Y849" s="35"/>
      <c r="Z849" s="35"/>
    </row>
    <row r="850" spans="1:26" ht="12.75" customHeight="1" x14ac:dyDescent="0.2">
      <c r="A850" s="35"/>
      <c r="B850" s="35"/>
      <c r="C850" s="35"/>
      <c r="D850" s="35"/>
      <c r="E850" s="35"/>
      <c r="F850" s="102"/>
      <c r="G850" s="35"/>
      <c r="H850" s="35"/>
      <c r="I850" s="35"/>
      <c r="J850" s="35"/>
      <c r="K850" s="35"/>
      <c r="L850" s="35"/>
      <c r="M850" s="35"/>
      <c r="N850" s="35"/>
      <c r="O850" s="35"/>
      <c r="P850" s="35"/>
      <c r="Q850" s="35"/>
      <c r="R850" s="35"/>
      <c r="S850" s="35"/>
      <c r="T850" s="35"/>
      <c r="U850" s="35"/>
      <c r="V850" s="35"/>
      <c r="W850" s="35"/>
      <c r="X850" s="35"/>
      <c r="Y850" s="35"/>
      <c r="Z850" s="35"/>
    </row>
    <row r="851" spans="1:26" ht="12.75" customHeight="1" x14ac:dyDescent="0.2">
      <c r="A851" s="35"/>
      <c r="B851" s="35"/>
      <c r="C851" s="35"/>
      <c r="D851" s="35"/>
      <c r="E851" s="35"/>
      <c r="F851" s="102"/>
      <c r="G851" s="35"/>
      <c r="H851" s="35"/>
      <c r="I851" s="35"/>
      <c r="J851" s="35"/>
      <c r="K851" s="35"/>
      <c r="L851" s="35"/>
      <c r="M851" s="35"/>
      <c r="N851" s="35"/>
      <c r="O851" s="35"/>
      <c r="P851" s="35"/>
      <c r="Q851" s="35"/>
      <c r="R851" s="35"/>
      <c r="S851" s="35"/>
      <c r="T851" s="35"/>
      <c r="U851" s="35"/>
      <c r="V851" s="35"/>
      <c r="W851" s="35"/>
      <c r="X851" s="35"/>
      <c r="Y851" s="35"/>
      <c r="Z851" s="35"/>
    </row>
    <row r="852" spans="1:26" ht="12.75" customHeight="1" x14ac:dyDescent="0.2">
      <c r="A852" s="35"/>
      <c r="B852" s="35"/>
      <c r="C852" s="35"/>
      <c r="D852" s="35"/>
      <c r="E852" s="35"/>
      <c r="F852" s="102"/>
      <c r="G852" s="35"/>
      <c r="H852" s="35"/>
      <c r="I852" s="35"/>
      <c r="J852" s="35"/>
      <c r="K852" s="35"/>
      <c r="L852" s="35"/>
      <c r="M852" s="35"/>
      <c r="N852" s="35"/>
      <c r="O852" s="35"/>
      <c r="P852" s="35"/>
      <c r="Q852" s="35"/>
      <c r="R852" s="35"/>
      <c r="S852" s="35"/>
      <c r="T852" s="35"/>
      <c r="U852" s="35"/>
      <c r="V852" s="35"/>
      <c r="W852" s="35"/>
      <c r="X852" s="35"/>
      <c r="Y852" s="35"/>
      <c r="Z852" s="35"/>
    </row>
    <row r="853" spans="1:26" ht="12.75" customHeight="1" x14ac:dyDescent="0.2">
      <c r="A853" s="35"/>
      <c r="B853" s="35"/>
      <c r="C853" s="35"/>
      <c r="D853" s="35"/>
      <c r="E853" s="35"/>
      <c r="F853" s="102"/>
      <c r="G853" s="35"/>
      <c r="H853" s="35"/>
      <c r="I853" s="35"/>
      <c r="J853" s="35"/>
      <c r="K853" s="35"/>
      <c r="L853" s="35"/>
      <c r="M853" s="35"/>
      <c r="N853" s="35"/>
      <c r="O853" s="35"/>
      <c r="P853" s="35"/>
      <c r="Q853" s="35"/>
      <c r="R853" s="35"/>
      <c r="S853" s="35"/>
      <c r="T853" s="35"/>
      <c r="U853" s="35"/>
      <c r="V853" s="35"/>
      <c r="W853" s="35"/>
      <c r="X853" s="35"/>
      <c r="Y853" s="35"/>
      <c r="Z853" s="35"/>
    </row>
    <row r="854" spans="1:26" ht="12.75" customHeight="1" x14ac:dyDescent="0.2">
      <c r="A854" s="35"/>
      <c r="B854" s="35"/>
      <c r="C854" s="35"/>
      <c r="D854" s="35"/>
      <c r="E854" s="35"/>
      <c r="F854" s="102"/>
      <c r="G854" s="35"/>
      <c r="H854" s="35"/>
      <c r="I854" s="35"/>
      <c r="J854" s="35"/>
      <c r="K854" s="35"/>
      <c r="L854" s="35"/>
      <c r="M854" s="35"/>
      <c r="N854" s="35"/>
      <c r="O854" s="35"/>
      <c r="P854" s="35"/>
      <c r="Q854" s="35"/>
      <c r="R854" s="35"/>
      <c r="S854" s="35"/>
      <c r="T854" s="35"/>
      <c r="U854" s="35"/>
      <c r="V854" s="35"/>
      <c r="W854" s="35"/>
      <c r="X854" s="35"/>
      <c r="Y854" s="35"/>
      <c r="Z854" s="35"/>
    </row>
    <row r="855" spans="1:26" ht="12.75" customHeight="1" x14ac:dyDescent="0.2">
      <c r="A855" s="35"/>
      <c r="B855" s="35"/>
      <c r="C855" s="35"/>
      <c r="D855" s="35"/>
      <c r="E855" s="35"/>
      <c r="F855" s="102"/>
      <c r="G855" s="35"/>
      <c r="H855" s="35"/>
      <c r="I855" s="35"/>
      <c r="J855" s="35"/>
      <c r="K855" s="35"/>
      <c r="L855" s="35"/>
      <c r="M855" s="35"/>
      <c r="N855" s="35"/>
      <c r="O855" s="35"/>
      <c r="P855" s="35"/>
      <c r="Q855" s="35"/>
      <c r="R855" s="35"/>
      <c r="S855" s="35"/>
      <c r="T855" s="35"/>
      <c r="U855" s="35"/>
      <c r="V855" s="35"/>
      <c r="W855" s="35"/>
      <c r="X855" s="35"/>
      <c r="Y855" s="35"/>
      <c r="Z855" s="35"/>
    </row>
    <row r="856" spans="1:26" ht="12.75" customHeight="1" x14ac:dyDescent="0.2">
      <c r="A856" s="35"/>
      <c r="B856" s="35"/>
      <c r="C856" s="35"/>
      <c r="D856" s="35"/>
      <c r="E856" s="35"/>
      <c r="F856" s="102"/>
      <c r="G856" s="35"/>
      <c r="H856" s="35"/>
      <c r="I856" s="35"/>
      <c r="J856" s="35"/>
      <c r="K856" s="35"/>
      <c r="L856" s="35"/>
      <c r="M856" s="35"/>
      <c r="N856" s="35"/>
      <c r="O856" s="35"/>
      <c r="P856" s="35"/>
      <c r="Q856" s="35"/>
      <c r="R856" s="35"/>
      <c r="S856" s="35"/>
      <c r="T856" s="35"/>
      <c r="U856" s="35"/>
      <c r="V856" s="35"/>
      <c r="W856" s="35"/>
      <c r="X856" s="35"/>
      <c r="Y856" s="35"/>
      <c r="Z856" s="35"/>
    </row>
    <row r="857" spans="1:26" ht="12.75" customHeight="1" x14ac:dyDescent="0.2">
      <c r="A857" s="35"/>
      <c r="B857" s="35"/>
      <c r="C857" s="35"/>
      <c r="D857" s="35"/>
      <c r="E857" s="35"/>
      <c r="F857" s="102"/>
      <c r="G857" s="35"/>
      <c r="H857" s="35"/>
      <c r="I857" s="35"/>
      <c r="J857" s="35"/>
      <c r="K857" s="35"/>
      <c r="L857" s="35"/>
      <c r="M857" s="35"/>
      <c r="N857" s="35"/>
      <c r="O857" s="35"/>
      <c r="P857" s="35"/>
      <c r="Q857" s="35"/>
      <c r="R857" s="35"/>
      <c r="S857" s="35"/>
      <c r="T857" s="35"/>
      <c r="U857" s="35"/>
      <c r="V857" s="35"/>
      <c r="W857" s="35"/>
      <c r="X857" s="35"/>
      <c r="Y857" s="35"/>
      <c r="Z857" s="35"/>
    </row>
    <row r="858" spans="1:26" ht="12.75" customHeight="1" x14ac:dyDescent="0.2">
      <c r="A858" s="35"/>
      <c r="B858" s="35"/>
      <c r="C858" s="35"/>
      <c r="D858" s="35"/>
      <c r="E858" s="35"/>
      <c r="F858" s="102"/>
      <c r="G858" s="35"/>
      <c r="H858" s="35"/>
      <c r="I858" s="35"/>
      <c r="J858" s="35"/>
      <c r="K858" s="35"/>
      <c r="L858" s="35"/>
      <c r="M858" s="35"/>
      <c r="N858" s="35"/>
      <c r="O858" s="35"/>
      <c r="P858" s="35"/>
      <c r="Q858" s="35"/>
      <c r="R858" s="35"/>
      <c r="S858" s="35"/>
      <c r="T858" s="35"/>
      <c r="U858" s="35"/>
      <c r="V858" s="35"/>
      <c r="W858" s="35"/>
      <c r="X858" s="35"/>
      <c r="Y858" s="35"/>
      <c r="Z858" s="35"/>
    </row>
    <row r="859" spans="1:26" ht="12.75" customHeight="1" x14ac:dyDescent="0.2">
      <c r="A859" s="35"/>
      <c r="B859" s="35"/>
      <c r="C859" s="35"/>
      <c r="D859" s="35"/>
      <c r="E859" s="35"/>
      <c r="F859" s="102"/>
      <c r="G859" s="35"/>
      <c r="H859" s="35"/>
      <c r="I859" s="35"/>
      <c r="J859" s="35"/>
      <c r="K859" s="35"/>
      <c r="L859" s="35"/>
      <c r="M859" s="35"/>
      <c r="N859" s="35"/>
      <c r="O859" s="35"/>
      <c r="P859" s="35"/>
      <c r="Q859" s="35"/>
      <c r="R859" s="35"/>
      <c r="S859" s="35"/>
      <c r="T859" s="35"/>
      <c r="U859" s="35"/>
      <c r="V859" s="35"/>
      <c r="W859" s="35"/>
      <c r="X859" s="35"/>
      <c r="Y859" s="35"/>
      <c r="Z859" s="35"/>
    </row>
    <row r="860" spans="1:26" ht="12.75" customHeight="1" x14ac:dyDescent="0.2">
      <c r="A860" s="35"/>
      <c r="B860" s="35"/>
      <c r="C860" s="35"/>
      <c r="D860" s="35"/>
      <c r="E860" s="35"/>
      <c r="F860" s="102"/>
      <c r="G860" s="35"/>
      <c r="H860" s="35"/>
      <c r="I860" s="35"/>
      <c r="J860" s="35"/>
      <c r="K860" s="35"/>
      <c r="L860" s="35"/>
      <c r="M860" s="35"/>
      <c r="N860" s="35"/>
      <c r="O860" s="35"/>
      <c r="P860" s="35"/>
      <c r="Q860" s="35"/>
      <c r="R860" s="35"/>
      <c r="S860" s="35"/>
      <c r="T860" s="35"/>
      <c r="U860" s="35"/>
      <c r="V860" s="35"/>
      <c r="W860" s="35"/>
      <c r="X860" s="35"/>
      <c r="Y860" s="35"/>
      <c r="Z860" s="35"/>
    </row>
    <row r="861" spans="1:26" ht="12.75" customHeight="1" x14ac:dyDescent="0.2">
      <c r="A861" s="35"/>
      <c r="B861" s="35"/>
      <c r="C861" s="35"/>
      <c r="D861" s="35"/>
      <c r="E861" s="35"/>
      <c r="F861" s="102"/>
      <c r="G861" s="35"/>
      <c r="H861" s="35"/>
      <c r="I861" s="35"/>
      <c r="J861" s="35"/>
      <c r="K861" s="35"/>
      <c r="L861" s="35"/>
      <c r="M861" s="35"/>
      <c r="N861" s="35"/>
      <c r="O861" s="35"/>
      <c r="P861" s="35"/>
      <c r="Q861" s="35"/>
      <c r="R861" s="35"/>
      <c r="S861" s="35"/>
      <c r="T861" s="35"/>
      <c r="U861" s="35"/>
      <c r="V861" s="35"/>
      <c r="W861" s="35"/>
      <c r="X861" s="35"/>
      <c r="Y861" s="35"/>
      <c r="Z861" s="35"/>
    </row>
    <row r="862" spans="1:26" ht="12.75" customHeight="1" x14ac:dyDescent="0.2">
      <c r="A862" s="35"/>
      <c r="B862" s="35"/>
      <c r="C862" s="35"/>
      <c r="D862" s="35"/>
      <c r="E862" s="35"/>
      <c r="F862" s="102"/>
      <c r="G862" s="35"/>
      <c r="H862" s="35"/>
      <c r="I862" s="35"/>
      <c r="J862" s="35"/>
      <c r="K862" s="35"/>
      <c r="L862" s="35"/>
      <c r="M862" s="35"/>
      <c r="N862" s="35"/>
      <c r="O862" s="35"/>
      <c r="P862" s="35"/>
      <c r="Q862" s="35"/>
      <c r="R862" s="35"/>
      <c r="S862" s="35"/>
      <c r="T862" s="35"/>
      <c r="U862" s="35"/>
      <c r="V862" s="35"/>
      <c r="W862" s="35"/>
      <c r="X862" s="35"/>
      <c r="Y862" s="35"/>
      <c r="Z862" s="35"/>
    </row>
    <row r="863" spans="1:26" ht="12.75" customHeight="1" x14ac:dyDescent="0.2">
      <c r="A863" s="35"/>
      <c r="B863" s="35"/>
      <c r="C863" s="35"/>
      <c r="D863" s="35"/>
      <c r="E863" s="35"/>
      <c r="F863" s="102"/>
      <c r="G863" s="35"/>
      <c r="H863" s="35"/>
      <c r="I863" s="35"/>
      <c r="J863" s="35"/>
      <c r="K863" s="35"/>
      <c r="L863" s="35"/>
      <c r="M863" s="35"/>
      <c r="N863" s="35"/>
      <c r="O863" s="35"/>
      <c r="P863" s="35"/>
      <c r="Q863" s="35"/>
      <c r="R863" s="35"/>
      <c r="S863" s="35"/>
      <c r="T863" s="35"/>
      <c r="U863" s="35"/>
      <c r="V863" s="35"/>
      <c r="W863" s="35"/>
      <c r="X863" s="35"/>
      <c r="Y863" s="35"/>
      <c r="Z863" s="35"/>
    </row>
    <row r="864" spans="1:26" ht="12.75" customHeight="1" x14ac:dyDescent="0.2">
      <c r="A864" s="35"/>
      <c r="B864" s="35"/>
      <c r="C864" s="35"/>
      <c r="D864" s="35"/>
      <c r="E864" s="35"/>
      <c r="F864" s="102"/>
      <c r="G864" s="35"/>
      <c r="H864" s="35"/>
      <c r="I864" s="35"/>
      <c r="J864" s="35"/>
      <c r="K864" s="35"/>
      <c r="L864" s="35"/>
      <c r="M864" s="35"/>
      <c r="N864" s="35"/>
      <c r="O864" s="35"/>
      <c r="P864" s="35"/>
      <c r="Q864" s="35"/>
      <c r="R864" s="35"/>
      <c r="S864" s="35"/>
      <c r="T864" s="35"/>
      <c r="U864" s="35"/>
      <c r="V864" s="35"/>
      <c r="W864" s="35"/>
      <c r="X864" s="35"/>
      <c r="Y864" s="35"/>
      <c r="Z864" s="35"/>
    </row>
    <row r="865" spans="1:26" ht="12.75" customHeight="1" x14ac:dyDescent="0.2">
      <c r="A865" s="35"/>
      <c r="B865" s="35"/>
      <c r="C865" s="35"/>
      <c r="D865" s="35"/>
      <c r="E865" s="35"/>
      <c r="F865" s="102"/>
      <c r="G865" s="35"/>
      <c r="H865" s="35"/>
      <c r="I865" s="35"/>
      <c r="J865" s="35"/>
      <c r="K865" s="35"/>
      <c r="L865" s="35"/>
      <c r="M865" s="35"/>
      <c r="N865" s="35"/>
      <c r="O865" s="35"/>
      <c r="P865" s="35"/>
      <c r="Q865" s="35"/>
      <c r="R865" s="35"/>
      <c r="S865" s="35"/>
      <c r="T865" s="35"/>
      <c r="U865" s="35"/>
      <c r="V865" s="35"/>
      <c r="W865" s="35"/>
      <c r="X865" s="35"/>
      <c r="Y865" s="35"/>
      <c r="Z865" s="35"/>
    </row>
    <row r="866" spans="1:26" ht="12.75" customHeight="1" x14ac:dyDescent="0.2">
      <c r="A866" s="35"/>
      <c r="B866" s="35"/>
      <c r="C866" s="35"/>
      <c r="D866" s="35"/>
      <c r="E866" s="35"/>
      <c r="F866" s="102"/>
      <c r="G866" s="35"/>
      <c r="H866" s="35"/>
      <c r="I866" s="35"/>
      <c r="J866" s="35"/>
      <c r="K866" s="35"/>
      <c r="L866" s="35"/>
      <c r="M866" s="35"/>
      <c r="N866" s="35"/>
      <c r="O866" s="35"/>
      <c r="P866" s="35"/>
      <c r="Q866" s="35"/>
      <c r="R866" s="35"/>
      <c r="S866" s="35"/>
      <c r="T866" s="35"/>
      <c r="U866" s="35"/>
      <c r="V866" s="35"/>
      <c r="W866" s="35"/>
      <c r="X866" s="35"/>
      <c r="Y866" s="35"/>
      <c r="Z866" s="35"/>
    </row>
    <row r="867" spans="1:26" ht="12.75" customHeight="1" x14ac:dyDescent="0.2">
      <c r="A867" s="35"/>
      <c r="B867" s="35"/>
      <c r="C867" s="35"/>
      <c r="D867" s="35"/>
      <c r="E867" s="35"/>
      <c r="F867" s="102"/>
      <c r="G867" s="35"/>
      <c r="H867" s="35"/>
      <c r="I867" s="35"/>
      <c r="J867" s="35"/>
      <c r="K867" s="35"/>
      <c r="L867" s="35"/>
      <c r="M867" s="35"/>
      <c r="N867" s="35"/>
      <c r="O867" s="35"/>
      <c r="P867" s="35"/>
      <c r="Q867" s="35"/>
      <c r="R867" s="35"/>
      <c r="S867" s="35"/>
      <c r="T867" s="35"/>
      <c r="U867" s="35"/>
      <c r="V867" s="35"/>
      <c r="W867" s="35"/>
      <c r="X867" s="35"/>
      <c r="Y867" s="35"/>
      <c r="Z867" s="35"/>
    </row>
    <row r="868" spans="1:26" ht="12.75" customHeight="1" x14ac:dyDescent="0.2">
      <c r="A868" s="35"/>
      <c r="B868" s="35"/>
      <c r="C868" s="35"/>
      <c r="D868" s="35"/>
      <c r="E868" s="35"/>
      <c r="F868" s="102"/>
      <c r="G868" s="35"/>
      <c r="H868" s="35"/>
      <c r="I868" s="35"/>
      <c r="J868" s="35"/>
      <c r="K868" s="35"/>
      <c r="L868" s="35"/>
      <c r="M868" s="35"/>
      <c r="N868" s="35"/>
      <c r="O868" s="35"/>
      <c r="P868" s="35"/>
      <c r="Q868" s="35"/>
      <c r="R868" s="35"/>
      <c r="S868" s="35"/>
      <c r="T868" s="35"/>
      <c r="U868" s="35"/>
      <c r="V868" s="35"/>
      <c r="W868" s="35"/>
      <c r="X868" s="35"/>
      <c r="Y868" s="35"/>
      <c r="Z868" s="35"/>
    </row>
    <row r="869" spans="1:26" ht="12.75" customHeight="1" x14ac:dyDescent="0.2">
      <c r="A869" s="35"/>
      <c r="B869" s="35"/>
      <c r="C869" s="35"/>
      <c r="D869" s="35"/>
      <c r="E869" s="35"/>
      <c r="F869" s="102"/>
      <c r="G869" s="35"/>
      <c r="H869" s="35"/>
      <c r="I869" s="35"/>
      <c r="J869" s="35"/>
      <c r="K869" s="35"/>
      <c r="L869" s="35"/>
      <c r="M869" s="35"/>
      <c r="N869" s="35"/>
      <c r="O869" s="35"/>
      <c r="P869" s="35"/>
      <c r="Q869" s="35"/>
      <c r="R869" s="35"/>
      <c r="S869" s="35"/>
      <c r="T869" s="35"/>
      <c r="U869" s="35"/>
      <c r="V869" s="35"/>
      <c r="W869" s="35"/>
      <c r="X869" s="35"/>
      <c r="Y869" s="35"/>
      <c r="Z869" s="35"/>
    </row>
    <row r="870" spans="1:26" ht="12.75" customHeight="1" x14ac:dyDescent="0.2">
      <c r="A870" s="35"/>
      <c r="B870" s="35"/>
      <c r="C870" s="35"/>
      <c r="D870" s="35"/>
      <c r="E870" s="35"/>
      <c r="F870" s="102"/>
      <c r="G870" s="35"/>
      <c r="H870" s="35"/>
      <c r="I870" s="35"/>
      <c r="J870" s="35"/>
      <c r="K870" s="35"/>
      <c r="L870" s="35"/>
      <c r="M870" s="35"/>
      <c r="N870" s="35"/>
      <c r="O870" s="35"/>
      <c r="P870" s="35"/>
      <c r="Q870" s="35"/>
      <c r="R870" s="35"/>
      <c r="S870" s="35"/>
      <c r="T870" s="35"/>
      <c r="U870" s="35"/>
      <c r="V870" s="35"/>
      <c r="W870" s="35"/>
      <c r="X870" s="35"/>
      <c r="Y870" s="35"/>
      <c r="Z870" s="35"/>
    </row>
    <row r="871" spans="1:26" ht="12.75" customHeight="1" x14ac:dyDescent="0.2">
      <c r="A871" s="35"/>
      <c r="B871" s="35"/>
      <c r="C871" s="35"/>
      <c r="D871" s="35"/>
      <c r="E871" s="35"/>
      <c r="F871" s="102"/>
      <c r="G871" s="35"/>
      <c r="H871" s="35"/>
      <c r="I871" s="35"/>
      <c r="J871" s="35"/>
      <c r="K871" s="35"/>
      <c r="L871" s="35"/>
      <c r="M871" s="35"/>
      <c r="N871" s="35"/>
      <c r="O871" s="35"/>
      <c r="P871" s="35"/>
      <c r="Q871" s="35"/>
      <c r="R871" s="35"/>
      <c r="S871" s="35"/>
      <c r="T871" s="35"/>
      <c r="U871" s="35"/>
      <c r="V871" s="35"/>
      <c r="W871" s="35"/>
      <c r="X871" s="35"/>
      <c r="Y871" s="35"/>
      <c r="Z871" s="35"/>
    </row>
    <row r="872" spans="1:26" ht="12.75" customHeight="1" x14ac:dyDescent="0.2">
      <c r="A872" s="35"/>
      <c r="B872" s="35"/>
      <c r="C872" s="35"/>
      <c r="D872" s="35"/>
      <c r="E872" s="35"/>
      <c r="F872" s="102"/>
      <c r="G872" s="35"/>
      <c r="H872" s="35"/>
      <c r="I872" s="35"/>
      <c r="J872" s="35"/>
      <c r="K872" s="35"/>
      <c r="L872" s="35"/>
      <c r="M872" s="35"/>
      <c r="N872" s="35"/>
      <c r="O872" s="35"/>
      <c r="P872" s="35"/>
      <c r="Q872" s="35"/>
      <c r="R872" s="35"/>
      <c r="S872" s="35"/>
      <c r="T872" s="35"/>
      <c r="U872" s="35"/>
      <c r="V872" s="35"/>
      <c r="W872" s="35"/>
      <c r="X872" s="35"/>
      <c r="Y872" s="35"/>
      <c r="Z872" s="35"/>
    </row>
    <row r="873" spans="1:26" ht="12.75" customHeight="1" x14ac:dyDescent="0.2">
      <c r="A873" s="35"/>
      <c r="B873" s="35"/>
      <c r="C873" s="35"/>
      <c r="D873" s="35"/>
      <c r="E873" s="35"/>
      <c r="F873" s="102"/>
      <c r="G873" s="35"/>
      <c r="H873" s="35"/>
      <c r="I873" s="35"/>
      <c r="J873" s="35"/>
      <c r="K873" s="35"/>
      <c r="L873" s="35"/>
      <c r="M873" s="35"/>
      <c r="N873" s="35"/>
      <c r="O873" s="35"/>
      <c r="P873" s="35"/>
      <c r="Q873" s="35"/>
      <c r="R873" s="35"/>
      <c r="S873" s="35"/>
      <c r="T873" s="35"/>
      <c r="U873" s="35"/>
      <c r="V873" s="35"/>
      <c r="W873" s="35"/>
      <c r="X873" s="35"/>
      <c r="Y873" s="35"/>
      <c r="Z873" s="35"/>
    </row>
    <row r="874" spans="1:26" ht="12.75" customHeight="1" x14ac:dyDescent="0.2">
      <c r="A874" s="35"/>
      <c r="B874" s="35"/>
      <c r="C874" s="35"/>
      <c r="D874" s="35"/>
      <c r="E874" s="35"/>
      <c r="F874" s="102"/>
      <c r="G874" s="35"/>
      <c r="H874" s="35"/>
      <c r="I874" s="35"/>
      <c r="J874" s="35"/>
      <c r="K874" s="35"/>
      <c r="L874" s="35"/>
      <c r="M874" s="35"/>
      <c r="N874" s="35"/>
      <c r="O874" s="35"/>
      <c r="P874" s="35"/>
      <c r="Q874" s="35"/>
      <c r="R874" s="35"/>
      <c r="S874" s="35"/>
      <c r="T874" s="35"/>
      <c r="U874" s="35"/>
      <c r="V874" s="35"/>
      <c r="W874" s="35"/>
      <c r="X874" s="35"/>
      <c r="Y874" s="35"/>
      <c r="Z874" s="35"/>
    </row>
    <row r="875" spans="1:26" ht="12.75" customHeight="1" x14ac:dyDescent="0.2">
      <c r="A875" s="35"/>
      <c r="B875" s="35"/>
      <c r="C875" s="35"/>
      <c r="D875" s="35"/>
      <c r="E875" s="35"/>
      <c r="F875" s="102"/>
      <c r="G875" s="35"/>
      <c r="H875" s="35"/>
      <c r="I875" s="35"/>
      <c r="J875" s="35"/>
      <c r="K875" s="35"/>
      <c r="L875" s="35"/>
      <c r="M875" s="35"/>
      <c r="N875" s="35"/>
      <c r="O875" s="35"/>
      <c r="P875" s="35"/>
      <c r="Q875" s="35"/>
      <c r="R875" s="35"/>
      <c r="S875" s="35"/>
      <c r="T875" s="35"/>
      <c r="U875" s="35"/>
      <c r="V875" s="35"/>
      <c r="W875" s="35"/>
      <c r="X875" s="35"/>
      <c r="Y875" s="35"/>
      <c r="Z875" s="35"/>
    </row>
    <row r="876" spans="1:26" ht="12.75" customHeight="1" x14ac:dyDescent="0.2">
      <c r="A876" s="35"/>
      <c r="B876" s="35"/>
      <c r="C876" s="35"/>
      <c r="D876" s="35"/>
      <c r="E876" s="35"/>
      <c r="F876" s="102"/>
      <c r="G876" s="35"/>
      <c r="H876" s="35"/>
      <c r="I876" s="35"/>
      <c r="J876" s="35"/>
      <c r="K876" s="35"/>
      <c r="L876" s="35"/>
      <c r="M876" s="35"/>
      <c r="N876" s="35"/>
      <c r="O876" s="35"/>
      <c r="P876" s="35"/>
      <c r="Q876" s="35"/>
      <c r="R876" s="35"/>
      <c r="S876" s="35"/>
      <c r="T876" s="35"/>
      <c r="U876" s="35"/>
      <c r="V876" s="35"/>
      <c r="W876" s="35"/>
      <c r="X876" s="35"/>
      <c r="Y876" s="35"/>
      <c r="Z876" s="35"/>
    </row>
    <row r="877" spans="1:26" ht="12.75" customHeight="1" x14ac:dyDescent="0.2">
      <c r="A877" s="35"/>
      <c r="B877" s="35"/>
      <c r="C877" s="35"/>
      <c r="D877" s="35"/>
      <c r="E877" s="35"/>
      <c r="F877" s="102"/>
      <c r="G877" s="35"/>
      <c r="H877" s="35"/>
      <c r="I877" s="35"/>
      <c r="J877" s="35"/>
      <c r="K877" s="35"/>
      <c r="L877" s="35"/>
      <c r="M877" s="35"/>
      <c r="N877" s="35"/>
      <c r="O877" s="35"/>
      <c r="P877" s="35"/>
      <c r="Q877" s="35"/>
      <c r="R877" s="35"/>
      <c r="S877" s="35"/>
      <c r="T877" s="35"/>
      <c r="U877" s="35"/>
      <c r="V877" s="35"/>
      <c r="W877" s="35"/>
      <c r="X877" s="35"/>
      <c r="Y877" s="35"/>
      <c r="Z877" s="35"/>
    </row>
    <row r="878" spans="1:26" ht="12.75" customHeight="1" x14ac:dyDescent="0.2">
      <c r="A878" s="35"/>
      <c r="B878" s="35"/>
      <c r="C878" s="35"/>
      <c r="D878" s="35"/>
      <c r="E878" s="35"/>
      <c r="F878" s="102"/>
      <c r="G878" s="35"/>
      <c r="H878" s="35"/>
      <c r="I878" s="35"/>
      <c r="J878" s="35"/>
      <c r="K878" s="35"/>
      <c r="L878" s="35"/>
      <c r="M878" s="35"/>
      <c r="N878" s="35"/>
      <c r="O878" s="35"/>
      <c r="P878" s="35"/>
      <c r="Q878" s="35"/>
      <c r="R878" s="35"/>
      <c r="S878" s="35"/>
      <c r="T878" s="35"/>
      <c r="U878" s="35"/>
      <c r="V878" s="35"/>
      <c r="W878" s="35"/>
      <c r="X878" s="35"/>
      <c r="Y878" s="35"/>
      <c r="Z878" s="35"/>
    </row>
    <row r="879" spans="1:26" ht="12.75" customHeight="1" x14ac:dyDescent="0.2">
      <c r="A879" s="35"/>
      <c r="B879" s="35"/>
      <c r="C879" s="35"/>
      <c r="D879" s="35"/>
      <c r="E879" s="35"/>
      <c r="F879" s="102"/>
      <c r="G879" s="35"/>
      <c r="H879" s="35"/>
      <c r="I879" s="35"/>
      <c r="J879" s="35"/>
      <c r="K879" s="35"/>
      <c r="L879" s="35"/>
      <c r="M879" s="35"/>
      <c r="N879" s="35"/>
      <c r="O879" s="35"/>
      <c r="P879" s="35"/>
      <c r="Q879" s="35"/>
      <c r="R879" s="35"/>
      <c r="S879" s="35"/>
      <c r="T879" s="35"/>
      <c r="U879" s="35"/>
      <c r="V879" s="35"/>
      <c r="W879" s="35"/>
      <c r="X879" s="35"/>
      <c r="Y879" s="35"/>
      <c r="Z879" s="35"/>
    </row>
    <row r="880" spans="1:26" ht="12.75" customHeight="1" x14ac:dyDescent="0.2">
      <c r="A880" s="35"/>
      <c r="B880" s="35"/>
      <c r="C880" s="35"/>
      <c r="D880" s="35"/>
      <c r="E880" s="35"/>
      <c r="F880" s="102"/>
      <c r="G880" s="35"/>
      <c r="H880" s="35"/>
      <c r="I880" s="35"/>
      <c r="J880" s="35"/>
      <c r="K880" s="35"/>
      <c r="L880" s="35"/>
      <c r="M880" s="35"/>
      <c r="N880" s="35"/>
      <c r="O880" s="35"/>
      <c r="P880" s="35"/>
      <c r="Q880" s="35"/>
      <c r="R880" s="35"/>
      <c r="S880" s="35"/>
      <c r="T880" s="35"/>
      <c r="U880" s="35"/>
      <c r="V880" s="35"/>
      <c r="W880" s="35"/>
      <c r="X880" s="35"/>
      <c r="Y880" s="35"/>
      <c r="Z880" s="35"/>
    </row>
    <row r="881" spans="1:26" ht="12.75" customHeight="1" x14ac:dyDescent="0.2">
      <c r="A881" s="35"/>
      <c r="B881" s="35"/>
      <c r="C881" s="35"/>
      <c r="D881" s="35"/>
      <c r="E881" s="35"/>
      <c r="F881" s="102"/>
      <c r="G881" s="35"/>
      <c r="H881" s="35"/>
      <c r="I881" s="35"/>
      <c r="J881" s="35"/>
      <c r="K881" s="35"/>
      <c r="L881" s="35"/>
      <c r="M881" s="35"/>
      <c r="N881" s="35"/>
      <c r="O881" s="35"/>
      <c r="P881" s="35"/>
      <c r="Q881" s="35"/>
      <c r="R881" s="35"/>
      <c r="S881" s="35"/>
      <c r="T881" s="35"/>
      <c r="U881" s="35"/>
      <c r="V881" s="35"/>
      <c r="W881" s="35"/>
      <c r="X881" s="35"/>
      <c r="Y881" s="35"/>
      <c r="Z881" s="35"/>
    </row>
    <row r="882" spans="1:26" ht="12.75" customHeight="1" x14ac:dyDescent="0.2">
      <c r="A882" s="35"/>
      <c r="B882" s="35"/>
      <c r="C882" s="35"/>
      <c r="D882" s="35"/>
      <c r="E882" s="35"/>
      <c r="F882" s="102"/>
      <c r="G882" s="35"/>
      <c r="H882" s="35"/>
      <c r="I882" s="35"/>
      <c r="J882" s="35"/>
      <c r="K882" s="35"/>
      <c r="L882" s="35"/>
      <c r="M882" s="35"/>
      <c r="N882" s="35"/>
      <c r="O882" s="35"/>
      <c r="P882" s="35"/>
      <c r="Q882" s="35"/>
      <c r="R882" s="35"/>
      <c r="S882" s="35"/>
      <c r="T882" s="35"/>
      <c r="U882" s="35"/>
      <c r="V882" s="35"/>
      <c r="W882" s="35"/>
      <c r="X882" s="35"/>
      <c r="Y882" s="35"/>
      <c r="Z882" s="35"/>
    </row>
    <row r="883" spans="1:26" ht="12.75" customHeight="1" x14ac:dyDescent="0.2">
      <c r="A883" s="35"/>
      <c r="B883" s="35"/>
      <c r="C883" s="35"/>
      <c r="D883" s="35"/>
      <c r="E883" s="35"/>
      <c r="F883" s="102"/>
      <c r="G883" s="35"/>
      <c r="H883" s="35"/>
      <c r="I883" s="35"/>
      <c r="J883" s="35"/>
      <c r="K883" s="35"/>
      <c r="L883" s="35"/>
      <c r="M883" s="35"/>
      <c r="N883" s="35"/>
      <c r="O883" s="35"/>
      <c r="P883" s="35"/>
      <c r="Q883" s="35"/>
      <c r="R883" s="35"/>
      <c r="S883" s="35"/>
      <c r="T883" s="35"/>
      <c r="U883" s="35"/>
      <c r="V883" s="35"/>
      <c r="W883" s="35"/>
      <c r="X883" s="35"/>
      <c r="Y883" s="35"/>
      <c r="Z883" s="35"/>
    </row>
    <row r="884" spans="1:26" ht="12.75" customHeight="1" x14ac:dyDescent="0.2">
      <c r="A884" s="35"/>
      <c r="B884" s="35"/>
      <c r="C884" s="35"/>
      <c r="D884" s="35"/>
      <c r="E884" s="35"/>
      <c r="F884" s="102"/>
      <c r="G884" s="35"/>
      <c r="H884" s="35"/>
      <c r="I884" s="35"/>
      <c r="J884" s="35"/>
      <c r="K884" s="35"/>
      <c r="L884" s="35"/>
      <c r="M884" s="35"/>
      <c r="N884" s="35"/>
      <c r="O884" s="35"/>
      <c r="P884" s="35"/>
      <c r="Q884" s="35"/>
      <c r="R884" s="35"/>
      <c r="S884" s="35"/>
      <c r="T884" s="35"/>
      <c r="U884" s="35"/>
      <c r="V884" s="35"/>
      <c r="W884" s="35"/>
      <c r="X884" s="35"/>
      <c r="Y884" s="35"/>
      <c r="Z884" s="35"/>
    </row>
    <row r="885" spans="1:26" ht="12.75" customHeight="1" x14ac:dyDescent="0.2">
      <c r="A885" s="35"/>
      <c r="B885" s="35"/>
      <c r="C885" s="35"/>
      <c r="D885" s="35"/>
      <c r="E885" s="35"/>
      <c r="F885" s="102"/>
      <c r="G885" s="35"/>
      <c r="H885" s="35"/>
      <c r="I885" s="35"/>
      <c r="J885" s="35"/>
      <c r="K885" s="35"/>
      <c r="L885" s="35"/>
      <c r="M885" s="35"/>
      <c r="N885" s="35"/>
      <c r="O885" s="35"/>
      <c r="P885" s="35"/>
      <c r="Q885" s="35"/>
      <c r="R885" s="35"/>
      <c r="S885" s="35"/>
      <c r="T885" s="35"/>
      <c r="U885" s="35"/>
      <c r="V885" s="35"/>
      <c r="W885" s="35"/>
      <c r="X885" s="35"/>
      <c r="Y885" s="35"/>
      <c r="Z885" s="35"/>
    </row>
    <row r="886" spans="1:26" ht="12.75" customHeight="1" x14ac:dyDescent="0.2">
      <c r="A886" s="35"/>
      <c r="B886" s="35"/>
      <c r="C886" s="35"/>
      <c r="D886" s="35"/>
      <c r="E886" s="35"/>
      <c r="F886" s="102"/>
      <c r="G886" s="35"/>
      <c r="H886" s="35"/>
      <c r="I886" s="35"/>
      <c r="J886" s="35"/>
      <c r="K886" s="35"/>
      <c r="L886" s="35"/>
      <c r="M886" s="35"/>
      <c r="N886" s="35"/>
      <c r="O886" s="35"/>
      <c r="P886" s="35"/>
      <c r="Q886" s="35"/>
      <c r="R886" s="35"/>
      <c r="S886" s="35"/>
      <c r="T886" s="35"/>
      <c r="U886" s="35"/>
      <c r="V886" s="35"/>
      <c r="W886" s="35"/>
      <c r="X886" s="35"/>
      <c r="Y886" s="35"/>
      <c r="Z886" s="35"/>
    </row>
    <row r="887" spans="1:26" ht="12.75" customHeight="1" x14ac:dyDescent="0.2">
      <c r="A887" s="35"/>
      <c r="B887" s="35"/>
      <c r="C887" s="35"/>
      <c r="D887" s="35"/>
      <c r="E887" s="35"/>
      <c r="F887" s="102"/>
      <c r="G887" s="35"/>
      <c r="H887" s="35"/>
      <c r="I887" s="35"/>
      <c r="J887" s="35"/>
      <c r="K887" s="35"/>
      <c r="L887" s="35"/>
      <c r="M887" s="35"/>
      <c r="N887" s="35"/>
      <c r="O887" s="35"/>
      <c r="P887" s="35"/>
      <c r="Q887" s="35"/>
      <c r="R887" s="35"/>
      <c r="S887" s="35"/>
      <c r="T887" s="35"/>
      <c r="U887" s="35"/>
      <c r="V887" s="35"/>
      <c r="W887" s="35"/>
      <c r="X887" s="35"/>
      <c r="Y887" s="35"/>
      <c r="Z887" s="35"/>
    </row>
    <row r="888" spans="1:26" ht="12.75" customHeight="1" x14ac:dyDescent="0.2">
      <c r="A888" s="35"/>
      <c r="B888" s="35"/>
      <c r="C888" s="35"/>
      <c r="D888" s="35"/>
      <c r="E888" s="35"/>
      <c r="F888" s="102"/>
      <c r="G888" s="35"/>
      <c r="H888" s="35"/>
      <c r="I888" s="35"/>
      <c r="J888" s="35"/>
      <c r="K888" s="35"/>
      <c r="L888" s="35"/>
      <c r="M888" s="35"/>
      <c r="N888" s="35"/>
      <c r="O888" s="35"/>
      <c r="P888" s="35"/>
      <c r="Q888" s="35"/>
      <c r="R888" s="35"/>
      <c r="S888" s="35"/>
      <c r="T888" s="35"/>
      <c r="U888" s="35"/>
      <c r="V888" s="35"/>
      <c r="W888" s="35"/>
      <c r="X888" s="35"/>
      <c r="Y888" s="35"/>
      <c r="Z888" s="35"/>
    </row>
    <row r="889" spans="1:26" ht="12.75" customHeight="1" x14ac:dyDescent="0.2">
      <c r="A889" s="35"/>
      <c r="B889" s="35"/>
      <c r="C889" s="35"/>
      <c r="D889" s="35"/>
      <c r="E889" s="35"/>
      <c r="F889" s="102"/>
      <c r="G889" s="35"/>
      <c r="H889" s="35"/>
      <c r="I889" s="35"/>
      <c r="J889" s="35"/>
      <c r="K889" s="35"/>
      <c r="L889" s="35"/>
      <c r="M889" s="35"/>
      <c r="N889" s="35"/>
      <c r="O889" s="35"/>
      <c r="P889" s="35"/>
      <c r="Q889" s="35"/>
      <c r="R889" s="35"/>
      <c r="S889" s="35"/>
      <c r="T889" s="35"/>
      <c r="U889" s="35"/>
      <c r="V889" s="35"/>
      <c r="W889" s="35"/>
      <c r="X889" s="35"/>
      <c r="Y889" s="35"/>
      <c r="Z889" s="35"/>
    </row>
    <row r="890" spans="1:26" ht="12.75" customHeight="1" x14ac:dyDescent="0.2">
      <c r="A890" s="35"/>
      <c r="B890" s="35"/>
      <c r="C890" s="35"/>
      <c r="D890" s="35"/>
      <c r="E890" s="35"/>
      <c r="F890" s="102"/>
      <c r="G890" s="35"/>
      <c r="H890" s="35"/>
      <c r="I890" s="35"/>
      <c r="J890" s="35"/>
      <c r="K890" s="35"/>
      <c r="L890" s="35"/>
      <c r="M890" s="35"/>
      <c r="N890" s="35"/>
      <c r="O890" s="35"/>
      <c r="P890" s="35"/>
      <c r="Q890" s="35"/>
      <c r="R890" s="35"/>
      <c r="S890" s="35"/>
      <c r="T890" s="35"/>
      <c r="U890" s="35"/>
      <c r="V890" s="35"/>
      <c r="W890" s="35"/>
      <c r="X890" s="35"/>
      <c r="Y890" s="35"/>
      <c r="Z890" s="35"/>
    </row>
    <row r="891" spans="1:26" ht="12.75" customHeight="1" x14ac:dyDescent="0.2">
      <c r="A891" s="35"/>
      <c r="B891" s="35"/>
      <c r="C891" s="35"/>
      <c r="D891" s="35"/>
      <c r="E891" s="35"/>
      <c r="F891" s="102"/>
      <c r="G891" s="35"/>
      <c r="H891" s="35"/>
      <c r="I891" s="35"/>
      <c r="J891" s="35"/>
      <c r="K891" s="35"/>
      <c r="L891" s="35"/>
      <c r="M891" s="35"/>
      <c r="N891" s="35"/>
      <c r="O891" s="35"/>
      <c r="P891" s="35"/>
      <c r="Q891" s="35"/>
      <c r="R891" s="35"/>
      <c r="S891" s="35"/>
      <c r="T891" s="35"/>
      <c r="U891" s="35"/>
      <c r="V891" s="35"/>
      <c r="W891" s="35"/>
      <c r="X891" s="35"/>
      <c r="Y891" s="35"/>
      <c r="Z891" s="35"/>
    </row>
    <row r="892" spans="1:26" ht="12.75" customHeight="1" x14ac:dyDescent="0.2">
      <c r="A892" s="35"/>
      <c r="B892" s="35"/>
      <c r="C892" s="35"/>
      <c r="D892" s="35"/>
      <c r="E892" s="35"/>
      <c r="F892" s="102"/>
      <c r="G892" s="35"/>
      <c r="H892" s="35"/>
      <c r="I892" s="35"/>
      <c r="J892" s="35"/>
      <c r="K892" s="35"/>
      <c r="L892" s="35"/>
      <c r="M892" s="35"/>
      <c r="N892" s="35"/>
      <c r="O892" s="35"/>
      <c r="P892" s="35"/>
      <c r="Q892" s="35"/>
      <c r="R892" s="35"/>
      <c r="S892" s="35"/>
      <c r="T892" s="35"/>
      <c r="U892" s="35"/>
      <c r="V892" s="35"/>
      <c r="W892" s="35"/>
      <c r="X892" s="35"/>
      <c r="Y892" s="35"/>
      <c r="Z892" s="35"/>
    </row>
    <row r="893" spans="1:26" ht="12.75" customHeight="1" x14ac:dyDescent="0.2">
      <c r="A893" s="35"/>
      <c r="B893" s="35"/>
      <c r="C893" s="35"/>
      <c r="D893" s="35"/>
      <c r="E893" s="35"/>
      <c r="F893" s="102"/>
      <c r="G893" s="35"/>
      <c r="H893" s="35"/>
      <c r="I893" s="35"/>
      <c r="J893" s="35"/>
      <c r="K893" s="35"/>
      <c r="L893" s="35"/>
      <c r="M893" s="35"/>
      <c r="N893" s="35"/>
      <c r="O893" s="35"/>
      <c r="P893" s="35"/>
      <c r="Q893" s="35"/>
      <c r="R893" s="35"/>
      <c r="S893" s="35"/>
      <c r="T893" s="35"/>
      <c r="U893" s="35"/>
      <c r="V893" s="35"/>
      <c r="W893" s="35"/>
      <c r="X893" s="35"/>
      <c r="Y893" s="35"/>
      <c r="Z893" s="35"/>
    </row>
    <row r="894" spans="1:26" ht="12.75" customHeight="1" x14ac:dyDescent="0.2">
      <c r="A894" s="35"/>
      <c r="B894" s="35"/>
      <c r="C894" s="35"/>
      <c r="D894" s="35"/>
      <c r="E894" s="35"/>
      <c r="F894" s="102"/>
      <c r="G894" s="35"/>
      <c r="H894" s="35"/>
      <c r="I894" s="35"/>
      <c r="J894" s="35"/>
      <c r="K894" s="35"/>
      <c r="L894" s="35"/>
      <c r="M894" s="35"/>
      <c r="N894" s="35"/>
      <c r="O894" s="35"/>
      <c r="P894" s="35"/>
      <c r="Q894" s="35"/>
      <c r="R894" s="35"/>
      <c r="S894" s="35"/>
      <c r="T894" s="35"/>
      <c r="U894" s="35"/>
      <c r="V894" s="35"/>
      <c r="W894" s="35"/>
      <c r="X894" s="35"/>
      <c r="Y894" s="35"/>
      <c r="Z894" s="35"/>
    </row>
    <row r="895" spans="1:26" ht="12.75" customHeight="1" x14ac:dyDescent="0.2">
      <c r="A895" s="35"/>
      <c r="B895" s="35"/>
      <c r="C895" s="35"/>
      <c r="D895" s="35"/>
      <c r="E895" s="35"/>
      <c r="F895" s="102"/>
      <c r="G895" s="35"/>
      <c r="H895" s="35"/>
      <c r="I895" s="35"/>
      <c r="J895" s="35"/>
      <c r="K895" s="35"/>
      <c r="L895" s="35"/>
      <c r="M895" s="35"/>
      <c r="N895" s="35"/>
      <c r="O895" s="35"/>
      <c r="P895" s="35"/>
      <c r="Q895" s="35"/>
      <c r="R895" s="35"/>
      <c r="S895" s="35"/>
      <c r="T895" s="35"/>
      <c r="U895" s="35"/>
      <c r="V895" s="35"/>
      <c r="W895" s="35"/>
      <c r="X895" s="35"/>
      <c r="Y895" s="35"/>
      <c r="Z895" s="35"/>
    </row>
    <row r="896" spans="1:26" ht="12.75" customHeight="1" x14ac:dyDescent="0.2">
      <c r="A896" s="35"/>
      <c r="B896" s="35"/>
      <c r="C896" s="35"/>
      <c r="D896" s="35"/>
      <c r="E896" s="35"/>
      <c r="F896" s="102"/>
      <c r="G896" s="35"/>
      <c r="H896" s="35"/>
      <c r="I896" s="35"/>
      <c r="J896" s="35"/>
      <c r="K896" s="35"/>
      <c r="L896" s="35"/>
      <c r="M896" s="35"/>
      <c r="N896" s="35"/>
      <c r="O896" s="35"/>
      <c r="P896" s="35"/>
      <c r="Q896" s="35"/>
      <c r="R896" s="35"/>
      <c r="S896" s="35"/>
      <c r="T896" s="35"/>
      <c r="U896" s="35"/>
      <c r="V896" s="35"/>
      <c r="W896" s="35"/>
      <c r="X896" s="35"/>
      <c r="Y896" s="35"/>
      <c r="Z896" s="35"/>
    </row>
    <row r="897" spans="1:26" ht="12.75" customHeight="1" x14ac:dyDescent="0.2">
      <c r="A897" s="35"/>
      <c r="B897" s="35"/>
      <c r="C897" s="35"/>
      <c r="D897" s="35"/>
      <c r="E897" s="35"/>
      <c r="F897" s="102"/>
      <c r="G897" s="35"/>
      <c r="H897" s="35"/>
      <c r="I897" s="35"/>
      <c r="J897" s="35"/>
      <c r="K897" s="35"/>
      <c r="L897" s="35"/>
      <c r="M897" s="35"/>
      <c r="N897" s="35"/>
      <c r="O897" s="35"/>
      <c r="P897" s="35"/>
      <c r="Q897" s="35"/>
      <c r="R897" s="35"/>
      <c r="S897" s="35"/>
      <c r="T897" s="35"/>
      <c r="U897" s="35"/>
      <c r="V897" s="35"/>
      <c r="W897" s="35"/>
      <c r="X897" s="35"/>
      <c r="Y897" s="35"/>
      <c r="Z897" s="35"/>
    </row>
    <row r="898" spans="1:26" ht="12.75" customHeight="1" x14ac:dyDescent="0.2">
      <c r="A898" s="35"/>
      <c r="B898" s="35"/>
      <c r="C898" s="35"/>
      <c r="D898" s="35"/>
      <c r="E898" s="35"/>
      <c r="F898" s="102"/>
      <c r="G898" s="35"/>
      <c r="H898" s="35"/>
      <c r="I898" s="35"/>
      <c r="J898" s="35"/>
      <c r="K898" s="35"/>
      <c r="L898" s="35"/>
      <c r="M898" s="35"/>
      <c r="N898" s="35"/>
      <c r="O898" s="35"/>
      <c r="P898" s="35"/>
      <c r="Q898" s="35"/>
      <c r="R898" s="35"/>
      <c r="S898" s="35"/>
      <c r="T898" s="35"/>
      <c r="U898" s="35"/>
      <c r="V898" s="35"/>
      <c r="W898" s="35"/>
      <c r="X898" s="35"/>
      <c r="Y898" s="35"/>
      <c r="Z898" s="35"/>
    </row>
    <row r="899" spans="1:26" ht="12.75" customHeight="1" x14ac:dyDescent="0.2">
      <c r="A899" s="35"/>
      <c r="B899" s="35"/>
      <c r="C899" s="35"/>
      <c r="D899" s="35"/>
      <c r="E899" s="35"/>
      <c r="F899" s="102"/>
      <c r="G899" s="35"/>
      <c r="H899" s="35"/>
      <c r="I899" s="35"/>
      <c r="J899" s="35"/>
      <c r="K899" s="35"/>
      <c r="L899" s="35"/>
      <c r="M899" s="35"/>
      <c r="N899" s="35"/>
      <c r="O899" s="35"/>
      <c r="P899" s="35"/>
      <c r="Q899" s="35"/>
      <c r="R899" s="35"/>
      <c r="S899" s="35"/>
      <c r="T899" s="35"/>
      <c r="U899" s="35"/>
      <c r="V899" s="35"/>
      <c r="W899" s="35"/>
      <c r="X899" s="35"/>
      <c r="Y899" s="35"/>
      <c r="Z899" s="35"/>
    </row>
    <row r="900" spans="1:26" ht="12.75" customHeight="1" x14ac:dyDescent="0.2">
      <c r="A900" s="35"/>
      <c r="B900" s="35"/>
      <c r="C900" s="35"/>
      <c r="D900" s="35"/>
      <c r="E900" s="35"/>
      <c r="F900" s="102"/>
      <c r="G900" s="35"/>
      <c r="H900" s="35"/>
      <c r="I900" s="35"/>
      <c r="J900" s="35"/>
      <c r="K900" s="35"/>
      <c r="L900" s="35"/>
      <c r="M900" s="35"/>
      <c r="N900" s="35"/>
      <c r="O900" s="35"/>
      <c r="P900" s="35"/>
      <c r="Q900" s="35"/>
      <c r="R900" s="35"/>
      <c r="S900" s="35"/>
      <c r="T900" s="35"/>
      <c r="U900" s="35"/>
      <c r="V900" s="35"/>
      <c r="W900" s="35"/>
      <c r="X900" s="35"/>
      <c r="Y900" s="35"/>
      <c r="Z900" s="35"/>
    </row>
    <row r="901" spans="1:26" ht="12.75" customHeight="1" x14ac:dyDescent="0.2">
      <c r="A901" s="35"/>
      <c r="B901" s="35"/>
      <c r="C901" s="35"/>
      <c r="D901" s="35"/>
      <c r="E901" s="35"/>
      <c r="F901" s="102"/>
      <c r="G901" s="35"/>
      <c r="H901" s="35"/>
      <c r="I901" s="35"/>
      <c r="J901" s="35"/>
      <c r="K901" s="35"/>
      <c r="L901" s="35"/>
      <c r="M901" s="35"/>
      <c r="N901" s="35"/>
      <c r="O901" s="35"/>
      <c r="P901" s="35"/>
      <c r="Q901" s="35"/>
      <c r="R901" s="35"/>
      <c r="S901" s="35"/>
      <c r="T901" s="35"/>
      <c r="U901" s="35"/>
      <c r="V901" s="35"/>
      <c r="W901" s="35"/>
      <c r="X901" s="35"/>
      <c r="Y901" s="35"/>
      <c r="Z901" s="35"/>
    </row>
    <row r="902" spans="1:26" ht="12.75" customHeight="1" x14ac:dyDescent="0.2">
      <c r="A902" s="35"/>
      <c r="B902" s="35"/>
      <c r="C902" s="35"/>
      <c r="D902" s="35"/>
      <c r="E902" s="35"/>
      <c r="F902" s="102"/>
      <c r="G902" s="35"/>
      <c r="H902" s="35"/>
      <c r="I902" s="35"/>
      <c r="J902" s="35"/>
      <c r="K902" s="35"/>
      <c r="L902" s="35"/>
      <c r="M902" s="35"/>
      <c r="N902" s="35"/>
      <c r="O902" s="35"/>
      <c r="P902" s="35"/>
      <c r="Q902" s="35"/>
      <c r="R902" s="35"/>
      <c r="S902" s="35"/>
      <c r="T902" s="35"/>
      <c r="U902" s="35"/>
      <c r="V902" s="35"/>
      <c r="W902" s="35"/>
      <c r="X902" s="35"/>
      <c r="Y902" s="35"/>
      <c r="Z902" s="35"/>
    </row>
    <row r="903" spans="1:26" ht="12.75" customHeight="1" x14ac:dyDescent="0.2">
      <c r="A903" s="35"/>
      <c r="B903" s="35"/>
      <c r="C903" s="35"/>
      <c r="D903" s="35"/>
      <c r="E903" s="35"/>
      <c r="F903" s="102"/>
      <c r="G903" s="35"/>
      <c r="H903" s="35"/>
      <c r="I903" s="35"/>
      <c r="J903" s="35"/>
      <c r="K903" s="35"/>
      <c r="L903" s="35"/>
      <c r="M903" s="35"/>
      <c r="N903" s="35"/>
      <c r="O903" s="35"/>
      <c r="P903" s="35"/>
      <c r="Q903" s="35"/>
      <c r="R903" s="35"/>
      <c r="S903" s="35"/>
      <c r="T903" s="35"/>
      <c r="U903" s="35"/>
      <c r="V903" s="35"/>
      <c r="W903" s="35"/>
      <c r="X903" s="35"/>
      <c r="Y903" s="35"/>
      <c r="Z903" s="35"/>
    </row>
    <row r="904" spans="1:26" ht="12.75" customHeight="1" x14ac:dyDescent="0.2">
      <c r="A904" s="35"/>
      <c r="B904" s="35"/>
      <c r="C904" s="35"/>
      <c r="D904" s="35"/>
      <c r="E904" s="35"/>
      <c r="F904" s="102"/>
      <c r="G904" s="35"/>
      <c r="H904" s="35"/>
      <c r="I904" s="35"/>
      <c r="J904" s="35"/>
      <c r="K904" s="35"/>
      <c r="L904" s="35"/>
      <c r="M904" s="35"/>
      <c r="N904" s="35"/>
      <c r="O904" s="35"/>
      <c r="P904" s="35"/>
      <c r="Q904" s="35"/>
      <c r="R904" s="35"/>
      <c r="S904" s="35"/>
      <c r="T904" s="35"/>
      <c r="U904" s="35"/>
      <c r="V904" s="35"/>
      <c r="W904" s="35"/>
      <c r="X904" s="35"/>
      <c r="Y904" s="35"/>
      <c r="Z904" s="35"/>
    </row>
    <row r="905" spans="1:26" ht="12.75" customHeight="1" x14ac:dyDescent="0.2">
      <c r="A905" s="35"/>
      <c r="B905" s="35"/>
      <c r="C905" s="35"/>
      <c r="D905" s="35"/>
      <c r="E905" s="35"/>
      <c r="F905" s="102"/>
      <c r="G905" s="35"/>
      <c r="H905" s="35"/>
      <c r="I905" s="35"/>
      <c r="J905" s="35"/>
      <c r="K905" s="35"/>
      <c r="L905" s="35"/>
      <c r="M905" s="35"/>
      <c r="N905" s="35"/>
      <c r="O905" s="35"/>
      <c r="P905" s="35"/>
      <c r="Q905" s="35"/>
      <c r="R905" s="35"/>
      <c r="S905" s="35"/>
      <c r="T905" s="35"/>
      <c r="U905" s="35"/>
      <c r="V905" s="35"/>
      <c r="W905" s="35"/>
      <c r="X905" s="35"/>
      <c r="Y905" s="35"/>
      <c r="Z905" s="35"/>
    </row>
    <row r="906" spans="1:26" ht="12.75" customHeight="1" x14ac:dyDescent="0.2">
      <c r="A906" s="35"/>
      <c r="B906" s="35"/>
      <c r="C906" s="35"/>
      <c r="D906" s="35"/>
      <c r="E906" s="35"/>
      <c r="F906" s="102"/>
      <c r="G906" s="35"/>
      <c r="H906" s="35"/>
      <c r="I906" s="35"/>
      <c r="J906" s="35"/>
      <c r="K906" s="35"/>
      <c r="L906" s="35"/>
      <c r="M906" s="35"/>
      <c r="N906" s="35"/>
      <c r="O906" s="35"/>
      <c r="P906" s="35"/>
      <c r="Q906" s="35"/>
      <c r="R906" s="35"/>
      <c r="S906" s="35"/>
      <c r="T906" s="35"/>
      <c r="U906" s="35"/>
      <c r="V906" s="35"/>
      <c r="W906" s="35"/>
      <c r="X906" s="35"/>
      <c r="Y906" s="35"/>
      <c r="Z906" s="35"/>
    </row>
    <row r="907" spans="1:26" ht="12.75" customHeight="1" x14ac:dyDescent="0.2">
      <c r="A907" s="35"/>
      <c r="B907" s="35"/>
      <c r="C907" s="35"/>
      <c r="D907" s="35"/>
      <c r="E907" s="35"/>
      <c r="F907" s="102"/>
      <c r="G907" s="35"/>
      <c r="H907" s="35"/>
      <c r="I907" s="35"/>
      <c r="J907" s="35"/>
      <c r="K907" s="35"/>
      <c r="L907" s="35"/>
      <c r="M907" s="35"/>
      <c r="N907" s="35"/>
      <c r="O907" s="35"/>
      <c r="P907" s="35"/>
      <c r="Q907" s="35"/>
      <c r="R907" s="35"/>
      <c r="S907" s="35"/>
      <c r="T907" s="35"/>
      <c r="U907" s="35"/>
      <c r="V907" s="35"/>
      <c r="W907" s="35"/>
      <c r="X907" s="35"/>
      <c r="Y907" s="35"/>
      <c r="Z907" s="35"/>
    </row>
    <row r="908" spans="1:26" ht="12.75" customHeight="1" x14ac:dyDescent="0.2">
      <c r="A908" s="35"/>
      <c r="B908" s="35"/>
      <c r="C908" s="35"/>
      <c r="D908" s="35"/>
      <c r="E908" s="35"/>
      <c r="F908" s="102"/>
      <c r="G908" s="35"/>
      <c r="H908" s="35"/>
      <c r="I908" s="35"/>
      <c r="J908" s="35"/>
      <c r="K908" s="35"/>
      <c r="L908" s="35"/>
      <c r="M908" s="35"/>
      <c r="N908" s="35"/>
      <c r="O908" s="35"/>
      <c r="P908" s="35"/>
      <c r="Q908" s="35"/>
      <c r="R908" s="35"/>
      <c r="S908" s="35"/>
      <c r="T908" s="35"/>
      <c r="U908" s="35"/>
      <c r="V908" s="35"/>
      <c r="W908" s="35"/>
      <c r="X908" s="35"/>
      <c r="Y908" s="35"/>
      <c r="Z908" s="35"/>
    </row>
    <row r="909" spans="1:26" ht="12.75" customHeight="1" x14ac:dyDescent="0.2">
      <c r="A909" s="35"/>
      <c r="B909" s="35"/>
      <c r="C909" s="35"/>
      <c r="D909" s="35"/>
      <c r="E909" s="35"/>
      <c r="F909" s="102"/>
      <c r="G909" s="35"/>
      <c r="H909" s="35"/>
      <c r="I909" s="35"/>
      <c r="J909" s="35"/>
      <c r="K909" s="35"/>
      <c r="L909" s="35"/>
      <c r="M909" s="35"/>
      <c r="N909" s="35"/>
      <c r="O909" s="35"/>
      <c r="P909" s="35"/>
      <c r="Q909" s="35"/>
      <c r="R909" s="35"/>
      <c r="S909" s="35"/>
      <c r="T909" s="35"/>
      <c r="U909" s="35"/>
      <c r="V909" s="35"/>
      <c r="W909" s="35"/>
      <c r="X909" s="35"/>
      <c r="Y909" s="35"/>
      <c r="Z909" s="35"/>
    </row>
    <row r="910" spans="1:26" ht="12.75" customHeight="1" x14ac:dyDescent="0.2">
      <c r="A910" s="35"/>
      <c r="B910" s="35"/>
      <c r="C910" s="35"/>
      <c r="D910" s="35"/>
      <c r="E910" s="35"/>
      <c r="F910" s="102"/>
      <c r="G910" s="35"/>
      <c r="H910" s="35"/>
      <c r="I910" s="35"/>
      <c r="J910" s="35"/>
      <c r="K910" s="35"/>
      <c r="L910" s="35"/>
      <c r="M910" s="35"/>
      <c r="N910" s="35"/>
      <c r="O910" s="35"/>
      <c r="P910" s="35"/>
      <c r="Q910" s="35"/>
      <c r="R910" s="35"/>
      <c r="S910" s="35"/>
      <c r="T910" s="35"/>
      <c r="U910" s="35"/>
      <c r="V910" s="35"/>
      <c r="W910" s="35"/>
      <c r="X910" s="35"/>
      <c r="Y910" s="35"/>
      <c r="Z910" s="35"/>
    </row>
    <row r="911" spans="1:26" ht="12.75" customHeight="1" x14ac:dyDescent="0.2">
      <c r="A911" s="35"/>
      <c r="B911" s="35"/>
      <c r="C911" s="35"/>
      <c r="D911" s="35"/>
      <c r="E911" s="35"/>
      <c r="F911" s="102"/>
      <c r="G911" s="35"/>
      <c r="H911" s="35"/>
      <c r="I911" s="35"/>
      <c r="J911" s="35"/>
      <c r="K911" s="35"/>
      <c r="L911" s="35"/>
      <c r="M911" s="35"/>
      <c r="N911" s="35"/>
      <c r="O911" s="35"/>
      <c r="P911" s="35"/>
      <c r="Q911" s="35"/>
      <c r="R911" s="35"/>
      <c r="S911" s="35"/>
      <c r="T911" s="35"/>
      <c r="U911" s="35"/>
      <c r="V911" s="35"/>
      <c r="W911" s="35"/>
      <c r="X911" s="35"/>
      <c r="Y911" s="35"/>
      <c r="Z911" s="35"/>
    </row>
    <row r="912" spans="1:26" ht="12.75" customHeight="1" x14ac:dyDescent="0.2">
      <c r="A912" s="35"/>
      <c r="B912" s="35"/>
      <c r="C912" s="35"/>
      <c r="D912" s="35"/>
      <c r="E912" s="35"/>
      <c r="F912" s="102"/>
      <c r="G912" s="35"/>
      <c r="H912" s="35"/>
      <c r="I912" s="35"/>
      <c r="J912" s="35"/>
      <c r="K912" s="35"/>
      <c r="L912" s="35"/>
      <c r="M912" s="35"/>
      <c r="N912" s="35"/>
      <c r="O912" s="35"/>
      <c r="P912" s="35"/>
      <c r="Q912" s="35"/>
      <c r="R912" s="35"/>
      <c r="S912" s="35"/>
      <c r="T912" s="35"/>
      <c r="U912" s="35"/>
      <c r="V912" s="35"/>
      <c r="W912" s="35"/>
      <c r="X912" s="35"/>
      <c r="Y912" s="35"/>
      <c r="Z912" s="35"/>
    </row>
    <row r="913" spans="1:26" ht="12.75" customHeight="1" x14ac:dyDescent="0.2">
      <c r="A913" s="35"/>
      <c r="B913" s="35"/>
      <c r="C913" s="35"/>
      <c r="D913" s="35"/>
      <c r="E913" s="35"/>
      <c r="F913" s="102"/>
      <c r="G913" s="35"/>
      <c r="H913" s="35"/>
      <c r="I913" s="35"/>
      <c r="J913" s="35"/>
      <c r="K913" s="35"/>
      <c r="L913" s="35"/>
      <c r="M913" s="35"/>
      <c r="N913" s="35"/>
      <c r="O913" s="35"/>
      <c r="P913" s="35"/>
      <c r="Q913" s="35"/>
      <c r="R913" s="35"/>
      <c r="S913" s="35"/>
      <c r="T913" s="35"/>
      <c r="U913" s="35"/>
      <c r="V913" s="35"/>
      <c r="W913" s="35"/>
      <c r="X913" s="35"/>
      <c r="Y913" s="35"/>
      <c r="Z913" s="35"/>
    </row>
    <row r="914" spans="1:26" ht="12.75" customHeight="1" x14ac:dyDescent="0.2">
      <c r="A914" s="35"/>
      <c r="B914" s="35"/>
      <c r="C914" s="35"/>
      <c r="D914" s="35"/>
      <c r="E914" s="35"/>
      <c r="F914" s="102"/>
      <c r="G914" s="35"/>
      <c r="H914" s="35"/>
      <c r="I914" s="35"/>
      <c r="J914" s="35"/>
      <c r="K914" s="35"/>
      <c r="L914" s="35"/>
      <c r="M914" s="35"/>
      <c r="N914" s="35"/>
      <c r="O914" s="35"/>
      <c r="P914" s="35"/>
      <c r="Q914" s="35"/>
      <c r="R914" s="35"/>
      <c r="S914" s="35"/>
      <c r="T914" s="35"/>
      <c r="U914" s="35"/>
      <c r="V914" s="35"/>
      <c r="W914" s="35"/>
      <c r="X914" s="35"/>
      <c r="Y914" s="35"/>
      <c r="Z914" s="35"/>
    </row>
    <row r="915" spans="1:26" ht="12.75" customHeight="1" x14ac:dyDescent="0.2">
      <c r="A915" s="35"/>
      <c r="B915" s="35"/>
      <c r="C915" s="35"/>
      <c r="D915" s="35"/>
      <c r="E915" s="35"/>
      <c r="F915" s="102"/>
      <c r="G915" s="35"/>
      <c r="H915" s="35"/>
      <c r="I915" s="35"/>
      <c r="J915" s="35"/>
      <c r="K915" s="35"/>
      <c r="L915" s="35"/>
      <c r="M915" s="35"/>
      <c r="N915" s="35"/>
      <c r="O915" s="35"/>
      <c r="P915" s="35"/>
      <c r="Q915" s="35"/>
      <c r="R915" s="35"/>
      <c r="S915" s="35"/>
      <c r="T915" s="35"/>
      <c r="U915" s="35"/>
      <c r="V915" s="35"/>
      <c r="W915" s="35"/>
      <c r="X915" s="35"/>
      <c r="Y915" s="35"/>
      <c r="Z915" s="35"/>
    </row>
    <row r="916" spans="1:26" ht="12.75" customHeight="1" x14ac:dyDescent="0.2">
      <c r="A916" s="35"/>
      <c r="B916" s="35"/>
      <c r="C916" s="35"/>
      <c r="D916" s="35"/>
      <c r="E916" s="35"/>
      <c r="F916" s="102"/>
      <c r="G916" s="35"/>
      <c r="H916" s="35"/>
      <c r="I916" s="35"/>
      <c r="J916" s="35"/>
      <c r="K916" s="35"/>
      <c r="L916" s="35"/>
      <c r="M916" s="35"/>
      <c r="N916" s="35"/>
      <c r="O916" s="35"/>
      <c r="P916" s="35"/>
      <c r="Q916" s="35"/>
      <c r="R916" s="35"/>
      <c r="S916" s="35"/>
      <c r="T916" s="35"/>
      <c r="U916" s="35"/>
      <c r="V916" s="35"/>
      <c r="W916" s="35"/>
      <c r="X916" s="35"/>
      <c r="Y916" s="35"/>
      <c r="Z916" s="35"/>
    </row>
    <row r="917" spans="1:26" ht="12.75" customHeight="1" x14ac:dyDescent="0.2">
      <c r="A917" s="35"/>
      <c r="B917" s="35"/>
      <c r="C917" s="35"/>
      <c r="D917" s="35"/>
      <c r="E917" s="35"/>
      <c r="F917" s="102"/>
      <c r="G917" s="35"/>
      <c r="H917" s="35"/>
      <c r="I917" s="35"/>
      <c r="J917" s="35"/>
      <c r="K917" s="35"/>
      <c r="L917" s="35"/>
      <c r="M917" s="35"/>
      <c r="N917" s="35"/>
      <c r="O917" s="35"/>
      <c r="P917" s="35"/>
      <c r="Q917" s="35"/>
      <c r="R917" s="35"/>
      <c r="S917" s="35"/>
      <c r="T917" s="35"/>
      <c r="U917" s="35"/>
      <c r="V917" s="35"/>
      <c r="W917" s="35"/>
      <c r="X917" s="35"/>
      <c r="Y917" s="35"/>
      <c r="Z917" s="35"/>
    </row>
    <row r="918" spans="1:26" ht="12.75" customHeight="1" x14ac:dyDescent="0.2">
      <c r="A918" s="35"/>
      <c r="B918" s="35"/>
      <c r="C918" s="35"/>
      <c r="D918" s="35"/>
      <c r="E918" s="35"/>
      <c r="F918" s="102"/>
      <c r="G918" s="35"/>
      <c r="H918" s="35"/>
      <c r="I918" s="35"/>
      <c r="J918" s="35"/>
      <c r="K918" s="35"/>
      <c r="L918" s="35"/>
      <c r="M918" s="35"/>
      <c r="N918" s="35"/>
      <c r="O918" s="35"/>
      <c r="P918" s="35"/>
      <c r="Q918" s="35"/>
      <c r="R918" s="35"/>
      <c r="S918" s="35"/>
      <c r="T918" s="35"/>
      <c r="U918" s="35"/>
      <c r="V918" s="35"/>
      <c r="W918" s="35"/>
      <c r="X918" s="35"/>
      <c r="Y918" s="35"/>
      <c r="Z918" s="35"/>
    </row>
    <row r="919" spans="1:26" ht="12.75" customHeight="1" x14ac:dyDescent="0.2">
      <c r="A919" s="35"/>
      <c r="B919" s="35"/>
      <c r="C919" s="35"/>
      <c r="D919" s="35"/>
      <c r="E919" s="35"/>
      <c r="F919" s="102"/>
      <c r="G919" s="35"/>
      <c r="H919" s="35"/>
      <c r="I919" s="35"/>
      <c r="J919" s="35"/>
      <c r="K919" s="35"/>
      <c r="L919" s="35"/>
      <c r="M919" s="35"/>
      <c r="N919" s="35"/>
      <c r="O919" s="35"/>
      <c r="P919" s="35"/>
      <c r="Q919" s="35"/>
      <c r="R919" s="35"/>
      <c r="S919" s="35"/>
      <c r="T919" s="35"/>
      <c r="U919" s="35"/>
      <c r="V919" s="35"/>
      <c r="W919" s="35"/>
      <c r="X919" s="35"/>
      <c r="Y919" s="35"/>
      <c r="Z919" s="35"/>
    </row>
    <row r="920" spans="1:26" ht="12.75" customHeight="1" x14ac:dyDescent="0.2">
      <c r="A920" s="35"/>
      <c r="B920" s="35"/>
      <c r="C920" s="35"/>
      <c r="D920" s="35"/>
      <c r="E920" s="35"/>
      <c r="F920" s="102"/>
      <c r="G920" s="35"/>
      <c r="H920" s="35"/>
      <c r="I920" s="35"/>
      <c r="J920" s="35"/>
      <c r="K920" s="35"/>
      <c r="L920" s="35"/>
      <c r="M920" s="35"/>
      <c r="N920" s="35"/>
      <c r="O920" s="35"/>
      <c r="P920" s="35"/>
      <c r="Q920" s="35"/>
      <c r="R920" s="35"/>
      <c r="S920" s="35"/>
      <c r="T920" s="35"/>
      <c r="U920" s="35"/>
      <c r="V920" s="35"/>
      <c r="W920" s="35"/>
      <c r="X920" s="35"/>
      <c r="Y920" s="35"/>
      <c r="Z920" s="35"/>
    </row>
    <row r="921" spans="1:26" ht="12.75" customHeight="1" x14ac:dyDescent="0.2">
      <c r="A921" s="35"/>
      <c r="B921" s="35"/>
      <c r="C921" s="35"/>
      <c r="D921" s="35"/>
      <c r="E921" s="35"/>
      <c r="F921" s="102"/>
      <c r="G921" s="35"/>
      <c r="H921" s="35"/>
      <c r="I921" s="35"/>
      <c r="J921" s="35"/>
      <c r="K921" s="35"/>
      <c r="L921" s="35"/>
      <c r="M921" s="35"/>
      <c r="N921" s="35"/>
      <c r="O921" s="35"/>
      <c r="P921" s="35"/>
      <c r="Q921" s="35"/>
      <c r="R921" s="35"/>
      <c r="S921" s="35"/>
      <c r="T921" s="35"/>
      <c r="U921" s="35"/>
      <c r="V921" s="35"/>
      <c r="W921" s="35"/>
      <c r="X921" s="35"/>
      <c r="Y921" s="35"/>
      <c r="Z921" s="35"/>
    </row>
    <row r="922" spans="1:26" ht="12.75" customHeight="1" x14ac:dyDescent="0.2">
      <c r="A922" s="35"/>
      <c r="B922" s="35"/>
      <c r="C922" s="35"/>
      <c r="D922" s="35"/>
      <c r="E922" s="35"/>
      <c r="F922" s="102"/>
      <c r="G922" s="35"/>
      <c r="H922" s="35"/>
      <c r="I922" s="35"/>
      <c r="J922" s="35"/>
      <c r="K922" s="35"/>
      <c r="L922" s="35"/>
      <c r="M922" s="35"/>
      <c r="N922" s="35"/>
      <c r="O922" s="35"/>
      <c r="P922" s="35"/>
      <c r="Q922" s="35"/>
      <c r="R922" s="35"/>
      <c r="S922" s="35"/>
      <c r="T922" s="35"/>
      <c r="U922" s="35"/>
      <c r="V922" s="35"/>
      <c r="W922" s="35"/>
      <c r="X922" s="35"/>
      <c r="Y922" s="35"/>
      <c r="Z922" s="35"/>
    </row>
    <row r="923" spans="1:26" ht="12.75" customHeight="1" x14ac:dyDescent="0.2">
      <c r="A923" s="35"/>
      <c r="B923" s="35"/>
      <c r="C923" s="35"/>
      <c r="D923" s="35"/>
      <c r="E923" s="35"/>
      <c r="F923" s="102"/>
      <c r="G923" s="35"/>
      <c r="H923" s="35"/>
      <c r="I923" s="35"/>
      <c r="J923" s="35"/>
      <c r="K923" s="35"/>
      <c r="L923" s="35"/>
      <c r="M923" s="35"/>
      <c r="N923" s="35"/>
      <c r="O923" s="35"/>
      <c r="P923" s="35"/>
      <c r="Q923" s="35"/>
      <c r="R923" s="35"/>
      <c r="S923" s="35"/>
      <c r="T923" s="35"/>
      <c r="U923" s="35"/>
      <c r="V923" s="35"/>
      <c r="W923" s="35"/>
      <c r="X923" s="35"/>
      <c r="Y923" s="35"/>
      <c r="Z923" s="35"/>
    </row>
    <row r="924" spans="1:26" ht="12.75" customHeight="1" x14ac:dyDescent="0.2">
      <c r="A924" s="35"/>
      <c r="B924" s="35"/>
      <c r="C924" s="35"/>
      <c r="D924" s="35"/>
      <c r="E924" s="35"/>
      <c r="F924" s="102"/>
      <c r="G924" s="35"/>
      <c r="H924" s="35"/>
      <c r="I924" s="35"/>
      <c r="J924" s="35"/>
      <c r="K924" s="35"/>
      <c r="L924" s="35"/>
      <c r="M924" s="35"/>
      <c r="N924" s="35"/>
      <c r="O924" s="35"/>
      <c r="P924" s="35"/>
      <c r="Q924" s="35"/>
      <c r="R924" s="35"/>
      <c r="S924" s="35"/>
      <c r="T924" s="35"/>
      <c r="U924" s="35"/>
      <c r="V924" s="35"/>
      <c r="W924" s="35"/>
      <c r="X924" s="35"/>
      <c r="Y924" s="35"/>
      <c r="Z924" s="35"/>
    </row>
    <row r="925" spans="1:26" ht="12.75" customHeight="1" x14ac:dyDescent="0.2">
      <c r="A925" s="35"/>
      <c r="B925" s="35"/>
      <c r="C925" s="35"/>
      <c r="D925" s="35"/>
      <c r="E925" s="35"/>
      <c r="F925" s="102"/>
      <c r="G925" s="35"/>
      <c r="H925" s="35"/>
      <c r="I925" s="35"/>
      <c r="J925" s="35"/>
      <c r="K925" s="35"/>
      <c r="L925" s="35"/>
      <c r="M925" s="35"/>
      <c r="N925" s="35"/>
      <c r="O925" s="35"/>
      <c r="P925" s="35"/>
      <c r="Q925" s="35"/>
      <c r="R925" s="35"/>
      <c r="S925" s="35"/>
      <c r="T925" s="35"/>
      <c r="U925" s="35"/>
      <c r="V925" s="35"/>
      <c r="W925" s="35"/>
      <c r="X925" s="35"/>
      <c r="Y925" s="35"/>
      <c r="Z925" s="35"/>
    </row>
    <row r="926" spans="1:26" ht="12.75" customHeight="1" x14ac:dyDescent="0.2">
      <c r="A926" s="35"/>
      <c r="B926" s="35"/>
      <c r="C926" s="35"/>
      <c r="D926" s="35"/>
      <c r="E926" s="35"/>
      <c r="F926" s="102"/>
      <c r="G926" s="35"/>
      <c r="H926" s="35"/>
      <c r="I926" s="35"/>
      <c r="J926" s="35"/>
      <c r="K926" s="35"/>
      <c r="L926" s="35"/>
      <c r="M926" s="35"/>
      <c r="N926" s="35"/>
      <c r="O926" s="35"/>
      <c r="P926" s="35"/>
      <c r="Q926" s="35"/>
      <c r="R926" s="35"/>
      <c r="S926" s="35"/>
      <c r="T926" s="35"/>
      <c r="U926" s="35"/>
      <c r="V926" s="35"/>
      <c r="W926" s="35"/>
      <c r="X926" s="35"/>
      <c r="Y926" s="35"/>
      <c r="Z926" s="35"/>
    </row>
    <row r="927" spans="1:26" ht="12.75" customHeight="1" x14ac:dyDescent="0.2">
      <c r="A927" s="35"/>
      <c r="B927" s="35"/>
      <c r="C927" s="35"/>
      <c r="D927" s="35"/>
      <c r="E927" s="35"/>
      <c r="F927" s="102"/>
      <c r="G927" s="35"/>
      <c r="H927" s="35"/>
      <c r="I927" s="35"/>
      <c r="J927" s="35"/>
      <c r="K927" s="35"/>
      <c r="L927" s="35"/>
      <c r="M927" s="35"/>
      <c r="N927" s="35"/>
      <c r="O927" s="35"/>
      <c r="P927" s="35"/>
      <c r="Q927" s="35"/>
      <c r="R927" s="35"/>
      <c r="S927" s="35"/>
      <c r="T927" s="35"/>
      <c r="U927" s="35"/>
      <c r="V927" s="35"/>
      <c r="W927" s="35"/>
      <c r="X927" s="35"/>
      <c r="Y927" s="35"/>
      <c r="Z927" s="35"/>
    </row>
    <row r="928" spans="1:26" ht="12.75" customHeight="1" x14ac:dyDescent="0.2">
      <c r="A928" s="35"/>
      <c r="B928" s="35"/>
      <c r="C928" s="35"/>
      <c r="D928" s="35"/>
      <c r="E928" s="35"/>
      <c r="F928" s="102"/>
      <c r="G928" s="35"/>
      <c r="H928" s="35"/>
      <c r="I928" s="35"/>
      <c r="J928" s="35"/>
      <c r="K928" s="35"/>
      <c r="L928" s="35"/>
      <c r="M928" s="35"/>
      <c r="N928" s="35"/>
      <c r="O928" s="35"/>
      <c r="P928" s="35"/>
      <c r="Q928" s="35"/>
      <c r="R928" s="35"/>
      <c r="S928" s="35"/>
      <c r="T928" s="35"/>
      <c r="U928" s="35"/>
      <c r="V928" s="35"/>
      <c r="W928" s="35"/>
      <c r="X928" s="35"/>
      <c r="Y928" s="35"/>
      <c r="Z928" s="35"/>
    </row>
    <row r="929" spans="1:26" ht="12.75" customHeight="1" x14ac:dyDescent="0.2">
      <c r="A929" s="35"/>
      <c r="B929" s="35"/>
      <c r="C929" s="35"/>
      <c r="D929" s="35"/>
      <c r="E929" s="35"/>
      <c r="F929" s="102"/>
      <c r="G929" s="35"/>
      <c r="H929" s="35"/>
      <c r="I929" s="35"/>
      <c r="J929" s="35"/>
      <c r="K929" s="35"/>
      <c r="L929" s="35"/>
      <c r="M929" s="35"/>
      <c r="N929" s="35"/>
      <c r="O929" s="35"/>
      <c r="P929" s="35"/>
      <c r="Q929" s="35"/>
      <c r="R929" s="35"/>
      <c r="S929" s="35"/>
      <c r="T929" s="35"/>
      <c r="U929" s="35"/>
      <c r="V929" s="35"/>
      <c r="W929" s="35"/>
      <c r="X929" s="35"/>
      <c r="Y929" s="35"/>
      <c r="Z929" s="35"/>
    </row>
    <row r="930" spans="1:26" ht="12.75" customHeight="1" x14ac:dyDescent="0.2">
      <c r="A930" s="35"/>
      <c r="B930" s="35"/>
      <c r="C930" s="35"/>
      <c r="D930" s="35"/>
      <c r="E930" s="35"/>
      <c r="F930" s="102"/>
      <c r="G930" s="35"/>
      <c r="H930" s="35"/>
      <c r="I930" s="35"/>
      <c r="J930" s="35"/>
      <c r="K930" s="35"/>
      <c r="L930" s="35"/>
      <c r="M930" s="35"/>
      <c r="N930" s="35"/>
      <c r="O930" s="35"/>
      <c r="P930" s="35"/>
      <c r="Q930" s="35"/>
      <c r="R930" s="35"/>
      <c r="S930" s="35"/>
      <c r="T930" s="35"/>
      <c r="U930" s="35"/>
      <c r="V930" s="35"/>
      <c r="W930" s="35"/>
      <c r="X930" s="35"/>
      <c r="Y930" s="35"/>
      <c r="Z930" s="35"/>
    </row>
    <row r="931" spans="1:26" ht="12.75" customHeight="1" x14ac:dyDescent="0.2">
      <c r="A931" s="35"/>
      <c r="B931" s="35"/>
      <c r="C931" s="35"/>
      <c r="D931" s="35"/>
      <c r="E931" s="35"/>
      <c r="F931" s="102"/>
      <c r="G931" s="35"/>
      <c r="H931" s="35"/>
      <c r="I931" s="35"/>
      <c r="J931" s="35"/>
      <c r="K931" s="35"/>
      <c r="L931" s="35"/>
      <c r="M931" s="35"/>
      <c r="N931" s="35"/>
      <c r="O931" s="35"/>
      <c r="P931" s="35"/>
      <c r="Q931" s="35"/>
      <c r="R931" s="35"/>
      <c r="S931" s="35"/>
      <c r="T931" s="35"/>
      <c r="U931" s="35"/>
      <c r="V931" s="35"/>
      <c r="W931" s="35"/>
      <c r="X931" s="35"/>
      <c r="Y931" s="35"/>
      <c r="Z931" s="35"/>
    </row>
    <row r="932" spans="1:26" ht="12.75" customHeight="1" x14ac:dyDescent="0.2">
      <c r="A932" s="35"/>
      <c r="B932" s="35"/>
      <c r="C932" s="35"/>
      <c r="D932" s="35"/>
      <c r="E932" s="35"/>
      <c r="F932" s="102"/>
      <c r="G932" s="35"/>
      <c r="H932" s="35"/>
      <c r="I932" s="35"/>
      <c r="J932" s="35"/>
      <c r="K932" s="35"/>
      <c r="L932" s="35"/>
      <c r="M932" s="35"/>
      <c r="N932" s="35"/>
      <c r="O932" s="35"/>
      <c r="P932" s="35"/>
      <c r="Q932" s="35"/>
      <c r="R932" s="35"/>
      <c r="S932" s="35"/>
      <c r="T932" s="35"/>
      <c r="U932" s="35"/>
      <c r="V932" s="35"/>
      <c r="W932" s="35"/>
      <c r="X932" s="35"/>
      <c r="Y932" s="35"/>
      <c r="Z932" s="35"/>
    </row>
    <row r="933" spans="1:26" ht="12.75" customHeight="1" x14ac:dyDescent="0.2">
      <c r="A933" s="35"/>
      <c r="B933" s="35"/>
      <c r="C933" s="35"/>
      <c r="D933" s="35"/>
      <c r="E933" s="35"/>
      <c r="F933" s="102"/>
      <c r="G933" s="35"/>
      <c r="H933" s="35"/>
      <c r="I933" s="35"/>
      <c r="J933" s="35"/>
      <c r="K933" s="35"/>
      <c r="L933" s="35"/>
      <c r="M933" s="35"/>
      <c r="N933" s="35"/>
      <c r="O933" s="35"/>
      <c r="P933" s="35"/>
      <c r="Q933" s="35"/>
      <c r="R933" s="35"/>
      <c r="S933" s="35"/>
      <c r="T933" s="35"/>
      <c r="U933" s="35"/>
      <c r="V933" s="35"/>
      <c r="W933" s="35"/>
      <c r="X933" s="35"/>
      <c r="Y933" s="35"/>
      <c r="Z933" s="35"/>
    </row>
    <row r="934" spans="1:26" ht="12.75" customHeight="1" x14ac:dyDescent="0.2">
      <c r="A934" s="35"/>
      <c r="B934" s="35"/>
      <c r="C934" s="35"/>
      <c r="D934" s="35"/>
      <c r="E934" s="35"/>
      <c r="F934" s="102"/>
      <c r="G934" s="35"/>
      <c r="H934" s="35"/>
      <c r="I934" s="35"/>
      <c r="J934" s="35"/>
      <c r="K934" s="35"/>
      <c r="L934" s="35"/>
      <c r="M934" s="35"/>
      <c r="N934" s="35"/>
      <c r="O934" s="35"/>
      <c r="P934" s="35"/>
      <c r="Q934" s="35"/>
      <c r="R934" s="35"/>
      <c r="S934" s="35"/>
      <c r="T934" s="35"/>
      <c r="U934" s="35"/>
      <c r="V934" s="35"/>
      <c r="W934" s="35"/>
      <c r="X934" s="35"/>
      <c r="Y934" s="35"/>
      <c r="Z934" s="35"/>
    </row>
    <row r="935" spans="1:26" ht="12.75" customHeight="1" x14ac:dyDescent="0.2">
      <c r="A935" s="35"/>
      <c r="B935" s="35"/>
      <c r="C935" s="35"/>
      <c r="D935" s="35"/>
      <c r="E935" s="35"/>
      <c r="F935" s="102"/>
      <c r="G935" s="35"/>
      <c r="H935" s="35"/>
      <c r="I935" s="35"/>
      <c r="J935" s="35"/>
      <c r="K935" s="35"/>
      <c r="L935" s="35"/>
      <c r="M935" s="35"/>
      <c r="N935" s="35"/>
      <c r="O935" s="35"/>
      <c r="P935" s="35"/>
      <c r="Q935" s="35"/>
      <c r="R935" s="35"/>
      <c r="S935" s="35"/>
      <c r="T935" s="35"/>
      <c r="U935" s="35"/>
      <c r="V935" s="35"/>
      <c r="W935" s="35"/>
      <c r="X935" s="35"/>
      <c r="Y935" s="35"/>
      <c r="Z935" s="35"/>
    </row>
    <row r="936" spans="1:26" ht="12.75" customHeight="1" x14ac:dyDescent="0.2">
      <c r="A936" s="35"/>
      <c r="B936" s="35"/>
      <c r="C936" s="35"/>
      <c r="D936" s="35"/>
      <c r="E936" s="35"/>
      <c r="F936" s="102"/>
      <c r="G936" s="35"/>
      <c r="H936" s="35"/>
      <c r="I936" s="35"/>
      <c r="J936" s="35"/>
      <c r="K936" s="35"/>
      <c r="L936" s="35"/>
      <c r="M936" s="35"/>
      <c r="N936" s="35"/>
      <c r="O936" s="35"/>
      <c r="P936" s="35"/>
      <c r="Q936" s="35"/>
      <c r="R936" s="35"/>
      <c r="S936" s="35"/>
      <c r="T936" s="35"/>
      <c r="U936" s="35"/>
      <c r="V936" s="35"/>
      <c r="W936" s="35"/>
      <c r="X936" s="35"/>
      <c r="Y936" s="35"/>
      <c r="Z936" s="35"/>
    </row>
    <row r="937" spans="1:26" ht="12.75" customHeight="1" x14ac:dyDescent="0.2">
      <c r="A937" s="35"/>
      <c r="B937" s="35"/>
      <c r="C937" s="35"/>
      <c r="D937" s="35"/>
      <c r="E937" s="35"/>
      <c r="F937" s="102"/>
      <c r="G937" s="35"/>
      <c r="H937" s="35"/>
      <c r="I937" s="35"/>
      <c r="J937" s="35"/>
      <c r="K937" s="35"/>
      <c r="L937" s="35"/>
      <c r="M937" s="35"/>
      <c r="N937" s="35"/>
      <c r="O937" s="35"/>
      <c r="P937" s="35"/>
      <c r="Q937" s="35"/>
      <c r="R937" s="35"/>
      <c r="S937" s="35"/>
      <c r="T937" s="35"/>
      <c r="U937" s="35"/>
      <c r="V937" s="35"/>
      <c r="W937" s="35"/>
      <c r="X937" s="35"/>
      <c r="Y937" s="35"/>
      <c r="Z937" s="35"/>
    </row>
    <row r="938" spans="1:26" ht="12.75" customHeight="1" x14ac:dyDescent="0.2">
      <c r="A938" s="35"/>
      <c r="B938" s="35"/>
      <c r="C938" s="35"/>
      <c r="D938" s="35"/>
      <c r="E938" s="35"/>
      <c r="F938" s="102"/>
      <c r="G938" s="35"/>
      <c r="H938" s="35"/>
      <c r="I938" s="35"/>
      <c r="J938" s="35"/>
      <c r="K938" s="35"/>
      <c r="L938" s="35"/>
      <c r="M938" s="35"/>
      <c r="N938" s="35"/>
      <c r="O938" s="35"/>
      <c r="P938" s="35"/>
      <c r="Q938" s="35"/>
      <c r="R938" s="35"/>
      <c r="S938" s="35"/>
      <c r="T938" s="35"/>
      <c r="U938" s="35"/>
      <c r="V938" s="35"/>
      <c r="W938" s="35"/>
      <c r="X938" s="35"/>
      <c r="Y938" s="35"/>
      <c r="Z938" s="35"/>
    </row>
    <row r="939" spans="1:26" ht="12.75" customHeight="1" x14ac:dyDescent="0.2">
      <c r="A939" s="35"/>
      <c r="B939" s="35"/>
      <c r="C939" s="35"/>
      <c r="D939" s="35"/>
      <c r="E939" s="35"/>
      <c r="F939" s="102"/>
      <c r="G939" s="35"/>
      <c r="H939" s="35"/>
      <c r="I939" s="35"/>
      <c r="J939" s="35"/>
      <c r="K939" s="35"/>
      <c r="L939" s="35"/>
      <c r="M939" s="35"/>
      <c r="N939" s="35"/>
      <c r="O939" s="35"/>
      <c r="P939" s="35"/>
      <c r="Q939" s="35"/>
      <c r="R939" s="35"/>
      <c r="S939" s="35"/>
      <c r="T939" s="35"/>
      <c r="U939" s="35"/>
      <c r="V939" s="35"/>
      <c r="W939" s="35"/>
      <c r="X939" s="35"/>
      <c r="Y939" s="35"/>
      <c r="Z939" s="35"/>
    </row>
    <row r="940" spans="1:26" ht="12.75" customHeight="1" x14ac:dyDescent="0.2">
      <c r="A940" s="35"/>
      <c r="B940" s="35"/>
      <c r="C940" s="35"/>
      <c r="D940" s="35"/>
      <c r="E940" s="35"/>
      <c r="F940" s="102"/>
      <c r="G940" s="35"/>
      <c r="H940" s="35"/>
      <c r="I940" s="35"/>
      <c r="J940" s="35"/>
      <c r="K940" s="35"/>
      <c r="L940" s="35"/>
      <c r="M940" s="35"/>
      <c r="N940" s="35"/>
      <c r="O940" s="35"/>
      <c r="P940" s="35"/>
      <c r="Q940" s="35"/>
      <c r="R940" s="35"/>
      <c r="S940" s="35"/>
      <c r="T940" s="35"/>
      <c r="U940" s="35"/>
      <c r="V940" s="35"/>
      <c r="W940" s="35"/>
      <c r="X940" s="35"/>
      <c r="Y940" s="35"/>
      <c r="Z940" s="35"/>
    </row>
    <row r="941" spans="1:26" ht="12.75" customHeight="1" x14ac:dyDescent="0.2">
      <c r="A941" s="35"/>
      <c r="B941" s="35"/>
      <c r="C941" s="35"/>
      <c r="D941" s="35"/>
      <c r="E941" s="35"/>
      <c r="F941" s="102"/>
      <c r="G941" s="35"/>
      <c r="H941" s="35"/>
      <c r="I941" s="35"/>
      <c r="J941" s="35"/>
      <c r="K941" s="35"/>
      <c r="L941" s="35"/>
      <c r="M941" s="35"/>
      <c r="N941" s="35"/>
      <c r="O941" s="35"/>
      <c r="P941" s="35"/>
      <c r="Q941" s="35"/>
      <c r="R941" s="35"/>
      <c r="S941" s="35"/>
      <c r="T941" s="35"/>
      <c r="U941" s="35"/>
      <c r="V941" s="35"/>
      <c r="W941" s="35"/>
      <c r="X941" s="35"/>
      <c r="Y941" s="35"/>
      <c r="Z941" s="35"/>
    </row>
    <row r="942" spans="1:26" ht="12.75" customHeight="1" x14ac:dyDescent="0.2">
      <c r="A942" s="35"/>
      <c r="B942" s="35"/>
      <c r="C942" s="35"/>
      <c r="D942" s="35"/>
      <c r="E942" s="35"/>
      <c r="F942" s="102"/>
      <c r="G942" s="35"/>
      <c r="H942" s="35"/>
      <c r="I942" s="35"/>
      <c r="J942" s="35"/>
      <c r="K942" s="35"/>
      <c r="L942" s="35"/>
      <c r="M942" s="35"/>
      <c r="N942" s="35"/>
      <c r="O942" s="35"/>
      <c r="P942" s="35"/>
      <c r="Q942" s="35"/>
      <c r="R942" s="35"/>
      <c r="S942" s="35"/>
      <c r="T942" s="35"/>
      <c r="U942" s="35"/>
      <c r="V942" s="35"/>
      <c r="W942" s="35"/>
      <c r="X942" s="35"/>
      <c r="Y942" s="35"/>
      <c r="Z942" s="35"/>
    </row>
    <row r="943" spans="1:26" ht="12.75" customHeight="1" x14ac:dyDescent="0.2">
      <c r="A943" s="35"/>
      <c r="B943" s="35"/>
      <c r="C943" s="35"/>
      <c r="D943" s="35"/>
      <c r="E943" s="35"/>
      <c r="F943" s="102"/>
      <c r="G943" s="35"/>
      <c r="H943" s="35"/>
      <c r="I943" s="35"/>
      <c r="J943" s="35"/>
      <c r="K943" s="35"/>
      <c r="L943" s="35"/>
      <c r="M943" s="35"/>
      <c r="N943" s="35"/>
      <c r="O943" s="35"/>
      <c r="P943" s="35"/>
      <c r="Q943" s="35"/>
      <c r="R943" s="35"/>
      <c r="S943" s="35"/>
      <c r="T943" s="35"/>
      <c r="U943" s="35"/>
      <c r="V943" s="35"/>
      <c r="W943" s="35"/>
      <c r="X943" s="35"/>
      <c r="Y943" s="35"/>
      <c r="Z943" s="35"/>
    </row>
    <row r="944" spans="1:26" ht="12.75" customHeight="1" x14ac:dyDescent="0.2">
      <c r="A944" s="35"/>
      <c r="B944" s="35"/>
      <c r="C944" s="35"/>
      <c r="D944" s="35"/>
      <c r="E944" s="35"/>
      <c r="F944" s="102"/>
      <c r="G944" s="35"/>
      <c r="H944" s="35"/>
      <c r="I944" s="35"/>
      <c r="J944" s="35"/>
      <c r="K944" s="35"/>
      <c r="L944" s="35"/>
      <c r="M944" s="35"/>
      <c r="N944" s="35"/>
      <c r="O944" s="35"/>
      <c r="P944" s="35"/>
      <c r="Q944" s="35"/>
      <c r="R944" s="35"/>
      <c r="S944" s="35"/>
      <c r="T944" s="35"/>
      <c r="U944" s="35"/>
      <c r="V944" s="35"/>
      <c r="W944" s="35"/>
      <c r="X944" s="35"/>
      <c r="Y944" s="35"/>
      <c r="Z944" s="35"/>
    </row>
    <row r="945" spans="1:26" ht="12.75" customHeight="1" x14ac:dyDescent="0.2">
      <c r="A945" s="35"/>
      <c r="B945" s="35"/>
      <c r="C945" s="35"/>
      <c r="D945" s="35"/>
      <c r="E945" s="35"/>
      <c r="F945" s="102"/>
      <c r="G945" s="35"/>
      <c r="H945" s="35"/>
      <c r="I945" s="35"/>
      <c r="J945" s="35"/>
      <c r="K945" s="35"/>
      <c r="L945" s="35"/>
      <c r="M945" s="35"/>
      <c r="N945" s="35"/>
      <c r="O945" s="35"/>
      <c r="P945" s="35"/>
      <c r="Q945" s="35"/>
      <c r="R945" s="35"/>
      <c r="S945" s="35"/>
      <c r="T945" s="35"/>
      <c r="U945" s="35"/>
      <c r="V945" s="35"/>
      <c r="W945" s="35"/>
      <c r="X945" s="35"/>
      <c r="Y945" s="35"/>
      <c r="Z945" s="35"/>
    </row>
    <row r="946" spans="1:26" ht="12.75" customHeight="1" x14ac:dyDescent="0.2">
      <c r="A946" s="35"/>
      <c r="B946" s="35"/>
      <c r="C946" s="35"/>
      <c r="D946" s="35"/>
      <c r="E946" s="35"/>
      <c r="F946" s="102"/>
      <c r="G946" s="35"/>
      <c r="H946" s="35"/>
      <c r="I946" s="35"/>
      <c r="J946" s="35"/>
      <c r="K946" s="35"/>
      <c r="L946" s="35"/>
      <c r="M946" s="35"/>
      <c r="N946" s="35"/>
      <c r="O946" s="35"/>
      <c r="P946" s="35"/>
      <c r="Q946" s="35"/>
      <c r="R946" s="35"/>
      <c r="S946" s="35"/>
      <c r="T946" s="35"/>
      <c r="U946" s="35"/>
      <c r="V946" s="35"/>
      <c r="W946" s="35"/>
      <c r="X946" s="35"/>
      <c r="Y946" s="35"/>
      <c r="Z946" s="35"/>
    </row>
    <row r="947" spans="1:26" ht="12.75" customHeight="1" x14ac:dyDescent="0.2">
      <c r="A947" s="35"/>
      <c r="B947" s="35"/>
      <c r="C947" s="35"/>
      <c r="D947" s="35"/>
      <c r="E947" s="35"/>
      <c r="F947" s="102"/>
      <c r="G947" s="35"/>
      <c r="H947" s="35"/>
      <c r="I947" s="35"/>
      <c r="J947" s="35"/>
      <c r="K947" s="35"/>
      <c r="L947" s="35"/>
      <c r="M947" s="35"/>
      <c r="N947" s="35"/>
      <c r="O947" s="35"/>
      <c r="P947" s="35"/>
      <c r="Q947" s="35"/>
      <c r="R947" s="35"/>
      <c r="S947" s="35"/>
      <c r="T947" s="35"/>
      <c r="U947" s="35"/>
      <c r="V947" s="35"/>
      <c r="W947" s="35"/>
      <c r="X947" s="35"/>
      <c r="Y947" s="35"/>
      <c r="Z947" s="35"/>
    </row>
    <row r="948" spans="1:26" ht="12.75" customHeight="1" x14ac:dyDescent="0.2">
      <c r="A948" s="35"/>
      <c r="B948" s="35"/>
      <c r="C948" s="35"/>
      <c r="D948" s="35"/>
      <c r="E948" s="35"/>
      <c r="F948" s="102"/>
      <c r="G948" s="35"/>
      <c r="H948" s="35"/>
      <c r="I948" s="35"/>
      <c r="J948" s="35"/>
      <c r="K948" s="35"/>
      <c r="L948" s="35"/>
      <c r="M948" s="35"/>
      <c r="N948" s="35"/>
      <c r="O948" s="35"/>
      <c r="P948" s="35"/>
      <c r="Q948" s="35"/>
      <c r="R948" s="35"/>
      <c r="S948" s="35"/>
      <c r="T948" s="35"/>
      <c r="U948" s="35"/>
      <c r="V948" s="35"/>
      <c r="W948" s="35"/>
      <c r="X948" s="35"/>
      <c r="Y948" s="35"/>
      <c r="Z948" s="35"/>
    </row>
    <row r="949" spans="1:26" ht="12.75" customHeight="1" x14ac:dyDescent="0.2">
      <c r="A949" s="35"/>
      <c r="B949" s="35"/>
      <c r="C949" s="35"/>
      <c r="D949" s="35"/>
      <c r="E949" s="35"/>
      <c r="F949" s="102"/>
      <c r="G949" s="35"/>
      <c r="H949" s="35"/>
      <c r="I949" s="35"/>
      <c r="J949" s="35"/>
      <c r="K949" s="35"/>
      <c r="L949" s="35"/>
      <c r="M949" s="35"/>
      <c r="N949" s="35"/>
      <c r="O949" s="35"/>
      <c r="P949" s="35"/>
      <c r="Q949" s="35"/>
      <c r="R949" s="35"/>
      <c r="S949" s="35"/>
      <c r="T949" s="35"/>
      <c r="U949" s="35"/>
      <c r="V949" s="35"/>
      <c r="W949" s="35"/>
      <c r="X949" s="35"/>
      <c r="Y949" s="35"/>
      <c r="Z949" s="35"/>
    </row>
    <row r="950" spans="1:26" ht="12.75" customHeight="1" x14ac:dyDescent="0.2">
      <c r="A950" s="35"/>
      <c r="B950" s="35"/>
      <c r="C950" s="35"/>
      <c r="D950" s="35"/>
      <c r="E950" s="35"/>
      <c r="F950" s="102"/>
      <c r="G950" s="35"/>
      <c r="H950" s="35"/>
      <c r="I950" s="35"/>
      <c r="J950" s="35"/>
      <c r="K950" s="35"/>
      <c r="L950" s="35"/>
      <c r="M950" s="35"/>
      <c r="N950" s="35"/>
      <c r="O950" s="35"/>
      <c r="P950" s="35"/>
      <c r="Q950" s="35"/>
      <c r="R950" s="35"/>
      <c r="S950" s="35"/>
      <c r="T950" s="35"/>
      <c r="U950" s="35"/>
      <c r="V950" s="35"/>
      <c r="W950" s="35"/>
      <c r="X950" s="35"/>
      <c r="Y950" s="35"/>
      <c r="Z950" s="35"/>
    </row>
    <row r="951" spans="1:26" ht="12.75" customHeight="1" x14ac:dyDescent="0.2">
      <c r="A951" s="35"/>
      <c r="B951" s="35"/>
      <c r="C951" s="35"/>
      <c r="D951" s="35"/>
      <c r="E951" s="35"/>
      <c r="F951" s="102"/>
      <c r="G951" s="35"/>
      <c r="H951" s="35"/>
      <c r="I951" s="35"/>
      <c r="J951" s="35"/>
      <c r="K951" s="35"/>
      <c r="L951" s="35"/>
      <c r="M951" s="35"/>
      <c r="N951" s="35"/>
      <c r="O951" s="35"/>
      <c r="P951" s="35"/>
      <c r="Q951" s="35"/>
      <c r="R951" s="35"/>
      <c r="S951" s="35"/>
      <c r="T951" s="35"/>
      <c r="U951" s="35"/>
      <c r="V951" s="35"/>
      <c r="W951" s="35"/>
      <c r="X951" s="35"/>
      <c r="Y951" s="35"/>
      <c r="Z951" s="35"/>
    </row>
    <row r="952" spans="1:26" ht="12.75" customHeight="1" x14ac:dyDescent="0.2">
      <c r="A952" s="35"/>
      <c r="B952" s="35"/>
      <c r="C952" s="35"/>
      <c r="D952" s="35"/>
      <c r="E952" s="35"/>
      <c r="F952" s="102"/>
      <c r="G952" s="35"/>
      <c r="H952" s="35"/>
      <c r="I952" s="35"/>
      <c r="J952" s="35"/>
      <c r="K952" s="35"/>
      <c r="L952" s="35"/>
      <c r="M952" s="35"/>
      <c r="N952" s="35"/>
      <c r="O952" s="35"/>
      <c r="P952" s="35"/>
      <c r="Q952" s="35"/>
      <c r="R952" s="35"/>
      <c r="S952" s="35"/>
      <c r="T952" s="35"/>
      <c r="U952" s="35"/>
      <c r="V952" s="35"/>
      <c r="W952" s="35"/>
      <c r="X952" s="35"/>
      <c r="Y952" s="35"/>
      <c r="Z952" s="35"/>
    </row>
    <row r="953" spans="1:26" ht="12.75" customHeight="1" x14ac:dyDescent="0.2">
      <c r="A953" s="35"/>
      <c r="B953" s="35"/>
      <c r="C953" s="35"/>
      <c r="D953" s="35"/>
      <c r="E953" s="35"/>
      <c r="F953" s="102"/>
      <c r="G953" s="35"/>
      <c r="H953" s="35"/>
      <c r="I953" s="35"/>
      <c r="J953" s="35"/>
      <c r="K953" s="35"/>
      <c r="L953" s="35"/>
      <c r="M953" s="35"/>
      <c r="N953" s="35"/>
      <c r="O953" s="35"/>
      <c r="P953" s="35"/>
      <c r="Q953" s="35"/>
      <c r="R953" s="35"/>
      <c r="S953" s="35"/>
      <c r="T953" s="35"/>
      <c r="U953" s="35"/>
      <c r="V953" s="35"/>
      <c r="W953" s="35"/>
      <c r="X953" s="35"/>
      <c r="Y953" s="35"/>
      <c r="Z953" s="35"/>
    </row>
    <row r="954" spans="1:26" ht="12.75" customHeight="1" x14ac:dyDescent="0.2">
      <c r="A954" s="35"/>
      <c r="B954" s="35"/>
      <c r="C954" s="35"/>
      <c r="D954" s="35"/>
      <c r="E954" s="35"/>
      <c r="F954" s="102"/>
      <c r="G954" s="35"/>
      <c r="H954" s="35"/>
      <c r="I954" s="35"/>
      <c r="J954" s="35"/>
      <c r="K954" s="35"/>
      <c r="L954" s="35"/>
      <c r="M954" s="35"/>
      <c r="N954" s="35"/>
      <c r="O954" s="35"/>
      <c r="P954" s="35"/>
      <c r="Q954" s="35"/>
      <c r="R954" s="35"/>
      <c r="S954" s="35"/>
      <c r="T954" s="35"/>
      <c r="U954" s="35"/>
      <c r="V954" s="35"/>
      <c r="W954" s="35"/>
      <c r="X954" s="35"/>
      <c r="Y954" s="35"/>
      <c r="Z954" s="35"/>
    </row>
    <row r="955" spans="1:26" ht="12.75" customHeight="1" x14ac:dyDescent="0.2">
      <c r="A955" s="35"/>
      <c r="B955" s="35"/>
      <c r="C955" s="35"/>
      <c r="D955" s="35"/>
      <c r="E955" s="35"/>
      <c r="F955" s="102"/>
      <c r="G955" s="35"/>
      <c r="H955" s="35"/>
      <c r="I955" s="35"/>
      <c r="J955" s="35"/>
      <c r="K955" s="35"/>
      <c r="L955" s="35"/>
      <c r="M955" s="35"/>
      <c r="N955" s="35"/>
      <c r="O955" s="35"/>
      <c r="P955" s="35"/>
      <c r="Q955" s="35"/>
      <c r="R955" s="35"/>
      <c r="S955" s="35"/>
      <c r="T955" s="35"/>
      <c r="U955" s="35"/>
      <c r="V955" s="35"/>
      <c r="W955" s="35"/>
      <c r="X955" s="35"/>
      <c r="Y955" s="35"/>
      <c r="Z955" s="35"/>
    </row>
    <row r="956" spans="1:26" ht="12.75" customHeight="1" x14ac:dyDescent="0.2">
      <c r="A956" s="35"/>
      <c r="B956" s="35"/>
      <c r="C956" s="35"/>
      <c r="D956" s="35"/>
      <c r="E956" s="35"/>
      <c r="F956" s="102"/>
      <c r="G956" s="35"/>
      <c r="H956" s="35"/>
      <c r="I956" s="35"/>
      <c r="J956" s="35"/>
      <c r="K956" s="35"/>
      <c r="L956" s="35"/>
      <c r="M956" s="35"/>
      <c r="N956" s="35"/>
      <c r="O956" s="35"/>
      <c r="P956" s="35"/>
      <c r="Q956" s="35"/>
      <c r="R956" s="35"/>
      <c r="S956" s="35"/>
      <c r="T956" s="35"/>
      <c r="U956" s="35"/>
      <c r="V956" s="35"/>
      <c r="W956" s="35"/>
      <c r="X956" s="35"/>
      <c r="Y956" s="35"/>
      <c r="Z956" s="35"/>
    </row>
    <row r="957" spans="1:26" ht="12.75" customHeight="1" x14ac:dyDescent="0.2">
      <c r="A957" s="35"/>
      <c r="B957" s="35"/>
      <c r="C957" s="35"/>
      <c r="D957" s="35"/>
      <c r="E957" s="35"/>
      <c r="F957" s="102"/>
      <c r="G957" s="35"/>
      <c r="H957" s="35"/>
      <c r="I957" s="35"/>
      <c r="J957" s="35"/>
      <c r="K957" s="35"/>
      <c r="L957" s="35"/>
      <c r="M957" s="35"/>
      <c r="N957" s="35"/>
      <c r="O957" s="35"/>
      <c r="P957" s="35"/>
      <c r="Q957" s="35"/>
      <c r="R957" s="35"/>
      <c r="S957" s="35"/>
      <c r="T957" s="35"/>
      <c r="U957" s="35"/>
      <c r="V957" s="35"/>
      <c r="W957" s="35"/>
      <c r="X957" s="35"/>
      <c r="Y957" s="35"/>
      <c r="Z957" s="35"/>
    </row>
    <row r="958" spans="1:26" ht="12.75" customHeight="1" x14ac:dyDescent="0.2">
      <c r="A958" s="35"/>
      <c r="B958" s="35"/>
      <c r="C958" s="35"/>
      <c r="D958" s="35"/>
      <c r="E958" s="35"/>
      <c r="F958" s="102"/>
      <c r="G958" s="35"/>
      <c r="H958" s="35"/>
      <c r="I958" s="35"/>
      <c r="J958" s="35"/>
      <c r="K958" s="35"/>
      <c r="L958" s="35"/>
      <c r="M958" s="35"/>
      <c r="N958" s="35"/>
      <c r="O958" s="35"/>
      <c r="P958" s="35"/>
      <c r="Q958" s="35"/>
      <c r="R958" s="35"/>
      <c r="S958" s="35"/>
      <c r="T958" s="35"/>
      <c r="U958" s="35"/>
      <c r="V958" s="35"/>
      <c r="W958" s="35"/>
      <c r="X958" s="35"/>
      <c r="Y958" s="35"/>
      <c r="Z958" s="35"/>
    </row>
    <row r="959" spans="1:26" ht="12.75" customHeight="1" x14ac:dyDescent="0.2">
      <c r="A959" s="35"/>
      <c r="B959" s="35"/>
      <c r="C959" s="35"/>
      <c r="D959" s="35"/>
      <c r="E959" s="35"/>
      <c r="F959" s="102"/>
      <c r="G959" s="35"/>
      <c r="H959" s="35"/>
      <c r="I959" s="35"/>
      <c r="J959" s="35"/>
      <c r="K959" s="35"/>
      <c r="L959" s="35"/>
      <c r="M959" s="35"/>
      <c r="N959" s="35"/>
      <c r="O959" s="35"/>
      <c r="P959" s="35"/>
      <c r="Q959" s="35"/>
      <c r="R959" s="35"/>
      <c r="S959" s="35"/>
      <c r="T959" s="35"/>
      <c r="U959" s="35"/>
      <c r="V959" s="35"/>
      <c r="W959" s="35"/>
      <c r="X959" s="35"/>
      <c r="Y959" s="35"/>
      <c r="Z959" s="35"/>
    </row>
    <row r="960" spans="1:26" ht="12.75" customHeight="1" x14ac:dyDescent="0.2">
      <c r="A960" s="35"/>
      <c r="B960" s="35"/>
      <c r="C960" s="35"/>
      <c r="D960" s="35"/>
      <c r="E960" s="35"/>
      <c r="F960" s="102"/>
      <c r="G960" s="35"/>
      <c r="H960" s="35"/>
      <c r="I960" s="35"/>
      <c r="J960" s="35"/>
      <c r="K960" s="35"/>
      <c r="L960" s="35"/>
      <c r="M960" s="35"/>
      <c r="N960" s="35"/>
      <c r="O960" s="35"/>
      <c r="P960" s="35"/>
      <c r="Q960" s="35"/>
      <c r="R960" s="35"/>
      <c r="S960" s="35"/>
      <c r="T960" s="35"/>
      <c r="U960" s="35"/>
      <c r="V960" s="35"/>
      <c r="W960" s="35"/>
      <c r="X960" s="35"/>
      <c r="Y960" s="35"/>
      <c r="Z960" s="35"/>
    </row>
    <row r="961" spans="1:26" ht="12.75" customHeight="1" x14ac:dyDescent="0.2">
      <c r="A961" s="35"/>
      <c r="B961" s="35"/>
      <c r="C961" s="35"/>
      <c r="D961" s="35"/>
      <c r="E961" s="35"/>
      <c r="F961" s="102"/>
      <c r="G961" s="35"/>
      <c r="H961" s="35"/>
      <c r="I961" s="35"/>
      <c r="J961" s="35"/>
      <c r="K961" s="35"/>
      <c r="L961" s="35"/>
      <c r="M961" s="35"/>
      <c r="N961" s="35"/>
      <c r="O961" s="35"/>
      <c r="P961" s="35"/>
      <c r="Q961" s="35"/>
      <c r="R961" s="35"/>
      <c r="S961" s="35"/>
      <c r="T961" s="35"/>
      <c r="U961" s="35"/>
      <c r="V961" s="35"/>
      <c r="W961" s="35"/>
      <c r="X961" s="35"/>
      <c r="Y961" s="35"/>
      <c r="Z961" s="35"/>
    </row>
    <row r="962" spans="1:26" ht="12.75" customHeight="1" x14ac:dyDescent="0.2">
      <c r="A962" s="35"/>
      <c r="B962" s="35"/>
      <c r="C962" s="35"/>
      <c r="D962" s="35"/>
      <c r="E962" s="35"/>
      <c r="F962" s="102"/>
      <c r="G962" s="35"/>
      <c r="H962" s="35"/>
      <c r="I962" s="35"/>
      <c r="J962" s="35"/>
      <c r="K962" s="35"/>
      <c r="L962" s="35"/>
      <c r="M962" s="35"/>
      <c r="N962" s="35"/>
      <c r="O962" s="35"/>
      <c r="P962" s="35"/>
      <c r="Q962" s="35"/>
      <c r="R962" s="35"/>
      <c r="S962" s="35"/>
      <c r="T962" s="35"/>
      <c r="U962" s="35"/>
      <c r="V962" s="35"/>
      <c r="W962" s="35"/>
      <c r="X962" s="35"/>
      <c r="Y962" s="35"/>
      <c r="Z962" s="35"/>
    </row>
    <row r="963" spans="1:26" ht="12.75" customHeight="1" x14ac:dyDescent="0.2">
      <c r="A963" s="35"/>
      <c r="B963" s="35"/>
      <c r="C963" s="35"/>
      <c r="D963" s="35"/>
      <c r="E963" s="35"/>
      <c r="F963" s="102"/>
      <c r="G963" s="35"/>
      <c r="H963" s="35"/>
      <c r="I963" s="35"/>
      <c r="J963" s="35"/>
      <c r="K963" s="35"/>
      <c r="L963" s="35"/>
      <c r="M963" s="35"/>
      <c r="N963" s="35"/>
      <c r="O963" s="35"/>
      <c r="P963" s="35"/>
      <c r="Q963" s="35"/>
      <c r="R963" s="35"/>
      <c r="S963" s="35"/>
      <c r="T963" s="35"/>
      <c r="U963" s="35"/>
      <c r="V963" s="35"/>
      <c r="W963" s="35"/>
      <c r="X963" s="35"/>
      <c r="Y963" s="35"/>
      <c r="Z963" s="35"/>
    </row>
    <row r="964" spans="1:26" ht="12.75" customHeight="1" x14ac:dyDescent="0.2">
      <c r="A964" s="35"/>
      <c r="B964" s="35"/>
      <c r="C964" s="35"/>
      <c r="D964" s="35"/>
      <c r="E964" s="35"/>
      <c r="F964" s="102"/>
      <c r="G964" s="35"/>
      <c r="H964" s="35"/>
      <c r="I964" s="35"/>
      <c r="J964" s="35"/>
      <c r="K964" s="35"/>
      <c r="L964" s="35"/>
      <c r="M964" s="35"/>
      <c r="N964" s="35"/>
      <c r="O964" s="35"/>
      <c r="P964" s="35"/>
      <c r="Q964" s="35"/>
      <c r="R964" s="35"/>
      <c r="S964" s="35"/>
      <c r="T964" s="35"/>
      <c r="U964" s="35"/>
      <c r="V964" s="35"/>
      <c r="W964" s="35"/>
      <c r="X964" s="35"/>
      <c r="Y964" s="35"/>
      <c r="Z964" s="35"/>
    </row>
    <row r="965" spans="1:26" ht="12.75" customHeight="1" x14ac:dyDescent="0.2">
      <c r="A965" s="35"/>
      <c r="B965" s="35"/>
      <c r="C965" s="35"/>
      <c r="D965" s="35"/>
      <c r="E965" s="35"/>
      <c r="F965" s="102"/>
      <c r="G965" s="35"/>
      <c r="H965" s="35"/>
      <c r="I965" s="35"/>
      <c r="J965" s="35"/>
      <c r="K965" s="35"/>
      <c r="L965" s="35"/>
      <c r="M965" s="35"/>
      <c r="N965" s="35"/>
      <c r="O965" s="35"/>
      <c r="P965" s="35"/>
      <c r="Q965" s="35"/>
      <c r="R965" s="35"/>
      <c r="S965" s="35"/>
      <c r="T965" s="35"/>
      <c r="U965" s="35"/>
      <c r="V965" s="35"/>
      <c r="W965" s="35"/>
      <c r="X965" s="35"/>
      <c r="Y965" s="35"/>
      <c r="Z965" s="35"/>
    </row>
    <row r="966" spans="1:26" ht="12.75" customHeight="1" x14ac:dyDescent="0.2">
      <c r="A966" s="35"/>
      <c r="B966" s="35"/>
      <c r="C966" s="35"/>
      <c r="D966" s="35"/>
      <c r="E966" s="35"/>
      <c r="F966" s="102"/>
      <c r="G966" s="35"/>
      <c r="H966" s="35"/>
      <c r="I966" s="35"/>
      <c r="J966" s="35"/>
      <c r="K966" s="35"/>
      <c r="L966" s="35"/>
      <c r="M966" s="35"/>
      <c r="N966" s="35"/>
      <c r="O966" s="35"/>
      <c r="P966" s="35"/>
      <c r="Q966" s="35"/>
      <c r="R966" s="35"/>
      <c r="S966" s="35"/>
      <c r="T966" s="35"/>
      <c r="U966" s="35"/>
      <c r="V966" s="35"/>
      <c r="W966" s="35"/>
      <c r="X966" s="35"/>
      <c r="Y966" s="35"/>
      <c r="Z966" s="35"/>
    </row>
    <row r="967" spans="1:26" ht="12.75" customHeight="1" x14ac:dyDescent="0.2">
      <c r="A967" s="35"/>
      <c r="B967" s="35"/>
      <c r="C967" s="35"/>
      <c r="D967" s="35"/>
      <c r="E967" s="35"/>
      <c r="F967" s="102"/>
      <c r="G967" s="35"/>
      <c r="H967" s="35"/>
      <c r="I967" s="35"/>
      <c r="J967" s="35"/>
      <c r="K967" s="35"/>
      <c r="L967" s="35"/>
      <c r="M967" s="35"/>
      <c r="N967" s="35"/>
      <c r="O967" s="35"/>
      <c r="P967" s="35"/>
      <c r="Q967" s="35"/>
      <c r="R967" s="35"/>
      <c r="S967" s="35"/>
      <c r="T967" s="35"/>
      <c r="U967" s="35"/>
      <c r="V967" s="35"/>
      <c r="W967" s="35"/>
      <c r="X967" s="35"/>
      <c r="Y967" s="35"/>
      <c r="Z967" s="35"/>
    </row>
    <row r="968" spans="1:26" ht="12.75" customHeight="1" x14ac:dyDescent="0.2">
      <c r="A968" s="35"/>
      <c r="B968" s="35"/>
      <c r="C968" s="35"/>
      <c r="D968" s="35"/>
      <c r="E968" s="35"/>
      <c r="F968" s="102"/>
      <c r="G968" s="35"/>
      <c r="H968" s="35"/>
      <c r="I968" s="35"/>
      <c r="J968" s="35"/>
      <c r="K968" s="35"/>
      <c r="L968" s="35"/>
      <c r="M968" s="35"/>
      <c r="N968" s="35"/>
      <c r="O968" s="35"/>
      <c r="P968" s="35"/>
      <c r="Q968" s="35"/>
      <c r="R968" s="35"/>
      <c r="S968" s="35"/>
      <c r="T968" s="35"/>
      <c r="U968" s="35"/>
      <c r="V968" s="35"/>
      <c r="W968" s="35"/>
      <c r="X968" s="35"/>
      <c r="Y968" s="35"/>
      <c r="Z968" s="35"/>
    </row>
    <row r="969" spans="1:26" ht="12.75" customHeight="1" x14ac:dyDescent="0.2">
      <c r="A969" s="35"/>
      <c r="B969" s="35"/>
      <c r="C969" s="35"/>
      <c r="D969" s="35"/>
      <c r="E969" s="35"/>
      <c r="F969" s="102"/>
      <c r="G969" s="35"/>
      <c r="H969" s="35"/>
      <c r="I969" s="35"/>
      <c r="J969" s="35"/>
      <c r="K969" s="35"/>
      <c r="L969" s="35"/>
      <c r="M969" s="35"/>
      <c r="N969" s="35"/>
      <c r="O969" s="35"/>
      <c r="P969" s="35"/>
      <c r="Q969" s="35"/>
      <c r="R969" s="35"/>
      <c r="S969" s="35"/>
      <c r="T969" s="35"/>
      <c r="U969" s="35"/>
      <c r="V969" s="35"/>
      <c r="W969" s="35"/>
      <c r="X969" s="35"/>
      <c r="Y969" s="35"/>
      <c r="Z969" s="35"/>
    </row>
    <row r="970" spans="1:26" ht="12.75" customHeight="1" x14ac:dyDescent="0.2">
      <c r="A970" s="35"/>
      <c r="B970" s="35"/>
      <c r="C970" s="35"/>
      <c r="D970" s="35"/>
      <c r="E970" s="35"/>
      <c r="F970" s="102"/>
      <c r="G970" s="35"/>
      <c r="H970" s="35"/>
      <c r="I970" s="35"/>
      <c r="J970" s="35"/>
      <c r="K970" s="35"/>
      <c r="L970" s="35"/>
      <c r="M970" s="35"/>
      <c r="N970" s="35"/>
      <c r="O970" s="35"/>
      <c r="P970" s="35"/>
      <c r="Q970" s="35"/>
      <c r="R970" s="35"/>
      <c r="S970" s="35"/>
      <c r="T970" s="35"/>
      <c r="U970" s="35"/>
      <c r="V970" s="35"/>
      <c r="W970" s="35"/>
      <c r="X970" s="35"/>
      <c r="Y970" s="35"/>
      <c r="Z970" s="35"/>
    </row>
    <row r="971" spans="1:26" ht="12.75" customHeight="1" x14ac:dyDescent="0.2">
      <c r="A971" s="35"/>
      <c r="B971" s="35"/>
      <c r="C971" s="35"/>
      <c r="D971" s="35"/>
      <c r="E971" s="35"/>
      <c r="F971" s="102"/>
      <c r="G971" s="35"/>
      <c r="H971" s="35"/>
      <c r="I971" s="35"/>
      <c r="J971" s="35"/>
      <c r="K971" s="35"/>
      <c r="L971" s="35"/>
      <c r="M971" s="35"/>
      <c r="N971" s="35"/>
      <c r="O971" s="35"/>
      <c r="P971" s="35"/>
      <c r="Q971" s="35"/>
      <c r="R971" s="35"/>
      <c r="S971" s="35"/>
      <c r="T971" s="35"/>
      <c r="U971" s="35"/>
      <c r="V971" s="35"/>
      <c r="W971" s="35"/>
      <c r="X971" s="35"/>
      <c r="Y971" s="35"/>
      <c r="Z971" s="35"/>
    </row>
    <row r="972" spans="1:26" ht="12.75" customHeight="1" x14ac:dyDescent="0.2">
      <c r="A972" s="35"/>
      <c r="B972" s="35"/>
      <c r="C972" s="35"/>
      <c r="D972" s="35"/>
      <c r="E972" s="35"/>
      <c r="F972" s="102"/>
      <c r="G972" s="35"/>
      <c r="H972" s="35"/>
      <c r="I972" s="35"/>
      <c r="J972" s="35"/>
      <c r="K972" s="35"/>
      <c r="L972" s="35"/>
      <c r="M972" s="35"/>
      <c r="N972" s="35"/>
      <c r="O972" s="35"/>
      <c r="P972" s="35"/>
      <c r="Q972" s="35"/>
      <c r="R972" s="35"/>
      <c r="S972" s="35"/>
      <c r="T972" s="35"/>
      <c r="U972" s="35"/>
      <c r="V972" s="35"/>
      <c r="W972" s="35"/>
      <c r="X972" s="35"/>
      <c r="Y972" s="35"/>
      <c r="Z972" s="35"/>
    </row>
    <row r="973" spans="1:26" ht="12.75" customHeight="1" x14ac:dyDescent="0.2">
      <c r="A973" s="35"/>
      <c r="B973" s="35"/>
      <c r="C973" s="35"/>
      <c r="D973" s="35"/>
      <c r="E973" s="35"/>
      <c r="F973" s="102"/>
      <c r="G973" s="35"/>
      <c r="H973" s="35"/>
      <c r="I973" s="35"/>
      <c r="J973" s="35"/>
      <c r="K973" s="35"/>
      <c r="L973" s="35"/>
      <c r="M973" s="35"/>
      <c r="N973" s="35"/>
      <c r="O973" s="35"/>
      <c r="P973" s="35"/>
      <c r="Q973" s="35"/>
      <c r="R973" s="35"/>
      <c r="S973" s="35"/>
      <c r="T973" s="35"/>
      <c r="U973" s="35"/>
      <c r="V973" s="35"/>
      <c r="W973" s="35"/>
      <c r="X973" s="35"/>
      <c r="Y973" s="35"/>
      <c r="Z973" s="35"/>
    </row>
    <row r="974" spans="1:26" ht="12.75" customHeight="1" x14ac:dyDescent="0.2">
      <c r="A974" s="35"/>
      <c r="B974" s="35"/>
      <c r="C974" s="35"/>
      <c r="D974" s="35"/>
      <c r="E974" s="35"/>
      <c r="F974" s="102"/>
      <c r="G974" s="35"/>
      <c r="H974" s="35"/>
      <c r="I974" s="35"/>
      <c r="J974" s="35"/>
      <c r="K974" s="35"/>
      <c r="L974" s="35"/>
      <c r="M974" s="35"/>
      <c r="N974" s="35"/>
      <c r="O974" s="35"/>
      <c r="P974" s="35"/>
      <c r="Q974" s="35"/>
      <c r="R974" s="35"/>
      <c r="S974" s="35"/>
      <c r="T974" s="35"/>
      <c r="U974" s="35"/>
      <c r="V974" s="35"/>
      <c r="W974" s="35"/>
      <c r="X974" s="35"/>
      <c r="Y974" s="35"/>
      <c r="Z974" s="35"/>
    </row>
    <row r="975" spans="1:26" ht="12.75" customHeight="1" x14ac:dyDescent="0.2">
      <c r="A975" s="35"/>
      <c r="B975" s="35"/>
      <c r="C975" s="35"/>
      <c r="D975" s="35"/>
      <c r="E975" s="35"/>
      <c r="F975" s="102"/>
      <c r="G975" s="35"/>
      <c r="H975" s="35"/>
      <c r="I975" s="35"/>
      <c r="J975" s="35"/>
      <c r="K975" s="35"/>
      <c r="L975" s="35"/>
      <c r="M975" s="35"/>
      <c r="N975" s="35"/>
      <c r="O975" s="35"/>
      <c r="P975" s="35"/>
      <c r="Q975" s="35"/>
      <c r="R975" s="35"/>
      <c r="S975" s="35"/>
      <c r="T975" s="35"/>
      <c r="U975" s="35"/>
      <c r="V975" s="35"/>
      <c r="W975" s="35"/>
      <c r="X975" s="35"/>
      <c r="Y975" s="35"/>
      <c r="Z975" s="35"/>
    </row>
    <row r="976" spans="1:26" ht="12.75" customHeight="1" x14ac:dyDescent="0.2">
      <c r="A976" s="35"/>
      <c r="B976" s="35"/>
      <c r="C976" s="35"/>
      <c r="D976" s="35"/>
      <c r="E976" s="35"/>
      <c r="F976" s="102"/>
      <c r="G976" s="35"/>
      <c r="H976" s="35"/>
      <c r="I976" s="35"/>
      <c r="J976" s="35"/>
      <c r="K976" s="35"/>
      <c r="L976" s="35"/>
      <c r="M976" s="35"/>
      <c r="N976" s="35"/>
      <c r="O976" s="35"/>
      <c r="P976" s="35"/>
      <c r="Q976" s="35"/>
      <c r="R976" s="35"/>
      <c r="S976" s="35"/>
      <c r="T976" s="35"/>
      <c r="U976" s="35"/>
      <c r="V976" s="35"/>
      <c r="W976" s="35"/>
      <c r="X976" s="35"/>
      <c r="Y976" s="35"/>
      <c r="Z976" s="35"/>
    </row>
    <row r="977" spans="1:26" ht="12.75" customHeight="1" x14ac:dyDescent="0.2">
      <c r="A977" s="35"/>
      <c r="B977" s="35"/>
      <c r="C977" s="35"/>
      <c r="D977" s="35"/>
      <c r="E977" s="35"/>
      <c r="F977" s="102"/>
      <c r="G977" s="35"/>
      <c r="H977" s="35"/>
      <c r="I977" s="35"/>
      <c r="J977" s="35"/>
      <c r="K977" s="35"/>
      <c r="L977" s="35"/>
      <c r="M977" s="35"/>
      <c r="N977" s="35"/>
      <c r="O977" s="35"/>
      <c r="P977" s="35"/>
      <c r="Q977" s="35"/>
      <c r="R977" s="35"/>
      <c r="S977" s="35"/>
      <c r="T977" s="35"/>
      <c r="U977" s="35"/>
      <c r="V977" s="35"/>
      <c r="W977" s="35"/>
      <c r="X977" s="35"/>
      <c r="Y977" s="35"/>
      <c r="Z977" s="35"/>
    </row>
    <row r="978" spans="1:26" ht="12.75" customHeight="1" x14ac:dyDescent="0.2">
      <c r="A978" s="35"/>
      <c r="B978" s="35"/>
      <c r="C978" s="35"/>
      <c r="D978" s="35"/>
      <c r="E978" s="35"/>
      <c r="F978" s="102"/>
      <c r="G978" s="35"/>
      <c r="H978" s="35"/>
      <c r="I978" s="35"/>
      <c r="J978" s="35"/>
      <c r="K978" s="35"/>
      <c r="L978" s="35"/>
      <c r="M978" s="35"/>
      <c r="N978" s="35"/>
      <c r="O978" s="35"/>
      <c r="P978" s="35"/>
      <c r="Q978" s="35"/>
      <c r="R978" s="35"/>
      <c r="S978" s="35"/>
      <c r="T978" s="35"/>
      <c r="U978" s="35"/>
      <c r="V978" s="35"/>
      <c r="W978" s="35"/>
      <c r="X978" s="35"/>
      <c r="Y978" s="35"/>
      <c r="Z978" s="35"/>
    </row>
    <row r="979" spans="1:26" ht="12.75" customHeight="1" x14ac:dyDescent="0.2">
      <c r="A979" s="35"/>
      <c r="B979" s="35"/>
      <c r="C979" s="35"/>
      <c r="D979" s="35"/>
      <c r="E979" s="35"/>
      <c r="F979" s="102"/>
      <c r="G979" s="35"/>
      <c r="H979" s="35"/>
      <c r="I979" s="35"/>
      <c r="J979" s="35"/>
      <c r="K979" s="35"/>
      <c r="L979" s="35"/>
      <c r="M979" s="35"/>
      <c r="N979" s="35"/>
      <c r="O979" s="35"/>
      <c r="P979" s="35"/>
      <c r="Q979" s="35"/>
      <c r="R979" s="35"/>
      <c r="S979" s="35"/>
      <c r="T979" s="35"/>
      <c r="U979" s="35"/>
      <c r="V979" s="35"/>
      <c r="W979" s="35"/>
      <c r="X979" s="35"/>
      <c r="Y979" s="35"/>
      <c r="Z979" s="35"/>
    </row>
    <row r="980" spans="1:26" ht="12.75" customHeight="1" x14ac:dyDescent="0.2">
      <c r="A980" s="35"/>
      <c r="B980" s="35"/>
      <c r="C980" s="35"/>
      <c r="D980" s="35"/>
      <c r="E980" s="35"/>
      <c r="F980" s="102"/>
      <c r="G980" s="35"/>
      <c r="H980" s="35"/>
      <c r="I980" s="35"/>
      <c r="J980" s="35"/>
      <c r="K980" s="35"/>
      <c r="L980" s="35"/>
      <c r="M980" s="35"/>
      <c r="N980" s="35"/>
      <c r="O980" s="35"/>
      <c r="P980" s="35"/>
      <c r="Q980" s="35"/>
      <c r="R980" s="35"/>
      <c r="S980" s="35"/>
      <c r="T980" s="35"/>
      <c r="U980" s="35"/>
      <c r="V980" s="35"/>
      <c r="W980" s="35"/>
      <c r="X980" s="35"/>
      <c r="Y980" s="35"/>
      <c r="Z980" s="35"/>
    </row>
    <row r="981" spans="1:26" ht="12.75" customHeight="1" x14ac:dyDescent="0.2">
      <c r="A981" s="35"/>
      <c r="B981" s="35"/>
      <c r="C981" s="35"/>
      <c r="D981" s="35"/>
      <c r="E981" s="35"/>
      <c r="F981" s="102"/>
      <c r="G981" s="35"/>
      <c r="H981" s="35"/>
      <c r="I981" s="35"/>
      <c r="J981" s="35"/>
      <c r="K981" s="35"/>
      <c r="L981" s="35"/>
      <c r="M981" s="35"/>
      <c r="N981" s="35"/>
      <c r="O981" s="35"/>
      <c r="P981" s="35"/>
      <c r="Q981" s="35"/>
      <c r="R981" s="35"/>
      <c r="S981" s="35"/>
      <c r="T981" s="35"/>
      <c r="U981" s="35"/>
      <c r="V981" s="35"/>
      <c r="W981" s="35"/>
      <c r="X981" s="35"/>
      <c r="Y981" s="35"/>
      <c r="Z981" s="35"/>
    </row>
    <row r="982" spans="1:26" ht="12.75" customHeight="1" x14ac:dyDescent="0.2">
      <c r="A982" s="35"/>
      <c r="B982" s="35"/>
      <c r="C982" s="35"/>
      <c r="D982" s="35"/>
      <c r="E982" s="35"/>
      <c r="F982" s="102"/>
      <c r="G982" s="35"/>
      <c r="H982" s="35"/>
      <c r="I982" s="35"/>
      <c r="J982" s="35"/>
      <c r="K982" s="35"/>
      <c r="L982" s="35"/>
      <c r="M982" s="35"/>
      <c r="N982" s="35"/>
      <c r="O982" s="35"/>
      <c r="P982" s="35"/>
      <c r="Q982" s="35"/>
      <c r="R982" s="35"/>
      <c r="S982" s="35"/>
      <c r="T982" s="35"/>
      <c r="U982" s="35"/>
      <c r="V982" s="35"/>
      <c r="W982" s="35"/>
      <c r="X982" s="35"/>
      <c r="Y982" s="35"/>
      <c r="Z982" s="35"/>
    </row>
    <row r="983" spans="1:26" ht="12.75" customHeight="1" x14ac:dyDescent="0.2">
      <c r="A983" s="35"/>
      <c r="B983" s="35"/>
      <c r="C983" s="35"/>
      <c r="D983" s="35"/>
      <c r="E983" s="35"/>
      <c r="F983" s="102"/>
      <c r="G983" s="35"/>
      <c r="H983" s="35"/>
      <c r="I983" s="35"/>
      <c r="J983" s="35"/>
      <c r="K983" s="35"/>
      <c r="L983" s="35"/>
      <c r="M983" s="35"/>
      <c r="N983" s="35"/>
      <c r="O983" s="35"/>
      <c r="P983" s="35"/>
      <c r="Q983" s="35"/>
      <c r="R983" s="35"/>
      <c r="S983" s="35"/>
      <c r="T983" s="35"/>
      <c r="U983" s="35"/>
      <c r="V983" s="35"/>
      <c r="W983" s="35"/>
      <c r="X983" s="35"/>
      <c r="Y983" s="35"/>
      <c r="Z983" s="35"/>
    </row>
    <row r="984" spans="1:26" ht="12.75" customHeight="1" x14ac:dyDescent="0.2">
      <c r="A984" s="35"/>
      <c r="B984" s="35"/>
      <c r="C984" s="35"/>
      <c r="D984" s="35"/>
      <c r="E984" s="35"/>
      <c r="F984" s="102"/>
      <c r="G984" s="35"/>
      <c r="H984" s="35"/>
      <c r="I984" s="35"/>
      <c r="J984" s="35"/>
      <c r="K984" s="35"/>
      <c r="L984" s="35"/>
      <c r="M984" s="35"/>
      <c r="N984" s="35"/>
      <c r="O984" s="35"/>
      <c r="P984" s="35"/>
      <c r="Q984" s="35"/>
      <c r="R984" s="35"/>
      <c r="S984" s="35"/>
      <c r="T984" s="35"/>
      <c r="U984" s="35"/>
      <c r="V984" s="35"/>
      <c r="W984" s="35"/>
      <c r="X984" s="35"/>
      <c r="Y984" s="35"/>
      <c r="Z984" s="35"/>
    </row>
    <row r="985" spans="1:26" ht="12.75" customHeight="1" x14ac:dyDescent="0.2">
      <c r="A985" s="35"/>
      <c r="B985" s="35"/>
      <c r="C985" s="35"/>
      <c r="D985" s="35"/>
      <c r="E985" s="35"/>
      <c r="F985" s="102"/>
      <c r="G985" s="35"/>
      <c r="H985" s="35"/>
      <c r="I985" s="35"/>
      <c r="J985" s="35"/>
      <c r="K985" s="35"/>
      <c r="L985" s="35"/>
      <c r="M985" s="35"/>
      <c r="N985" s="35"/>
      <c r="O985" s="35"/>
      <c r="P985" s="35"/>
      <c r="Q985" s="35"/>
      <c r="R985" s="35"/>
      <c r="S985" s="35"/>
      <c r="T985" s="35"/>
      <c r="U985" s="35"/>
      <c r="V985" s="35"/>
      <c r="W985" s="35"/>
      <c r="X985" s="35"/>
      <c r="Y985" s="35"/>
      <c r="Z985" s="35"/>
    </row>
    <row r="986" spans="1:26" ht="12.75" customHeight="1" x14ac:dyDescent="0.2">
      <c r="A986" s="35"/>
      <c r="B986" s="35"/>
      <c r="C986" s="35"/>
      <c r="D986" s="35"/>
      <c r="E986" s="35"/>
      <c r="F986" s="102"/>
      <c r="G986" s="35"/>
      <c r="H986" s="35"/>
      <c r="I986" s="35"/>
      <c r="J986" s="35"/>
      <c r="K986" s="35"/>
      <c r="L986" s="35"/>
      <c r="M986" s="35"/>
      <c r="N986" s="35"/>
      <c r="O986" s="35"/>
      <c r="P986" s="35"/>
      <c r="Q986" s="35"/>
      <c r="R986" s="35"/>
      <c r="S986" s="35"/>
      <c r="T986" s="35"/>
      <c r="U986" s="35"/>
      <c r="V986" s="35"/>
      <c r="W986" s="35"/>
      <c r="X986" s="35"/>
      <c r="Y986" s="35"/>
      <c r="Z986" s="35"/>
    </row>
    <row r="987" spans="1:26" ht="12.75" customHeight="1" x14ac:dyDescent="0.2">
      <c r="A987" s="35"/>
      <c r="B987" s="35"/>
      <c r="C987" s="35"/>
      <c r="D987" s="35"/>
      <c r="E987" s="35"/>
      <c r="F987" s="102"/>
      <c r="G987" s="35"/>
      <c r="H987" s="35"/>
      <c r="I987" s="35"/>
      <c r="J987" s="35"/>
      <c r="K987" s="35"/>
      <c r="L987" s="35"/>
      <c r="M987" s="35"/>
      <c r="N987" s="35"/>
      <c r="O987" s="35"/>
      <c r="P987" s="35"/>
      <c r="Q987" s="35"/>
      <c r="R987" s="35"/>
      <c r="S987" s="35"/>
      <c r="T987" s="35"/>
      <c r="U987" s="35"/>
      <c r="V987" s="35"/>
      <c r="W987" s="35"/>
      <c r="X987" s="35"/>
      <c r="Y987" s="35"/>
      <c r="Z987" s="35"/>
    </row>
    <row r="988" spans="1:26" ht="12.75" customHeight="1" x14ac:dyDescent="0.2">
      <c r="A988" s="35"/>
      <c r="B988" s="35"/>
      <c r="C988" s="35"/>
      <c r="D988" s="35"/>
      <c r="E988" s="35"/>
      <c r="F988" s="102"/>
      <c r="G988" s="35"/>
      <c r="H988" s="35"/>
      <c r="I988" s="35"/>
      <c r="J988" s="35"/>
      <c r="K988" s="35"/>
      <c r="L988" s="35"/>
      <c r="M988" s="35"/>
      <c r="N988" s="35"/>
      <c r="O988" s="35"/>
      <c r="P988" s="35"/>
      <c r="Q988" s="35"/>
      <c r="R988" s="35"/>
      <c r="S988" s="35"/>
      <c r="T988" s="35"/>
      <c r="U988" s="35"/>
      <c r="V988" s="35"/>
      <c r="W988" s="35"/>
      <c r="X988" s="35"/>
      <c r="Y988" s="35"/>
      <c r="Z988" s="35"/>
    </row>
    <row r="989" spans="1:26" ht="12.75" customHeight="1" x14ac:dyDescent="0.2">
      <c r="A989" s="35"/>
      <c r="B989" s="35"/>
      <c r="C989" s="35"/>
      <c r="D989" s="35"/>
      <c r="E989" s="35"/>
      <c r="F989" s="102"/>
      <c r="G989" s="35"/>
      <c r="H989" s="35"/>
      <c r="I989" s="35"/>
      <c r="J989" s="35"/>
      <c r="K989" s="35"/>
      <c r="L989" s="35"/>
      <c r="M989" s="35"/>
      <c r="N989" s="35"/>
      <c r="O989" s="35"/>
      <c r="P989" s="35"/>
      <c r="Q989" s="35"/>
      <c r="R989" s="35"/>
      <c r="S989" s="35"/>
      <c r="T989" s="35"/>
      <c r="U989" s="35"/>
      <c r="V989" s="35"/>
      <c r="W989" s="35"/>
      <c r="X989" s="35"/>
      <c r="Y989" s="35"/>
      <c r="Z989" s="35"/>
    </row>
    <row r="990" spans="1:26" ht="12.75" customHeight="1" x14ac:dyDescent="0.2">
      <c r="A990" s="35"/>
      <c r="B990" s="35"/>
      <c r="C990" s="35"/>
      <c r="D990" s="35"/>
      <c r="E990" s="35"/>
      <c r="F990" s="102"/>
      <c r="G990" s="35"/>
      <c r="H990" s="35"/>
      <c r="I990" s="35"/>
      <c r="J990" s="35"/>
      <c r="K990" s="35"/>
      <c r="L990" s="35"/>
      <c r="M990" s="35"/>
      <c r="N990" s="35"/>
      <c r="O990" s="35"/>
      <c r="P990" s="35"/>
      <c r="Q990" s="35"/>
      <c r="R990" s="35"/>
      <c r="S990" s="35"/>
      <c r="T990" s="35"/>
      <c r="U990" s="35"/>
      <c r="V990" s="35"/>
      <c r="W990" s="35"/>
      <c r="X990" s="35"/>
      <c r="Y990" s="35"/>
      <c r="Z990" s="35"/>
    </row>
    <row r="991" spans="1:26" ht="12.75" customHeight="1" x14ac:dyDescent="0.2">
      <c r="A991" s="35"/>
      <c r="B991" s="35"/>
      <c r="C991" s="35"/>
      <c r="D991" s="35"/>
      <c r="E991" s="35"/>
      <c r="F991" s="102"/>
      <c r="G991" s="35"/>
      <c r="H991" s="35"/>
      <c r="I991" s="35"/>
      <c r="J991" s="35"/>
      <c r="K991" s="35"/>
      <c r="L991" s="35"/>
      <c r="M991" s="35"/>
      <c r="N991" s="35"/>
      <c r="O991" s="35"/>
      <c r="P991" s="35"/>
      <c r="Q991" s="35"/>
      <c r="R991" s="35"/>
      <c r="S991" s="35"/>
      <c r="T991" s="35"/>
      <c r="U991" s="35"/>
      <c r="V991" s="35"/>
      <c r="W991" s="35"/>
      <c r="X991" s="35"/>
      <c r="Y991" s="35"/>
      <c r="Z991" s="35"/>
    </row>
    <row r="992" spans="1:26" ht="12.75" customHeight="1" x14ac:dyDescent="0.2">
      <c r="A992" s="35"/>
      <c r="B992" s="35"/>
      <c r="C992" s="35"/>
      <c r="D992" s="35"/>
      <c r="E992" s="35"/>
      <c r="F992" s="102"/>
      <c r="G992" s="35"/>
      <c r="H992" s="35"/>
      <c r="I992" s="35"/>
      <c r="J992" s="35"/>
      <c r="K992" s="35"/>
      <c r="L992" s="35"/>
      <c r="M992" s="35"/>
      <c r="N992" s="35"/>
      <c r="O992" s="35"/>
      <c r="P992" s="35"/>
      <c r="Q992" s="35"/>
      <c r="R992" s="35"/>
      <c r="S992" s="35"/>
      <c r="T992" s="35"/>
      <c r="U992" s="35"/>
      <c r="V992" s="35"/>
      <c r="W992" s="35"/>
      <c r="X992" s="35"/>
      <c r="Y992" s="35"/>
      <c r="Z992" s="35"/>
    </row>
    <row r="993" spans="1:26" ht="12.75" customHeight="1" x14ac:dyDescent="0.2">
      <c r="A993" s="35"/>
      <c r="B993" s="35"/>
      <c r="C993" s="35"/>
      <c r="D993" s="35"/>
      <c r="E993" s="35"/>
      <c r="F993" s="102"/>
      <c r="G993" s="35"/>
      <c r="H993" s="35"/>
      <c r="I993" s="35"/>
      <c r="J993" s="35"/>
      <c r="K993" s="35"/>
      <c r="L993" s="35"/>
      <c r="M993" s="35"/>
      <c r="N993" s="35"/>
      <c r="O993" s="35"/>
      <c r="P993" s="35"/>
      <c r="Q993" s="35"/>
      <c r="R993" s="35"/>
      <c r="S993" s="35"/>
      <c r="T993" s="35"/>
      <c r="U993" s="35"/>
      <c r="V993" s="35"/>
      <c r="W993" s="35"/>
      <c r="X993" s="35"/>
      <c r="Y993" s="35"/>
      <c r="Z993" s="35"/>
    </row>
    <row r="994" spans="1:26" ht="12.75" customHeight="1" x14ac:dyDescent="0.2">
      <c r="A994" s="35"/>
      <c r="B994" s="35"/>
      <c r="C994" s="35"/>
      <c r="D994" s="35"/>
      <c r="E994" s="35"/>
      <c r="F994" s="102"/>
      <c r="G994" s="35"/>
      <c r="H994" s="35"/>
      <c r="I994" s="35"/>
      <c r="J994" s="35"/>
      <c r="K994" s="35"/>
      <c r="L994" s="35"/>
      <c r="M994" s="35"/>
      <c r="N994" s="35"/>
      <c r="O994" s="35"/>
      <c r="P994" s="35"/>
      <c r="Q994" s="35"/>
      <c r="R994" s="35"/>
      <c r="S994" s="35"/>
      <c r="T994" s="35"/>
      <c r="U994" s="35"/>
      <c r="V994" s="35"/>
      <c r="W994" s="35"/>
      <c r="X994" s="35"/>
      <c r="Y994" s="35"/>
      <c r="Z994" s="35"/>
    </row>
    <row r="995" spans="1:26" ht="12.75" customHeight="1" x14ac:dyDescent="0.2">
      <c r="A995" s="35"/>
      <c r="B995" s="35"/>
      <c r="C995" s="35"/>
      <c r="D995" s="35"/>
      <c r="E995" s="35"/>
      <c r="F995" s="102"/>
      <c r="G995" s="35"/>
      <c r="H995" s="35"/>
      <c r="I995" s="35"/>
      <c r="J995" s="35"/>
      <c r="K995" s="35"/>
      <c r="L995" s="35"/>
      <c r="M995" s="35"/>
      <c r="N995" s="35"/>
      <c r="O995" s="35"/>
      <c r="P995" s="35"/>
      <c r="Q995" s="35"/>
      <c r="R995" s="35"/>
      <c r="S995" s="35"/>
      <c r="T995" s="35"/>
      <c r="U995" s="35"/>
      <c r="V995" s="35"/>
      <c r="W995" s="35"/>
      <c r="X995" s="35"/>
      <c r="Y995" s="35"/>
      <c r="Z995" s="35"/>
    </row>
    <row r="996" spans="1:26" ht="12.75" customHeight="1" x14ac:dyDescent="0.2">
      <c r="A996" s="35"/>
      <c r="B996" s="35"/>
      <c r="C996" s="35"/>
      <c r="D996" s="35"/>
      <c r="E996" s="35"/>
      <c r="F996" s="102"/>
      <c r="G996" s="35"/>
      <c r="H996" s="35"/>
      <c r="I996" s="35"/>
      <c r="J996" s="35"/>
      <c r="K996" s="35"/>
      <c r="L996" s="35"/>
      <c r="M996" s="35"/>
      <c r="N996" s="35"/>
      <c r="O996" s="35"/>
      <c r="P996" s="35"/>
      <c r="Q996" s="35"/>
      <c r="R996" s="35"/>
      <c r="S996" s="35"/>
      <c r="T996" s="35"/>
      <c r="U996" s="35"/>
      <c r="V996" s="35"/>
      <c r="W996" s="35"/>
      <c r="X996" s="35"/>
      <c r="Y996" s="35"/>
      <c r="Z996" s="35"/>
    </row>
    <row r="997" spans="1:26" ht="12.75" customHeight="1" x14ac:dyDescent="0.2">
      <c r="A997" s="35"/>
      <c r="B997" s="35"/>
      <c r="C997" s="35"/>
      <c r="D997" s="35"/>
      <c r="E997" s="35"/>
      <c r="F997" s="102"/>
      <c r="G997" s="35"/>
      <c r="H997" s="35"/>
      <c r="I997" s="35"/>
      <c r="J997" s="35"/>
      <c r="K997" s="35"/>
      <c r="L997" s="35"/>
      <c r="M997" s="35"/>
      <c r="N997" s="35"/>
      <c r="O997" s="35"/>
      <c r="P997" s="35"/>
      <c r="Q997" s="35"/>
      <c r="R997" s="35"/>
      <c r="S997" s="35"/>
      <c r="T997" s="35"/>
      <c r="U997" s="35"/>
      <c r="V997" s="35"/>
      <c r="W997" s="35"/>
      <c r="X997" s="35"/>
      <c r="Y997" s="35"/>
      <c r="Z997" s="35"/>
    </row>
    <row r="998" spans="1:26" ht="12.75" customHeight="1" x14ac:dyDescent="0.2">
      <c r="A998" s="35"/>
      <c r="B998" s="35"/>
      <c r="C998" s="35"/>
      <c r="D998" s="35"/>
      <c r="E998" s="35"/>
      <c r="F998" s="102"/>
      <c r="G998" s="35"/>
      <c r="H998" s="35"/>
      <c r="I998" s="35"/>
      <c r="J998" s="35"/>
      <c r="K998" s="35"/>
      <c r="L998" s="35"/>
      <c r="M998" s="35"/>
      <c r="N998" s="35"/>
      <c r="O998" s="35"/>
      <c r="P998" s="35"/>
      <c r="Q998" s="35"/>
      <c r="R998" s="35"/>
      <c r="S998" s="35"/>
      <c r="T998" s="35"/>
      <c r="U998" s="35"/>
      <c r="V998" s="35"/>
      <c r="W998" s="35"/>
      <c r="X998" s="35"/>
      <c r="Y998" s="35"/>
      <c r="Z998" s="35"/>
    </row>
    <row r="999" spans="1:26" ht="12.75" customHeight="1" x14ac:dyDescent="0.2">
      <c r="A999" s="35"/>
      <c r="B999" s="35"/>
      <c r="C999" s="35"/>
      <c r="D999" s="35"/>
      <c r="E999" s="35"/>
      <c r="F999" s="102"/>
      <c r="G999" s="35"/>
      <c r="H999" s="35"/>
      <c r="I999" s="35"/>
      <c r="J999" s="35"/>
      <c r="K999" s="35"/>
      <c r="L999" s="35"/>
      <c r="M999" s="35"/>
      <c r="N999" s="35"/>
      <c r="O999" s="35"/>
      <c r="P999" s="35"/>
      <c r="Q999" s="35"/>
      <c r="R999" s="35"/>
      <c r="S999" s="35"/>
      <c r="T999" s="35"/>
      <c r="U999" s="35"/>
      <c r="V999" s="35"/>
      <c r="W999" s="35"/>
      <c r="X999" s="35"/>
      <c r="Y999" s="35"/>
      <c r="Z999" s="35"/>
    </row>
    <row r="1000" spans="1:26" ht="12.75" customHeight="1" x14ac:dyDescent="0.2">
      <c r="A1000" s="35"/>
      <c r="B1000" s="35"/>
      <c r="C1000" s="35"/>
      <c r="D1000" s="35"/>
      <c r="E1000" s="35"/>
      <c r="F1000" s="102"/>
      <c r="G1000" s="35"/>
      <c r="H1000" s="35"/>
      <c r="I1000" s="35"/>
      <c r="J1000" s="35"/>
      <c r="K1000" s="35"/>
      <c r="L1000" s="35"/>
      <c r="M1000" s="35"/>
      <c r="N1000" s="35"/>
      <c r="O1000" s="35"/>
      <c r="P1000" s="35"/>
      <c r="Q1000" s="35"/>
      <c r="R1000" s="35"/>
      <c r="S1000" s="35"/>
      <c r="T1000" s="35"/>
      <c r="U1000" s="35"/>
      <c r="V1000" s="35"/>
      <c r="W1000" s="35"/>
      <c r="X1000" s="35"/>
      <c r="Y1000" s="35"/>
      <c r="Z1000" s="35"/>
    </row>
  </sheetData>
  <sheetProtection algorithmName="SHA-512" hashValue="dlsFYO75AQsGgTkllbk0fekkpO50GtgN2+H5prePs1S4Z2rXju7/ucNkO38YbIvH+E35Ftbuk9ML1xuCTvug4Q==" saltValue="NzmL/Vga6T7sLmA3rz1LeQ==" spinCount="100000" sheet="1" objects="1" scenarios="1"/>
  <mergeCells count="49">
    <mergeCell ref="A66:E66"/>
    <mergeCell ref="A67:E67"/>
    <mergeCell ref="A52:E52"/>
    <mergeCell ref="A53:E53"/>
    <mergeCell ref="A54:E54"/>
    <mergeCell ref="A55:E55"/>
    <mergeCell ref="A56:E56"/>
    <mergeCell ref="A57:E57"/>
    <mergeCell ref="A58:E58"/>
    <mergeCell ref="A60:H60"/>
    <mergeCell ref="A62:E62"/>
    <mergeCell ref="A63:E63"/>
    <mergeCell ref="A64:E64"/>
    <mergeCell ref="A65:E65"/>
    <mergeCell ref="A45:E45"/>
    <mergeCell ref="A46:E46"/>
    <mergeCell ref="A47:E47"/>
    <mergeCell ref="A48:E48"/>
    <mergeCell ref="A50:G50"/>
    <mergeCell ref="A37:E37"/>
    <mergeCell ref="A41:E41"/>
    <mergeCell ref="A42:E42"/>
    <mergeCell ref="A43:E43"/>
    <mergeCell ref="A44:E44"/>
    <mergeCell ref="A30:E30"/>
    <mergeCell ref="A31:E31"/>
    <mergeCell ref="A33:G33"/>
    <mergeCell ref="A35:E35"/>
    <mergeCell ref="A36:E36"/>
    <mergeCell ref="A23:E23"/>
    <mergeCell ref="A25:G25"/>
    <mergeCell ref="A27:E27"/>
    <mergeCell ref="A28:E28"/>
    <mergeCell ref="A29:E29"/>
    <mergeCell ref="A17:E17"/>
    <mergeCell ref="A18:E18"/>
    <mergeCell ref="A19:E19"/>
    <mergeCell ref="A20:E20"/>
    <mergeCell ref="A22:E22"/>
    <mergeCell ref="A8:E9"/>
    <mergeCell ref="A11:H11"/>
    <mergeCell ref="A13:G13"/>
    <mergeCell ref="A15:E15"/>
    <mergeCell ref="A16:E16"/>
    <mergeCell ref="A1:H1"/>
    <mergeCell ref="A2:H2"/>
    <mergeCell ref="A3:H3"/>
    <mergeCell ref="A5:H5"/>
    <mergeCell ref="A6:H6"/>
  </mergeCells>
  <conditionalFormatting sqref="H9">
    <cfRule type="expression" dxfId="117" priority="1">
      <formula>$F$9&lt;&gt;""</formula>
    </cfRule>
  </conditionalFormatting>
  <conditionalFormatting sqref="G8">
    <cfRule type="expression" dxfId="116" priority="2">
      <formula>$F$8&lt;&gt;""</formula>
    </cfRule>
  </conditionalFormatting>
  <conditionalFormatting sqref="G9">
    <cfRule type="expression" dxfId="115" priority="3">
      <formula>$F$9&lt;&gt;""</formula>
    </cfRule>
  </conditionalFormatting>
  <conditionalFormatting sqref="H8">
    <cfRule type="expression" dxfId="114" priority="4">
      <formula>$F$8&lt;&gt;""</formula>
    </cfRule>
  </conditionalFormatting>
  <printOptions horizontalCentered="1"/>
  <pageMargins left="0.23622047244094491" right="0.23622047244094491" top="0.74803149606299213" bottom="0.35433070866141736" header="0" footer="0"/>
  <pageSetup paperSize="9" scale="54" orientation="portrait" r:id="rId1"/>
  <headerFooter>
    <oddHeader>&amp;R&amp;P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Z1000"/>
  <sheetViews>
    <sheetView view="pageBreakPreview" zoomScaleNormal="100" zoomScaleSheetLayoutView="100" workbookViewId="0">
      <selection activeCell="A17" sqref="A17:B17"/>
    </sheetView>
  </sheetViews>
  <sheetFormatPr defaultColWidth="12.5703125" defaultRowHeight="15" customHeight="1" x14ac:dyDescent="0.2"/>
  <cols>
    <col min="1" max="1" width="51.42578125" customWidth="1"/>
    <col min="2" max="2" width="19.42578125" customWidth="1"/>
    <col min="3" max="6" width="9.140625" customWidth="1"/>
    <col min="7" max="26" width="8.5703125" customWidth="1"/>
  </cols>
  <sheetData>
    <row r="1" spans="1:26" x14ac:dyDescent="0.25">
      <c r="A1" s="534"/>
      <c r="B1" s="444"/>
      <c r="C1" s="535"/>
      <c r="D1" s="444"/>
      <c r="E1" s="103"/>
      <c r="F1" s="103"/>
      <c r="G1" s="103"/>
      <c r="H1" s="103"/>
      <c r="I1" s="103"/>
      <c r="J1" s="103"/>
      <c r="K1" s="103"/>
      <c r="L1" s="103"/>
      <c r="M1" s="103"/>
      <c r="N1" s="103"/>
      <c r="O1" s="103"/>
      <c r="P1" s="103"/>
      <c r="Q1" s="103"/>
      <c r="R1" s="103"/>
      <c r="S1" s="103"/>
      <c r="T1" s="103"/>
      <c r="U1" s="103"/>
      <c r="V1" s="103"/>
      <c r="W1" s="103"/>
      <c r="X1" s="103"/>
      <c r="Y1" s="103"/>
      <c r="Z1" s="103"/>
    </row>
    <row r="2" spans="1:26" x14ac:dyDescent="0.25">
      <c r="A2" s="536" t="str">
        <f>'RESUMO - licitante'!A2:T2</f>
        <v xml:space="preserve">PLANILHA DE FORMAÇÃO DE CUSTOS E PREÇOS - Paradigma TRE </v>
      </c>
      <c r="B2" s="537"/>
      <c r="C2" s="538"/>
      <c r="D2" s="538"/>
      <c r="E2" s="103"/>
      <c r="F2" s="103"/>
      <c r="G2" s="103"/>
      <c r="H2" s="103"/>
      <c r="I2" s="103"/>
      <c r="J2" s="103"/>
      <c r="K2" s="103"/>
      <c r="L2" s="103"/>
      <c r="M2" s="103"/>
      <c r="N2" s="103"/>
      <c r="O2" s="103"/>
      <c r="P2" s="103"/>
      <c r="Q2" s="103"/>
      <c r="R2" s="103"/>
      <c r="S2" s="103"/>
      <c r="T2" s="103"/>
      <c r="U2" s="103"/>
      <c r="V2" s="103"/>
      <c r="W2" s="103"/>
      <c r="X2" s="103"/>
      <c r="Y2" s="103"/>
      <c r="Z2" s="103"/>
    </row>
    <row r="3" spans="1:26" x14ac:dyDescent="0.25">
      <c r="A3" s="539" t="str">
        <f>'RESUMO - licitante'!A3:T3</f>
        <v>Serviços de Limpeza e Conservação - Polo 1 - REGIÃO PONTA GROSSA, METROPOLITANA E LITORAL</v>
      </c>
      <c r="B3" s="537"/>
      <c r="C3" s="538"/>
      <c r="D3" s="538"/>
      <c r="E3" s="103"/>
      <c r="F3" s="103"/>
      <c r="G3" s="103"/>
      <c r="H3" s="103"/>
      <c r="I3" s="103"/>
      <c r="J3" s="103"/>
      <c r="K3" s="103"/>
      <c r="L3" s="103"/>
      <c r="M3" s="103"/>
      <c r="N3" s="103"/>
      <c r="O3" s="103"/>
      <c r="P3" s="103"/>
      <c r="Q3" s="103"/>
      <c r="R3" s="103"/>
      <c r="S3" s="103"/>
      <c r="T3" s="103"/>
      <c r="U3" s="103"/>
      <c r="V3" s="103"/>
      <c r="W3" s="103"/>
      <c r="X3" s="103"/>
      <c r="Y3" s="103"/>
      <c r="Z3" s="103"/>
    </row>
    <row r="4" spans="1:26" x14ac:dyDescent="0.25">
      <c r="A4" s="535"/>
      <c r="B4" s="444"/>
      <c r="C4" s="535"/>
      <c r="D4" s="444"/>
      <c r="E4" s="103"/>
      <c r="F4" s="103"/>
      <c r="G4" s="103"/>
      <c r="H4" s="103"/>
      <c r="I4" s="103"/>
      <c r="J4" s="103"/>
      <c r="K4" s="103"/>
      <c r="L4" s="103"/>
      <c r="M4" s="103"/>
      <c r="N4" s="103"/>
      <c r="O4" s="103"/>
      <c r="P4" s="103"/>
      <c r="Q4" s="103"/>
      <c r="R4" s="103"/>
      <c r="S4" s="103"/>
      <c r="T4" s="103"/>
      <c r="U4" s="103"/>
      <c r="V4" s="103"/>
      <c r="W4" s="103"/>
      <c r="X4" s="103"/>
      <c r="Y4" s="103"/>
      <c r="Z4" s="103"/>
    </row>
    <row r="5" spans="1:26" ht="15" customHeight="1" x14ac:dyDescent="0.25">
      <c r="A5" s="540" t="str">
        <f>'RESUMO - licitante'!A8:T8</f>
        <v>Nome da Empresa</v>
      </c>
      <c r="B5" s="541"/>
      <c r="C5" s="542"/>
      <c r="D5" s="543"/>
      <c r="E5" s="103"/>
      <c r="F5" s="103"/>
      <c r="G5" s="103"/>
      <c r="H5" s="103"/>
      <c r="I5" s="103"/>
      <c r="J5" s="103"/>
      <c r="K5" s="103"/>
      <c r="L5" s="103"/>
      <c r="M5" s="103"/>
      <c r="N5" s="103"/>
      <c r="O5" s="103"/>
      <c r="P5" s="103"/>
      <c r="Q5" s="103"/>
      <c r="R5" s="103"/>
      <c r="S5" s="103"/>
      <c r="T5" s="103"/>
      <c r="U5" s="103"/>
      <c r="V5" s="103"/>
      <c r="W5" s="103"/>
      <c r="X5" s="103"/>
      <c r="Y5" s="103"/>
      <c r="Z5" s="103"/>
    </row>
    <row r="6" spans="1:26" ht="15" customHeight="1" x14ac:dyDescent="0.25">
      <c r="A6" s="544" t="str">
        <f>'RESUMO - licitante'!A9:T9</f>
        <v>CNPJ</v>
      </c>
      <c r="B6" s="545"/>
      <c r="C6" s="546"/>
      <c r="D6" s="547"/>
      <c r="E6" s="103"/>
      <c r="F6" s="103"/>
      <c r="G6" s="103"/>
      <c r="H6" s="103"/>
      <c r="I6" s="103"/>
      <c r="J6" s="103"/>
      <c r="K6" s="103"/>
      <c r="L6" s="103"/>
      <c r="M6" s="103"/>
      <c r="N6" s="103"/>
      <c r="O6" s="103"/>
      <c r="P6" s="103"/>
      <c r="Q6" s="103"/>
      <c r="R6" s="103"/>
      <c r="S6" s="103"/>
      <c r="T6" s="103"/>
      <c r="U6" s="103"/>
      <c r="V6" s="103"/>
      <c r="W6" s="103"/>
      <c r="X6" s="103"/>
      <c r="Y6" s="103"/>
      <c r="Z6" s="103"/>
    </row>
    <row r="7" spans="1:26" ht="15.75" thickBot="1" x14ac:dyDescent="0.3">
      <c r="A7" s="104"/>
      <c r="B7" s="104"/>
      <c r="C7" s="535"/>
      <c r="D7" s="444"/>
      <c r="E7" s="103"/>
      <c r="F7" s="103"/>
      <c r="G7" s="103"/>
      <c r="H7" s="103"/>
      <c r="I7" s="103"/>
      <c r="J7" s="103"/>
      <c r="K7" s="103"/>
      <c r="L7" s="103"/>
      <c r="M7" s="103"/>
      <c r="N7" s="103"/>
      <c r="O7" s="103"/>
      <c r="P7" s="103"/>
      <c r="Q7" s="103"/>
      <c r="R7" s="103"/>
      <c r="S7" s="103"/>
      <c r="T7" s="103"/>
      <c r="U7" s="103"/>
      <c r="V7" s="103"/>
      <c r="W7" s="103"/>
      <c r="X7" s="103"/>
      <c r="Y7" s="103"/>
      <c r="Z7" s="103"/>
    </row>
    <row r="8" spans="1:26" ht="30" customHeight="1" thickBot="1" x14ac:dyDescent="0.3">
      <c r="A8" s="529" t="s">
        <v>130</v>
      </c>
      <c r="B8" s="548"/>
      <c r="C8" s="549"/>
      <c r="D8" s="550"/>
      <c r="E8" s="103"/>
      <c r="F8" s="103"/>
      <c r="G8" s="103"/>
      <c r="H8" s="103"/>
      <c r="I8" s="103"/>
      <c r="J8" s="103"/>
      <c r="K8" s="103"/>
      <c r="L8" s="103"/>
      <c r="M8" s="103"/>
      <c r="N8" s="103"/>
      <c r="O8" s="103"/>
      <c r="P8" s="103"/>
      <c r="Q8" s="103"/>
      <c r="R8" s="103"/>
      <c r="S8" s="103"/>
      <c r="T8" s="103"/>
      <c r="U8" s="103"/>
      <c r="V8" s="103"/>
      <c r="W8" s="103"/>
      <c r="X8" s="103"/>
      <c r="Y8" s="103"/>
      <c r="Z8" s="103"/>
    </row>
    <row r="9" spans="1:26" ht="15" customHeight="1" thickBot="1" x14ac:dyDescent="0.3">
      <c r="A9" s="1"/>
      <c r="B9" s="1"/>
      <c r="C9" s="535"/>
      <c r="D9" s="444"/>
      <c r="E9" s="103"/>
      <c r="F9" s="103"/>
      <c r="G9" s="103"/>
      <c r="H9" s="103"/>
      <c r="I9" s="103"/>
      <c r="J9" s="103"/>
      <c r="K9" s="103"/>
      <c r="L9" s="103"/>
      <c r="M9" s="103"/>
      <c r="N9" s="103"/>
      <c r="O9" s="103"/>
      <c r="P9" s="103"/>
      <c r="Q9" s="103"/>
      <c r="R9" s="103"/>
      <c r="S9" s="103"/>
      <c r="T9" s="103"/>
      <c r="U9" s="103"/>
      <c r="V9" s="103"/>
      <c r="W9" s="103"/>
      <c r="X9" s="103"/>
      <c r="Y9" s="103"/>
      <c r="Z9" s="103"/>
    </row>
    <row r="10" spans="1:26" ht="15" customHeight="1" x14ac:dyDescent="0.25">
      <c r="A10" s="105" t="s">
        <v>131</v>
      </c>
      <c r="B10" s="106" t="s">
        <v>132</v>
      </c>
      <c r="C10" s="535"/>
      <c r="D10" s="444"/>
      <c r="E10" s="103"/>
      <c r="F10" s="103"/>
      <c r="G10" s="103"/>
      <c r="H10" s="103"/>
      <c r="I10" s="103"/>
      <c r="J10" s="103"/>
      <c r="K10" s="103"/>
      <c r="L10" s="103"/>
      <c r="M10" s="103"/>
      <c r="N10" s="103"/>
      <c r="O10" s="103"/>
      <c r="P10" s="103"/>
      <c r="Q10" s="103"/>
      <c r="R10" s="103"/>
      <c r="S10" s="103"/>
      <c r="T10" s="103"/>
      <c r="U10" s="103"/>
      <c r="V10" s="103"/>
      <c r="W10" s="103"/>
      <c r="X10" s="103"/>
      <c r="Y10" s="103"/>
      <c r="Z10" s="103"/>
    </row>
    <row r="11" spans="1:26" ht="15" customHeight="1" x14ac:dyDescent="0.25">
      <c r="A11" s="107" t="s">
        <v>133</v>
      </c>
      <c r="B11" s="426"/>
      <c r="C11" s="535"/>
      <c r="D11" s="444"/>
      <c r="E11" s="103"/>
      <c r="F11" s="103"/>
      <c r="G11" s="103"/>
      <c r="H11" s="103"/>
      <c r="I11" s="103"/>
      <c r="J11" s="103"/>
      <c r="K11" s="103"/>
      <c r="L11" s="103"/>
      <c r="M11" s="103"/>
      <c r="N11" s="103"/>
      <c r="O11" s="103"/>
      <c r="P11" s="103"/>
      <c r="Q11" s="103"/>
      <c r="R11" s="103"/>
      <c r="S11" s="103"/>
      <c r="T11" s="103"/>
      <c r="U11" s="103"/>
      <c r="V11" s="103"/>
      <c r="W11" s="103"/>
      <c r="X11" s="103"/>
      <c r="Y11" s="103"/>
      <c r="Z11" s="103"/>
    </row>
    <row r="12" spans="1:26" ht="15" customHeight="1" x14ac:dyDescent="0.25">
      <c r="A12" s="108" t="s">
        <v>134</v>
      </c>
      <c r="B12" s="427"/>
      <c r="C12" s="535"/>
      <c r="D12" s="444"/>
      <c r="E12" s="103"/>
      <c r="F12" s="103"/>
      <c r="G12" s="103"/>
      <c r="H12" s="103"/>
      <c r="I12" s="103"/>
      <c r="J12" s="103"/>
      <c r="K12" s="103"/>
      <c r="L12" s="103"/>
      <c r="M12" s="103"/>
      <c r="N12" s="103"/>
      <c r="O12" s="103"/>
      <c r="P12" s="103"/>
      <c r="Q12" s="103"/>
      <c r="R12" s="103"/>
      <c r="S12" s="103"/>
      <c r="T12" s="103"/>
      <c r="U12" s="103"/>
      <c r="V12" s="103"/>
      <c r="W12" s="103"/>
      <c r="X12" s="103"/>
      <c r="Y12" s="103"/>
      <c r="Z12" s="103"/>
    </row>
    <row r="13" spans="1:26" ht="15" customHeight="1" x14ac:dyDescent="0.25">
      <c r="A13" s="108" t="s">
        <v>135</v>
      </c>
      <c r="B13" s="425"/>
      <c r="C13" s="535"/>
      <c r="D13" s="444"/>
      <c r="E13" s="103"/>
      <c r="F13" s="103"/>
      <c r="G13" s="103"/>
      <c r="H13" s="103"/>
      <c r="I13" s="103"/>
      <c r="J13" s="103"/>
      <c r="K13" s="103"/>
      <c r="L13" s="103"/>
      <c r="M13" s="103"/>
      <c r="N13" s="103"/>
      <c r="O13" s="103"/>
      <c r="P13" s="103"/>
      <c r="Q13" s="103"/>
      <c r="R13" s="103"/>
      <c r="S13" s="103"/>
      <c r="T13" s="103"/>
      <c r="U13" s="103"/>
      <c r="V13" s="103"/>
      <c r="W13" s="103"/>
      <c r="X13" s="103"/>
      <c r="Y13" s="103"/>
      <c r="Z13" s="103"/>
    </row>
    <row r="14" spans="1:26" ht="15" customHeight="1" x14ac:dyDescent="0.25">
      <c r="A14" s="108" t="s">
        <v>136</v>
      </c>
      <c r="B14" s="425"/>
      <c r="C14" s="535"/>
      <c r="D14" s="444"/>
      <c r="E14" s="103"/>
      <c r="F14" s="103"/>
      <c r="G14" s="103"/>
      <c r="H14" s="103"/>
      <c r="I14" s="103"/>
      <c r="J14" s="103"/>
      <c r="K14" s="103"/>
      <c r="L14" s="103"/>
      <c r="M14" s="103"/>
      <c r="N14" s="103"/>
      <c r="O14" s="103"/>
      <c r="P14" s="103"/>
      <c r="Q14" s="103"/>
      <c r="R14" s="103"/>
      <c r="S14" s="103"/>
      <c r="T14" s="103"/>
      <c r="U14" s="103"/>
      <c r="V14" s="103"/>
      <c r="W14" s="103"/>
      <c r="X14" s="103"/>
      <c r="Y14" s="103"/>
      <c r="Z14" s="103"/>
    </row>
    <row r="15" spans="1:26" ht="15" customHeight="1" x14ac:dyDescent="0.25">
      <c r="A15" s="108" t="s">
        <v>137</v>
      </c>
      <c r="B15" s="428"/>
      <c r="C15" s="535"/>
      <c r="D15" s="444"/>
      <c r="E15" s="103"/>
      <c r="F15" s="103"/>
      <c r="G15" s="103"/>
      <c r="H15" s="103"/>
      <c r="I15" s="103"/>
      <c r="J15" s="103"/>
      <c r="K15" s="103"/>
      <c r="L15" s="103"/>
      <c r="M15" s="103"/>
      <c r="N15" s="103"/>
      <c r="O15" s="103"/>
      <c r="P15" s="103"/>
      <c r="Q15" s="103"/>
      <c r="R15" s="103"/>
      <c r="S15" s="103"/>
      <c r="T15" s="103"/>
      <c r="U15" s="103"/>
      <c r="V15" s="103"/>
      <c r="W15" s="103"/>
      <c r="X15" s="103"/>
      <c r="Y15" s="103"/>
      <c r="Z15" s="103"/>
    </row>
    <row r="16" spans="1:26" ht="15" customHeight="1" x14ac:dyDescent="0.25">
      <c r="A16" s="109" t="s">
        <v>138</v>
      </c>
      <c r="B16" s="428"/>
      <c r="C16" s="535"/>
      <c r="D16" s="444"/>
      <c r="E16" s="103"/>
      <c r="F16" s="103"/>
      <c r="G16" s="103"/>
      <c r="H16" s="103"/>
      <c r="I16" s="103"/>
      <c r="J16" s="103"/>
      <c r="K16" s="103"/>
      <c r="L16" s="103"/>
      <c r="M16" s="103"/>
      <c r="N16" s="103"/>
      <c r="O16" s="103"/>
      <c r="P16" s="103"/>
      <c r="Q16" s="103"/>
      <c r="R16" s="103"/>
      <c r="S16" s="103"/>
      <c r="T16" s="103"/>
      <c r="U16" s="103"/>
      <c r="V16" s="103"/>
      <c r="W16" s="103"/>
      <c r="X16" s="103"/>
      <c r="Y16" s="103"/>
      <c r="Z16" s="103"/>
    </row>
    <row r="17" spans="1:26" ht="33.75" customHeight="1" x14ac:dyDescent="0.25">
      <c r="A17" s="530" t="s">
        <v>139</v>
      </c>
      <c r="B17" s="531"/>
      <c r="C17" s="535"/>
      <c r="D17" s="444"/>
      <c r="E17" s="103"/>
      <c r="F17" s="103"/>
      <c r="G17" s="103"/>
      <c r="H17" s="103"/>
      <c r="I17" s="103"/>
      <c r="J17" s="103"/>
      <c r="K17" s="103"/>
      <c r="L17" s="103"/>
      <c r="M17" s="103"/>
      <c r="N17" s="103"/>
      <c r="O17" s="103"/>
      <c r="P17" s="103"/>
      <c r="Q17" s="103"/>
      <c r="R17" s="103"/>
      <c r="S17" s="103"/>
      <c r="T17" s="103"/>
      <c r="U17" s="103"/>
      <c r="V17" s="103"/>
      <c r="W17" s="103"/>
      <c r="X17" s="103"/>
      <c r="Y17" s="103"/>
      <c r="Z17" s="103"/>
    </row>
    <row r="18" spans="1:26" ht="15" customHeight="1" x14ac:dyDescent="0.25">
      <c r="A18" s="110" t="s">
        <v>140</v>
      </c>
      <c r="B18" s="111">
        <f>((1+B11)/(1-(B13+B14+B15+B16)-B12))-1</f>
        <v>0</v>
      </c>
      <c r="C18" s="535"/>
      <c r="D18" s="444"/>
      <c r="E18" s="103"/>
      <c r="F18" s="103"/>
      <c r="G18" s="103"/>
      <c r="H18" s="103"/>
      <c r="I18" s="103"/>
      <c r="J18" s="103"/>
      <c r="K18" s="103"/>
      <c r="L18" s="103"/>
      <c r="M18" s="103"/>
      <c r="N18" s="103"/>
      <c r="O18" s="103"/>
      <c r="P18" s="103"/>
      <c r="Q18" s="103"/>
      <c r="R18" s="103"/>
      <c r="S18" s="103"/>
      <c r="T18" s="103"/>
      <c r="U18" s="103"/>
      <c r="V18" s="103"/>
      <c r="W18" s="103"/>
      <c r="X18" s="103"/>
      <c r="Y18" s="103"/>
      <c r="Z18" s="103"/>
    </row>
    <row r="19" spans="1:26" ht="15" customHeight="1" x14ac:dyDescent="0.25">
      <c r="A19" s="112"/>
      <c r="B19" s="113"/>
      <c r="C19" s="535"/>
      <c r="D19" s="444"/>
      <c r="E19" s="103"/>
      <c r="F19" s="103"/>
      <c r="G19" s="103"/>
      <c r="H19" s="103"/>
      <c r="I19" s="103"/>
      <c r="J19" s="103"/>
      <c r="K19" s="103"/>
      <c r="L19" s="103"/>
      <c r="M19" s="103"/>
      <c r="N19" s="103"/>
      <c r="O19" s="103"/>
      <c r="P19" s="103"/>
      <c r="Q19" s="103"/>
      <c r="R19" s="103"/>
      <c r="S19" s="103"/>
      <c r="T19" s="103"/>
      <c r="U19" s="103"/>
      <c r="V19" s="103"/>
      <c r="W19" s="103"/>
      <c r="X19" s="103"/>
      <c r="Y19" s="103"/>
      <c r="Z19" s="103"/>
    </row>
    <row r="20" spans="1:26" ht="15" customHeight="1" thickBot="1" x14ac:dyDescent="0.3">
      <c r="A20" s="114" t="s">
        <v>141</v>
      </c>
      <c r="B20" s="115"/>
      <c r="C20" s="115"/>
      <c r="D20" s="115"/>
      <c r="E20" s="103"/>
      <c r="F20" s="103"/>
      <c r="G20" s="103"/>
      <c r="H20" s="103"/>
      <c r="I20" s="103"/>
      <c r="J20" s="103"/>
      <c r="K20" s="103"/>
      <c r="L20" s="103"/>
      <c r="M20" s="103"/>
      <c r="N20" s="103"/>
      <c r="O20" s="103"/>
      <c r="P20" s="103"/>
      <c r="Q20" s="103"/>
      <c r="R20" s="103"/>
      <c r="S20" s="103"/>
      <c r="T20" s="103"/>
      <c r="U20" s="103"/>
      <c r="V20" s="103"/>
      <c r="W20" s="103"/>
      <c r="X20" s="103"/>
      <c r="Y20" s="103"/>
      <c r="Z20" s="103"/>
    </row>
    <row r="21" spans="1:26" ht="15" customHeight="1" x14ac:dyDescent="0.25">
      <c r="A21" s="532" t="s">
        <v>142</v>
      </c>
      <c r="B21" s="533"/>
      <c r="C21" s="535"/>
      <c r="D21" s="444"/>
      <c r="E21" s="103"/>
      <c r="F21" s="103"/>
      <c r="G21" s="103"/>
      <c r="H21" s="103"/>
      <c r="I21" s="103"/>
      <c r="J21" s="103"/>
      <c r="K21" s="103"/>
      <c r="L21" s="103"/>
      <c r="M21" s="103"/>
      <c r="N21" s="103"/>
      <c r="O21" s="103"/>
      <c r="P21" s="103"/>
      <c r="Q21" s="103"/>
      <c r="R21" s="103"/>
      <c r="S21" s="103"/>
      <c r="T21" s="103"/>
      <c r="U21" s="103"/>
      <c r="V21" s="103"/>
      <c r="W21" s="103"/>
      <c r="X21" s="103"/>
      <c r="Y21" s="103"/>
      <c r="Z21" s="103"/>
    </row>
    <row r="22" spans="1:26" ht="50.25" customHeight="1" x14ac:dyDescent="0.25">
      <c r="A22" s="551" t="s">
        <v>364</v>
      </c>
      <c r="B22" s="552"/>
      <c r="C22" s="552"/>
      <c r="D22" s="552"/>
      <c r="E22" s="103"/>
      <c r="F22" s="103"/>
      <c r="G22" s="103"/>
      <c r="H22" s="103"/>
      <c r="I22" s="103"/>
      <c r="J22" s="103"/>
      <c r="K22" s="103"/>
      <c r="L22" s="103"/>
      <c r="M22" s="103"/>
      <c r="N22" s="103"/>
      <c r="O22" s="103"/>
      <c r="P22" s="103"/>
      <c r="Q22" s="103"/>
      <c r="R22" s="103"/>
      <c r="S22" s="103"/>
      <c r="T22" s="103"/>
      <c r="U22" s="103"/>
      <c r="V22" s="103"/>
      <c r="W22" s="103"/>
      <c r="X22" s="103"/>
      <c r="Y22" s="103"/>
      <c r="Z22" s="103"/>
    </row>
    <row r="23" spans="1:26" ht="15.75" customHeight="1" x14ac:dyDescent="0.25">
      <c r="A23" s="535"/>
      <c r="B23" s="444"/>
      <c r="C23" s="535"/>
      <c r="D23" s="444"/>
      <c r="E23" s="103"/>
      <c r="F23" s="103"/>
      <c r="G23" s="103"/>
      <c r="H23" s="103"/>
      <c r="I23" s="103"/>
      <c r="J23" s="103"/>
      <c r="K23" s="103"/>
      <c r="L23" s="103"/>
      <c r="M23" s="103"/>
      <c r="N23" s="103"/>
      <c r="O23" s="103"/>
      <c r="P23" s="103"/>
      <c r="Q23" s="103"/>
      <c r="R23" s="103"/>
      <c r="S23" s="103"/>
      <c r="T23" s="103"/>
      <c r="U23" s="103"/>
      <c r="V23" s="103"/>
      <c r="W23" s="103"/>
      <c r="X23" s="103"/>
      <c r="Y23" s="103"/>
      <c r="Z23" s="103"/>
    </row>
    <row r="24" spans="1:26" ht="15.75" customHeight="1" x14ac:dyDescent="0.25">
      <c r="A24" s="535"/>
      <c r="B24" s="444"/>
      <c r="C24" s="535"/>
      <c r="D24" s="444"/>
      <c r="E24" s="103"/>
      <c r="F24" s="103"/>
      <c r="G24" s="103"/>
      <c r="H24" s="103"/>
      <c r="I24" s="103"/>
      <c r="J24" s="103"/>
      <c r="K24" s="103"/>
      <c r="L24" s="103"/>
      <c r="M24" s="103"/>
      <c r="N24" s="103"/>
      <c r="O24" s="103"/>
      <c r="P24" s="103"/>
      <c r="Q24" s="103"/>
      <c r="R24" s="103"/>
      <c r="S24" s="103"/>
      <c r="T24" s="103"/>
      <c r="U24" s="103"/>
      <c r="V24" s="103"/>
      <c r="W24" s="103"/>
      <c r="X24" s="103"/>
      <c r="Y24" s="103"/>
      <c r="Z24" s="103"/>
    </row>
    <row r="25" spans="1:26" ht="15.75" customHeight="1" x14ac:dyDescent="0.25">
      <c r="A25" s="116"/>
      <c r="B25" s="116"/>
      <c r="C25" s="103"/>
      <c r="D25" s="103"/>
      <c r="E25" s="103"/>
      <c r="F25" s="103"/>
      <c r="G25" s="103"/>
      <c r="H25" s="103"/>
      <c r="I25" s="103"/>
      <c r="J25" s="103"/>
      <c r="K25" s="103"/>
      <c r="L25" s="103"/>
      <c r="M25" s="103"/>
      <c r="N25" s="103"/>
      <c r="O25" s="103"/>
      <c r="P25" s="103"/>
      <c r="Q25" s="103"/>
      <c r="R25" s="103"/>
      <c r="S25" s="103"/>
      <c r="T25" s="103"/>
      <c r="U25" s="103"/>
      <c r="V25" s="103"/>
      <c r="W25" s="103"/>
      <c r="X25" s="103"/>
      <c r="Y25" s="103"/>
      <c r="Z25" s="103"/>
    </row>
    <row r="26" spans="1:26" ht="15.75" customHeight="1" x14ac:dyDescent="0.25">
      <c r="A26" s="116"/>
      <c r="B26" s="116"/>
      <c r="C26" s="103"/>
      <c r="D26" s="103"/>
      <c r="E26" s="103"/>
      <c r="F26" s="103"/>
      <c r="G26" s="103"/>
      <c r="H26" s="103"/>
      <c r="I26" s="103"/>
      <c r="J26" s="103"/>
      <c r="K26" s="103"/>
      <c r="L26" s="103"/>
      <c r="M26" s="103"/>
      <c r="N26" s="103"/>
      <c r="O26" s="103"/>
      <c r="P26" s="103"/>
      <c r="Q26" s="103"/>
      <c r="R26" s="103"/>
      <c r="S26" s="103"/>
      <c r="T26" s="103"/>
      <c r="U26" s="103"/>
      <c r="V26" s="103"/>
      <c r="W26" s="103"/>
      <c r="X26" s="103"/>
      <c r="Y26" s="103"/>
      <c r="Z26" s="103"/>
    </row>
    <row r="27" spans="1:26" ht="15.75" customHeight="1" x14ac:dyDescent="0.25">
      <c r="A27" s="116"/>
      <c r="B27" s="116"/>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row>
    <row r="28" spans="1:26" ht="15.75" customHeight="1" x14ac:dyDescent="0.25">
      <c r="A28" s="116"/>
      <c r="B28" s="116"/>
      <c r="C28" s="103"/>
      <c r="D28" s="103"/>
      <c r="E28" s="103"/>
      <c r="F28" s="103"/>
      <c r="G28" s="103"/>
      <c r="H28" s="103"/>
      <c r="I28" s="103"/>
      <c r="J28" s="103"/>
      <c r="K28" s="103"/>
      <c r="L28" s="103"/>
      <c r="M28" s="103"/>
      <c r="N28" s="103"/>
      <c r="O28" s="103"/>
      <c r="P28" s="103"/>
      <c r="Q28" s="103"/>
      <c r="R28" s="103"/>
      <c r="S28" s="103"/>
      <c r="T28" s="103"/>
      <c r="U28" s="103"/>
      <c r="V28" s="103"/>
      <c r="W28" s="103"/>
      <c r="X28" s="103"/>
      <c r="Y28" s="103"/>
      <c r="Z28" s="103"/>
    </row>
    <row r="29" spans="1:26" ht="15.75" customHeight="1" x14ac:dyDescent="0.25">
      <c r="A29" s="116"/>
      <c r="B29" s="116"/>
      <c r="C29" s="103"/>
      <c r="D29" s="103"/>
      <c r="E29" s="103"/>
      <c r="F29" s="103"/>
      <c r="G29" s="103"/>
      <c r="H29" s="103"/>
      <c r="I29" s="103"/>
      <c r="J29" s="103"/>
      <c r="K29" s="103"/>
      <c r="L29" s="103"/>
      <c r="M29" s="103"/>
      <c r="N29" s="103"/>
      <c r="O29" s="103"/>
      <c r="P29" s="103"/>
      <c r="Q29" s="103"/>
      <c r="R29" s="103"/>
      <c r="S29" s="103"/>
      <c r="T29" s="103"/>
      <c r="U29" s="103"/>
      <c r="V29" s="103"/>
      <c r="W29" s="103"/>
      <c r="X29" s="103"/>
      <c r="Y29" s="103"/>
      <c r="Z29" s="103"/>
    </row>
    <row r="30" spans="1:26" ht="15.75" customHeight="1" x14ac:dyDescent="0.25">
      <c r="A30" s="116"/>
      <c r="B30" s="116"/>
      <c r="C30" s="103"/>
      <c r="D30" s="103"/>
      <c r="E30" s="103"/>
      <c r="F30" s="103"/>
      <c r="G30" s="103"/>
      <c r="H30" s="103"/>
      <c r="I30" s="103"/>
      <c r="J30" s="103"/>
      <c r="K30" s="103"/>
      <c r="L30" s="103"/>
      <c r="M30" s="103"/>
      <c r="N30" s="103"/>
      <c r="O30" s="103"/>
      <c r="P30" s="103"/>
      <c r="Q30" s="103"/>
      <c r="R30" s="103"/>
      <c r="S30" s="103"/>
      <c r="T30" s="103"/>
      <c r="U30" s="103"/>
      <c r="V30" s="103"/>
      <c r="W30" s="103"/>
      <c r="X30" s="103"/>
      <c r="Y30" s="103"/>
      <c r="Z30" s="103"/>
    </row>
    <row r="31" spans="1:26" ht="15.75" customHeight="1" x14ac:dyDescent="0.25">
      <c r="A31" s="116"/>
      <c r="B31" s="116"/>
      <c r="C31" s="103"/>
      <c r="D31" s="103"/>
      <c r="E31" s="103"/>
      <c r="F31" s="103"/>
      <c r="G31" s="103"/>
      <c r="H31" s="103"/>
      <c r="I31" s="103"/>
      <c r="J31" s="103"/>
      <c r="K31" s="103"/>
      <c r="L31" s="103"/>
      <c r="M31" s="103"/>
      <c r="N31" s="103"/>
      <c r="O31" s="103"/>
      <c r="P31" s="103"/>
      <c r="Q31" s="103"/>
      <c r="R31" s="103"/>
      <c r="S31" s="103"/>
      <c r="T31" s="103"/>
      <c r="U31" s="103"/>
      <c r="V31" s="103"/>
      <c r="W31" s="103"/>
      <c r="X31" s="103"/>
      <c r="Y31" s="103"/>
      <c r="Z31" s="103"/>
    </row>
    <row r="32" spans="1:26" ht="15.75" customHeight="1" x14ac:dyDescent="0.25">
      <c r="A32" s="116"/>
      <c r="B32" s="116"/>
      <c r="C32" s="103"/>
      <c r="D32" s="103"/>
      <c r="E32" s="103"/>
      <c r="F32" s="103"/>
      <c r="G32" s="103"/>
      <c r="H32" s="103"/>
      <c r="I32" s="103"/>
      <c r="J32" s="103"/>
      <c r="K32" s="103"/>
      <c r="L32" s="103"/>
      <c r="M32" s="103"/>
      <c r="N32" s="103"/>
      <c r="O32" s="103"/>
      <c r="P32" s="103"/>
      <c r="Q32" s="103"/>
      <c r="R32" s="103"/>
      <c r="S32" s="103"/>
      <c r="T32" s="103"/>
      <c r="U32" s="103"/>
      <c r="V32" s="103"/>
      <c r="W32" s="103"/>
      <c r="X32" s="103"/>
      <c r="Y32" s="103"/>
      <c r="Z32" s="103"/>
    </row>
    <row r="33" spans="1:26" ht="15.75" customHeight="1" x14ac:dyDescent="0.25">
      <c r="A33" s="116"/>
      <c r="B33" s="116"/>
      <c r="C33" s="103"/>
      <c r="D33" s="103"/>
      <c r="E33" s="103"/>
      <c r="F33" s="103"/>
      <c r="G33" s="103"/>
      <c r="H33" s="103"/>
      <c r="I33" s="103"/>
      <c r="J33" s="103"/>
      <c r="K33" s="103"/>
      <c r="L33" s="103"/>
      <c r="M33" s="103"/>
      <c r="N33" s="103"/>
      <c r="O33" s="103"/>
      <c r="P33" s="103"/>
      <c r="Q33" s="103"/>
      <c r="R33" s="103"/>
      <c r="S33" s="103"/>
      <c r="T33" s="103"/>
      <c r="U33" s="103"/>
      <c r="V33" s="103"/>
      <c r="W33" s="103"/>
      <c r="X33" s="103"/>
      <c r="Y33" s="103"/>
      <c r="Z33" s="103"/>
    </row>
    <row r="34" spans="1:26" ht="15.75" customHeight="1" x14ac:dyDescent="0.25">
      <c r="A34" s="116"/>
      <c r="B34" s="116"/>
      <c r="C34" s="103"/>
      <c r="D34" s="103"/>
      <c r="E34" s="103"/>
      <c r="F34" s="103"/>
      <c r="G34" s="103"/>
      <c r="H34" s="103"/>
      <c r="I34" s="103"/>
      <c r="J34" s="103"/>
      <c r="K34" s="103"/>
      <c r="L34" s="103"/>
      <c r="M34" s="103"/>
      <c r="N34" s="103"/>
      <c r="O34" s="103"/>
      <c r="P34" s="103"/>
      <c r="Q34" s="103"/>
      <c r="R34" s="103"/>
      <c r="S34" s="103"/>
      <c r="T34" s="103"/>
      <c r="U34" s="103"/>
      <c r="V34" s="103"/>
      <c r="W34" s="103"/>
      <c r="X34" s="103"/>
      <c r="Y34" s="103"/>
      <c r="Z34" s="103"/>
    </row>
    <row r="35" spans="1:26" ht="15.75" customHeight="1" x14ac:dyDescent="0.25">
      <c r="A35" s="116"/>
      <c r="B35" s="116"/>
      <c r="C35" s="103"/>
      <c r="D35" s="103"/>
      <c r="E35" s="103"/>
      <c r="F35" s="103"/>
      <c r="G35" s="103"/>
      <c r="H35" s="103"/>
      <c r="I35" s="103"/>
      <c r="J35" s="103"/>
      <c r="K35" s="103"/>
      <c r="L35" s="103"/>
      <c r="M35" s="103"/>
      <c r="N35" s="103"/>
      <c r="O35" s="103"/>
      <c r="P35" s="103"/>
      <c r="Q35" s="103"/>
      <c r="R35" s="103"/>
      <c r="S35" s="103"/>
      <c r="T35" s="103"/>
      <c r="U35" s="103"/>
      <c r="V35" s="103"/>
      <c r="W35" s="103"/>
      <c r="X35" s="103"/>
      <c r="Y35" s="103"/>
      <c r="Z35" s="103"/>
    </row>
    <row r="36" spans="1:26" ht="15.75" customHeight="1" x14ac:dyDescent="0.25">
      <c r="A36" s="116"/>
      <c r="B36" s="116"/>
      <c r="C36" s="103"/>
      <c r="D36" s="103"/>
      <c r="E36" s="103"/>
      <c r="F36" s="103"/>
      <c r="G36" s="103"/>
      <c r="H36" s="103"/>
      <c r="I36" s="103"/>
      <c r="J36" s="103"/>
      <c r="K36" s="103"/>
      <c r="L36" s="103"/>
      <c r="M36" s="103"/>
      <c r="N36" s="103"/>
      <c r="O36" s="103"/>
      <c r="P36" s="103"/>
      <c r="Q36" s="103"/>
      <c r="R36" s="103"/>
      <c r="S36" s="103"/>
      <c r="T36" s="103"/>
      <c r="U36" s="103"/>
      <c r="V36" s="103"/>
      <c r="W36" s="103"/>
      <c r="X36" s="103"/>
      <c r="Y36" s="103"/>
      <c r="Z36" s="103"/>
    </row>
    <row r="37" spans="1:26" ht="15.75" customHeight="1" x14ac:dyDescent="0.25">
      <c r="A37" s="116"/>
      <c r="B37" s="116"/>
      <c r="C37" s="103"/>
      <c r="D37" s="103"/>
      <c r="E37" s="103"/>
      <c r="F37" s="103"/>
      <c r="G37" s="103"/>
      <c r="H37" s="103"/>
      <c r="I37" s="103"/>
      <c r="J37" s="103"/>
      <c r="K37" s="103"/>
      <c r="L37" s="103"/>
      <c r="M37" s="103"/>
      <c r="N37" s="103"/>
      <c r="O37" s="103"/>
      <c r="P37" s="103"/>
      <c r="Q37" s="103"/>
      <c r="R37" s="103"/>
      <c r="S37" s="103"/>
      <c r="T37" s="103"/>
      <c r="U37" s="103"/>
      <c r="V37" s="103"/>
      <c r="W37" s="103"/>
      <c r="X37" s="103"/>
      <c r="Y37" s="103"/>
      <c r="Z37" s="103"/>
    </row>
    <row r="38" spans="1:26" ht="15.75" customHeight="1" x14ac:dyDescent="0.25">
      <c r="A38" s="116"/>
      <c r="B38" s="116"/>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row>
    <row r="39" spans="1:26" ht="15.75" customHeight="1" x14ac:dyDescent="0.25">
      <c r="A39" s="116"/>
      <c r="B39" s="116"/>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row>
    <row r="40" spans="1:26" ht="15.75" customHeight="1" x14ac:dyDescent="0.25">
      <c r="A40" s="116"/>
      <c r="B40" s="116"/>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row>
    <row r="41" spans="1:26" ht="15.75" customHeight="1" x14ac:dyDescent="0.25">
      <c r="A41" s="116"/>
      <c r="B41" s="116"/>
      <c r="C41" s="103"/>
      <c r="D41" s="103"/>
      <c r="E41" s="103"/>
      <c r="F41" s="103"/>
      <c r="G41" s="103"/>
      <c r="H41" s="103"/>
      <c r="I41" s="103"/>
      <c r="J41" s="103"/>
      <c r="K41" s="103"/>
      <c r="L41" s="103"/>
      <c r="M41" s="103"/>
      <c r="N41" s="103"/>
      <c r="O41" s="103"/>
      <c r="P41" s="103"/>
      <c r="Q41" s="103"/>
      <c r="R41" s="103"/>
      <c r="S41" s="103"/>
      <c r="T41" s="103"/>
      <c r="U41" s="103"/>
      <c r="V41" s="103"/>
      <c r="W41" s="103"/>
      <c r="X41" s="103"/>
      <c r="Y41" s="103"/>
      <c r="Z41" s="103"/>
    </row>
    <row r="42" spans="1:26" ht="15.75" customHeight="1" x14ac:dyDescent="0.25">
      <c r="A42" s="116"/>
      <c r="B42" s="116"/>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row>
    <row r="43" spans="1:26" ht="15.75" customHeight="1" x14ac:dyDescent="0.25">
      <c r="A43" s="116"/>
      <c r="B43" s="116"/>
      <c r="C43" s="103"/>
      <c r="D43" s="103"/>
      <c r="E43" s="103"/>
      <c r="F43" s="103"/>
      <c r="G43" s="103"/>
      <c r="H43" s="103"/>
      <c r="I43" s="103"/>
      <c r="J43" s="103"/>
      <c r="K43" s="103"/>
      <c r="L43" s="103"/>
      <c r="M43" s="103"/>
      <c r="N43" s="103"/>
      <c r="O43" s="103"/>
      <c r="P43" s="103"/>
      <c r="Q43" s="103"/>
      <c r="R43" s="103"/>
      <c r="S43" s="103"/>
      <c r="T43" s="103"/>
      <c r="U43" s="103"/>
      <c r="V43" s="103"/>
      <c r="W43" s="103"/>
      <c r="X43" s="103"/>
      <c r="Y43" s="103"/>
      <c r="Z43" s="103"/>
    </row>
    <row r="44" spans="1:26" ht="15.75" customHeight="1" x14ac:dyDescent="0.25">
      <c r="A44" s="116"/>
      <c r="B44" s="116"/>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row>
    <row r="45" spans="1:26" ht="15.75" customHeight="1" x14ac:dyDescent="0.25">
      <c r="A45" s="116"/>
      <c r="B45" s="116"/>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row>
    <row r="46" spans="1:26" ht="15.75" customHeight="1" x14ac:dyDescent="0.25">
      <c r="A46" s="116"/>
      <c r="B46" s="116"/>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row>
    <row r="47" spans="1:26" ht="15.75" customHeight="1" x14ac:dyDescent="0.25">
      <c r="A47" s="116"/>
      <c r="B47" s="116"/>
      <c r="C47" s="103"/>
      <c r="D47" s="103"/>
      <c r="E47" s="103"/>
      <c r="F47" s="103"/>
      <c r="G47" s="103"/>
      <c r="H47" s="103"/>
      <c r="I47" s="103"/>
      <c r="J47" s="103"/>
      <c r="K47" s="103"/>
      <c r="L47" s="103"/>
      <c r="M47" s="103"/>
      <c r="N47" s="103"/>
      <c r="O47" s="103"/>
      <c r="P47" s="103"/>
      <c r="Q47" s="103"/>
      <c r="R47" s="103"/>
      <c r="S47" s="103"/>
      <c r="T47" s="103"/>
      <c r="U47" s="103"/>
      <c r="V47" s="103"/>
      <c r="W47" s="103"/>
      <c r="X47" s="103"/>
      <c r="Y47" s="103"/>
      <c r="Z47" s="103"/>
    </row>
    <row r="48" spans="1:26" ht="15.75" customHeight="1" x14ac:dyDescent="0.25">
      <c r="A48" s="116"/>
      <c r="B48" s="116"/>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row>
    <row r="49" spans="1:26" ht="15.75" customHeight="1" x14ac:dyDescent="0.25">
      <c r="A49" s="116"/>
      <c r="B49" s="116"/>
      <c r="C49" s="103"/>
      <c r="D49" s="103"/>
      <c r="E49" s="103"/>
      <c r="F49" s="103"/>
      <c r="G49" s="103"/>
      <c r="H49" s="103"/>
      <c r="I49" s="103"/>
      <c r="J49" s="103"/>
      <c r="K49" s="103"/>
      <c r="L49" s="103"/>
      <c r="M49" s="103"/>
      <c r="N49" s="103"/>
      <c r="O49" s="103"/>
      <c r="P49" s="103"/>
      <c r="Q49" s="103"/>
      <c r="R49" s="103"/>
      <c r="S49" s="103"/>
      <c r="T49" s="103"/>
      <c r="U49" s="103"/>
      <c r="V49" s="103"/>
      <c r="W49" s="103"/>
      <c r="X49" s="103"/>
      <c r="Y49" s="103"/>
      <c r="Z49" s="103"/>
    </row>
    <row r="50" spans="1:26" ht="15.75" customHeight="1" x14ac:dyDescent="0.25">
      <c r="A50" s="116"/>
      <c r="B50" s="116"/>
      <c r="C50" s="103"/>
      <c r="D50" s="103"/>
      <c r="E50" s="103"/>
      <c r="F50" s="103"/>
      <c r="G50" s="103"/>
      <c r="H50" s="103"/>
      <c r="I50" s="103"/>
      <c r="J50" s="103"/>
      <c r="K50" s="103"/>
      <c r="L50" s="103"/>
      <c r="M50" s="103"/>
      <c r="N50" s="103"/>
      <c r="O50" s="103"/>
      <c r="P50" s="103"/>
      <c r="Q50" s="103"/>
      <c r="R50" s="103"/>
      <c r="S50" s="103"/>
      <c r="T50" s="103"/>
      <c r="U50" s="103"/>
      <c r="V50" s="103"/>
      <c r="W50" s="103"/>
      <c r="X50" s="103"/>
      <c r="Y50" s="103"/>
      <c r="Z50" s="103"/>
    </row>
    <row r="51" spans="1:26" ht="15.75" customHeight="1" x14ac:dyDescent="0.25">
      <c r="A51" s="116"/>
      <c r="B51" s="116"/>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row>
    <row r="52" spans="1:26" ht="15.75" customHeight="1" x14ac:dyDescent="0.25">
      <c r="A52" s="116"/>
      <c r="B52" s="116"/>
      <c r="C52" s="103"/>
      <c r="D52" s="103"/>
      <c r="E52" s="103"/>
      <c r="F52" s="103"/>
      <c r="G52" s="103"/>
      <c r="H52" s="103"/>
      <c r="I52" s="103"/>
      <c r="J52" s="103"/>
      <c r="K52" s="103"/>
      <c r="L52" s="103"/>
      <c r="M52" s="103"/>
      <c r="N52" s="103"/>
      <c r="O52" s="103"/>
      <c r="P52" s="103"/>
      <c r="Q52" s="103"/>
      <c r="R52" s="103"/>
      <c r="S52" s="103"/>
      <c r="T52" s="103"/>
      <c r="U52" s="103"/>
      <c r="V52" s="103"/>
      <c r="W52" s="103"/>
      <c r="X52" s="103"/>
      <c r="Y52" s="103"/>
      <c r="Z52" s="103"/>
    </row>
    <row r="53" spans="1:26" ht="15.75" customHeight="1" x14ac:dyDescent="0.25">
      <c r="A53" s="116"/>
      <c r="B53" s="116"/>
      <c r="C53" s="103"/>
      <c r="D53" s="103"/>
      <c r="E53" s="103"/>
      <c r="F53" s="103"/>
      <c r="G53" s="103"/>
      <c r="H53" s="103"/>
      <c r="I53" s="103"/>
      <c r="J53" s="103"/>
      <c r="K53" s="103"/>
      <c r="L53" s="103"/>
      <c r="M53" s="103"/>
      <c r="N53" s="103"/>
      <c r="O53" s="103"/>
      <c r="P53" s="103"/>
      <c r="Q53" s="103"/>
      <c r="R53" s="103"/>
      <c r="S53" s="103"/>
      <c r="T53" s="103"/>
      <c r="U53" s="103"/>
      <c r="V53" s="103"/>
      <c r="W53" s="103"/>
      <c r="X53" s="103"/>
      <c r="Y53" s="103"/>
      <c r="Z53" s="103"/>
    </row>
    <row r="54" spans="1:26" ht="15.75" customHeight="1" x14ac:dyDescent="0.25">
      <c r="A54" s="116"/>
      <c r="B54" s="116"/>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row>
    <row r="55" spans="1:26" ht="15.75" customHeight="1" x14ac:dyDescent="0.25">
      <c r="A55" s="116"/>
      <c r="B55" s="116"/>
      <c r="C55" s="103"/>
      <c r="D55" s="103"/>
      <c r="E55" s="103"/>
      <c r="F55" s="103"/>
      <c r="G55" s="103"/>
      <c r="H55" s="103"/>
      <c r="I55" s="103"/>
      <c r="J55" s="103"/>
      <c r="K55" s="103"/>
      <c r="L55" s="103"/>
      <c r="M55" s="103"/>
      <c r="N55" s="103"/>
      <c r="O55" s="103"/>
      <c r="P55" s="103"/>
      <c r="Q55" s="103"/>
      <c r="R55" s="103"/>
      <c r="S55" s="103"/>
      <c r="T55" s="103"/>
      <c r="U55" s="103"/>
      <c r="V55" s="103"/>
      <c r="W55" s="103"/>
      <c r="X55" s="103"/>
      <c r="Y55" s="103"/>
      <c r="Z55" s="103"/>
    </row>
    <row r="56" spans="1:26" ht="15.75" customHeight="1" x14ac:dyDescent="0.25">
      <c r="A56" s="116"/>
      <c r="B56" s="116"/>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row>
    <row r="57" spans="1:26" ht="15.75" customHeight="1" x14ac:dyDescent="0.25">
      <c r="A57" s="116"/>
      <c r="B57" s="116"/>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row>
    <row r="58" spans="1:26" ht="15.75" customHeight="1" x14ac:dyDescent="0.25">
      <c r="A58" s="116"/>
      <c r="B58" s="116"/>
      <c r="C58" s="103"/>
      <c r="D58" s="103"/>
      <c r="E58" s="103"/>
      <c r="F58" s="103"/>
      <c r="G58" s="103"/>
      <c r="H58" s="103"/>
      <c r="I58" s="103"/>
      <c r="J58" s="103"/>
      <c r="K58" s="103"/>
      <c r="L58" s="103"/>
      <c r="M58" s="103"/>
      <c r="N58" s="103"/>
      <c r="O58" s="103"/>
      <c r="P58" s="103"/>
      <c r="Q58" s="103"/>
      <c r="R58" s="103"/>
      <c r="S58" s="103"/>
      <c r="T58" s="103"/>
      <c r="U58" s="103"/>
      <c r="V58" s="103"/>
      <c r="W58" s="103"/>
      <c r="X58" s="103"/>
      <c r="Y58" s="103"/>
      <c r="Z58" s="103"/>
    </row>
    <row r="59" spans="1:26" ht="15.75" customHeight="1" x14ac:dyDescent="0.25">
      <c r="A59" s="116"/>
      <c r="B59" s="116"/>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row>
    <row r="60" spans="1:26" ht="15.75" customHeight="1" x14ac:dyDescent="0.25">
      <c r="A60" s="116"/>
      <c r="B60" s="116"/>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row>
    <row r="61" spans="1:26" ht="15.75" customHeight="1" x14ac:dyDescent="0.25">
      <c r="A61" s="116"/>
      <c r="B61" s="116"/>
      <c r="C61" s="103"/>
      <c r="D61" s="103"/>
      <c r="E61" s="103"/>
      <c r="F61" s="103"/>
      <c r="G61" s="103"/>
      <c r="H61" s="103"/>
      <c r="I61" s="103"/>
      <c r="J61" s="103"/>
      <c r="K61" s="103"/>
      <c r="L61" s="103"/>
      <c r="M61" s="103"/>
      <c r="N61" s="103"/>
      <c r="O61" s="103"/>
      <c r="P61" s="103"/>
      <c r="Q61" s="103"/>
      <c r="R61" s="103"/>
      <c r="S61" s="103"/>
      <c r="T61" s="103"/>
      <c r="U61" s="103"/>
      <c r="V61" s="103"/>
      <c r="W61" s="103"/>
      <c r="X61" s="103"/>
      <c r="Y61" s="103"/>
      <c r="Z61" s="103"/>
    </row>
    <row r="62" spans="1:26" ht="15.75" customHeight="1" x14ac:dyDescent="0.25">
      <c r="A62" s="116"/>
      <c r="B62" s="116"/>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row>
    <row r="63" spans="1:26" ht="15.75" customHeight="1" x14ac:dyDescent="0.25">
      <c r="A63" s="116"/>
      <c r="B63" s="116"/>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row>
    <row r="64" spans="1:26" ht="15.75" customHeight="1" x14ac:dyDescent="0.25">
      <c r="A64" s="116"/>
      <c r="B64" s="116"/>
      <c r="C64" s="103"/>
      <c r="D64" s="103"/>
      <c r="E64" s="103"/>
      <c r="F64" s="103"/>
      <c r="G64" s="103"/>
      <c r="H64" s="103"/>
      <c r="I64" s="103"/>
      <c r="J64" s="103"/>
      <c r="K64" s="103"/>
      <c r="L64" s="103"/>
      <c r="M64" s="103"/>
      <c r="N64" s="103"/>
      <c r="O64" s="103"/>
      <c r="P64" s="103"/>
      <c r="Q64" s="103"/>
      <c r="R64" s="103"/>
      <c r="S64" s="103"/>
      <c r="T64" s="103"/>
      <c r="U64" s="103"/>
      <c r="V64" s="103"/>
      <c r="W64" s="103"/>
      <c r="X64" s="103"/>
      <c r="Y64" s="103"/>
      <c r="Z64" s="103"/>
    </row>
    <row r="65" spans="1:26" ht="15.75" customHeight="1" x14ac:dyDescent="0.25">
      <c r="A65" s="116"/>
      <c r="B65" s="116"/>
      <c r="C65" s="103"/>
      <c r="D65" s="103"/>
      <c r="E65" s="103"/>
      <c r="F65" s="103"/>
      <c r="G65" s="103"/>
      <c r="H65" s="103"/>
      <c r="I65" s="103"/>
      <c r="J65" s="103"/>
      <c r="K65" s="103"/>
      <c r="L65" s="103"/>
      <c r="M65" s="103"/>
      <c r="N65" s="103"/>
      <c r="O65" s="103"/>
      <c r="P65" s="103"/>
      <c r="Q65" s="103"/>
      <c r="R65" s="103"/>
      <c r="S65" s="103"/>
      <c r="T65" s="103"/>
      <c r="U65" s="103"/>
      <c r="V65" s="103"/>
      <c r="W65" s="103"/>
      <c r="X65" s="103"/>
      <c r="Y65" s="103"/>
      <c r="Z65" s="103"/>
    </row>
    <row r="66" spans="1:26" ht="15.75" customHeight="1" x14ac:dyDescent="0.25">
      <c r="A66" s="116"/>
      <c r="B66" s="116"/>
      <c r="C66" s="103"/>
      <c r="D66" s="103"/>
      <c r="E66" s="103"/>
      <c r="F66" s="103"/>
      <c r="G66" s="103"/>
      <c r="H66" s="103"/>
      <c r="I66" s="103"/>
      <c r="J66" s="103"/>
      <c r="K66" s="103"/>
      <c r="L66" s="103"/>
      <c r="M66" s="103"/>
      <c r="N66" s="103"/>
      <c r="O66" s="103"/>
      <c r="P66" s="103"/>
      <c r="Q66" s="103"/>
      <c r="R66" s="103"/>
      <c r="S66" s="103"/>
      <c r="T66" s="103"/>
      <c r="U66" s="103"/>
      <c r="V66" s="103"/>
      <c r="W66" s="103"/>
      <c r="X66" s="103"/>
      <c r="Y66" s="103"/>
      <c r="Z66" s="103"/>
    </row>
    <row r="67" spans="1:26" ht="15.75" customHeight="1" x14ac:dyDescent="0.25">
      <c r="A67" s="116"/>
      <c r="B67" s="116"/>
      <c r="C67" s="103"/>
      <c r="D67" s="103"/>
      <c r="E67" s="103"/>
      <c r="F67" s="103"/>
      <c r="G67" s="103"/>
      <c r="H67" s="103"/>
      <c r="I67" s="103"/>
      <c r="J67" s="103"/>
      <c r="K67" s="103"/>
      <c r="L67" s="103"/>
      <c r="M67" s="103"/>
      <c r="N67" s="103"/>
      <c r="O67" s="103"/>
      <c r="P67" s="103"/>
      <c r="Q67" s="103"/>
      <c r="R67" s="103"/>
      <c r="S67" s="103"/>
      <c r="T67" s="103"/>
      <c r="U67" s="103"/>
      <c r="V67" s="103"/>
      <c r="W67" s="103"/>
      <c r="X67" s="103"/>
      <c r="Y67" s="103"/>
      <c r="Z67" s="103"/>
    </row>
    <row r="68" spans="1:26" ht="15.75" customHeight="1" x14ac:dyDescent="0.25">
      <c r="A68" s="116"/>
      <c r="B68" s="116"/>
      <c r="C68" s="103"/>
      <c r="D68" s="103"/>
      <c r="E68" s="103"/>
      <c r="F68" s="103"/>
      <c r="G68" s="103"/>
      <c r="H68" s="103"/>
      <c r="I68" s="103"/>
      <c r="J68" s="103"/>
      <c r="K68" s="103"/>
      <c r="L68" s="103"/>
      <c r="M68" s="103"/>
      <c r="N68" s="103"/>
      <c r="O68" s="103"/>
      <c r="P68" s="103"/>
      <c r="Q68" s="103"/>
      <c r="R68" s="103"/>
      <c r="S68" s="103"/>
      <c r="T68" s="103"/>
      <c r="U68" s="103"/>
      <c r="V68" s="103"/>
      <c r="W68" s="103"/>
      <c r="X68" s="103"/>
      <c r="Y68" s="103"/>
      <c r="Z68" s="103"/>
    </row>
    <row r="69" spans="1:26" ht="15.75" customHeight="1" x14ac:dyDescent="0.25">
      <c r="A69" s="116"/>
      <c r="B69" s="116"/>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row>
    <row r="70" spans="1:26" ht="15.75" customHeight="1" x14ac:dyDescent="0.25">
      <c r="A70" s="116"/>
      <c r="B70" s="116"/>
      <c r="C70" s="103"/>
      <c r="D70" s="103"/>
      <c r="E70" s="103"/>
      <c r="F70" s="103"/>
      <c r="G70" s="103"/>
      <c r="H70" s="103"/>
      <c r="I70" s="103"/>
      <c r="J70" s="103"/>
      <c r="K70" s="103"/>
      <c r="L70" s="103"/>
      <c r="M70" s="103"/>
      <c r="N70" s="103"/>
      <c r="O70" s="103"/>
      <c r="P70" s="103"/>
      <c r="Q70" s="103"/>
      <c r="R70" s="103"/>
      <c r="S70" s="103"/>
      <c r="T70" s="103"/>
      <c r="U70" s="103"/>
      <c r="V70" s="103"/>
      <c r="W70" s="103"/>
      <c r="X70" s="103"/>
      <c r="Y70" s="103"/>
      <c r="Z70" s="103"/>
    </row>
    <row r="71" spans="1:26" ht="15.75" customHeight="1" x14ac:dyDescent="0.25">
      <c r="A71" s="116"/>
      <c r="B71" s="116"/>
      <c r="C71" s="103"/>
      <c r="D71" s="103"/>
      <c r="E71" s="103"/>
      <c r="F71" s="103"/>
      <c r="G71" s="103"/>
      <c r="H71" s="103"/>
      <c r="I71" s="103"/>
      <c r="J71" s="103"/>
      <c r="K71" s="103"/>
      <c r="L71" s="103"/>
      <c r="M71" s="103"/>
      <c r="N71" s="103"/>
      <c r="O71" s="103"/>
      <c r="P71" s="103"/>
      <c r="Q71" s="103"/>
      <c r="R71" s="103"/>
      <c r="S71" s="103"/>
      <c r="T71" s="103"/>
      <c r="U71" s="103"/>
      <c r="V71" s="103"/>
      <c r="W71" s="103"/>
      <c r="X71" s="103"/>
      <c r="Y71" s="103"/>
      <c r="Z71" s="103"/>
    </row>
    <row r="72" spans="1:26" ht="15.75" customHeight="1" x14ac:dyDescent="0.25">
      <c r="A72" s="116"/>
      <c r="B72" s="116"/>
      <c r="C72" s="103"/>
      <c r="D72" s="103"/>
      <c r="E72" s="103"/>
      <c r="F72" s="103"/>
      <c r="G72" s="103"/>
      <c r="H72" s="103"/>
      <c r="I72" s="103"/>
      <c r="J72" s="103"/>
      <c r="K72" s="103"/>
      <c r="L72" s="103"/>
      <c r="M72" s="103"/>
      <c r="N72" s="103"/>
      <c r="O72" s="103"/>
      <c r="P72" s="103"/>
      <c r="Q72" s="103"/>
      <c r="R72" s="103"/>
      <c r="S72" s="103"/>
      <c r="T72" s="103"/>
      <c r="U72" s="103"/>
      <c r="V72" s="103"/>
      <c r="W72" s="103"/>
      <c r="X72" s="103"/>
      <c r="Y72" s="103"/>
      <c r="Z72" s="103"/>
    </row>
    <row r="73" spans="1:26" ht="15.75" customHeight="1" x14ac:dyDescent="0.25">
      <c r="A73" s="116"/>
      <c r="B73" s="116"/>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row>
    <row r="74" spans="1:26" ht="15.75" customHeight="1" x14ac:dyDescent="0.25">
      <c r="A74" s="116"/>
      <c r="B74" s="116"/>
      <c r="C74" s="103"/>
      <c r="D74" s="103"/>
      <c r="E74" s="103"/>
      <c r="F74" s="103"/>
      <c r="G74" s="103"/>
      <c r="H74" s="103"/>
      <c r="I74" s="103"/>
      <c r="J74" s="103"/>
      <c r="K74" s="103"/>
      <c r="L74" s="103"/>
      <c r="M74" s="103"/>
      <c r="N74" s="103"/>
      <c r="O74" s="103"/>
      <c r="P74" s="103"/>
      <c r="Q74" s="103"/>
      <c r="R74" s="103"/>
      <c r="S74" s="103"/>
      <c r="T74" s="103"/>
      <c r="U74" s="103"/>
      <c r="V74" s="103"/>
      <c r="W74" s="103"/>
      <c r="X74" s="103"/>
      <c r="Y74" s="103"/>
      <c r="Z74" s="103"/>
    </row>
    <row r="75" spans="1:26" ht="15.75" customHeight="1" x14ac:dyDescent="0.25">
      <c r="A75" s="116"/>
      <c r="B75" s="116"/>
      <c r="C75" s="103"/>
      <c r="D75" s="103"/>
      <c r="E75" s="103"/>
      <c r="F75" s="103"/>
      <c r="G75" s="103"/>
      <c r="H75" s="103"/>
      <c r="I75" s="103"/>
      <c r="J75" s="103"/>
      <c r="K75" s="103"/>
      <c r="L75" s="103"/>
      <c r="M75" s="103"/>
      <c r="N75" s="103"/>
      <c r="O75" s="103"/>
      <c r="P75" s="103"/>
      <c r="Q75" s="103"/>
      <c r="R75" s="103"/>
      <c r="S75" s="103"/>
      <c r="T75" s="103"/>
      <c r="U75" s="103"/>
      <c r="V75" s="103"/>
      <c r="W75" s="103"/>
      <c r="X75" s="103"/>
      <c r="Y75" s="103"/>
      <c r="Z75" s="103"/>
    </row>
    <row r="76" spans="1:26" ht="15.75" customHeight="1" x14ac:dyDescent="0.25">
      <c r="A76" s="116"/>
      <c r="B76" s="116"/>
      <c r="C76" s="103"/>
      <c r="D76" s="103"/>
      <c r="E76" s="103"/>
      <c r="F76" s="103"/>
      <c r="G76" s="103"/>
      <c r="H76" s="103"/>
      <c r="I76" s="103"/>
      <c r="J76" s="103"/>
      <c r="K76" s="103"/>
      <c r="L76" s="103"/>
      <c r="M76" s="103"/>
      <c r="N76" s="103"/>
      <c r="O76" s="103"/>
      <c r="P76" s="103"/>
      <c r="Q76" s="103"/>
      <c r="R76" s="103"/>
      <c r="S76" s="103"/>
      <c r="T76" s="103"/>
      <c r="U76" s="103"/>
      <c r="V76" s="103"/>
      <c r="W76" s="103"/>
      <c r="X76" s="103"/>
      <c r="Y76" s="103"/>
      <c r="Z76" s="103"/>
    </row>
    <row r="77" spans="1:26" ht="15.75" customHeight="1" x14ac:dyDescent="0.25">
      <c r="A77" s="116"/>
      <c r="B77" s="116"/>
      <c r="C77" s="103"/>
      <c r="D77" s="103"/>
      <c r="E77" s="103"/>
      <c r="F77" s="103"/>
      <c r="G77" s="103"/>
      <c r="H77" s="103"/>
      <c r="I77" s="103"/>
      <c r="J77" s="103"/>
      <c r="K77" s="103"/>
      <c r="L77" s="103"/>
      <c r="M77" s="103"/>
      <c r="N77" s="103"/>
      <c r="O77" s="103"/>
      <c r="P77" s="103"/>
      <c r="Q77" s="103"/>
      <c r="R77" s="103"/>
      <c r="S77" s="103"/>
      <c r="T77" s="103"/>
      <c r="U77" s="103"/>
      <c r="V77" s="103"/>
      <c r="W77" s="103"/>
      <c r="X77" s="103"/>
      <c r="Y77" s="103"/>
      <c r="Z77" s="103"/>
    </row>
    <row r="78" spans="1:26" ht="15.75" customHeight="1" x14ac:dyDescent="0.25">
      <c r="A78" s="116"/>
      <c r="B78" s="116"/>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row>
    <row r="79" spans="1:26" ht="15.75" customHeight="1" x14ac:dyDescent="0.25">
      <c r="A79" s="116"/>
      <c r="B79" s="116"/>
      <c r="C79" s="103"/>
      <c r="D79" s="103"/>
      <c r="E79" s="103"/>
      <c r="F79" s="103"/>
      <c r="G79" s="103"/>
      <c r="H79" s="103"/>
      <c r="I79" s="103"/>
      <c r="J79" s="103"/>
      <c r="K79" s="103"/>
      <c r="L79" s="103"/>
      <c r="M79" s="103"/>
      <c r="N79" s="103"/>
      <c r="O79" s="103"/>
      <c r="P79" s="103"/>
      <c r="Q79" s="103"/>
      <c r="R79" s="103"/>
      <c r="S79" s="103"/>
      <c r="T79" s="103"/>
      <c r="U79" s="103"/>
      <c r="V79" s="103"/>
      <c r="W79" s="103"/>
      <c r="X79" s="103"/>
      <c r="Y79" s="103"/>
      <c r="Z79" s="103"/>
    </row>
    <row r="80" spans="1:26" ht="15.75" customHeight="1" x14ac:dyDescent="0.25">
      <c r="A80" s="116"/>
      <c r="B80" s="116"/>
      <c r="C80" s="103"/>
      <c r="D80" s="103"/>
      <c r="E80" s="103"/>
      <c r="F80" s="103"/>
      <c r="G80" s="103"/>
      <c r="H80" s="103"/>
      <c r="I80" s="103"/>
      <c r="J80" s="103"/>
      <c r="K80" s="103"/>
      <c r="L80" s="103"/>
      <c r="M80" s="103"/>
      <c r="N80" s="103"/>
      <c r="O80" s="103"/>
      <c r="P80" s="103"/>
      <c r="Q80" s="103"/>
      <c r="R80" s="103"/>
      <c r="S80" s="103"/>
      <c r="T80" s="103"/>
      <c r="U80" s="103"/>
      <c r="V80" s="103"/>
      <c r="W80" s="103"/>
      <c r="X80" s="103"/>
      <c r="Y80" s="103"/>
      <c r="Z80" s="103"/>
    </row>
    <row r="81" spans="1:26" ht="15.75" customHeight="1" x14ac:dyDescent="0.25">
      <c r="A81" s="116"/>
      <c r="B81" s="116"/>
      <c r="C81" s="103"/>
      <c r="D81" s="103"/>
      <c r="E81" s="103"/>
      <c r="F81" s="103"/>
      <c r="G81" s="103"/>
      <c r="H81" s="103"/>
      <c r="I81" s="103"/>
      <c r="J81" s="103"/>
      <c r="K81" s="103"/>
      <c r="L81" s="103"/>
      <c r="M81" s="103"/>
      <c r="N81" s="103"/>
      <c r="O81" s="103"/>
      <c r="P81" s="103"/>
      <c r="Q81" s="103"/>
      <c r="R81" s="103"/>
      <c r="S81" s="103"/>
      <c r="T81" s="103"/>
      <c r="U81" s="103"/>
      <c r="V81" s="103"/>
      <c r="W81" s="103"/>
      <c r="X81" s="103"/>
      <c r="Y81" s="103"/>
      <c r="Z81" s="103"/>
    </row>
    <row r="82" spans="1:26" ht="15.75" customHeight="1" x14ac:dyDescent="0.25">
      <c r="A82" s="116"/>
      <c r="B82" s="116"/>
      <c r="C82" s="103"/>
      <c r="D82" s="103"/>
      <c r="E82" s="103"/>
      <c r="F82" s="103"/>
      <c r="G82" s="103"/>
      <c r="H82" s="103"/>
      <c r="I82" s="103"/>
      <c r="J82" s="103"/>
      <c r="K82" s="103"/>
      <c r="L82" s="103"/>
      <c r="M82" s="103"/>
      <c r="N82" s="103"/>
      <c r="O82" s="103"/>
      <c r="P82" s="103"/>
      <c r="Q82" s="103"/>
      <c r="R82" s="103"/>
      <c r="S82" s="103"/>
      <c r="T82" s="103"/>
      <c r="U82" s="103"/>
      <c r="V82" s="103"/>
      <c r="W82" s="103"/>
      <c r="X82" s="103"/>
      <c r="Y82" s="103"/>
      <c r="Z82" s="103"/>
    </row>
    <row r="83" spans="1:26" ht="15.75" customHeight="1" x14ac:dyDescent="0.25">
      <c r="A83" s="116"/>
      <c r="B83" s="116"/>
      <c r="C83" s="103"/>
      <c r="D83" s="103"/>
      <c r="E83" s="103"/>
      <c r="F83" s="103"/>
      <c r="G83" s="103"/>
      <c r="H83" s="103"/>
      <c r="I83" s="103"/>
      <c r="J83" s="103"/>
      <c r="K83" s="103"/>
      <c r="L83" s="103"/>
      <c r="M83" s="103"/>
      <c r="N83" s="103"/>
      <c r="O83" s="103"/>
      <c r="P83" s="103"/>
      <c r="Q83" s="103"/>
      <c r="R83" s="103"/>
      <c r="S83" s="103"/>
      <c r="T83" s="103"/>
      <c r="U83" s="103"/>
      <c r="V83" s="103"/>
      <c r="W83" s="103"/>
      <c r="X83" s="103"/>
      <c r="Y83" s="103"/>
      <c r="Z83" s="103"/>
    </row>
    <row r="84" spans="1:26" ht="15.75" customHeight="1" x14ac:dyDescent="0.25">
      <c r="A84" s="116"/>
      <c r="B84" s="116"/>
      <c r="C84" s="103"/>
      <c r="D84" s="103"/>
      <c r="E84" s="103"/>
      <c r="F84" s="103"/>
      <c r="G84" s="103"/>
      <c r="H84" s="103"/>
      <c r="I84" s="103"/>
      <c r="J84" s="103"/>
      <c r="K84" s="103"/>
      <c r="L84" s="103"/>
      <c r="M84" s="103"/>
      <c r="N84" s="103"/>
      <c r="O84" s="103"/>
      <c r="P84" s="103"/>
      <c r="Q84" s="103"/>
      <c r="R84" s="103"/>
      <c r="S84" s="103"/>
      <c r="T84" s="103"/>
      <c r="U84" s="103"/>
      <c r="V84" s="103"/>
      <c r="W84" s="103"/>
      <c r="X84" s="103"/>
      <c r="Y84" s="103"/>
      <c r="Z84" s="103"/>
    </row>
    <row r="85" spans="1:26" ht="15.75" customHeight="1" x14ac:dyDescent="0.25">
      <c r="A85" s="116"/>
      <c r="B85" s="116"/>
      <c r="C85" s="103"/>
      <c r="D85" s="103"/>
      <c r="E85" s="103"/>
      <c r="F85" s="103"/>
      <c r="G85" s="103"/>
      <c r="H85" s="103"/>
      <c r="I85" s="103"/>
      <c r="J85" s="103"/>
      <c r="K85" s="103"/>
      <c r="L85" s="103"/>
      <c r="M85" s="103"/>
      <c r="N85" s="103"/>
      <c r="O85" s="103"/>
      <c r="P85" s="103"/>
      <c r="Q85" s="103"/>
      <c r="R85" s="103"/>
      <c r="S85" s="103"/>
      <c r="T85" s="103"/>
      <c r="U85" s="103"/>
      <c r="V85" s="103"/>
      <c r="W85" s="103"/>
      <c r="X85" s="103"/>
      <c r="Y85" s="103"/>
      <c r="Z85" s="103"/>
    </row>
    <row r="86" spans="1:26" ht="15.75" customHeight="1" x14ac:dyDescent="0.25">
      <c r="A86" s="116"/>
      <c r="B86" s="116"/>
      <c r="C86" s="103"/>
      <c r="D86" s="103"/>
      <c r="E86" s="103"/>
      <c r="F86" s="103"/>
      <c r="G86" s="103"/>
      <c r="H86" s="103"/>
      <c r="I86" s="103"/>
      <c r="J86" s="103"/>
      <c r="K86" s="103"/>
      <c r="L86" s="103"/>
      <c r="M86" s="103"/>
      <c r="N86" s="103"/>
      <c r="O86" s="103"/>
      <c r="P86" s="103"/>
      <c r="Q86" s="103"/>
      <c r="R86" s="103"/>
      <c r="S86" s="103"/>
      <c r="T86" s="103"/>
      <c r="U86" s="103"/>
      <c r="V86" s="103"/>
      <c r="W86" s="103"/>
      <c r="X86" s="103"/>
      <c r="Y86" s="103"/>
      <c r="Z86" s="103"/>
    </row>
    <row r="87" spans="1:26" ht="15.75" customHeight="1" x14ac:dyDescent="0.25">
      <c r="A87" s="116"/>
      <c r="B87" s="116"/>
      <c r="C87" s="103"/>
      <c r="D87" s="103"/>
      <c r="E87" s="103"/>
      <c r="F87" s="103"/>
      <c r="G87" s="103"/>
      <c r="H87" s="103"/>
      <c r="I87" s="103"/>
      <c r="J87" s="103"/>
      <c r="K87" s="103"/>
      <c r="L87" s="103"/>
      <c r="M87" s="103"/>
      <c r="N87" s="103"/>
      <c r="O87" s="103"/>
      <c r="P87" s="103"/>
      <c r="Q87" s="103"/>
      <c r="R87" s="103"/>
      <c r="S87" s="103"/>
      <c r="T87" s="103"/>
      <c r="U87" s="103"/>
      <c r="V87" s="103"/>
      <c r="W87" s="103"/>
      <c r="X87" s="103"/>
      <c r="Y87" s="103"/>
      <c r="Z87" s="103"/>
    </row>
    <row r="88" spans="1:26" ht="15.75" customHeight="1" x14ac:dyDescent="0.25">
      <c r="A88" s="116"/>
      <c r="B88" s="116"/>
      <c r="C88" s="103"/>
      <c r="D88" s="103"/>
      <c r="E88" s="103"/>
      <c r="F88" s="103"/>
      <c r="G88" s="103"/>
      <c r="H88" s="103"/>
      <c r="I88" s="103"/>
      <c r="J88" s="103"/>
      <c r="K88" s="103"/>
      <c r="L88" s="103"/>
      <c r="M88" s="103"/>
      <c r="N88" s="103"/>
      <c r="O88" s="103"/>
      <c r="P88" s="103"/>
      <c r="Q88" s="103"/>
      <c r="R88" s="103"/>
      <c r="S88" s="103"/>
      <c r="T88" s="103"/>
      <c r="U88" s="103"/>
      <c r="V88" s="103"/>
      <c r="W88" s="103"/>
      <c r="X88" s="103"/>
      <c r="Y88" s="103"/>
      <c r="Z88" s="103"/>
    </row>
    <row r="89" spans="1:26" ht="15.75" customHeight="1" x14ac:dyDescent="0.25">
      <c r="A89" s="116"/>
      <c r="B89" s="116"/>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row>
    <row r="90" spans="1:26" ht="15.75" customHeight="1" x14ac:dyDescent="0.25">
      <c r="A90" s="116"/>
      <c r="B90" s="116"/>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row>
    <row r="91" spans="1:26" ht="15.75" customHeight="1" x14ac:dyDescent="0.25">
      <c r="A91" s="116"/>
      <c r="B91" s="116"/>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row>
    <row r="92" spans="1:26" ht="15.75" customHeight="1" x14ac:dyDescent="0.25">
      <c r="A92" s="116"/>
      <c r="B92" s="116"/>
      <c r="C92" s="103"/>
      <c r="D92" s="103"/>
      <c r="E92" s="103"/>
      <c r="F92" s="103"/>
      <c r="G92" s="103"/>
      <c r="H92" s="103"/>
      <c r="I92" s="103"/>
      <c r="J92" s="103"/>
      <c r="K92" s="103"/>
      <c r="L92" s="103"/>
      <c r="M92" s="103"/>
      <c r="N92" s="103"/>
      <c r="O92" s="103"/>
      <c r="P92" s="103"/>
      <c r="Q92" s="103"/>
      <c r="R92" s="103"/>
      <c r="S92" s="103"/>
      <c r="T92" s="103"/>
      <c r="U92" s="103"/>
      <c r="V92" s="103"/>
      <c r="W92" s="103"/>
      <c r="X92" s="103"/>
      <c r="Y92" s="103"/>
      <c r="Z92" s="103"/>
    </row>
    <row r="93" spans="1:26" ht="15.75" customHeight="1" x14ac:dyDescent="0.25">
      <c r="A93" s="116"/>
      <c r="B93" s="116"/>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row>
    <row r="94" spans="1:26" ht="15.75" customHeight="1" x14ac:dyDescent="0.25">
      <c r="A94" s="116"/>
      <c r="B94" s="116"/>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row>
    <row r="95" spans="1:26" ht="15.75" customHeight="1" x14ac:dyDescent="0.25">
      <c r="A95" s="116"/>
      <c r="B95" s="116"/>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row>
    <row r="96" spans="1:26" ht="15.75" customHeight="1" x14ac:dyDescent="0.25">
      <c r="A96" s="116"/>
      <c r="B96" s="116"/>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row>
    <row r="97" spans="1:26" ht="15.75" customHeight="1" x14ac:dyDescent="0.25">
      <c r="A97" s="116"/>
      <c r="B97" s="116"/>
      <c r="C97" s="103"/>
      <c r="D97" s="103"/>
      <c r="E97" s="103"/>
      <c r="F97" s="103"/>
      <c r="G97" s="103"/>
      <c r="H97" s="103"/>
      <c r="I97" s="103"/>
      <c r="J97" s="103"/>
      <c r="K97" s="103"/>
      <c r="L97" s="103"/>
      <c r="M97" s="103"/>
      <c r="N97" s="103"/>
      <c r="O97" s="103"/>
      <c r="P97" s="103"/>
      <c r="Q97" s="103"/>
      <c r="R97" s="103"/>
      <c r="S97" s="103"/>
      <c r="T97" s="103"/>
      <c r="U97" s="103"/>
      <c r="V97" s="103"/>
      <c r="W97" s="103"/>
      <c r="X97" s="103"/>
      <c r="Y97" s="103"/>
      <c r="Z97" s="103"/>
    </row>
    <row r="98" spans="1:26" ht="15.75" customHeight="1" x14ac:dyDescent="0.25">
      <c r="A98" s="116"/>
      <c r="B98" s="116"/>
      <c r="C98" s="103"/>
      <c r="D98" s="103"/>
      <c r="E98" s="103"/>
      <c r="F98" s="103"/>
      <c r="G98" s="103"/>
      <c r="H98" s="103"/>
      <c r="I98" s="103"/>
      <c r="J98" s="103"/>
      <c r="K98" s="103"/>
      <c r="L98" s="103"/>
      <c r="M98" s="103"/>
      <c r="N98" s="103"/>
      <c r="O98" s="103"/>
      <c r="P98" s="103"/>
      <c r="Q98" s="103"/>
      <c r="R98" s="103"/>
      <c r="S98" s="103"/>
      <c r="T98" s="103"/>
      <c r="U98" s="103"/>
      <c r="V98" s="103"/>
      <c r="W98" s="103"/>
      <c r="X98" s="103"/>
      <c r="Y98" s="103"/>
      <c r="Z98" s="103"/>
    </row>
    <row r="99" spans="1:26" ht="15.75" customHeight="1" x14ac:dyDescent="0.25">
      <c r="A99" s="116"/>
      <c r="B99" s="116"/>
      <c r="C99" s="103"/>
      <c r="D99" s="103"/>
      <c r="E99" s="103"/>
      <c r="F99" s="103"/>
      <c r="G99" s="103"/>
      <c r="H99" s="103"/>
      <c r="I99" s="103"/>
      <c r="J99" s="103"/>
      <c r="K99" s="103"/>
      <c r="L99" s="103"/>
      <c r="M99" s="103"/>
      <c r="N99" s="103"/>
      <c r="O99" s="103"/>
      <c r="P99" s="103"/>
      <c r="Q99" s="103"/>
      <c r="R99" s="103"/>
      <c r="S99" s="103"/>
      <c r="T99" s="103"/>
      <c r="U99" s="103"/>
      <c r="V99" s="103"/>
      <c r="W99" s="103"/>
      <c r="X99" s="103"/>
      <c r="Y99" s="103"/>
      <c r="Z99" s="103"/>
    </row>
    <row r="100" spans="1:26" ht="15.75" customHeight="1" x14ac:dyDescent="0.25">
      <c r="A100" s="116"/>
      <c r="B100" s="116"/>
      <c r="C100" s="103"/>
      <c r="D100" s="103"/>
      <c r="E100" s="103"/>
      <c r="F100" s="103"/>
      <c r="G100" s="103"/>
      <c r="H100" s="103"/>
      <c r="I100" s="103"/>
      <c r="J100" s="103"/>
      <c r="K100" s="103"/>
      <c r="L100" s="103"/>
      <c r="M100" s="103"/>
      <c r="N100" s="103"/>
      <c r="O100" s="103"/>
      <c r="P100" s="103"/>
      <c r="Q100" s="103"/>
      <c r="R100" s="103"/>
      <c r="S100" s="103"/>
      <c r="T100" s="103"/>
      <c r="U100" s="103"/>
      <c r="V100" s="103"/>
      <c r="W100" s="103"/>
      <c r="X100" s="103"/>
      <c r="Y100" s="103"/>
      <c r="Z100" s="103"/>
    </row>
    <row r="101" spans="1:26" ht="15.75" customHeight="1" x14ac:dyDescent="0.25">
      <c r="A101" s="116"/>
      <c r="B101" s="116"/>
      <c r="C101" s="103"/>
      <c r="D101" s="103"/>
      <c r="E101" s="103"/>
      <c r="F101" s="103"/>
      <c r="G101" s="103"/>
      <c r="H101" s="103"/>
      <c r="I101" s="103"/>
      <c r="J101" s="103"/>
      <c r="K101" s="103"/>
      <c r="L101" s="103"/>
      <c r="M101" s="103"/>
      <c r="N101" s="103"/>
      <c r="O101" s="103"/>
      <c r="P101" s="103"/>
      <c r="Q101" s="103"/>
      <c r="R101" s="103"/>
      <c r="S101" s="103"/>
      <c r="T101" s="103"/>
      <c r="U101" s="103"/>
      <c r="V101" s="103"/>
      <c r="W101" s="103"/>
      <c r="X101" s="103"/>
      <c r="Y101" s="103"/>
      <c r="Z101" s="103"/>
    </row>
    <row r="102" spans="1:26" ht="15.75" customHeight="1" x14ac:dyDescent="0.25">
      <c r="A102" s="116"/>
      <c r="B102" s="116"/>
      <c r="C102" s="103"/>
      <c r="D102" s="103"/>
      <c r="E102" s="103"/>
      <c r="F102" s="103"/>
      <c r="G102" s="103"/>
      <c r="H102" s="103"/>
      <c r="I102" s="103"/>
      <c r="J102" s="103"/>
      <c r="K102" s="103"/>
      <c r="L102" s="103"/>
      <c r="M102" s="103"/>
      <c r="N102" s="103"/>
      <c r="O102" s="103"/>
      <c r="P102" s="103"/>
      <c r="Q102" s="103"/>
      <c r="R102" s="103"/>
      <c r="S102" s="103"/>
      <c r="T102" s="103"/>
      <c r="U102" s="103"/>
      <c r="V102" s="103"/>
      <c r="W102" s="103"/>
      <c r="X102" s="103"/>
      <c r="Y102" s="103"/>
      <c r="Z102" s="103"/>
    </row>
    <row r="103" spans="1:26" ht="15.75" customHeight="1" x14ac:dyDescent="0.25">
      <c r="A103" s="116"/>
      <c r="B103" s="116"/>
      <c r="C103" s="103"/>
      <c r="D103" s="103"/>
      <c r="E103" s="103"/>
      <c r="F103" s="103"/>
      <c r="G103" s="103"/>
      <c r="H103" s="103"/>
      <c r="I103" s="103"/>
      <c r="J103" s="103"/>
      <c r="K103" s="103"/>
      <c r="L103" s="103"/>
      <c r="M103" s="103"/>
      <c r="N103" s="103"/>
      <c r="O103" s="103"/>
      <c r="P103" s="103"/>
      <c r="Q103" s="103"/>
      <c r="R103" s="103"/>
      <c r="S103" s="103"/>
      <c r="T103" s="103"/>
      <c r="U103" s="103"/>
      <c r="V103" s="103"/>
      <c r="W103" s="103"/>
      <c r="X103" s="103"/>
      <c r="Y103" s="103"/>
      <c r="Z103" s="103"/>
    </row>
    <row r="104" spans="1:26" ht="15.75" customHeight="1" x14ac:dyDescent="0.25">
      <c r="A104" s="116"/>
      <c r="B104" s="116"/>
      <c r="C104" s="103"/>
      <c r="D104" s="103"/>
      <c r="E104" s="103"/>
      <c r="F104" s="103"/>
      <c r="G104" s="103"/>
      <c r="H104" s="103"/>
      <c r="I104" s="103"/>
      <c r="J104" s="103"/>
      <c r="K104" s="103"/>
      <c r="L104" s="103"/>
      <c r="M104" s="103"/>
      <c r="N104" s="103"/>
      <c r="O104" s="103"/>
      <c r="P104" s="103"/>
      <c r="Q104" s="103"/>
      <c r="R104" s="103"/>
      <c r="S104" s="103"/>
      <c r="T104" s="103"/>
      <c r="U104" s="103"/>
      <c r="V104" s="103"/>
      <c r="W104" s="103"/>
      <c r="X104" s="103"/>
      <c r="Y104" s="103"/>
      <c r="Z104" s="103"/>
    </row>
    <row r="105" spans="1:26" ht="15.75" customHeight="1" x14ac:dyDescent="0.25">
      <c r="A105" s="116"/>
      <c r="B105" s="116"/>
      <c r="C105" s="103"/>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row>
    <row r="106" spans="1:26" ht="15.75" customHeight="1" x14ac:dyDescent="0.25">
      <c r="A106" s="116"/>
      <c r="B106" s="116"/>
      <c r="C106" s="103"/>
      <c r="D106" s="103"/>
      <c r="E106" s="103"/>
      <c r="F106" s="103"/>
      <c r="G106" s="103"/>
      <c r="H106" s="103"/>
      <c r="I106" s="103"/>
      <c r="J106" s="103"/>
      <c r="K106" s="103"/>
      <c r="L106" s="103"/>
      <c r="M106" s="103"/>
      <c r="N106" s="103"/>
      <c r="O106" s="103"/>
      <c r="P106" s="103"/>
      <c r="Q106" s="103"/>
      <c r="R106" s="103"/>
      <c r="S106" s="103"/>
      <c r="T106" s="103"/>
      <c r="U106" s="103"/>
      <c r="V106" s="103"/>
      <c r="W106" s="103"/>
      <c r="X106" s="103"/>
      <c r="Y106" s="103"/>
      <c r="Z106" s="103"/>
    </row>
    <row r="107" spans="1:26" ht="15.75" customHeight="1" x14ac:dyDescent="0.25">
      <c r="A107" s="116"/>
      <c r="B107" s="116"/>
      <c r="C107" s="103"/>
      <c r="D107" s="103"/>
      <c r="E107" s="103"/>
      <c r="F107" s="103"/>
      <c r="G107" s="103"/>
      <c r="H107" s="103"/>
      <c r="I107" s="103"/>
      <c r="J107" s="103"/>
      <c r="K107" s="103"/>
      <c r="L107" s="103"/>
      <c r="M107" s="103"/>
      <c r="N107" s="103"/>
      <c r="O107" s="103"/>
      <c r="P107" s="103"/>
      <c r="Q107" s="103"/>
      <c r="R107" s="103"/>
      <c r="S107" s="103"/>
      <c r="T107" s="103"/>
      <c r="U107" s="103"/>
      <c r="V107" s="103"/>
      <c r="W107" s="103"/>
      <c r="X107" s="103"/>
      <c r="Y107" s="103"/>
      <c r="Z107" s="103"/>
    </row>
    <row r="108" spans="1:26" ht="15.75" customHeight="1" x14ac:dyDescent="0.25">
      <c r="A108" s="116"/>
      <c r="B108" s="116"/>
      <c r="C108" s="103"/>
      <c r="D108" s="103"/>
      <c r="E108" s="103"/>
      <c r="F108" s="103"/>
      <c r="G108" s="103"/>
      <c r="H108" s="103"/>
      <c r="I108" s="103"/>
      <c r="J108" s="103"/>
      <c r="K108" s="103"/>
      <c r="L108" s="103"/>
      <c r="M108" s="103"/>
      <c r="N108" s="103"/>
      <c r="O108" s="103"/>
      <c r="P108" s="103"/>
      <c r="Q108" s="103"/>
      <c r="R108" s="103"/>
      <c r="S108" s="103"/>
      <c r="T108" s="103"/>
      <c r="U108" s="103"/>
      <c r="V108" s="103"/>
      <c r="W108" s="103"/>
      <c r="X108" s="103"/>
      <c r="Y108" s="103"/>
      <c r="Z108" s="103"/>
    </row>
    <row r="109" spans="1:26" ht="15.75" customHeight="1" x14ac:dyDescent="0.25">
      <c r="A109" s="116"/>
      <c r="B109" s="116"/>
      <c r="C109" s="103"/>
      <c r="D109" s="103"/>
      <c r="E109" s="103"/>
      <c r="F109" s="103"/>
      <c r="G109" s="103"/>
      <c r="H109" s="103"/>
      <c r="I109" s="103"/>
      <c r="J109" s="103"/>
      <c r="K109" s="103"/>
      <c r="L109" s="103"/>
      <c r="M109" s="103"/>
      <c r="N109" s="103"/>
      <c r="O109" s="103"/>
      <c r="P109" s="103"/>
      <c r="Q109" s="103"/>
      <c r="R109" s="103"/>
      <c r="S109" s="103"/>
      <c r="T109" s="103"/>
      <c r="U109" s="103"/>
      <c r="V109" s="103"/>
      <c r="W109" s="103"/>
      <c r="X109" s="103"/>
      <c r="Y109" s="103"/>
      <c r="Z109" s="103"/>
    </row>
    <row r="110" spans="1:26" ht="15.75" customHeight="1" x14ac:dyDescent="0.25">
      <c r="A110" s="116"/>
      <c r="B110" s="116"/>
      <c r="C110" s="103"/>
      <c r="D110" s="103"/>
      <c r="E110" s="103"/>
      <c r="F110" s="103"/>
      <c r="G110" s="103"/>
      <c r="H110" s="103"/>
      <c r="I110" s="103"/>
      <c r="J110" s="103"/>
      <c r="K110" s="103"/>
      <c r="L110" s="103"/>
      <c r="M110" s="103"/>
      <c r="N110" s="103"/>
      <c r="O110" s="103"/>
      <c r="P110" s="103"/>
      <c r="Q110" s="103"/>
      <c r="R110" s="103"/>
      <c r="S110" s="103"/>
      <c r="T110" s="103"/>
      <c r="U110" s="103"/>
      <c r="V110" s="103"/>
      <c r="W110" s="103"/>
      <c r="X110" s="103"/>
      <c r="Y110" s="103"/>
      <c r="Z110" s="103"/>
    </row>
    <row r="111" spans="1:26" ht="15.75" customHeight="1" x14ac:dyDescent="0.25">
      <c r="A111" s="116"/>
      <c r="B111" s="116"/>
      <c r="C111" s="103"/>
      <c r="D111" s="103"/>
      <c r="E111" s="103"/>
      <c r="F111" s="103"/>
      <c r="G111" s="103"/>
      <c r="H111" s="103"/>
      <c r="I111" s="103"/>
      <c r="J111" s="103"/>
      <c r="K111" s="103"/>
      <c r="L111" s="103"/>
      <c r="M111" s="103"/>
      <c r="N111" s="103"/>
      <c r="O111" s="103"/>
      <c r="P111" s="103"/>
      <c r="Q111" s="103"/>
      <c r="R111" s="103"/>
      <c r="S111" s="103"/>
      <c r="T111" s="103"/>
      <c r="U111" s="103"/>
      <c r="V111" s="103"/>
      <c r="W111" s="103"/>
      <c r="X111" s="103"/>
      <c r="Y111" s="103"/>
      <c r="Z111" s="103"/>
    </row>
    <row r="112" spans="1:26" ht="15.75" customHeight="1" x14ac:dyDescent="0.25">
      <c r="A112" s="116"/>
      <c r="B112" s="116"/>
      <c r="C112" s="103"/>
      <c r="D112" s="103"/>
      <c r="E112" s="103"/>
      <c r="F112" s="103"/>
      <c r="G112" s="103"/>
      <c r="H112" s="103"/>
      <c r="I112" s="103"/>
      <c r="J112" s="103"/>
      <c r="K112" s="103"/>
      <c r="L112" s="103"/>
      <c r="M112" s="103"/>
      <c r="N112" s="103"/>
      <c r="O112" s="103"/>
      <c r="P112" s="103"/>
      <c r="Q112" s="103"/>
      <c r="R112" s="103"/>
      <c r="S112" s="103"/>
      <c r="T112" s="103"/>
      <c r="U112" s="103"/>
      <c r="V112" s="103"/>
      <c r="W112" s="103"/>
      <c r="X112" s="103"/>
      <c r="Y112" s="103"/>
      <c r="Z112" s="103"/>
    </row>
    <row r="113" spans="1:26" ht="15.75" customHeight="1" x14ac:dyDescent="0.25">
      <c r="A113" s="116"/>
      <c r="B113" s="116"/>
      <c r="C113" s="103"/>
      <c r="D113" s="103"/>
      <c r="E113" s="103"/>
      <c r="F113" s="103"/>
      <c r="G113" s="103"/>
      <c r="H113" s="103"/>
      <c r="I113" s="103"/>
      <c r="J113" s="103"/>
      <c r="K113" s="103"/>
      <c r="L113" s="103"/>
      <c r="M113" s="103"/>
      <c r="N113" s="103"/>
      <c r="O113" s="103"/>
      <c r="P113" s="103"/>
      <c r="Q113" s="103"/>
      <c r="R113" s="103"/>
      <c r="S113" s="103"/>
      <c r="T113" s="103"/>
      <c r="U113" s="103"/>
      <c r="V113" s="103"/>
      <c r="W113" s="103"/>
      <c r="X113" s="103"/>
      <c r="Y113" s="103"/>
      <c r="Z113" s="103"/>
    </row>
    <row r="114" spans="1:26" ht="15.75" customHeight="1" x14ac:dyDescent="0.25">
      <c r="A114" s="116"/>
      <c r="B114" s="116"/>
      <c r="C114" s="103"/>
      <c r="D114" s="103"/>
      <c r="E114" s="103"/>
      <c r="F114" s="103"/>
      <c r="G114" s="103"/>
      <c r="H114" s="103"/>
      <c r="I114" s="103"/>
      <c r="J114" s="103"/>
      <c r="K114" s="103"/>
      <c r="L114" s="103"/>
      <c r="M114" s="103"/>
      <c r="N114" s="103"/>
      <c r="O114" s="103"/>
      <c r="P114" s="103"/>
      <c r="Q114" s="103"/>
      <c r="R114" s="103"/>
      <c r="S114" s="103"/>
      <c r="T114" s="103"/>
      <c r="U114" s="103"/>
      <c r="V114" s="103"/>
      <c r="W114" s="103"/>
      <c r="X114" s="103"/>
      <c r="Y114" s="103"/>
      <c r="Z114" s="103"/>
    </row>
    <row r="115" spans="1:26" ht="15.75" customHeight="1" x14ac:dyDescent="0.25">
      <c r="A115" s="116"/>
      <c r="B115" s="116"/>
      <c r="C115" s="103"/>
      <c r="D115" s="103"/>
      <c r="E115" s="103"/>
      <c r="F115" s="103"/>
      <c r="G115" s="103"/>
      <c r="H115" s="103"/>
      <c r="I115" s="103"/>
      <c r="J115" s="103"/>
      <c r="K115" s="103"/>
      <c r="L115" s="103"/>
      <c r="M115" s="103"/>
      <c r="N115" s="103"/>
      <c r="O115" s="103"/>
      <c r="P115" s="103"/>
      <c r="Q115" s="103"/>
      <c r="R115" s="103"/>
      <c r="S115" s="103"/>
      <c r="T115" s="103"/>
      <c r="U115" s="103"/>
      <c r="V115" s="103"/>
      <c r="W115" s="103"/>
      <c r="X115" s="103"/>
      <c r="Y115" s="103"/>
      <c r="Z115" s="103"/>
    </row>
    <row r="116" spans="1:26" ht="15.75" customHeight="1" x14ac:dyDescent="0.25">
      <c r="A116" s="116"/>
      <c r="B116" s="116"/>
      <c r="C116" s="103"/>
      <c r="D116" s="103"/>
      <c r="E116" s="103"/>
      <c r="F116" s="103"/>
      <c r="G116" s="103"/>
      <c r="H116" s="103"/>
      <c r="I116" s="103"/>
      <c r="J116" s="103"/>
      <c r="K116" s="103"/>
      <c r="L116" s="103"/>
      <c r="M116" s="103"/>
      <c r="N116" s="103"/>
      <c r="O116" s="103"/>
      <c r="P116" s="103"/>
      <c r="Q116" s="103"/>
      <c r="R116" s="103"/>
      <c r="S116" s="103"/>
      <c r="T116" s="103"/>
      <c r="U116" s="103"/>
      <c r="V116" s="103"/>
      <c r="W116" s="103"/>
      <c r="X116" s="103"/>
      <c r="Y116" s="103"/>
      <c r="Z116" s="103"/>
    </row>
    <row r="117" spans="1:26" ht="15.75" customHeight="1" x14ac:dyDescent="0.25">
      <c r="A117" s="116"/>
      <c r="B117" s="116"/>
      <c r="C117" s="103"/>
      <c r="D117" s="103"/>
      <c r="E117" s="103"/>
      <c r="F117" s="103"/>
      <c r="G117" s="103"/>
      <c r="H117" s="103"/>
      <c r="I117" s="103"/>
      <c r="J117" s="103"/>
      <c r="K117" s="103"/>
      <c r="L117" s="103"/>
      <c r="M117" s="103"/>
      <c r="N117" s="103"/>
      <c r="O117" s="103"/>
      <c r="P117" s="103"/>
      <c r="Q117" s="103"/>
      <c r="R117" s="103"/>
      <c r="S117" s="103"/>
      <c r="T117" s="103"/>
      <c r="U117" s="103"/>
      <c r="V117" s="103"/>
      <c r="W117" s="103"/>
      <c r="X117" s="103"/>
      <c r="Y117" s="103"/>
      <c r="Z117" s="103"/>
    </row>
    <row r="118" spans="1:26" ht="15.75" customHeight="1" x14ac:dyDescent="0.25">
      <c r="A118" s="116"/>
      <c r="B118" s="116"/>
      <c r="C118" s="103"/>
      <c r="D118" s="103"/>
      <c r="E118" s="103"/>
      <c r="F118" s="103"/>
      <c r="G118" s="103"/>
      <c r="H118" s="103"/>
      <c r="I118" s="103"/>
      <c r="J118" s="103"/>
      <c r="K118" s="103"/>
      <c r="L118" s="103"/>
      <c r="M118" s="103"/>
      <c r="N118" s="103"/>
      <c r="O118" s="103"/>
      <c r="P118" s="103"/>
      <c r="Q118" s="103"/>
      <c r="R118" s="103"/>
      <c r="S118" s="103"/>
      <c r="T118" s="103"/>
      <c r="U118" s="103"/>
      <c r="V118" s="103"/>
      <c r="W118" s="103"/>
      <c r="X118" s="103"/>
      <c r="Y118" s="103"/>
      <c r="Z118" s="103"/>
    </row>
    <row r="119" spans="1:26" ht="15.75" customHeight="1" x14ac:dyDescent="0.25">
      <c r="A119" s="116"/>
      <c r="B119" s="116"/>
      <c r="C119" s="103"/>
      <c r="D119" s="103"/>
      <c r="E119" s="103"/>
      <c r="F119" s="103"/>
      <c r="G119" s="103"/>
      <c r="H119" s="103"/>
      <c r="I119" s="103"/>
      <c r="J119" s="103"/>
      <c r="K119" s="103"/>
      <c r="L119" s="103"/>
      <c r="M119" s="103"/>
      <c r="N119" s="103"/>
      <c r="O119" s="103"/>
      <c r="P119" s="103"/>
      <c r="Q119" s="103"/>
      <c r="R119" s="103"/>
      <c r="S119" s="103"/>
      <c r="T119" s="103"/>
      <c r="U119" s="103"/>
      <c r="V119" s="103"/>
      <c r="W119" s="103"/>
      <c r="X119" s="103"/>
      <c r="Y119" s="103"/>
      <c r="Z119" s="103"/>
    </row>
    <row r="120" spans="1:26" ht="15.75" customHeight="1" x14ac:dyDescent="0.25">
      <c r="A120" s="116"/>
      <c r="B120" s="116"/>
      <c r="C120" s="103"/>
      <c r="D120" s="103"/>
      <c r="E120" s="103"/>
      <c r="F120" s="103"/>
      <c r="G120" s="103"/>
      <c r="H120" s="103"/>
      <c r="I120" s="103"/>
      <c r="J120" s="103"/>
      <c r="K120" s="103"/>
      <c r="L120" s="103"/>
      <c r="M120" s="103"/>
      <c r="N120" s="103"/>
      <c r="O120" s="103"/>
      <c r="P120" s="103"/>
      <c r="Q120" s="103"/>
      <c r="R120" s="103"/>
      <c r="S120" s="103"/>
      <c r="T120" s="103"/>
      <c r="U120" s="103"/>
      <c r="V120" s="103"/>
      <c r="W120" s="103"/>
      <c r="X120" s="103"/>
      <c r="Y120" s="103"/>
      <c r="Z120" s="103"/>
    </row>
    <row r="121" spans="1:26" ht="15.75" customHeight="1" x14ac:dyDescent="0.25">
      <c r="A121" s="116"/>
      <c r="B121" s="116"/>
      <c r="C121" s="103"/>
      <c r="D121" s="103"/>
      <c r="E121" s="103"/>
      <c r="F121" s="103"/>
      <c r="G121" s="103"/>
      <c r="H121" s="103"/>
      <c r="I121" s="103"/>
      <c r="J121" s="103"/>
      <c r="K121" s="103"/>
      <c r="L121" s="103"/>
      <c r="M121" s="103"/>
      <c r="N121" s="103"/>
      <c r="O121" s="103"/>
      <c r="P121" s="103"/>
      <c r="Q121" s="103"/>
      <c r="R121" s="103"/>
      <c r="S121" s="103"/>
      <c r="T121" s="103"/>
      <c r="U121" s="103"/>
      <c r="V121" s="103"/>
      <c r="W121" s="103"/>
      <c r="X121" s="103"/>
      <c r="Y121" s="103"/>
      <c r="Z121" s="103"/>
    </row>
    <row r="122" spans="1:26" ht="15.75" customHeight="1" x14ac:dyDescent="0.25">
      <c r="A122" s="116"/>
      <c r="B122" s="116"/>
      <c r="C122" s="103"/>
      <c r="D122" s="103"/>
      <c r="E122" s="103"/>
      <c r="F122" s="103"/>
      <c r="G122" s="103"/>
      <c r="H122" s="103"/>
      <c r="I122" s="103"/>
      <c r="J122" s="103"/>
      <c r="K122" s="103"/>
      <c r="L122" s="103"/>
      <c r="M122" s="103"/>
      <c r="N122" s="103"/>
      <c r="O122" s="103"/>
      <c r="P122" s="103"/>
      <c r="Q122" s="103"/>
      <c r="R122" s="103"/>
      <c r="S122" s="103"/>
      <c r="T122" s="103"/>
      <c r="U122" s="103"/>
      <c r="V122" s="103"/>
      <c r="W122" s="103"/>
      <c r="X122" s="103"/>
      <c r="Y122" s="103"/>
      <c r="Z122" s="103"/>
    </row>
    <row r="123" spans="1:26" ht="15.75" customHeight="1" x14ac:dyDescent="0.25">
      <c r="A123" s="116"/>
      <c r="B123" s="116"/>
      <c r="C123" s="103"/>
      <c r="D123" s="103"/>
      <c r="E123" s="103"/>
      <c r="F123" s="103"/>
      <c r="G123" s="103"/>
      <c r="H123" s="103"/>
      <c r="I123" s="103"/>
      <c r="J123" s="103"/>
      <c r="K123" s="103"/>
      <c r="L123" s="103"/>
      <c r="M123" s="103"/>
      <c r="N123" s="103"/>
      <c r="O123" s="103"/>
      <c r="P123" s="103"/>
      <c r="Q123" s="103"/>
      <c r="R123" s="103"/>
      <c r="S123" s="103"/>
      <c r="T123" s="103"/>
      <c r="U123" s="103"/>
      <c r="V123" s="103"/>
      <c r="W123" s="103"/>
      <c r="X123" s="103"/>
      <c r="Y123" s="103"/>
      <c r="Z123" s="103"/>
    </row>
    <row r="124" spans="1:26" ht="15.75" customHeight="1" x14ac:dyDescent="0.25">
      <c r="A124" s="116"/>
      <c r="B124" s="116"/>
      <c r="C124" s="103"/>
      <c r="D124" s="103"/>
      <c r="E124" s="103"/>
      <c r="F124" s="103"/>
      <c r="G124" s="103"/>
      <c r="H124" s="103"/>
      <c r="I124" s="103"/>
      <c r="J124" s="103"/>
      <c r="K124" s="103"/>
      <c r="L124" s="103"/>
      <c r="M124" s="103"/>
      <c r="N124" s="103"/>
      <c r="O124" s="103"/>
      <c r="P124" s="103"/>
      <c r="Q124" s="103"/>
      <c r="R124" s="103"/>
      <c r="S124" s="103"/>
      <c r="T124" s="103"/>
      <c r="U124" s="103"/>
      <c r="V124" s="103"/>
      <c r="W124" s="103"/>
      <c r="X124" s="103"/>
      <c r="Y124" s="103"/>
      <c r="Z124" s="103"/>
    </row>
    <row r="125" spans="1:26" ht="15.75" customHeight="1" x14ac:dyDescent="0.25">
      <c r="A125" s="116"/>
      <c r="B125" s="116"/>
      <c r="C125" s="103"/>
      <c r="D125" s="103"/>
      <c r="E125" s="103"/>
      <c r="F125" s="103"/>
      <c r="G125" s="103"/>
      <c r="H125" s="103"/>
      <c r="I125" s="103"/>
      <c r="J125" s="103"/>
      <c r="K125" s="103"/>
      <c r="L125" s="103"/>
      <c r="M125" s="103"/>
      <c r="N125" s="103"/>
      <c r="O125" s="103"/>
      <c r="P125" s="103"/>
      <c r="Q125" s="103"/>
      <c r="R125" s="103"/>
      <c r="S125" s="103"/>
      <c r="T125" s="103"/>
      <c r="U125" s="103"/>
      <c r="V125" s="103"/>
      <c r="W125" s="103"/>
      <c r="X125" s="103"/>
      <c r="Y125" s="103"/>
      <c r="Z125" s="103"/>
    </row>
    <row r="126" spans="1:26" ht="15.75" customHeight="1" x14ac:dyDescent="0.25">
      <c r="A126" s="116"/>
      <c r="B126" s="116"/>
      <c r="C126" s="103"/>
      <c r="D126" s="103"/>
      <c r="E126" s="103"/>
      <c r="F126" s="103"/>
      <c r="G126" s="103"/>
      <c r="H126" s="103"/>
      <c r="I126" s="103"/>
      <c r="J126" s="103"/>
      <c r="K126" s="103"/>
      <c r="L126" s="103"/>
      <c r="M126" s="103"/>
      <c r="N126" s="103"/>
      <c r="O126" s="103"/>
      <c r="P126" s="103"/>
      <c r="Q126" s="103"/>
      <c r="R126" s="103"/>
      <c r="S126" s="103"/>
      <c r="T126" s="103"/>
      <c r="U126" s="103"/>
      <c r="V126" s="103"/>
      <c r="W126" s="103"/>
      <c r="X126" s="103"/>
      <c r="Y126" s="103"/>
      <c r="Z126" s="103"/>
    </row>
    <row r="127" spans="1:26" ht="15.75" customHeight="1" x14ac:dyDescent="0.25">
      <c r="A127" s="116"/>
      <c r="B127" s="116"/>
      <c r="C127" s="103"/>
      <c r="D127" s="103"/>
      <c r="E127" s="103"/>
      <c r="F127" s="103"/>
      <c r="G127" s="103"/>
      <c r="H127" s="103"/>
      <c r="I127" s="103"/>
      <c r="J127" s="103"/>
      <c r="K127" s="103"/>
      <c r="L127" s="103"/>
      <c r="M127" s="103"/>
      <c r="N127" s="103"/>
      <c r="O127" s="103"/>
      <c r="P127" s="103"/>
      <c r="Q127" s="103"/>
      <c r="R127" s="103"/>
      <c r="S127" s="103"/>
      <c r="T127" s="103"/>
      <c r="U127" s="103"/>
      <c r="V127" s="103"/>
      <c r="W127" s="103"/>
      <c r="X127" s="103"/>
      <c r="Y127" s="103"/>
      <c r="Z127" s="103"/>
    </row>
    <row r="128" spans="1:26" ht="15.75" customHeight="1" x14ac:dyDescent="0.25">
      <c r="A128" s="116"/>
      <c r="B128" s="116"/>
      <c r="C128" s="103"/>
      <c r="D128" s="103"/>
      <c r="E128" s="103"/>
      <c r="F128" s="103"/>
      <c r="G128" s="103"/>
      <c r="H128" s="103"/>
      <c r="I128" s="103"/>
      <c r="J128" s="103"/>
      <c r="K128" s="103"/>
      <c r="L128" s="103"/>
      <c r="M128" s="103"/>
      <c r="N128" s="103"/>
      <c r="O128" s="103"/>
      <c r="P128" s="103"/>
      <c r="Q128" s="103"/>
      <c r="R128" s="103"/>
      <c r="S128" s="103"/>
      <c r="T128" s="103"/>
      <c r="U128" s="103"/>
      <c r="V128" s="103"/>
      <c r="W128" s="103"/>
      <c r="X128" s="103"/>
      <c r="Y128" s="103"/>
      <c r="Z128" s="103"/>
    </row>
    <row r="129" spans="1:26" ht="15.75" customHeight="1" x14ac:dyDescent="0.25">
      <c r="A129" s="116"/>
      <c r="B129" s="116"/>
      <c r="C129" s="103"/>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row>
    <row r="130" spans="1:26" ht="15.75" customHeight="1" x14ac:dyDescent="0.25">
      <c r="A130" s="116"/>
      <c r="B130" s="116"/>
      <c r="C130" s="103"/>
      <c r="D130" s="103"/>
      <c r="E130" s="103"/>
      <c r="F130" s="103"/>
      <c r="G130" s="103"/>
      <c r="H130" s="103"/>
      <c r="I130" s="103"/>
      <c r="J130" s="103"/>
      <c r="K130" s="103"/>
      <c r="L130" s="103"/>
      <c r="M130" s="103"/>
      <c r="N130" s="103"/>
      <c r="O130" s="103"/>
      <c r="P130" s="103"/>
      <c r="Q130" s="103"/>
      <c r="R130" s="103"/>
      <c r="S130" s="103"/>
      <c r="T130" s="103"/>
      <c r="U130" s="103"/>
      <c r="V130" s="103"/>
      <c r="W130" s="103"/>
      <c r="X130" s="103"/>
      <c r="Y130" s="103"/>
      <c r="Z130" s="103"/>
    </row>
    <row r="131" spans="1:26" ht="15.75" customHeight="1" x14ac:dyDescent="0.25">
      <c r="A131" s="116"/>
      <c r="B131" s="116"/>
      <c r="C131" s="103"/>
      <c r="D131" s="103"/>
      <c r="E131" s="103"/>
      <c r="F131" s="103"/>
      <c r="G131" s="103"/>
      <c r="H131" s="103"/>
      <c r="I131" s="103"/>
      <c r="J131" s="103"/>
      <c r="K131" s="103"/>
      <c r="L131" s="103"/>
      <c r="M131" s="103"/>
      <c r="N131" s="103"/>
      <c r="O131" s="103"/>
      <c r="P131" s="103"/>
      <c r="Q131" s="103"/>
      <c r="R131" s="103"/>
      <c r="S131" s="103"/>
      <c r="T131" s="103"/>
      <c r="U131" s="103"/>
      <c r="V131" s="103"/>
      <c r="W131" s="103"/>
      <c r="X131" s="103"/>
      <c r="Y131" s="103"/>
      <c r="Z131" s="103"/>
    </row>
    <row r="132" spans="1:26" ht="15.75" customHeight="1" x14ac:dyDescent="0.25">
      <c r="A132" s="116"/>
      <c r="B132" s="116"/>
      <c r="C132" s="103"/>
      <c r="D132" s="103"/>
      <c r="E132" s="103"/>
      <c r="F132" s="103"/>
      <c r="G132" s="103"/>
      <c r="H132" s="103"/>
      <c r="I132" s="103"/>
      <c r="J132" s="103"/>
      <c r="K132" s="103"/>
      <c r="L132" s="103"/>
      <c r="M132" s="103"/>
      <c r="N132" s="103"/>
      <c r="O132" s="103"/>
      <c r="P132" s="103"/>
      <c r="Q132" s="103"/>
      <c r="R132" s="103"/>
      <c r="S132" s="103"/>
      <c r="T132" s="103"/>
      <c r="U132" s="103"/>
      <c r="V132" s="103"/>
      <c r="W132" s="103"/>
      <c r="X132" s="103"/>
      <c r="Y132" s="103"/>
      <c r="Z132" s="103"/>
    </row>
    <row r="133" spans="1:26" ht="15.75" customHeight="1" x14ac:dyDescent="0.25">
      <c r="A133" s="116"/>
      <c r="B133" s="116"/>
      <c r="C133" s="103"/>
      <c r="D133" s="103"/>
      <c r="E133" s="103"/>
      <c r="F133" s="103"/>
      <c r="G133" s="103"/>
      <c r="H133" s="103"/>
      <c r="I133" s="103"/>
      <c r="J133" s="103"/>
      <c r="K133" s="103"/>
      <c r="L133" s="103"/>
      <c r="M133" s="103"/>
      <c r="N133" s="103"/>
      <c r="O133" s="103"/>
      <c r="P133" s="103"/>
      <c r="Q133" s="103"/>
      <c r="R133" s="103"/>
      <c r="S133" s="103"/>
      <c r="T133" s="103"/>
      <c r="U133" s="103"/>
      <c r="V133" s="103"/>
      <c r="W133" s="103"/>
      <c r="X133" s="103"/>
      <c r="Y133" s="103"/>
      <c r="Z133" s="103"/>
    </row>
    <row r="134" spans="1:26" ht="15.75" customHeight="1" x14ac:dyDescent="0.25">
      <c r="A134" s="116"/>
      <c r="B134" s="116"/>
      <c r="C134" s="103"/>
      <c r="D134" s="103"/>
      <c r="E134" s="103"/>
      <c r="F134" s="103"/>
      <c r="G134" s="103"/>
      <c r="H134" s="103"/>
      <c r="I134" s="103"/>
      <c r="J134" s="103"/>
      <c r="K134" s="103"/>
      <c r="L134" s="103"/>
      <c r="M134" s="103"/>
      <c r="N134" s="103"/>
      <c r="O134" s="103"/>
      <c r="P134" s="103"/>
      <c r="Q134" s="103"/>
      <c r="R134" s="103"/>
      <c r="S134" s="103"/>
      <c r="T134" s="103"/>
      <c r="U134" s="103"/>
      <c r="V134" s="103"/>
      <c r="W134" s="103"/>
      <c r="X134" s="103"/>
      <c r="Y134" s="103"/>
      <c r="Z134" s="103"/>
    </row>
    <row r="135" spans="1:26" ht="15.75" customHeight="1" x14ac:dyDescent="0.25">
      <c r="A135" s="116"/>
      <c r="B135" s="116"/>
      <c r="C135" s="103"/>
      <c r="D135" s="103"/>
      <c r="E135" s="103"/>
      <c r="F135" s="103"/>
      <c r="G135" s="103"/>
      <c r="H135" s="103"/>
      <c r="I135" s="103"/>
      <c r="J135" s="103"/>
      <c r="K135" s="103"/>
      <c r="L135" s="103"/>
      <c r="M135" s="103"/>
      <c r="N135" s="103"/>
      <c r="O135" s="103"/>
      <c r="P135" s="103"/>
      <c r="Q135" s="103"/>
      <c r="R135" s="103"/>
      <c r="S135" s="103"/>
      <c r="T135" s="103"/>
      <c r="U135" s="103"/>
      <c r="V135" s="103"/>
      <c r="W135" s="103"/>
      <c r="X135" s="103"/>
      <c r="Y135" s="103"/>
      <c r="Z135" s="103"/>
    </row>
    <row r="136" spans="1:26" ht="15.75" customHeight="1" x14ac:dyDescent="0.25">
      <c r="A136" s="116"/>
      <c r="B136" s="116"/>
      <c r="C136" s="103"/>
      <c r="D136" s="103"/>
      <c r="E136" s="103"/>
      <c r="F136" s="103"/>
      <c r="G136" s="103"/>
      <c r="H136" s="103"/>
      <c r="I136" s="103"/>
      <c r="J136" s="103"/>
      <c r="K136" s="103"/>
      <c r="L136" s="103"/>
      <c r="M136" s="103"/>
      <c r="N136" s="103"/>
      <c r="O136" s="103"/>
      <c r="P136" s="103"/>
      <c r="Q136" s="103"/>
      <c r="R136" s="103"/>
      <c r="S136" s="103"/>
      <c r="T136" s="103"/>
      <c r="U136" s="103"/>
      <c r="V136" s="103"/>
      <c r="W136" s="103"/>
      <c r="X136" s="103"/>
      <c r="Y136" s="103"/>
      <c r="Z136" s="103"/>
    </row>
    <row r="137" spans="1:26" ht="15.75" customHeight="1" x14ac:dyDescent="0.25">
      <c r="A137" s="116"/>
      <c r="B137" s="116"/>
      <c r="C137" s="103"/>
      <c r="D137" s="103"/>
      <c r="E137" s="103"/>
      <c r="F137" s="103"/>
      <c r="G137" s="103"/>
      <c r="H137" s="103"/>
      <c r="I137" s="103"/>
      <c r="J137" s="103"/>
      <c r="K137" s="103"/>
      <c r="L137" s="103"/>
      <c r="M137" s="103"/>
      <c r="N137" s="103"/>
      <c r="O137" s="103"/>
      <c r="P137" s="103"/>
      <c r="Q137" s="103"/>
      <c r="R137" s="103"/>
      <c r="S137" s="103"/>
      <c r="T137" s="103"/>
      <c r="U137" s="103"/>
      <c r="V137" s="103"/>
      <c r="W137" s="103"/>
      <c r="X137" s="103"/>
      <c r="Y137" s="103"/>
      <c r="Z137" s="103"/>
    </row>
    <row r="138" spans="1:26" ht="15.75" customHeight="1" x14ac:dyDescent="0.25">
      <c r="A138" s="116"/>
      <c r="B138" s="116"/>
      <c r="C138" s="103"/>
      <c r="D138" s="103"/>
      <c r="E138" s="103"/>
      <c r="F138" s="103"/>
      <c r="G138" s="103"/>
      <c r="H138" s="103"/>
      <c r="I138" s="103"/>
      <c r="J138" s="103"/>
      <c r="K138" s="103"/>
      <c r="L138" s="103"/>
      <c r="M138" s="103"/>
      <c r="N138" s="103"/>
      <c r="O138" s="103"/>
      <c r="P138" s="103"/>
      <c r="Q138" s="103"/>
      <c r="R138" s="103"/>
      <c r="S138" s="103"/>
      <c r="T138" s="103"/>
      <c r="U138" s="103"/>
      <c r="V138" s="103"/>
      <c r="W138" s="103"/>
      <c r="X138" s="103"/>
      <c r="Y138" s="103"/>
      <c r="Z138" s="103"/>
    </row>
    <row r="139" spans="1:26" ht="15.75" customHeight="1" x14ac:dyDescent="0.25">
      <c r="A139" s="116"/>
      <c r="B139" s="116"/>
      <c r="C139" s="103"/>
      <c r="D139" s="103"/>
      <c r="E139" s="103"/>
      <c r="F139" s="103"/>
      <c r="G139" s="103"/>
      <c r="H139" s="103"/>
      <c r="I139" s="103"/>
      <c r="J139" s="103"/>
      <c r="K139" s="103"/>
      <c r="L139" s="103"/>
      <c r="M139" s="103"/>
      <c r="N139" s="103"/>
      <c r="O139" s="103"/>
      <c r="P139" s="103"/>
      <c r="Q139" s="103"/>
      <c r="R139" s="103"/>
      <c r="S139" s="103"/>
      <c r="T139" s="103"/>
      <c r="U139" s="103"/>
      <c r="V139" s="103"/>
      <c r="W139" s="103"/>
      <c r="X139" s="103"/>
      <c r="Y139" s="103"/>
      <c r="Z139" s="103"/>
    </row>
    <row r="140" spans="1:26" ht="15.75" customHeight="1" x14ac:dyDescent="0.25">
      <c r="A140" s="116"/>
      <c r="B140" s="116"/>
      <c r="C140" s="103"/>
      <c r="D140" s="103"/>
      <c r="E140" s="103"/>
      <c r="F140" s="103"/>
      <c r="G140" s="103"/>
      <c r="H140" s="103"/>
      <c r="I140" s="103"/>
      <c r="J140" s="103"/>
      <c r="K140" s="103"/>
      <c r="L140" s="103"/>
      <c r="M140" s="103"/>
      <c r="N140" s="103"/>
      <c r="O140" s="103"/>
      <c r="P140" s="103"/>
      <c r="Q140" s="103"/>
      <c r="R140" s="103"/>
      <c r="S140" s="103"/>
      <c r="T140" s="103"/>
      <c r="U140" s="103"/>
      <c r="V140" s="103"/>
      <c r="W140" s="103"/>
      <c r="X140" s="103"/>
      <c r="Y140" s="103"/>
      <c r="Z140" s="103"/>
    </row>
    <row r="141" spans="1:26" ht="15.75" customHeight="1" x14ac:dyDescent="0.25">
      <c r="A141" s="116"/>
      <c r="B141" s="116"/>
      <c r="C141" s="103"/>
      <c r="D141" s="103"/>
      <c r="E141" s="103"/>
      <c r="F141" s="103"/>
      <c r="G141" s="103"/>
      <c r="H141" s="103"/>
      <c r="I141" s="103"/>
      <c r="J141" s="103"/>
      <c r="K141" s="103"/>
      <c r="L141" s="103"/>
      <c r="M141" s="103"/>
      <c r="N141" s="103"/>
      <c r="O141" s="103"/>
      <c r="P141" s="103"/>
      <c r="Q141" s="103"/>
      <c r="R141" s="103"/>
      <c r="S141" s="103"/>
      <c r="T141" s="103"/>
      <c r="U141" s="103"/>
      <c r="V141" s="103"/>
      <c r="W141" s="103"/>
      <c r="X141" s="103"/>
      <c r="Y141" s="103"/>
      <c r="Z141" s="103"/>
    </row>
    <row r="142" spans="1:26" ht="15.75" customHeight="1" x14ac:dyDescent="0.25">
      <c r="A142" s="116"/>
      <c r="B142" s="116"/>
      <c r="C142" s="103"/>
      <c r="D142" s="103"/>
      <c r="E142" s="103"/>
      <c r="F142" s="103"/>
      <c r="G142" s="103"/>
      <c r="H142" s="103"/>
      <c r="I142" s="103"/>
      <c r="J142" s="103"/>
      <c r="K142" s="103"/>
      <c r="L142" s="103"/>
      <c r="M142" s="103"/>
      <c r="N142" s="103"/>
      <c r="O142" s="103"/>
      <c r="P142" s="103"/>
      <c r="Q142" s="103"/>
      <c r="R142" s="103"/>
      <c r="S142" s="103"/>
      <c r="T142" s="103"/>
      <c r="U142" s="103"/>
      <c r="V142" s="103"/>
      <c r="W142" s="103"/>
      <c r="X142" s="103"/>
      <c r="Y142" s="103"/>
      <c r="Z142" s="103"/>
    </row>
    <row r="143" spans="1:26" ht="15.75" customHeight="1" x14ac:dyDescent="0.25">
      <c r="A143" s="116"/>
      <c r="B143" s="116"/>
      <c r="C143" s="103"/>
      <c r="D143" s="103"/>
      <c r="E143" s="103"/>
      <c r="F143" s="103"/>
      <c r="G143" s="103"/>
      <c r="H143" s="103"/>
      <c r="I143" s="103"/>
      <c r="J143" s="103"/>
      <c r="K143" s="103"/>
      <c r="L143" s="103"/>
      <c r="M143" s="103"/>
      <c r="N143" s="103"/>
      <c r="O143" s="103"/>
      <c r="P143" s="103"/>
      <c r="Q143" s="103"/>
      <c r="R143" s="103"/>
      <c r="S143" s="103"/>
      <c r="T143" s="103"/>
      <c r="U143" s="103"/>
      <c r="V143" s="103"/>
      <c r="W143" s="103"/>
      <c r="X143" s="103"/>
      <c r="Y143" s="103"/>
      <c r="Z143" s="103"/>
    </row>
    <row r="144" spans="1:26" ht="15.75" customHeight="1" x14ac:dyDescent="0.25">
      <c r="A144" s="116"/>
      <c r="B144" s="116"/>
      <c r="C144" s="103"/>
      <c r="D144" s="103"/>
      <c r="E144" s="103"/>
      <c r="F144" s="103"/>
      <c r="G144" s="103"/>
      <c r="H144" s="103"/>
      <c r="I144" s="103"/>
      <c r="J144" s="103"/>
      <c r="K144" s="103"/>
      <c r="L144" s="103"/>
      <c r="M144" s="103"/>
      <c r="N144" s="103"/>
      <c r="O144" s="103"/>
      <c r="P144" s="103"/>
      <c r="Q144" s="103"/>
      <c r="R144" s="103"/>
      <c r="S144" s="103"/>
      <c r="T144" s="103"/>
      <c r="U144" s="103"/>
      <c r="V144" s="103"/>
      <c r="W144" s="103"/>
      <c r="X144" s="103"/>
      <c r="Y144" s="103"/>
      <c r="Z144" s="103"/>
    </row>
    <row r="145" spans="1:26" ht="15.75" customHeight="1" x14ac:dyDescent="0.25">
      <c r="A145" s="116"/>
      <c r="B145" s="116"/>
      <c r="C145" s="103"/>
      <c r="D145" s="103"/>
      <c r="E145" s="103"/>
      <c r="F145" s="103"/>
      <c r="G145" s="103"/>
      <c r="H145" s="103"/>
      <c r="I145" s="103"/>
      <c r="J145" s="103"/>
      <c r="K145" s="103"/>
      <c r="L145" s="103"/>
      <c r="M145" s="103"/>
      <c r="N145" s="103"/>
      <c r="O145" s="103"/>
      <c r="P145" s="103"/>
      <c r="Q145" s="103"/>
      <c r="R145" s="103"/>
      <c r="S145" s="103"/>
      <c r="T145" s="103"/>
      <c r="U145" s="103"/>
      <c r="V145" s="103"/>
      <c r="W145" s="103"/>
      <c r="X145" s="103"/>
      <c r="Y145" s="103"/>
      <c r="Z145" s="103"/>
    </row>
    <row r="146" spans="1:26" ht="15.75" customHeight="1" x14ac:dyDescent="0.25">
      <c r="A146" s="116"/>
      <c r="B146" s="116"/>
      <c r="C146" s="103"/>
      <c r="D146" s="103"/>
      <c r="E146" s="103"/>
      <c r="F146" s="103"/>
      <c r="G146" s="103"/>
      <c r="H146" s="103"/>
      <c r="I146" s="103"/>
      <c r="J146" s="103"/>
      <c r="K146" s="103"/>
      <c r="L146" s="103"/>
      <c r="M146" s="103"/>
      <c r="N146" s="103"/>
      <c r="O146" s="103"/>
      <c r="P146" s="103"/>
      <c r="Q146" s="103"/>
      <c r="R146" s="103"/>
      <c r="S146" s="103"/>
      <c r="T146" s="103"/>
      <c r="U146" s="103"/>
      <c r="V146" s="103"/>
      <c r="W146" s="103"/>
      <c r="X146" s="103"/>
      <c r="Y146" s="103"/>
      <c r="Z146" s="103"/>
    </row>
    <row r="147" spans="1:26" ht="15.75" customHeight="1" x14ac:dyDescent="0.25">
      <c r="A147" s="116"/>
      <c r="B147" s="116"/>
      <c r="C147" s="103"/>
      <c r="D147" s="103"/>
      <c r="E147" s="103"/>
      <c r="F147" s="103"/>
      <c r="G147" s="103"/>
      <c r="H147" s="103"/>
      <c r="I147" s="103"/>
      <c r="J147" s="103"/>
      <c r="K147" s="103"/>
      <c r="L147" s="103"/>
      <c r="M147" s="103"/>
      <c r="N147" s="103"/>
      <c r="O147" s="103"/>
      <c r="P147" s="103"/>
      <c r="Q147" s="103"/>
      <c r="R147" s="103"/>
      <c r="S147" s="103"/>
      <c r="T147" s="103"/>
      <c r="U147" s="103"/>
      <c r="V147" s="103"/>
      <c r="W147" s="103"/>
      <c r="X147" s="103"/>
      <c r="Y147" s="103"/>
      <c r="Z147" s="103"/>
    </row>
    <row r="148" spans="1:26" ht="15.75" customHeight="1" x14ac:dyDescent="0.25">
      <c r="A148" s="116"/>
      <c r="B148" s="116"/>
      <c r="C148" s="103"/>
      <c r="D148" s="103"/>
      <c r="E148" s="103"/>
      <c r="F148" s="103"/>
      <c r="G148" s="103"/>
      <c r="H148" s="103"/>
      <c r="I148" s="103"/>
      <c r="J148" s="103"/>
      <c r="K148" s="103"/>
      <c r="L148" s="103"/>
      <c r="M148" s="103"/>
      <c r="N148" s="103"/>
      <c r="O148" s="103"/>
      <c r="P148" s="103"/>
      <c r="Q148" s="103"/>
      <c r="R148" s="103"/>
      <c r="S148" s="103"/>
      <c r="T148" s="103"/>
      <c r="U148" s="103"/>
      <c r="V148" s="103"/>
      <c r="W148" s="103"/>
      <c r="X148" s="103"/>
      <c r="Y148" s="103"/>
      <c r="Z148" s="103"/>
    </row>
    <row r="149" spans="1:26" ht="15.75" customHeight="1" x14ac:dyDescent="0.25">
      <c r="A149" s="116"/>
      <c r="B149" s="116"/>
      <c r="C149" s="103"/>
      <c r="D149" s="103"/>
      <c r="E149" s="103"/>
      <c r="F149" s="103"/>
      <c r="G149" s="103"/>
      <c r="H149" s="103"/>
      <c r="I149" s="103"/>
      <c r="J149" s="103"/>
      <c r="K149" s="103"/>
      <c r="L149" s="103"/>
      <c r="M149" s="103"/>
      <c r="N149" s="103"/>
      <c r="O149" s="103"/>
      <c r="P149" s="103"/>
      <c r="Q149" s="103"/>
      <c r="R149" s="103"/>
      <c r="S149" s="103"/>
      <c r="T149" s="103"/>
      <c r="U149" s="103"/>
      <c r="V149" s="103"/>
      <c r="W149" s="103"/>
      <c r="X149" s="103"/>
      <c r="Y149" s="103"/>
      <c r="Z149" s="103"/>
    </row>
    <row r="150" spans="1:26" ht="15.75" customHeight="1" x14ac:dyDescent="0.25">
      <c r="A150" s="116"/>
      <c r="B150" s="116"/>
      <c r="C150" s="103"/>
      <c r="D150" s="103"/>
      <c r="E150" s="103"/>
      <c r="F150" s="103"/>
      <c r="G150" s="103"/>
      <c r="H150" s="103"/>
      <c r="I150" s="103"/>
      <c r="J150" s="103"/>
      <c r="K150" s="103"/>
      <c r="L150" s="103"/>
      <c r="M150" s="103"/>
      <c r="N150" s="103"/>
      <c r="O150" s="103"/>
      <c r="P150" s="103"/>
      <c r="Q150" s="103"/>
      <c r="R150" s="103"/>
      <c r="S150" s="103"/>
      <c r="T150" s="103"/>
      <c r="U150" s="103"/>
      <c r="V150" s="103"/>
      <c r="W150" s="103"/>
      <c r="X150" s="103"/>
      <c r="Y150" s="103"/>
      <c r="Z150" s="103"/>
    </row>
    <row r="151" spans="1:26" ht="15.75" customHeight="1" x14ac:dyDescent="0.25">
      <c r="A151" s="116"/>
      <c r="B151" s="116"/>
      <c r="C151" s="103"/>
      <c r="D151" s="103"/>
      <c r="E151" s="103"/>
      <c r="F151" s="103"/>
      <c r="G151" s="103"/>
      <c r="H151" s="103"/>
      <c r="I151" s="103"/>
      <c r="J151" s="103"/>
      <c r="K151" s="103"/>
      <c r="L151" s="103"/>
      <c r="M151" s="103"/>
      <c r="N151" s="103"/>
      <c r="O151" s="103"/>
      <c r="P151" s="103"/>
      <c r="Q151" s="103"/>
      <c r="R151" s="103"/>
      <c r="S151" s="103"/>
      <c r="T151" s="103"/>
      <c r="U151" s="103"/>
      <c r="V151" s="103"/>
      <c r="W151" s="103"/>
      <c r="X151" s="103"/>
      <c r="Y151" s="103"/>
      <c r="Z151" s="103"/>
    </row>
    <row r="152" spans="1:26" ht="15.75" customHeight="1" x14ac:dyDescent="0.25">
      <c r="A152" s="116"/>
      <c r="B152" s="116"/>
      <c r="C152" s="103"/>
      <c r="D152" s="103"/>
      <c r="E152" s="103"/>
      <c r="F152" s="103"/>
      <c r="G152" s="103"/>
      <c r="H152" s="103"/>
      <c r="I152" s="103"/>
      <c r="J152" s="103"/>
      <c r="K152" s="103"/>
      <c r="L152" s="103"/>
      <c r="M152" s="103"/>
      <c r="N152" s="103"/>
      <c r="O152" s="103"/>
      <c r="P152" s="103"/>
      <c r="Q152" s="103"/>
      <c r="R152" s="103"/>
      <c r="S152" s="103"/>
      <c r="T152" s="103"/>
      <c r="U152" s="103"/>
      <c r="V152" s="103"/>
      <c r="W152" s="103"/>
      <c r="X152" s="103"/>
      <c r="Y152" s="103"/>
      <c r="Z152" s="103"/>
    </row>
    <row r="153" spans="1:26" ht="15.75" customHeight="1" x14ac:dyDescent="0.25">
      <c r="A153" s="116"/>
      <c r="B153" s="116"/>
      <c r="C153" s="103"/>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row>
    <row r="154" spans="1:26" ht="15.75" customHeight="1" x14ac:dyDescent="0.25">
      <c r="A154" s="116"/>
      <c r="B154" s="116"/>
      <c r="C154" s="103"/>
      <c r="D154" s="103"/>
      <c r="E154" s="103"/>
      <c r="F154" s="103"/>
      <c r="G154" s="103"/>
      <c r="H154" s="103"/>
      <c r="I154" s="103"/>
      <c r="J154" s="103"/>
      <c r="K154" s="103"/>
      <c r="L154" s="103"/>
      <c r="M154" s="103"/>
      <c r="N154" s="103"/>
      <c r="O154" s="103"/>
      <c r="P154" s="103"/>
      <c r="Q154" s="103"/>
      <c r="R154" s="103"/>
      <c r="S154" s="103"/>
      <c r="T154" s="103"/>
      <c r="U154" s="103"/>
      <c r="V154" s="103"/>
      <c r="W154" s="103"/>
      <c r="X154" s="103"/>
      <c r="Y154" s="103"/>
      <c r="Z154" s="103"/>
    </row>
    <row r="155" spans="1:26" ht="15.75" customHeight="1" x14ac:dyDescent="0.25">
      <c r="A155" s="116"/>
      <c r="B155" s="116"/>
      <c r="C155" s="103"/>
      <c r="D155" s="103"/>
      <c r="E155" s="103"/>
      <c r="F155" s="103"/>
      <c r="G155" s="103"/>
      <c r="H155" s="103"/>
      <c r="I155" s="103"/>
      <c r="J155" s="103"/>
      <c r="K155" s="103"/>
      <c r="L155" s="103"/>
      <c r="M155" s="103"/>
      <c r="N155" s="103"/>
      <c r="O155" s="103"/>
      <c r="P155" s="103"/>
      <c r="Q155" s="103"/>
      <c r="R155" s="103"/>
      <c r="S155" s="103"/>
      <c r="T155" s="103"/>
      <c r="U155" s="103"/>
      <c r="V155" s="103"/>
      <c r="W155" s="103"/>
      <c r="X155" s="103"/>
      <c r="Y155" s="103"/>
      <c r="Z155" s="103"/>
    </row>
    <row r="156" spans="1:26" ht="15.75" customHeight="1" x14ac:dyDescent="0.25">
      <c r="A156" s="116"/>
      <c r="B156" s="116"/>
      <c r="C156" s="103"/>
      <c r="D156" s="103"/>
      <c r="E156" s="103"/>
      <c r="F156" s="103"/>
      <c r="G156" s="103"/>
      <c r="H156" s="103"/>
      <c r="I156" s="103"/>
      <c r="J156" s="103"/>
      <c r="K156" s="103"/>
      <c r="L156" s="103"/>
      <c r="M156" s="103"/>
      <c r="N156" s="103"/>
      <c r="O156" s="103"/>
      <c r="P156" s="103"/>
      <c r="Q156" s="103"/>
      <c r="R156" s="103"/>
      <c r="S156" s="103"/>
      <c r="T156" s="103"/>
      <c r="U156" s="103"/>
      <c r="V156" s="103"/>
      <c r="W156" s="103"/>
      <c r="X156" s="103"/>
      <c r="Y156" s="103"/>
      <c r="Z156" s="103"/>
    </row>
    <row r="157" spans="1:26" ht="15.75" customHeight="1" x14ac:dyDescent="0.25">
      <c r="A157" s="116"/>
      <c r="B157" s="116"/>
      <c r="C157" s="103"/>
      <c r="D157" s="103"/>
      <c r="E157" s="103"/>
      <c r="F157" s="103"/>
      <c r="G157" s="103"/>
      <c r="H157" s="103"/>
      <c r="I157" s="103"/>
      <c r="J157" s="103"/>
      <c r="K157" s="103"/>
      <c r="L157" s="103"/>
      <c r="M157" s="103"/>
      <c r="N157" s="103"/>
      <c r="O157" s="103"/>
      <c r="P157" s="103"/>
      <c r="Q157" s="103"/>
      <c r="R157" s="103"/>
      <c r="S157" s="103"/>
      <c r="T157" s="103"/>
      <c r="U157" s="103"/>
      <c r="V157" s="103"/>
      <c r="W157" s="103"/>
      <c r="X157" s="103"/>
      <c r="Y157" s="103"/>
      <c r="Z157" s="103"/>
    </row>
    <row r="158" spans="1:26" ht="15.75" customHeight="1" x14ac:dyDescent="0.25">
      <c r="A158" s="116"/>
      <c r="B158" s="116"/>
      <c r="C158" s="103"/>
      <c r="D158" s="103"/>
      <c r="E158" s="103"/>
      <c r="F158" s="103"/>
      <c r="G158" s="103"/>
      <c r="H158" s="103"/>
      <c r="I158" s="103"/>
      <c r="J158" s="103"/>
      <c r="K158" s="103"/>
      <c r="L158" s="103"/>
      <c r="M158" s="103"/>
      <c r="N158" s="103"/>
      <c r="O158" s="103"/>
      <c r="P158" s="103"/>
      <c r="Q158" s="103"/>
      <c r="R158" s="103"/>
      <c r="S158" s="103"/>
      <c r="T158" s="103"/>
      <c r="U158" s="103"/>
      <c r="V158" s="103"/>
      <c r="W158" s="103"/>
      <c r="X158" s="103"/>
      <c r="Y158" s="103"/>
      <c r="Z158" s="103"/>
    </row>
    <row r="159" spans="1:26" ht="15.75" customHeight="1" x14ac:dyDescent="0.25">
      <c r="A159" s="116"/>
      <c r="B159" s="116"/>
      <c r="C159" s="103"/>
      <c r="D159" s="103"/>
      <c r="E159" s="103"/>
      <c r="F159" s="103"/>
      <c r="G159" s="103"/>
      <c r="H159" s="103"/>
      <c r="I159" s="103"/>
      <c r="J159" s="103"/>
      <c r="K159" s="103"/>
      <c r="L159" s="103"/>
      <c r="M159" s="103"/>
      <c r="N159" s="103"/>
      <c r="O159" s="103"/>
      <c r="P159" s="103"/>
      <c r="Q159" s="103"/>
      <c r="R159" s="103"/>
      <c r="S159" s="103"/>
      <c r="T159" s="103"/>
      <c r="U159" s="103"/>
      <c r="V159" s="103"/>
      <c r="W159" s="103"/>
      <c r="X159" s="103"/>
      <c r="Y159" s="103"/>
      <c r="Z159" s="103"/>
    </row>
    <row r="160" spans="1:26" ht="15.75" customHeight="1" x14ac:dyDescent="0.25">
      <c r="A160" s="116"/>
      <c r="B160" s="116"/>
      <c r="C160" s="103"/>
      <c r="D160" s="103"/>
      <c r="E160" s="103"/>
      <c r="F160" s="103"/>
      <c r="G160" s="103"/>
      <c r="H160" s="103"/>
      <c r="I160" s="103"/>
      <c r="J160" s="103"/>
      <c r="K160" s="103"/>
      <c r="L160" s="103"/>
      <c r="M160" s="103"/>
      <c r="N160" s="103"/>
      <c r="O160" s="103"/>
      <c r="P160" s="103"/>
      <c r="Q160" s="103"/>
      <c r="R160" s="103"/>
      <c r="S160" s="103"/>
      <c r="T160" s="103"/>
      <c r="U160" s="103"/>
      <c r="V160" s="103"/>
      <c r="W160" s="103"/>
      <c r="X160" s="103"/>
      <c r="Y160" s="103"/>
      <c r="Z160" s="103"/>
    </row>
    <row r="161" spans="1:26" ht="15.75" customHeight="1" x14ac:dyDescent="0.25">
      <c r="A161" s="116"/>
      <c r="B161" s="116"/>
      <c r="C161" s="103"/>
      <c r="D161" s="103"/>
      <c r="E161" s="103"/>
      <c r="F161" s="103"/>
      <c r="G161" s="103"/>
      <c r="H161" s="103"/>
      <c r="I161" s="103"/>
      <c r="J161" s="103"/>
      <c r="K161" s="103"/>
      <c r="L161" s="103"/>
      <c r="M161" s="103"/>
      <c r="N161" s="103"/>
      <c r="O161" s="103"/>
      <c r="P161" s="103"/>
      <c r="Q161" s="103"/>
      <c r="R161" s="103"/>
      <c r="S161" s="103"/>
      <c r="T161" s="103"/>
      <c r="U161" s="103"/>
      <c r="V161" s="103"/>
      <c r="W161" s="103"/>
      <c r="X161" s="103"/>
      <c r="Y161" s="103"/>
      <c r="Z161" s="103"/>
    </row>
    <row r="162" spans="1:26" ht="15.75" customHeight="1" x14ac:dyDescent="0.25">
      <c r="A162" s="116"/>
      <c r="B162" s="116"/>
      <c r="C162" s="103"/>
      <c r="D162" s="103"/>
      <c r="E162" s="103"/>
      <c r="F162" s="103"/>
      <c r="G162" s="103"/>
      <c r="H162" s="103"/>
      <c r="I162" s="103"/>
      <c r="J162" s="103"/>
      <c r="K162" s="103"/>
      <c r="L162" s="103"/>
      <c r="M162" s="103"/>
      <c r="N162" s="103"/>
      <c r="O162" s="103"/>
      <c r="P162" s="103"/>
      <c r="Q162" s="103"/>
      <c r="R162" s="103"/>
      <c r="S162" s="103"/>
      <c r="T162" s="103"/>
      <c r="U162" s="103"/>
      <c r="V162" s="103"/>
      <c r="W162" s="103"/>
      <c r="X162" s="103"/>
      <c r="Y162" s="103"/>
      <c r="Z162" s="103"/>
    </row>
    <row r="163" spans="1:26" ht="15.75" customHeight="1" x14ac:dyDescent="0.25">
      <c r="A163" s="116"/>
      <c r="B163" s="116"/>
      <c r="C163" s="103"/>
      <c r="D163" s="103"/>
      <c r="E163" s="103"/>
      <c r="F163" s="103"/>
      <c r="G163" s="103"/>
      <c r="H163" s="103"/>
      <c r="I163" s="103"/>
      <c r="J163" s="103"/>
      <c r="K163" s="103"/>
      <c r="L163" s="103"/>
      <c r="M163" s="103"/>
      <c r="N163" s="103"/>
      <c r="O163" s="103"/>
      <c r="P163" s="103"/>
      <c r="Q163" s="103"/>
      <c r="R163" s="103"/>
      <c r="S163" s="103"/>
      <c r="T163" s="103"/>
      <c r="U163" s="103"/>
      <c r="V163" s="103"/>
      <c r="W163" s="103"/>
      <c r="X163" s="103"/>
      <c r="Y163" s="103"/>
      <c r="Z163" s="103"/>
    </row>
    <row r="164" spans="1:26" ht="15.75" customHeight="1" x14ac:dyDescent="0.25">
      <c r="A164" s="116"/>
      <c r="B164" s="116"/>
      <c r="C164" s="103"/>
      <c r="D164" s="103"/>
      <c r="E164" s="103"/>
      <c r="F164" s="103"/>
      <c r="G164" s="103"/>
      <c r="H164" s="103"/>
      <c r="I164" s="103"/>
      <c r="J164" s="103"/>
      <c r="K164" s="103"/>
      <c r="L164" s="103"/>
      <c r="M164" s="103"/>
      <c r="N164" s="103"/>
      <c r="O164" s="103"/>
      <c r="P164" s="103"/>
      <c r="Q164" s="103"/>
      <c r="R164" s="103"/>
      <c r="S164" s="103"/>
      <c r="T164" s="103"/>
      <c r="U164" s="103"/>
      <c r="V164" s="103"/>
      <c r="W164" s="103"/>
      <c r="X164" s="103"/>
      <c r="Y164" s="103"/>
      <c r="Z164" s="103"/>
    </row>
    <row r="165" spans="1:26" ht="15.75" customHeight="1" x14ac:dyDescent="0.25">
      <c r="A165" s="116"/>
      <c r="B165" s="116"/>
      <c r="C165" s="103"/>
      <c r="D165" s="103"/>
      <c r="E165" s="103"/>
      <c r="F165" s="103"/>
      <c r="G165" s="103"/>
      <c r="H165" s="103"/>
      <c r="I165" s="103"/>
      <c r="J165" s="103"/>
      <c r="K165" s="103"/>
      <c r="L165" s="103"/>
      <c r="M165" s="103"/>
      <c r="N165" s="103"/>
      <c r="O165" s="103"/>
      <c r="P165" s="103"/>
      <c r="Q165" s="103"/>
      <c r="R165" s="103"/>
      <c r="S165" s="103"/>
      <c r="T165" s="103"/>
      <c r="U165" s="103"/>
      <c r="V165" s="103"/>
      <c r="W165" s="103"/>
      <c r="X165" s="103"/>
      <c r="Y165" s="103"/>
      <c r="Z165" s="103"/>
    </row>
    <row r="166" spans="1:26" ht="15.75" customHeight="1" x14ac:dyDescent="0.25">
      <c r="A166" s="116"/>
      <c r="B166" s="116"/>
      <c r="C166" s="103"/>
      <c r="D166" s="103"/>
      <c r="E166" s="103"/>
      <c r="F166" s="103"/>
      <c r="G166" s="103"/>
      <c r="H166" s="103"/>
      <c r="I166" s="103"/>
      <c r="J166" s="103"/>
      <c r="K166" s="103"/>
      <c r="L166" s="103"/>
      <c r="M166" s="103"/>
      <c r="N166" s="103"/>
      <c r="O166" s="103"/>
      <c r="P166" s="103"/>
      <c r="Q166" s="103"/>
      <c r="R166" s="103"/>
      <c r="S166" s="103"/>
      <c r="T166" s="103"/>
      <c r="U166" s="103"/>
      <c r="V166" s="103"/>
      <c r="W166" s="103"/>
      <c r="X166" s="103"/>
      <c r="Y166" s="103"/>
      <c r="Z166" s="103"/>
    </row>
    <row r="167" spans="1:26" ht="15.75" customHeight="1" x14ac:dyDescent="0.25">
      <c r="A167" s="116"/>
      <c r="B167" s="116"/>
      <c r="C167" s="103"/>
      <c r="D167" s="103"/>
      <c r="E167" s="103"/>
      <c r="F167" s="103"/>
      <c r="G167" s="103"/>
      <c r="H167" s="103"/>
      <c r="I167" s="103"/>
      <c r="J167" s="103"/>
      <c r="K167" s="103"/>
      <c r="L167" s="103"/>
      <c r="M167" s="103"/>
      <c r="N167" s="103"/>
      <c r="O167" s="103"/>
      <c r="P167" s="103"/>
      <c r="Q167" s="103"/>
      <c r="R167" s="103"/>
      <c r="S167" s="103"/>
      <c r="T167" s="103"/>
      <c r="U167" s="103"/>
      <c r="V167" s="103"/>
      <c r="W167" s="103"/>
      <c r="X167" s="103"/>
      <c r="Y167" s="103"/>
      <c r="Z167" s="103"/>
    </row>
    <row r="168" spans="1:26" ht="15.75" customHeight="1" x14ac:dyDescent="0.25">
      <c r="A168" s="116"/>
      <c r="B168" s="116"/>
      <c r="C168" s="103"/>
      <c r="D168" s="103"/>
      <c r="E168" s="103"/>
      <c r="F168" s="103"/>
      <c r="G168" s="103"/>
      <c r="H168" s="103"/>
      <c r="I168" s="103"/>
      <c r="J168" s="103"/>
      <c r="K168" s="103"/>
      <c r="L168" s="103"/>
      <c r="M168" s="103"/>
      <c r="N168" s="103"/>
      <c r="O168" s="103"/>
      <c r="P168" s="103"/>
      <c r="Q168" s="103"/>
      <c r="R168" s="103"/>
      <c r="S168" s="103"/>
      <c r="T168" s="103"/>
      <c r="U168" s="103"/>
      <c r="V168" s="103"/>
      <c r="W168" s="103"/>
      <c r="X168" s="103"/>
      <c r="Y168" s="103"/>
      <c r="Z168" s="103"/>
    </row>
    <row r="169" spans="1:26" ht="15.75" customHeight="1" x14ac:dyDescent="0.25">
      <c r="A169" s="116"/>
      <c r="B169" s="116"/>
      <c r="C169" s="103"/>
      <c r="D169" s="103"/>
      <c r="E169" s="103"/>
      <c r="F169" s="103"/>
      <c r="G169" s="103"/>
      <c r="H169" s="103"/>
      <c r="I169" s="103"/>
      <c r="J169" s="103"/>
      <c r="K169" s="103"/>
      <c r="L169" s="103"/>
      <c r="M169" s="103"/>
      <c r="N169" s="103"/>
      <c r="O169" s="103"/>
      <c r="P169" s="103"/>
      <c r="Q169" s="103"/>
      <c r="R169" s="103"/>
      <c r="S169" s="103"/>
      <c r="T169" s="103"/>
      <c r="U169" s="103"/>
      <c r="V169" s="103"/>
      <c r="W169" s="103"/>
      <c r="X169" s="103"/>
      <c r="Y169" s="103"/>
      <c r="Z169" s="103"/>
    </row>
    <row r="170" spans="1:26" ht="15.75" customHeight="1" x14ac:dyDescent="0.25">
      <c r="A170" s="116"/>
      <c r="B170" s="116"/>
      <c r="C170" s="103"/>
      <c r="D170" s="103"/>
      <c r="E170" s="103"/>
      <c r="F170" s="103"/>
      <c r="G170" s="103"/>
      <c r="H170" s="103"/>
      <c r="I170" s="103"/>
      <c r="J170" s="103"/>
      <c r="K170" s="103"/>
      <c r="L170" s="103"/>
      <c r="M170" s="103"/>
      <c r="N170" s="103"/>
      <c r="O170" s="103"/>
      <c r="P170" s="103"/>
      <c r="Q170" s="103"/>
      <c r="R170" s="103"/>
      <c r="S170" s="103"/>
      <c r="T170" s="103"/>
      <c r="U170" s="103"/>
      <c r="V170" s="103"/>
      <c r="W170" s="103"/>
      <c r="X170" s="103"/>
      <c r="Y170" s="103"/>
      <c r="Z170" s="103"/>
    </row>
    <row r="171" spans="1:26" ht="15.75" customHeight="1" x14ac:dyDescent="0.25">
      <c r="A171" s="116"/>
      <c r="B171" s="116"/>
      <c r="C171" s="103"/>
      <c r="D171" s="103"/>
      <c r="E171" s="103"/>
      <c r="F171" s="103"/>
      <c r="G171" s="103"/>
      <c r="H171" s="103"/>
      <c r="I171" s="103"/>
      <c r="J171" s="103"/>
      <c r="K171" s="103"/>
      <c r="L171" s="103"/>
      <c r="M171" s="103"/>
      <c r="N171" s="103"/>
      <c r="O171" s="103"/>
      <c r="P171" s="103"/>
      <c r="Q171" s="103"/>
      <c r="R171" s="103"/>
      <c r="S171" s="103"/>
      <c r="T171" s="103"/>
      <c r="U171" s="103"/>
      <c r="V171" s="103"/>
      <c r="W171" s="103"/>
      <c r="X171" s="103"/>
      <c r="Y171" s="103"/>
      <c r="Z171" s="103"/>
    </row>
    <row r="172" spans="1:26" ht="15.75" customHeight="1" x14ac:dyDescent="0.25">
      <c r="A172" s="116"/>
      <c r="B172" s="116"/>
      <c r="C172" s="103"/>
      <c r="D172" s="103"/>
      <c r="E172" s="103"/>
      <c r="F172" s="103"/>
      <c r="G172" s="103"/>
      <c r="H172" s="103"/>
      <c r="I172" s="103"/>
      <c r="J172" s="103"/>
      <c r="K172" s="103"/>
      <c r="L172" s="103"/>
      <c r="M172" s="103"/>
      <c r="N172" s="103"/>
      <c r="O172" s="103"/>
      <c r="P172" s="103"/>
      <c r="Q172" s="103"/>
      <c r="R172" s="103"/>
      <c r="S172" s="103"/>
      <c r="T172" s="103"/>
      <c r="U172" s="103"/>
      <c r="V172" s="103"/>
      <c r="W172" s="103"/>
      <c r="X172" s="103"/>
      <c r="Y172" s="103"/>
      <c r="Z172" s="103"/>
    </row>
    <row r="173" spans="1:26" ht="15.75" customHeight="1" x14ac:dyDescent="0.25">
      <c r="A173" s="116"/>
      <c r="B173" s="116"/>
      <c r="C173" s="103"/>
      <c r="D173" s="103"/>
      <c r="E173" s="103"/>
      <c r="F173" s="103"/>
      <c r="G173" s="103"/>
      <c r="H173" s="103"/>
      <c r="I173" s="103"/>
      <c r="J173" s="103"/>
      <c r="K173" s="103"/>
      <c r="L173" s="103"/>
      <c r="M173" s="103"/>
      <c r="N173" s="103"/>
      <c r="O173" s="103"/>
      <c r="P173" s="103"/>
      <c r="Q173" s="103"/>
      <c r="R173" s="103"/>
      <c r="S173" s="103"/>
      <c r="T173" s="103"/>
      <c r="U173" s="103"/>
      <c r="V173" s="103"/>
      <c r="W173" s="103"/>
      <c r="X173" s="103"/>
      <c r="Y173" s="103"/>
      <c r="Z173" s="103"/>
    </row>
    <row r="174" spans="1:26" ht="15.75" customHeight="1" x14ac:dyDescent="0.25">
      <c r="A174" s="116"/>
      <c r="B174" s="116"/>
      <c r="C174" s="103"/>
      <c r="D174" s="103"/>
      <c r="E174" s="103"/>
      <c r="F174" s="103"/>
      <c r="G174" s="103"/>
      <c r="H174" s="103"/>
      <c r="I174" s="103"/>
      <c r="J174" s="103"/>
      <c r="K174" s="103"/>
      <c r="L174" s="103"/>
      <c r="M174" s="103"/>
      <c r="N174" s="103"/>
      <c r="O174" s="103"/>
      <c r="P174" s="103"/>
      <c r="Q174" s="103"/>
      <c r="R174" s="103"/>
      <c r="S174" s="103"/>
      <c r="T174" s="103"/>
      <c r="U174" s="103"/>
      <c r="V174" s="103"/>
      <c r="W174" s="103"/>
      <c r="X174" s="103"/>
      <c r="Y174" s="103"/>
      <c r="Z174" s="103"/>
    </row>
    <row r="175" spans="1:26" ht="15.75" customHeight="1" x14ac:dyDescent="0.25">
      <c r="A175" s="116"/>
      <c r="B175" s="116"/>
      <c r="C175" s="103"/>
      <c r="D175" s="103"/>
      <c r="E175" s="103"/>
      <c r="F175" s="103"/>
      <c r="G175" s="103"/>
      <c r="H175" s="103"/>
      <c r="I175" s="103"/>
      <c r="J175" s="103"/>
      <c r="K175" s="103"/>
      <c r="L175" s="103"/>
      <c r="M175" s="103"/>
      <c r="N175" s="103"/>
      <c r="O175" s="103"/>
      <c r="P175" s="103"/>
      <c r="Q175" s="103"/>
      <c r="R175" s="103"/>
      <c r="S175" s="103"/>
      <c r="T175" s="103"/>
      <c r="U175" s="103"/>
      <c r="V175" s="103"/>
      <c r="W175" s="103"/>
      <c r="X175" s="103"/>
      <c r="Y175" s="103"/>
      <c r="Z175" s="103"/>
    </row>
    <row r="176" spans="1:26" ht="15.75" customHeight="1" x14ac:dyDescent="0.25">
      <c r="A176" s="116"/>
      <c r="B176" s="116"/>
      <c r="C176" s="103"/>
      <c r="D176" s="103"/>
      <c r="E176" s="103"/>
      <c r="F176" s="103"/>
      <c r="G176" s="103"/>
      <c r="H176" s="103"/>
      <c r="I176" s="103"/>
      <c r="J176" s="103"/>
      <c r="K176" s="103"/>
      <c r="L176" s="103"/>
      <c r="M176" s="103"/>
      <c r="N176" s="103"/>
      <c r="O176" s="103"/>
      <c r="P176" s="103"/>
      <c r="Q176" s="103"/>
      <c r="R176" s="103"/>
      <c r="S176" s="103"/>
      <c r="T176" s="103"/>
      <c r="U176" s="103"/>
      <c r="V176" s="103"/>
      <c r="W176" s="103"/>
      <c r="X176" s="103"/>
      <c r="Y176" s="103"/>
      <c r="Z176" s="103"/>
    </row>
    <row r="177" spans="1:26" ht="15.75" customHeight="1" x14ac:dyDescent="0.25">
      <c r="A177" s="116"/>
      <c r="B177" s="116"/>
      <c r="C177" s="103"/>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row>
    <row r="178" spans="1:26" ht="15.75" customHeight="1" x14ac:dyDescent="0.25">
      <c r="A178" s="116"/>
      <c r="B178" s="116"/>
      <c r="C178" s="103"/>
      <c r="D178" s="103"/>
      <c r="E178" s="103"/>
      <c r="F178" s="103"/>
      <c r="G178" s="103"/>
      <c r="H178" s="103"/>
      <c r="I178" s="103"/>
      <c r="J178" s="103"/>
      <c r="K178" s="103"/>
      <c r="L178" s="103"/>
      <c r="M178" s="103"/>
      <c r="N178" s="103"/>
      <c r="O178" s="103"/>
      <c r="P178" s="103"/>
      <c r="Q178" s="103"/>
      <c r="R178" s="103"/>
      <c r="S178" s="103"/>
      <c r="T178" s="103"/>
      <c r="U178" s="103"/>
      <c r="V178" s="103"/>
      <c r="W178" s="103"/>
      <c r="X178" s="103"/>
      <c r="Y178" s="103"/>
      <c r="Z178" s="103"/>
    </row>
    <row r="179" spans="1:26" ht="15.75" customHeight="1" x14ac:dyDescent="0.25">
      <c r="A179" s="116"/>
      <c r="B179" s="116"/>
      <c r="C179" s="103"/>
      <c r="D179" s="103"/>
      <c r="E179" s="103"/>
      <c r="F179" s="103"/>
      <c r="G179" s="103"/>
      <c r="H179" s="103"/>
      <c r="I179" s="103"/>
      <c r="J179" s="103"/>
      <c r="K179" s="103"/>
      <c r="L179" s="103"/>
      <c r="M179" s="103"/>
      <c r="N179" s="103"/>
      <c r="O179" s="103"/>
      <c r="P179" s="103"/>
      <c r="Q179" s="103"/>
      <c r="R179" s="103"/>
      <c r="S179" s="103"/>
      <c r="T179" s="103"/>
      <c r="U179" s="103"/>
      <c r="V179" s="103"/>
      <c r="W179" s="103"/>
      <c r="X179" s="103"/>
      <c r="Y179" s="103"/>
      <c r="Z179" s="103"/>
    </row>
    <row r="180" spans="1:26" ht="15.75" customHeight="1" x14ac:dyDescent="0.25">
      <c r="A180" s="116"/>
      <c r="B180" s="116"/>
      <c r="C180" s="103"/>
      <c r="D180" s="103"/>
      <c r="E180" s="103"/>
      <c r="F180" s="103"/>
      <c r="G180" s="103"/>
      <c r="H180" s="103"/>
      <c r="I180" s="103"/>
      <c r="J180" s="103"/>
      <c r="K180" s="103"/>
      <c r="L180" s="103"/>
      <c r="M180" s="103"/>
      <c r="N180" s="103"/>
      <c r="O180" s="103"/>
      <c r="P180" s="103"/>
      <c r="Q180" s="103"/>
      <c r="R180" s="103"/>
      <c r="S180" s="103"/>
      <c r="T180" s="103"/>
      <c r="U180" s="103"/>
      <c r="V180" s="103"/>
      <c r="W180" s="103"/>
      <c r="X180" s="103"/>
      <c r="Y180" s="103"/>
      <c r="Z180" s="103"/>
    </row>
    <row r="181" spans="1:26" ht="15.75" customHeight="1" x14ac:dyDescent="0.25">
      <c r="A181" s="116"/>
      <c r="B181" s="116"/>
      <c r="C181" s="103"/>
      <c r="D181" s="103"/>
      <c r="E181" s="103"/>
      <c r="F181" s="103"/>
      <c r="G181" s="103"/>
      <c r="H181" s="103"/>
      <c r="I181" s="103"/>
      <c r="J181" s="103"/>
      <c r="K181" s="103"/>
      <c r="L181" s="103"/>
      <c r="M181" s="103"/>
      <c r="N181" s="103"/>
      <c r="O181" s="103"/>
      <c r="P181" s="103"/>
      <c r="Q181" s="103"/>
      <c r="R181" s="103"/>
      <c r="S181" s="103"/>
      <c r="T181" s="103"/>
      <c r="U181" s="103"/>
      <c r="V181" s="103"/>
      <c r="W181" s="103"/>
      <c r="X181" s="103"/>
      <c r="Y181" s="103"/>
      <c r="Z181" s="103"/>
    </row>
    <row r="182" spans="1:26" ht="15.75" customHeight="1" x14ac:dyDescent="0.25">
      <c r="A182" s="116"/>
      <c r="B182" s="116"/>
      <c r="C182" s="103"/>
      <c r="D182" s="103"/>
      <c r="E182" s="103"/>
      <c r="F182" s="103"/>
      <c r="G182" s="103"/>
      <c r="H182" s="103"/>
      <c r="I182" s="103"/>
      <c r="J182" s="103"/>
      <c r="K182" s="103"/>
      <c r="L182" s="103"/>
      <c r="M182" s="103"/>
      <c r="N182" s="103"/>
      <c r="O182" s="103"/>
      <c r="P182" s="103"/>
      <c r="Q182" s="103"/>
      <c r="R182" s="103"/>
      <c r="S182" s="103"/>
      <c r="T182" s="103"/>
      <c r="U182" s="103"/>
      <c r="V182" s="103"/>
      <c r="W182" s="103"/>
      <c r="X182" s="103"/>
      <c r="Y182" s="103"/>
      <c r="Z182" s="103"/>
    </row>
    <row r="183" spans="1:26" ht="15.75" customHeight="1" x14ac:dyDescent="0.25">
      <c r="A183" s="116"/>
      <c r="B183" s="116"/>
      <c r="C183" s="103"/>
      <c r="D183" s="103"/>
      <c r="E183" s="103"/>
      <c r="F183" s="103"/>
      <c r="G183" s="103"/>
      <c r="H183" s="103"/>
      <c r="I183" s="103"/>
      <c r="J183" s="103"/>
      <c r="K183" s="103"/>
      <c r="L183" s="103"/>
      <c r="M183" s="103"/>
      <c r="N183" s="103"/>
      <c r="O183" s="103"/>
      <c r="P183" s="103"/>
      <c r="Q183" s="103"/>
      <c r="R183" s="103"/>
      <c r="S183" s="103"/>
      <c r="T183" s="103"/>
      <c r="U183" s="103"/>
      <c r="V183" s="103"/>
      <c r="W183" s="103"/>
      <c r="X183" s="103"/>
      <c r="Y183" s="103"/>
      <c r="Z183" s="103"/>
    </row>
    <row r="184" spans="1:26" ht="15.75" customHeight="1" x14ac:dyDescent="0.25">
      <c r="A184" s="116"/>
      <c r="B184" s="116"/>
      <c r="C184" s="103"/>
      <c r="D184" s="103"/>
      <c r="E184" s="103"/>
      <c r="F184" s="103"/>
      <c r="G184" s="103"/>
      <c r="H184" s="103"/>
      <c r="I184" s="103"/>
      <c r="J184" s="103"/>
      <c r="K184" s="103"/>
      <c r="L184" s="103"/>
      <c r="M184" s="103"/>
      <c r="N184" s="103"/>
      <c r="O184" s="103"/>
      <c r="P184" s="103"/>
      <c r="Q184" s="103"/>
      <c r="R184" s="103"/>
      <c r="S184" s="103"/>
      <c r="T184" s="103"/>
      <c r="U184" s="103"/>
      <c r="V184" s="103"/>
      <c r="W184" s="103"/>
      <c r="X184" s="103"/>
      <c r="Y184" s="103"/>
      <c r="Z184" s="103"/>
    </row>
    <row r="185" spans="1:26" ht="15.75" customHeight="1" x14ac:dyDescent="0.25">
      <c r="A185" s="116"/>
      <c r="B185" s="116"/>
      <c r="C185" s="103"/>
      <c r="D185" s="103"/>
      <c r="E185" s="103"/>
      <c r="F185" s="103"/>
      <c r="G185" s="103"/>
      <c r="H185" s="103"/>
      <c r="I185" s="103"/>
      <c r="J185" s="103"/>
      <c r="K185" s="103"/>
      <c r="L185" s="103"/>
      <c r="M185" s="103"/>
      <c r="N185" s="103"/>
      <c r="O185" s="103"/>
      <c r="P185" s="103"/>
      <c r="Q185" s="103"/>
      <c r="R185" s="103"/>
      <c r="S185" s="103"/>
      <c r="T185" s="103"/>
      <c r="U185" s="103"/>
      <c r="V185" s="103"/>
      <c r="W185" s="103"/>
      <c r="X185" s="103"/>
      <c r="Y185" s="103"/>
      <c r="Z185" s="103"/>
    </row>
    <row r="186" spans="1:26" ht="15.75" customHeight="1" x14ac:dyDescent="0.25">
      <c r="A186" s="116"/>
      <c r="B186" s="116"/>
      <c r="C186" s="103"/>
      <c r="D186" s="103"/>
      <c r="E186" s="103"/>
      <c r="F186" s="103"/>
      <c r="G186" s="103"/>
      <c r="H186" s="103"/>
      <c r="I186" s="103"/>
      <c r="J186" s="103"/>
      <c r="K186" s="103"/>
      <c r="L186" s="103"/>
      <c r="M186" s="103"/>
      <c r="N186" s="103"/>
      <c r="O186" s="103"/>
      <c r="P186" s="103"/>
      <c r="Q186" s="103"/>
      <c r="R186" s="103"/>
      <c r="S186" s="103"/>
      <c r="T186" s="103"/>
      <c r="U186" s="103"/>
      <c r="V186" s="103"/>
      <c r="W186" s="103"/>
      <c r="X186" s="103"/>
      <c r="Y186" s="103"/>
      <c r="Z186" s="103"/>
    </row>
    <row r="187" spans="1:26" ht="15.75" customHeight="1" x14ac:dyDescent="0.25">
      <c r="A187" s="116"/>
      <c r="B187" s="116"/>
      <c r="C187" s="103"/>
      <c r="D187" s="103"/>
      <c r="E187" s="103"/>
      <c r="F187" s="103"/>
      <c r="G187" s="103"/>
      <c r="H187" s="103"/>
      <c r="I187" s="103"/>
      <c r="J187" s="103"/>
      <c r="K187" s="103"/>
      <c r="L187" s="103"/>
      <c r="M187" s="103"/>
      <c r="N187" s="103"/>
      <c r="O187" s="103"/>
      <c r="P187" s="103"/>
      <c r="Q187" s="103"/>
      <c r="R187" s="103"/>
      <c r="S187" s="103"/>
      <c r="T187" s="103"/>
      <c r="U187" s="103"/>
      <c r="V187" s="103"/>
      <c r="W187" s="103"/>
      <c r="X187" s="103"/>
      <c r="Y187" s="103"/>
      <c r="Z187" s="103"/>
    </row>
    <row r="188" spans="1:26" ht="15.75" customHeight="1" x14ac:dyDescent="0.25">
      <c r="A188" s="116"/>
      <c r="B188" s="116"/>
      <c r="C188" s="103"/>
      <c r="D188" s="103"/>
      <c r="E188" s="103"/>
      <c r="F188" s="103"/>
      <c r="G188" s="103"/>
      <c r="H188" s="103"/>
      <c r="I188" s="103"/>
      <c r="J188" s="103"/>
      <c r="K188" s="103"/>
      <c r="L188" s="103"/>
      <c r="M188" s="103"/>
      <c r="N188" s="103"/>
      <c r="O188" s="103"/>
      <c r="P188" s="103"/>
      <c r="Q188" s="103"/>
      <c r="R188" s="103"/>
      <c r="S188" s="103"/>
      <c r="T188" s="103"/>
      <c r="U188" s="103"/>
      <c r="V188" s="103"/>
      <c r="W188" s="103"/>
      <c r="X188" s="103"/>
      <c r="Y188" s="103"/>
      <c r="Z188" s="103"/>
    </row>
    <row r="189" spans="1:26" ht="15.75" customHeight="1" x14ac:dyDescent="0.25">
      <c r="A189" s="116"/>
      <c r="B189" s="116"/>
      <c r="C189" s="103"/>
      <c r="D189" s="103"/>
      <c r="E189" s="103"/>
      <c r="F189" s="103"/>
      <c r="G189" s="103"/>
      <c r="H189" s="103"/>
      <c r="I189" s="103"/>
      <c r="J189" s="103"/>
      <c r="K189" s="103"/>
      <c r="L189" s="103"/>
      <c r="M189" s="103"/>
      <c r="N189" s="103"/>
      <c r="O189" s="103"/>
      <c r="P189" s="103"/>
      <c r="Q189" s="103"/>
      <c r="R189" s="103"/>
      <c r="S189" s="103"/>
      <c r="T189" s="103"/>
      <c r="U189" s="103"/>
      <c r="V189" s="103"/>
      <c r="W189" s="103"/>
      <c r="X189" s="103"/>
      <c r="Y189" s="103"/>
      <c r="Z189" s="103"/>
    </row>
    <row r="190" spans="1:26" ht="15.75" customHeight="1" x14ac:dyDescent="0.25">
      <c r="A190" s="116"/>
      <c r="B190" s="116"/>
      <c r="C190" s="103"/>
      <c r="D190" s="103"/>
      <c r="E190" s="103"/>
      <c r="F190" s="103"/>
      <c r="G190" s="103"/>
      <c r="H190" s="103"/>
      <c r="I190" s="103"/>
      <c r="J190" s="103"/>
      <c r="K190" s="103"/>
      <c r="L190" s="103"/>
      <c r="M190" s="103"/>
      <c r="N190" s="103"/>
      <c r="O190" s="103"/>
      <c r="P190" s="103"/>
      <c r="Q190" s="103"/>
      <c r="R190" s="103"/>
      <c r="S190" s="103"/>
      <c r="T190" s="103"/>
      <c r="U190" s="103"/>
      <c r="V190" s="103"/>
      <c r="W190" s="103"/>
      <c r="X190" s="103"/>
      <c r="Y190" s="103"/>
      <c r="Z190" s="103"/>
    </row>
    <row r="191" spans="1:26" ht="15.75" customHeight="1" x14ac:dyDescent="0.25">
      <c r="A191" s="116"/>
      <c r="B191" s="116"/>
      <c r="C191" s="103"/>
      <c r="D191" s="103"/>
      <c r="E191" s="103"/>
      <c r="F191" s="103"/>
      <c r="G191" s="103"/>
      <c r="H191" s="103"/>
      <c r="I191" s="103"/>
      <c r="J191" s="103"/>
      <c r="K191" s="103"/>
      <c r="L191" s="103"/>
      <c r="M191" s="103"/>
      <c r="N191" s="103"/>
      <c r="O191" s="103"/>
      <c r="P191" s="103"/>
      <c r="Q191" s="103"/>
      <c r="R191" s="103"/>
      <c r="S191" s="103"/>
      <c r="T191" s="103"/>
      <c r="U191" s="103"/>
      <c r="V191" s="103"/>
      <c r="W191" s="103"/>
      <c r="X191" s="103"/>
      <c r="Y191" s="103"/>
      <c r="Z191" s="103"/>
    </row>
    <row r="192" spans="1:26" ht="15.75" customHeight="1" x14ac:dyDescent="0.25">
      <c r="A192" s="116"/>
      <c r="B192" s="116"/>
      <c r="C192" s="103"/>
      <c r="D192" s="103"/>
      <c r="E192" s="103"/>
      <c r="F192" s="103"/>
      <c r="G192" s="103"/>
      <c r="H192" s="103"/>
      <c r="I192" s="103"/>
      <c r="J192" s="103"/>
      <c r="K192" s="103"/>
      <c r="L192" s="103"/>
      <c r="M192" s="103"/>
      <c r="N192" s="103"/>
      <c r="O192" s="103"/>
      <c r="P192" s="103"/>
      <c r="Q192" s="103"/>
      <c r="R192" s="103"/>
      <c r="S192" s="103"/>
      <c r="T192" s="103"/>
      <c r="U192" s="103"/>
      <c r="V192" s="103"/>
      <c r="W192" s="103"/>
      <c r="X192" s="103"/>
      <c r="Y192" s="103"/>
      <c r="Z192" s="103"/>
    </row>
    <row r="193" spans="1:26" ht="15.75" customHeight="1" x14ac:dyDescent="0.25">
      <c r="A193" s="116"/>
      <c r="B193" s="116"/>
      <c r="C193" s="103"/>
      <c r="D193" s="103"/>
      <c r="E193" s="103"/>
      <c r="F193" s="103"/>
      <c r="G193" s="103"/>
      <c r="H193" s="103"/>
      <c r="I193" s="103"/>
      <c r="J193" s="103"/>
      <c r="K193" s="103"/>
      <c r="L193" s="103"/>
      <c r="M193" s="103"/>
      <c r="N193" s="103"/>
      <c r="O193" s="103"/>
      <c r="P193" s="103"/>
      <c r="Q193" s="103"/>
      <c r="R193" s="103"/>
      <c r="S193" s="103"/>
      <c r="T193" s="103"/>
      <c r="U193" s="103"/>
      <c r="V193" s="103"/>
      <c r="W193" s="103"/>
      <c r="X193" s="103"/>
      <c r="Y193" s="103"/>
      <c r="Z193" s="103"/>
    </row>
    <row r="194" spans="1:26" ht="15.75" customHeight="1" x14ac:dyDescent="0.25">
      <c r="A194" s="116"/>
      <c r="B194" s="116"/>
      <c r="C194" s="103"/>
      <c r="D194" s="103"/>
      <c r="E194" s="103"/>
      <c r="F194" s="103"/>
      <c r="G194" s="103"/>
      <c r="H194" s="103"/>
      <c r="I194" s="103"/>
      <c r="J194" s="103"/>
      <c r="K194" s="103"/>
      <c r="L194" s="103"/>
      <c r="M194" s="103"/>
      <c r="N194" s="103"/>
      <c r="O194" s="103"/>
      <c r="P194" s="103"/>
      <c r="Q194" s="103"/>
      <c r="R194" s="103"/>
      <c r="S194" s="103"/>
      <c r="T194" s="103"/>
      <c r="U194" s="103"/>
      <c r="V194" s="103"/>
      <c r="W194" s="103"/>
      <c r="X194" s="103"/>
      <c r="Y194" s="103"/>
      <c r="Z194" s="103"/>
    </row>
    <row r="195" spans="1:26" ht="15.75" customHeight="1" x14ac:dyDescent="0.25">
      <c r="A195" s="116"/>
      <c r="B195" s="116"/>
      <c r="C195" s="103"/>
      <c r="D195" s="103"/>
      <c r="E195" s="103"/>
      <c r="F195" s="103"/>
      <c r="G195" s="103"/>
      <c r="H195" s="103"/>
      <c r="I195" s="103"/>
      <c r="J195" s="103"/>
      <c r="K195" s="103"/>
      <c r="L195" s="103"/>
      <c r="M195" s="103"/>
      <c r="N195" s="103"/>
      <c r="O195" s="103"/>
      <c r="P195" s="103"/>
      <c r="Q195" s="103"/>
      <c r="R195" s="103"/>
      <c r="S195" s="103"/>
      <c r="T195" s="103"/>
      <c r="U195" s="103"/>
      <c r="V195" s="103"/>
      <c r="W195" s="103"/>
      <c r="X195" s="103"/>
      <c r="Y195" s="103"/>
      <c r="Z195" s="103"/>
    </row>
    <row r="196" spans="1:26" ht="15.75" customHeight="1" x14ac:dyDescent="0.25">
      <c r="A196" s="116"/>
      <c r="B196" s="116"/>
      <c r="C196" s="103"/>
      <c r="D196" s="103"/>
      <c r="E196" s="103"/>
      <c r="F196" s="103"/>
      <c r="G196" s="103"/>
      <c r="H196" s="103"/>
      <c r="I196" s="103"/>
      <c r="J196" s="103"/>
      <c r="K196" s="103"/>
      <c r="L196" s="103"/>
      <c r="M196" s="103"/>
      <c r="N196" s="103"/>
      <c r="O196" s="103"/>
      <c r="P196" s="103"/>
      <c r="Q196" s="103"/>
      <c r="R196" s="103"/>
      <c r="S196" s="103"/>
      <c r="T196" s="103"/>
      <c r="U196" s="103"/>
      <c r="V196" s="103"/>
      <c r="W196" s="103"/>
      <c r="X196" s="103"/>
      <c r="Y196" s="103"/>
      <c r="Z196" s="103"/>
    </row>
    <row r="197" spans="1:26" ht="15.75" customHeight="1" x14ac:dyDescent="0.25">
      <c r="A197" s="116"/>
      <c r="B197" s="116"/>
      <c r="C197" s="103"/>
      <c r="D197" s="103"/>
      <c r="E197" s="103"/>
      <c r="F197" s="103"/>
      <c r="G197" s="103"/>
      <c r="H197" s="103"/>
      <c r="I197" s="103"/>
      <c r="J197" s="103"/>
      <c r="K197" s="103"/>
      <c r="L197" s="103"/>
      <c r="M197" s="103"/>
      <c r="N197" s="103"/>
      <c r="O197" s="103"/>
      <c r="P197" s="103"/>
      <c r="Q197" s="103"/>
      <c r="R197" s="103"/>
      <c r="S197" s="103"/>
      <c r="T197" s="103"/>
      <c r="U197" s="103"/>
      <c r="V197" s="103"/>
      <c r="W197" s="103"/>
      <c r="X197" s="103"/>
      <c r="Y197" s="103"/>
      <c r="Z197" s="103"/>
    </row>
    <row r="198" spans="1:26" ht="15.75" customHeight="1" x14ac:dyDescent="0.25">
      <c r="A198" s="116"/>
      <c r="B198" s="116"/>
      <c r="C198" s="103"/>
      <c r="D198" s="103"/>
      <c r="E198" s="103"/>
      <c r="F198" s="103"/>
      <c r="G198" s="103"/>
      <c r="H198" s="103"/>
      <c r="I198" s="103"/>
      <c r="J198" s="103"/>
      <c r="K198" s="103"/>
      <c r="L198" s="103"/>
      <c r="M198" s="103"/>
      <c r="N198" s="103"/>
      <c r="O198" s="103"/>
      <c r="P198" s="103"/>
      <c r="Q198" s="103"/>
      <c r="R198" s="103"/>
      <c r="S198" s="103"/>
      <c r="T198" s="103"/>
      <c r="U198" s="103"/>
      <c r="V198" s="103"/>
      <c r="W198" s="103"/>
      <c r="X198" s="103"/>
      <c r="Y198" s="103"/>
      <c r="Z198" s="103"/>
    </row>
    <row r="199" spans="1:26" ht="15.75" customHeight="1" x14ac:dyDescent="0.25">
      <c r="A199" s="116"/>
      <c r="B199" s="116"/>
      <c r="C199" s="103"/>
      <c r="D199" s="103"/>
      <c r="E199" s="103"/>
      <c r="F199" s="103"/>
      <c r="G199" s="103"/>
      <c r="H199" s="103"/>
      <c r="I199" s="103"/>
      <c r="J199" s="103"/>
      <c r="K199" s="103"/>
      <c r="L199" s="103"/>
      <c r="M199" s="103"/>
      <c r="N199" s="103"/>
      <c r="O199" s="103"/>
      <c r="P199" s="103"/>
      <c r="Q199" s="103"/>
      <c r="R199" s="103"/>
      <c r="S199" s="103"/>
      <c r="T199" s="103"/>
      <c r="U199" s="103"/>
      <c r="V199" s="103"/>
      <c r="W199" s="103"/>
      <c r="X199" s="103"/>
      <c r="Y199" s="103"/>
      <c r="Z199" s="103"/>
    </row>
    <row r="200" spans="1:26" ht="15.75" customHeight="1" x14ac:dyDescent="0.25">
      <c r="A200" s="116"/>
      <c r="B200" s="116"/>
      <c r="C200" s="103"/>
      <c r="D200" s="103"/>
      <c r="E200" s="103"/>
      <c r="F200" s="103"/>
      <c r="G200" s="103"/>
      <c r="H200" s="103"/>
      <c r="I200" s="103"/>
      <c r="J200" s="103"/>
      <c r="K200" s="103"/>
      <c r="L200" s="103"/>
      <c r="M200" s="103"/>
      <c r="N200" s="103"/>
      <c r="O200" s="103"/>
      <c r="P200" s="103"/>
      <c r="Q200" s="103"/>
      <c r="R200" s="103"/>
      <c r="S200" s="103"/>
      <c r="T200" s="103"/>
      <c r="U200" s="103"/>
      <c r="V200" s="103"/>
      <c r="W200" s="103"/>
      <c r="X200" s="103"/>
      <c r="Y200" s="103"/>
      <c r="Z200" s="103"/>
    </row>
    <row r="201" spans="1:26" ht="15.75" customHeight="1" x14ac:dyDescent="0.25">
      <c r="A201" s="116"/>
      <c r="B201" s="116"/>
      <c r="C201" s="103"/>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row>
    <row r="202" spans="1:26" ht="15.75" customHeight="1" x14ac:dyDescent="0.25">
      <c r="A202" s="116"/>
      <c r="B202" s="116"/>
      <c r="C202" s="103"/>
      <c r="D202" s="103"/>
      <c r="E202" s="103"/>
      <c r="F202" s="103"/>
      <c r="G202" s="103"/>
      <c r="H202" s="103"/>
      <c r="I202" s="103"/>
      <c r="J202" s="103"/>
      <c r="K202" s="103"/>
      <c r="L202" s="103"/>
      <c r="M202" s="103"/>
      <c r="N202" s="103"/>
      <c r="O202" s="103"/>
      <c r="P202" s="103"/>
      <c r="Q202" s="103"/>
      <c r="R202" s="103"/>
      <c r="S202" s="103"/>
      <c r="T202" s="103"/>
      <c r="U202" s="103"/>
      <c r="V202" s="103"/>
      <c r="W202" s="103"/>
      <c r="X202" s="103"/>
      <c r="Y202" s="103"/>
      <c r="Z202" s="103"/>
    </row>
    <row r="203" spans="1:26" ht="15.75" customHeight="1" x14ac:dyDescent="0.25">
      <c r="A203" s="116"/>
      <c r="B203" s="116"/>
      <c r="C203" s="103"/>
      <c r="D203" s="103"/>
      <c r="E203" s="103"/>
      <c r="F203" s="103"/>
      <c r="G203" s="103"/>
      <c r="H203" s="103"/>
      <c r="I203" s="103"/>
      <c r="J203" s="103"/>
      <c r="K203" s="103"/>
      <c r="L203" s="103"/>
      <c r="M203" s="103"/>
      <c r="N203" s="103"/>
      <c r="O203" s="103"/>
      <c r="P203" s="103"/>
      <c r="Q203" s="103"/>
      <c r="R203" s="103"/>
      <c r="S203" s="103"/>
      <c r="T203" s="103"/>
      <c r="U203" s="103"/>
      <c r="V203" s="103"/>
      <c r="W203" s="103"/>
      <c r="X203" s="103"/>
      <c r="Y203" s="103"/>
      <c r="Z203" s="103"/>
    </row>
    <row r="204" spans="1:26" ht="15.75" customHeight="1" x14ac:dyDescent="0.25">
      <c r="A204" s="116"/>
      <c r="B204" s="116"/>
      <c r="C204" s="103"/>
      <c r="D204" s="103"/>
      <c r="E204" s="103"/>
      <c r="F204" s="103"/>
      <c r="G204" s="103"/>
      <c r="H204" s="103"/>
      <c r="I204" s="103"/>
      <c r="J204" s="103"/>
      <c r="K204" s="103"/>
      <c r="L204" s="103"/>
      <c r="M204" s="103"/>
      <c r="N204" s="103"/>
      <c r="O204" s="103"/>
      <c r="P204" s="103"/>
      <c r="Q204" s="103"/>
      <c r="R204" s="103"/>
      <c r="S204" s="103"/>
      <c r="T204" s="103"/>
      <c r="U204" s="103"/>
      <c r="V204" s="103"/>
      <c r="W204" s="103"/>
      <c r="X204" s="103"/>
      <c r="Y204" s="103"/>
      <c r="Z204" s="103"/>
    </row>
    <row r="205" spans="1:26" ht="15.75" customHeight="1" x14ac:dyDescent="0.25">
      <c r="A205" s="116"/>
      <c r="B205" s="116"/>
      <c r="C205" s="103"/>
      <c r="D205" s="103"/>
      <c r="E205" s="103"/>
      <c r="F205" s="103"/>
      <c r="G205" s="103"/>
      <c r="H205" s="103"/>
      <c r="I205" s="103"/>
      <c r="J205" s="103"/>
      <c r="K205" s="103"/>
      <c r="L205" s="103"/>
      <c r="M205" s="103"/>
      <c r="N205" s="103"/>
      <c r="O205" s="103"/>
      <c r="P205" s="103"/>
      <c r="Q205" s="103"/>
      <c r="R205" s="103"/>
      <c r="S205" s="103"/>
      <c r="T205" s="103"/>
      <c r="U205" s="103"/>
      <c r="V205" s="103"/>
      <c r="W205" s="103"/>
      <c r="X205" s="103"/>
      <c r="Y205" s="103"/>
      <c r="Z205" s="103"/>
    </row>
    <row r="206" spans="1:26" ht="15.75" customHeight="1" x14ac:dyDescent="0.25">
      <c r="A206" s="116"/>
      <c r="B206" s="116"/>
      <c r="C206" s="103"/>
      <c r="D206" s="103"/>
      <c r="E206" s="103"/>
      <c r="F206" s="103"/>
      <c r="G206" s="103"/>
      <c r="H206" s="103"/>
      <c r="I206" s="103"/>
      <c r="J206" s="103"/>
      <c r="K206" s="103"/>
      <c r="L206" s="103"/>
      <c r="M206" s="103"/>
      <c r="N206" s="103"/>
      <c r="O206" s="103"/>
      <c r="P206" s="103"/>
      <c r="Q206" s="103"/>
      <c r="R206" s="103"/>
      <c r="S206" s="103"/>
      <c r="T206" s="103"/>
      <c r="U206" s="103"/>
      <c r="V206" s="103"/>
      <c r="W206" s="103"/>
      <c r="X206" s="103"/>
      <c r="Y206" s="103"/>
      <c r="Z206" s="103"/>
    </row>
    <row r="207" spans="1:26" ht="15.75" customHeight="1" x14ac:dyDescent="0.25">
      <c r="A207" s="116"/>
      <c r="B207" s="116"/>
      <c r="C207" s="103"/>
      <c r="D207" s="103"/>
      <c r="E207" s="103"/>
      <c r="F207" s="103"/>
      <c r="G207" s="103"/>
      <c r="H207" s="103"/>
      <c r="I207" s="103"/>
      <c r="J207" s="103"/>
      <c r="K207" s="103"/>
      <c r="L207" s="103"/>
      <c r="M207" s="103"/>
      <c r="N207" s="103"/>
      <c r="O207" s="103"/>
      <c r="P207" s="103"/>
      <c r="Q207" s="103"/>
      <c r="R207" s="103"/>
      <c r="S207" s="103"/>
      <c r="T207" s="103"/>
      <c r="U207" s="103"/>
      <c r="V207" s="103"/>
      <c r="W207" s="103"/>
      <c r="X207" s="103"/>
      <c r="Y207" s="103"/>
      <c r="Z207" s="103"/>
    </row>
    <row r="208" spans="1:26" ht="15.75" customHeight="1" x14ac:dyDescent="0.25">
      <c r="A208" s="116"/>
      <c r="B208" s="116"/>
      <c r="C208" s="103"/>
      <c r="D208" s="103"/>
      <c r="E208" s="103"/>
      <c r="F208" s="103"/>
      <c r="G208" s="103"/>
      <c r="H208" s="103"/>
      <c r="I208" s="103"/>
      <c r="J208" s="103"/>
      <c r="K208" s="103"/>
      <c r="L208" s="103"/>
      <c r="M208" s="103"/>
      <c r="N208" s="103"/>
      <c r="O208" s="103"/>
      <c r="P208" s="103"/>
      <c r="Q208" s="103"/>
      <c r="R208" s="103"/>
      <c r="S208" s="103"/>
      <c r="T208" s="103"/>
      <c r="U208" s="103"/>
      <c r="V208" s="103"/>
      <c r="W208" s="103"/>
      <c r="X208" s="103"/>
      <c r="Y208" s="103"/>
      <c r="Z208" s="103"/>
    </row>
    <row r="209" spans="1:26" ht="15.75" customHeight="1" x14ac:dyDescent="0.25">
      <c r="A209" s="116"/>
      <c r="B209" s="116"/>
      <c r="C209" s="103"/>
      <c r="D209" s="103"/>
      <c r="E209" s="103"/>
      <c r="F209" s="103"/>
      <c r="G209" s="103"/>
      <c r="H209" s="103"/>
      <c r="I209" s="103"/>
      <c r="J209" s="103"/>
      <c r="K209" s="103"/>
      <c r="L209" s="103"/>
      <c r="M209" s="103"/>
      <c r="N209" s="103"/>
      <c r="O209" s="103"/>
      <c r="P209" s="103"/>
      <c r="Q209" s="103"/>
      <c r="R209" s="103"/>
      <c r="S209" s="103"/>
      <c r="T209" s="103"/>
      <c r="U209" s="103"/>
      <c r="V209" s="103"/>
      <c r="W209" s="103"/>
      <c r="X209" s="103"/>
      <c r="Y209" s="103"/>
      <c r="Z209" s="103"/>
    </row>
    <row r="210" spans="1:26" ht="15.75" customHeight="1" x14ac:dyDescent="0.25">
      <c r="A210" s="116"/>
      <c r="B210" s="116"/>
      <c r="C210" s="103"/>
      <c r="D210" s="103"/>
      <c r="E210" s="103"/>
      <c r="F210" s="103"/>
      <c r="G210" s="103"/>
      <c r="H210" s="103"/>
      <c r="I210" s="103"/>
      <c r="J210" s="103"/>
      <c r="K210" s="103"/>
      <c r="L210" s="103"/>
      <c r="M210" s="103"/>
      <c r="N210" s="103"/>
      <c r="O210" s="103"/>
      <c r="P210" s="103"/>
      <c r="Q210" s="103"/>
      <c r="R210" s="103"/>
      <c r="S210" s="103"/>
      <c r="T210" s="103"/>
      <c r="U210" s="103"/>
      <c r="V210" s="103"/>
      <c r="W210" s="103"/>
      <c r="X210" s="103"/>
      <c r="Y210" s="103"/>
      <c r="Z210" s="103"/>
    </row>
    <row r="211" spans="1:26" ht="15.75" customHeight="1" x14ac:dyDescent="0.25">
      <c r="A211" s="116"/>
      <c r="B211" s="116"/>
      <c r="C211" s="103"/>
      <c r="D211" s="103"/>
      <c r="E211" s="103"/>
      <c r="F211" s="103"/>
      <c r="G211" s="103"/>
      <c r="H211" s="103"/>
      <c r="I211" s="103"/>
      <c r="J211" s="103"/>
      <c r="K211" s="103"/>
      <c r="L211" s="103"/>
      <c r="M211" s="103"/>
      <c r="N211" s="103"/>
      <c r="O211" s="103"/>
      <c r="P211" s="103"/>
      <c r="Q211" s="103"/>
      <c r="R211" s="103"/>
      <c r="S211" s="103"/>
      <c r="T211" s="103"/>
      <c r="U211" s="103"/>
      <c r="V211" s="103"/>
      <c r="W211" s="103"/>
      <c r="X211" s="103"/>
      <c r="Y211" s="103"/>
      <c r="Z211" s="103"/>
    </row>
    <row r="212" spans="1:26" ht="15.75" customHeight="1" x14ac:dyDescent="0.25">
      <c r="A212" s="116"/>
      <c r="B212" s="116"/>
      <c r="C212" s="103"/>
      <c r="D212" s="103"/>
      <c r="E212" s="103"/>
      <c r="F212" s="103"/>
      <c r="G212" s="103"/>
      <c r="H212" s="103"/>
      <c r="I212" s="103"/>
      <c r="J212" s="103"/>
      <c r="K212" s="103"/>
      <c r="L212" s="103"/>
      <c r="M212" s="103"/>
      <c r="N212" s="103"/>
      <c r="O212" s="103"/>
      <c r="P212" s="103"/>
      <c r="Q212" s="103"/>
      <c r="R212" s="103"/>
      <c r="S212" s="103"/>
      <c r="T212" s="103"/>
      <c r="U212" s="103"/>
      <c r="V212" s="103"/>
      <c r="W212" s="103"/>
      <c r="X212" s="103"/>
      <c r="Y212" s="103"/>
      <c r="Z212" s="103"/>
    </row>
    <row r="213" spans="1:26" ht="15.75" customHeight="1" x14ac:dyDescent="0.25">
      <c r="A213" s="116"/>
      <c r="B213" s="116"/>
      <c r="C213" s="103"/>
      <c r="D213" s="103"/>
      <c r="E213" s="103"/>
      <c r="F213" s="103"/>
      <c r="G213" s="103"/>
      <c r="H213" s="103"/>
      <c r="I213" s="103"/>
      <c r="J213" s="103"/>
      <c r="K213" s="103"/>
      <c r="L213" s="103"/>
      <c r="M213" s="103"/>
      <c r="N213" s="103"/>
      <c r="O213" s="103"/>
      <c r="P213" s="103"/>
      <c r="Q213" s="103"/>
      <c r="R213" s="103"/>
      <c r="S213" s="103"/>
      <c r="T213" s="103"/>
      <c r="U213" s="103"/>
      <c r="V213" s="103"/>
      <c r="W213" s="103"/>
      <c r="X213" s="103"/>
      <c r="Y213" s="103"/>
      <c r="Z213" s="103"/>
    </row>
    <row r="214" spans="1:26" ht="15.75" customHeight="1" x14ac:dyDescent="0.25">
      <c r="A214" s="116"/>
      <c r="B214" s="116"/>
      <c r="C214" s="103"/>
      <c r="D214" s="103"/>
      <c r="E214" s="103"/>
      <c r="F214" s="103"/>
      <c r="G214" s="103"/>
      <c r="H214" s="103"/>
      <c r="I214" s="103"/>
      <c r="J214" s="103"/>
      <c r="K214" s="103"/>
      <c r="L214" s="103"/>
      <c r="M214" s="103"/>
      <c r="N214" s="103"/>
      <c r="O214" s="103"/>
      <c r="P214" s="103"/>
      <c r="Q214" s="103"/>
      <c r="R214" s="103"/>
      <c r="S214" s="103"/>
      <c r="T214" s="103"/>
      <c r="U214" s="103"/>
      <c r="V214" s="103"/>
      <c r="W214" s="103"/>
      <c r="X214" s="103"/>
      <c r="Y214" s="103"/>
      <c r="Z214" s="103"/>
    </row>
    <row r="215" spans="1:26" ht="15.75" customHeight="1" x14ac:dyDescent="0.25">
      <c r="A215" s="116"/>
      <c r="B215" s="116"/>
      <c r="C215" s="103"/>
      <c r="D215" s="103"/>
      <c r="E215" s="103"/>
      <c r="F215" s="103"/>
      <c r="G215" s="103"/>
      <c r="H215" s="103"/>
      <c r="I215" s="103"/>
      <c r="J215" s="103"/>
      <c r="K215" s="103"/>
      <c r="L215" s="103"/>
      <c r="M215" s="103"/>
      <c r="N215" s="103"/>
      <c r="O215" s="103"/>
      <c r="P215" s="103"/>
      <c r="Q215" s="103"/>
      <c r="R215" s="103"/>
      <c r="S215" s="103"/>
      <c r="T215" s="103"/>
      <c r="U215" s="103"/>
      <c r="V215" s="103"/>
      <c r="W215" s="103"/>
      <c r="X215" s="103"/>
      <c r="Y215" s="103"/>
      <c r="Z215" s="103"/>
    </row>
    <row r="216" spans="1:26" ht="15.75" customHeight="1" x14ac:dyDescent="0.25">
      <c r="A216" s="116"/>
      <c r="B216" s="116"/>
      <c r="C216" s="103"/>
      <c r="D216" s="103"/>
      <c r="E216" s="103"/>
      <c r="F216" s="103"/>
      <c r="G216" s="103"/>
      <c r="H216" s="103"/>
      <c r="I216" s="103"/>
      <c r="J216" s="103"/>
      <c r="K216" s="103"/>
      <c r="L216" s="103"/>
      <c r="M216" s="103"/>
      <c r="N216" s="103"/>
      <c r="O216" s="103"/>
      <c r="P216" s="103"/>
      <c r="Q216" s="103"/>
      <c r="R216" s="103"/>
      <c r="S216" s="103"/>
      <c r="T216" s="103"/>
      <c r="U216" s="103"/>
      <c r="V216" s="103"/>
      <c r="W216" s="103"/>
      <c r="X216" s="103"/>
      <c r="Y216" s="103"/>
      <c r="Z216" s="103"/>
    </row>
    <row r="217" spans="1:26" ht="15.75" customHeight="1" x14ac:dyDescent="0.25">
      <c r="A217" s="116"/>
      <c r="B217" s="116"/>
      <c r="C217" s="103"/>
      <c r="D217" s="103"/>
      <c r="E217" s="103"/>
      <c r="F217" s="103"/>
      <c r="G217" s="103"/>
      <c r="H217" s="103"/>
      <c r="I217" s="103"/>
      <c r="J217" s="103"/>
      <c r="K217" s="103"/>
      <c r="L217" s="103"/>
      <c r="M217" s="103"/>
      <c r="N217" s="103"/>
      <c r="O217" s="103"/>
      <c r="P217" s="103"/>
      <c r="Q217" s="103"/>
      <c r="R217" s="103"/>
      <c r="S217" s="103"/>
      <c r="T217" s="103"/>
      <c r="U217" s="103"/>
      <c r="V217" s="103"/>
      <c r="W217" s="103"/>
      <c r="X217" s="103"/>
      <c r="Y217" s="103"/>
      <c r="Z217" s="103"/>
    </row>
    <row r="218" spans="1:26" ht="15.75" customHeight="1" x14ac:dyDescent="0.25">
      <c r="A218" s="116"/>
      <c r="B218" s="116"/>
      <c r="C218" s="103"/>
      <c r="D218" s="103"/>
      <c r="E218" s="103"/>
      <c r="F218" s="103"/>
      <c r="G218" s="103"/>
      <c r="H218" s="103"/>
      <c r="I218" s="103"/>
      <c r="J218" s="103"/>
      <c r="K218" s="103"/>
      <c r="L218" s="103"/>
      <c r="M218" s="103"/>
      <c r="N218" s="103"/>
      <c r="O218" s="103"/>
      <c r="P218" s="103"/>
      <c r="Q218" s="103"/>
      <c r="R218" s="103"/>
      <c r="S218" s="103"/>
      <c r="T218" s="103"/>
      <c r="U218" s="103"/>
      <c r="V218" s="103"/>
      <c r="W218" s="103"/>
      <c r="X218" s="103"/>
      <c r="Y218" s="103"/>
      <c r="Z218" s="103"/>
    </row>
    <row r="219" spans="1:26" ht="15.75" customHeight="1" x14ac:dyDescent="0.25">
      <c r="A219" s="116"/>
      <c r="B219" s="116"/>
      <c r="C219" s="103"/>
      <c r="D219" s="103"/>
      <c r="E219" s="103"/>
      <c r="F219" s="103"/>
      <c r="G219" s="103"/>
      <c r="H219" s="103"/>
      <c r="I219" s="103"/>
      <c r="J219" s="103"/>
      <c r="K219" s="103"/>
      <c r="L219" s="103"/>
      <c r="M219" s="103"/>
      <c r="N219" s="103"/>
      <c r="O219" s="103"/>
      <c r="P219" s="103"/>
      <c r="Q219" s="103"/>
      <c r="R219" s="103"/>
      <c r="S219" s="103"/>
      <c r="T219" s="103"/>
      <c r="U219" s="103"/>
      <c r="V219" s="103"/>
      <c r="W219" s="103"/>
      <c r="X219" s="103"/>
      <c r="Y219" s="103"/>
      <c r="Z219" s="103"/>
    </row>
    <row r="220" spans="1:26" ht="15.75" customHeight="1" x14ac:dyDescent="0.25">
      <c r="A220" s="116"/>
      <c r="B220" s="116"/>
      <c r="C220" s="103"/>
      <c r="D220" s="103"/>
      <c r="E220" s="103"/>
      <c r="F220" s="103"/>
      <c r="G220" s="103"/>
      <c r="H220" s="103"/>
      <c r="I220" s="103"/>
      <c r="J220" s="103"/>
      <c r="K220" s="103"/>
      <c r="L220" s="103"/>
      <c r="M220" s="103"/>
      <c r="N220" s="103"/>
      <c r="O220" s="103"/>
      <c r="P220" s="103"/>
      <c r="Q220" s="103"/>
      <c r="R220" s="103"/>
      <c r="S220" s="103"/>
      <c r="T220" s="103"/>
      <c r="U220" s="103"/>
      <c r="V220" s="103"/>
      <c r="W220" s="103"/>
      <c r="X220" s="103"/>
      <c r="Y220" s="103"/>
      <c r="Z220" s="103"/>
    </row>
    <row r="221" spans="1:26" ht="15.75" customHeight="1" x14ac:dyDescent="0.25">
      <c r="A221" s="116"/>
      <c r="B221" s="116"/>
      <c r="C221" s="103"/>
      <c r="D221" s="103"/>
      <c r="E221" s="103"/>
      <c r="F221" s="103"/>
      <c r="G221" s="103"/>
      <c r="H221" s="103"/>
      <c r="I221" s="103"/>
      <c r="J221" s="103"/>
      <c r="K221" s="103"/>
      <c r="L221" s="103"/>
      <c r="M221" s="103"/>
      <c r="N221" s="103"/>
      <c r="O221" s="103"/>
      <c r="P221" s="103"/>
      <c r="Q221" s="103"/>
      <c r="R221" s="103"/>
      <c r="S221" s="103"/>
      <c r="T221" s="103"/>
      <c r="U221" s="103"/>
      <c r="V221" s="103"/>
      <c r="W221" s="103"/>
      <c r="X221" s="103"/>
      <c r="Y221" s="103"/>
      <c r="Z221" s="103"/>
    </row>
    <row r="222" spans="1:26" ht="15.75" customHeight="1" x14ac:dyDescent="0.25">
      <c r="A222" s="116"/>
      <c r="B222" s="116"/>
      <c r="C222" s="103"/>
      <c r="D222" s="103"/>
      <c r="E222" s="103"/>
      <c r="F222" s="103"/>
      <c r="G222" s="103"/>
      <c r="H222" s="103"/>
      <c r="I222" s="103"/>
      <c r="J222" s="103"/>
      <c r="K222" s="103"/>
      <c r="L222" s="103"/>
      <c r="M222" s="103"/>
      <c r="N222" s="103"/>
      <c r="O222" s="103"/>
      <c r="P222" s="103"/>
      <c r="Q222" s="103"/>
      <c r="R222" s="103"/>
      <c r="S222" s="103"/>
      <c r="T222" s="103"/>
      <c r="U222" s="103"/>
      <c r="V222" s="103"/>
      <c r="W222" s="103"/>
      <c r="X222" s="103"/>
      <c r="Y222" s="103"/>
      <c r="Z222" s="103"/>
    </row>
    <row r="223" spans="1:26" ht="15.75" customHeight="1" x14ac:dyDescent="0.25">
      <c r="A223" s="116"/>
      <c r="B223" s="116"/>
      <c r="C223" s="103"/>
      <c r="D223" s="103"/>
      <c r="E223" s="103"/>
      <c r="F223" s="103"/>
      <c r="G223" s="103"/>
      <c r="H223" s="103"/>
      <c r="I223" s="103"/>
      <c r="J223" s="103"/>
      <c r="K223" s="103"/>
      <c r="L223" s="103"/>
      <c r="M223" s="103"/>
      <c r="N223" s="103"/>
      <c r="O223" s="103"/>
      <c r="P223" s="103"/>
      <c r="Q223" s="103"/>
      <c r="R223" s="103"/>
      <c r="S223" s="103"/>
      <c r="T223" s="103"/>
      <c r="U223" s="103"/>
      <c r="V223" s="103"/>
      <c r="W223" s="103"/>
      <c r="X223" s="103"/>
      <c r="Y223" s="103"/>
      <c r="Z223" s="103"/>
    </row>
    <row r="224" spans="1:26" ht="15.75" customHeight="1" x14ac:dyDescent="0.25">
      <c r="A224" s="116"/>
      <c r="B224" s="116"/>
      <c r="C224" s="103"/>
      <c r="D224" s="103"/>
      <c r="E224" s="103"/>
      <c r="F224" s="103"/>
      <c r="G224" s="103"/>
      <c r="H224" s="103"/>
      <c r="I224" s="103"/>
      <c r="J224" s="103"/>
      <c r="K224" s="103"/>
      <c r="L224" s="103"/>
      <c r="M224" s="103"/>
      <c r="N224" s="103"/>
      <c r="O224" s="103"/>
      <c r="P224" s="103"/>
      <c r="Q224" s="103"/>
      <c r="R224" s="103"/>
      <c r="S224" s="103"/>
      <c r="T224" s="103"/>
      <c r="U224" s="103"/>
      <c r="V224" s="103"/>
      <c r="W224" s="103"/>
      <c r="X224" s="103"/>
      <c r="Y224" s="103"/>
      <c r="Z224" s="103"/>
    </row>
    <row r="225" spans="1:26" ht="15.75" customHeight="1" x14ac:dyDescent="0.25">
      <c r="A225" s="116"/>
      <c r="B225" s="116"/>
      <c r="C225" s="103"/>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row>
    <row r="226" spans="1:26" ht="15.75" customHeight="1" x14ac:dyDescent="0.25">
      <c r="A226" s="116"/>
      <c r="B226" s="116"/>
      <c r="C226" s="103"/>
      <c r="D226" s="103"/>
      <c r="E226" s="103"/>
      <c r="F226" s="103"/>
      <c r="G226" s="103"/>
      <c r="H226" s="103"/>
      <c r="I226" s="103"/>
      <c r="J226" s="103"/>
      <c r="K226" s="103"/>
      <c r="L226" s="103"/>
      <c r="M226" s="103"/>
      <c r="N226" s="103"/>
      <c r="O226" s="103"/>
      <c r="P226" s="103"/>
      <c r="Q226" s="103"/>
      <c r="R226" s="103"/>
      <c r="S226" s="103"/>
      <c r="T226" s="103"/>
      <c r="U226" s="103"/>
      <c r="V226" s="103"/>
      <c r="W226" s="103"/>
      <c r="X226" s="103"/>
      <c r="Y226" s="103"/>
      <c r="Z226" s="103"/>
    </row>
    <row r="227" spans="1:26" ht="15.75" customHeight="1" x14ac:dyDescent="0.25">
      <c r="A227" s="116"/>
      <c r="B227" s="116"/>
      <c r="C227" s="103"/>
      <c r="D227" s="103"/>
      <c r="E227" s="103"/>
      <c r="F227" s="103"/>
      <c r="G227" s="103"/>
      <c r="H227" s="103"/>
      <c r="I227" s="103"/>
      <c r="J227" s="103"/>
      <c r="K227" s="103"/>
      <c r="L227" s="103"/>
      <c r="M227" s="103"/>
      <c r="N227" s="103"/>
      <c r="O227" s="103"/>
      <c r="P227" s="103"/>
      <c r="Q227" s="103"/>
      <c r="R227" s="103"/>
      <c r="S227" s="103"/>
      <c r="T227" s="103"/>
      <c r="U227" s="103"/>
      <c r="V227" s="103"/>
      <c r="W227" s="103"/>
      <c r="X227" s="103"/>
      <c r="Y227" s="103"/>
      <c r="Z227" s="103"/>
    </row>
    <row r="228" spans="1:26" ht="15.75" customHeight="1" x14ac:dyDescent="0.25">
      <c r="A228" s="116"/>
      <c r="B228" s="116"/>
      <c r="C228" s="103"/>
      <c r="D228" s="103"/>
      <c r="E228" s="103"/>
      <c r="F228" s="103"/>
      <c r="G228" s="103"/>
      <c r="H228" s="103"/>
      <c r="I228" s="103"/>
      <c r="J228" s="103"/>
      <c r="K228" s="103"/>
      <c r="L228" s="103"/>
      <c r="M228" s="103"/>
      <c r="N228" s="103"/>
      <c r="O228" s="103"/>
      <c r="P228" s="103"/>
      <c r="Q228" s="103"/>
      <c r="R228" s="103"/>
      <c r="S228" s="103"/>
      <c r="T228" s="103"/>
      <c r="U228" s="103"/>
      <c r="V228" s="103"/>
      <c r="W228" s="103"/>
      <c r="X228" s="103"/>
      <c r="Y228" s="103"/>
      <c r="Z228" s="103"/>
    </row>
    <row r="229" spans="1:26" ht="15.75" customHeight="1" x14ac:dyDescent="0.25">
      <c r="A229" s="116"/>
      <c r="B229" s="116"/>
      <c r="C229" s="103"/>
      <c r="D229" s="103"/>
      <c r="E229" s="103"/>
      <c r="F229" s="103"/>
      <c r="G229" s="103"/>
      <c r="H229" s="103"/>
      <c r="I229" s="103"/>
      <c r="J229" s="103"/>
      <c r="K229" s="103"/>
      <c r="L229" s="103"/>
      <c r="M229" s="103"/>
      <c r="N229" s="103"/>
      <c r="O229" s="103"/>
      <c r="P229" s="103"/>
      <c r="Q229" s="103"/>
      <c r="R229" s="103"/>
      <c r="S229" s="103"/>
      <c r="T229" s="103"/>
      <c r="U229" s="103"/>
      <c r="V229" s="103"/>
      <c r="W229" s="103"/>
      <c r="X229" s="103"/>
      <c r="Y229" s="103"/>
      <c r="Z229" s="103"/>
    </row>
    <row r="230" spans="1:26" ht="15.75" customHeight="1" x14ac:dyDescent="0.25">
      <c r="A230" s="116"/>
      <c r="B230" s="116"/>
      <c r="C230" s="103"/>
      <c r="D230" s="103"/>
      <c r="E230" s="103"/>
      <c r="F230" s="103"/>
      <c r="G230" s="103"/>
      <c r="H230" s="103"/>
      <c r="I230" s="103"/>
      <c r="J230" s="103"/>
      <c r="K230" s="103"/>
      <c r="L230" s="103"/>
      <c r="M230" s="103"/>
      <c r="N230" s="103"/>
      <c r="O230" s="103"/>
      <c r="P230" s="103"/>
      <c r="Q230" s="103"/>
      <c r="R230" s="103"/>
      <c r="S230" s="103"/>
      <c r="T230" s="103"/>
      <c r="U230" s="103"/>
      <c r="V230" s="103"/>
      <c r="W230" s="103"/>
      <c r="X230" s="103"/>
      <c r="Y230" s="103"/>
      <c r="Z230" s="103"/>
    </row>
    <row r="231" spans="1:26" ht="15.75" customHeight="1" x14ac:dyDescent="0.25">
      <c r="A231" s="116"/>
      <c r="B231" s="116"/>
      <c r="C231" s="103"/>
      <c r="D231" s="103"/>
      <c r="E231" s="103"/>
      <c r="F231" s="103"/>
      <c r="G231" s="103"/>
      <c r="H231" s="103"/>
      <c r="I231" s="103"/>
      <c r="J231" s="103"/>
      <c r="K231" s="103"/>
      <c r="L231" s="103"/>
      <c r="M231" s="103"/>
      <c r="N231" s="103"/>
      <c r="O231" s="103"/>
      <c r="P231" s="103"/>
      <c r="Q231" s="103"/>
      <c r="R231" s="103"/>
      <c r="S231" s="103"/>
      <c r="T231" s="103"/>
      <c r="U231" s="103"/>
      <c r="V231" s="103"/>
      <c r="W231" s="103"/>
      <c r="X231" s="103"/>
      <c r="Y231" s="103"/>
      <c r="Z231" s="103"/>
    </row>
    <row r="232" spans="1:26" ht="15.75" customHeight="1" x14ac:dyDescent="0.25">
      <c r="A232" s="116"/>
      <c r="B232" s="116"/>
      <c r="C232" s="103"/>
      <c r="D232" s="103"/>
      <c r="E232" s="103"/>
      <c r="F232" s="103"/>
      <c r="G232" s="103"/>
      <c r="H232" s="103"/>
      <c r="I232" s="103"/>
      <c r="J232" s="103"/>
      <c r="K232" s="103"/>
      <c r="L232" s="103"/>
      <c r="M232" s="103"/>
      <c r="N232" s="103"/>
      <c r="O232" s="103"/>
      <c r="P232" s="103"/>
      <c r="Q232" s="103"/>
      <c r="R232" s="103"/>
      <c r="S232" s="103"/>
      <c r="T232" s="103"/>
      <c r="U232" s="103"/>
      <c r="V232" s="103"/>
      <c r="W232" s="103"/>
      <c r="X232" s="103"/>
      <c r="Y232" s="103"/>
      <c r="Z232" s="103"/>
    </row>
    <row r="233" spans="1:26" ht="15.75" customHeight="1" x14ac:dyDescent="0.25">
      <c r="A233" s="116"/>
      <c r="B233" s="116"/>
      <c r="C233" s="103"/>
      <c r="D233" s="103"/>
      <c r="E233" s="103"/>
      <c r="F233" s="103"/>
      <c r="G233" s="103"/>
      <c r="H233" s="103"/>
      <c r="I233" s="103"/>
      <c r="J233" s="103"/>
      <c r="K233" s="103"/>
      <c r="L233" s="103"/>
      <c r="M233" s="103"/>
      <c r="N233" s="103"/>
      <c r="O233" s="103"/>
      <c r="P233" s="103"/>
      <c r="Q233" s="103"/>
      <c r="R233" s="103"/>
      <c r="S233" s="103"/>
      <c r="T233" s="103"/>
      <c r="U233" s="103"/>
      <c r="V233" s="103"/>
      <c r="W233" s="103"/>
      <c r="X233" s="103"/>
      <c r="Y233" s="103"/>
      <c r="Z233" s="103"/>
    </row>
    <row r="234" spans="1:26" ht="15.75" customHeight="1" x14ac:dyDescent="0.25">
      <c r="A234" s="116"/>
      <c r="B234" s="116"/>
      <c r="C234" s="103"/>
      <c r="D234" s="103"/>
      <c r="E234" s="103"/>
      <c r="F234" s="103"/>
      <c r="G234" s="103"/>
      <c r="H234" s="103"/>
      <c r="I234" s="103"/>
      <c r="J234" s="103"/>
      <c r="K234" s="103"/>
      <c r="L234" s="103"/>
      <c r="M234" s="103"/>
      <c r="N234" s="103"/>
      <c r="O234" s="103"/>
      <c r="P234" s="103"/>
      <c r="Q234" s="103"/>
      <c r="R234" s="103"/>
      <c r="S234" s="103"/>
      <c r="T234" s="103"/>
      <c r="U234" s="103"/>
      <c r="V234" s="103"/>
      <c r="W234" s="103"/>
      <c r="X234" s="103"/>
      <c r="Y234" s="103"/>
      <c r="Z234" s="103"/>
    </row>
    <row r="235" spans="1:26" ht="15.75" customHeight="1" x14ac:dyDescent="0.25">
      <c r="A235" s="116"/>
      <c r="B235" s="116"/>
      <c r="C235" s="103"/>
      <c r="D235" s="103"/>
      <c r="E235" s="103"/>
      <c r="F235" s="103"/>
      <c r="G235" s="103"/>
      <c r="H235" s="103"/>
      <c r="I235" s="103"/>
      <c r="J235" s="103"/>
      <c r="K235" s="103"/>
      <c r="L235" s="103"/>
      <c r="M235" s="103"/>
      <c r="N235" s="103"/>
      <c r="O235" s="103"/>
      <c r="P235" s="103"/>
      <c r="Q235" s="103"/>
      <c r="R235" s="103"/>
      <c r="S235" s="103"/>
      <c r="T235" s="103"/>
      <c r="U235" s="103"/>
      <c r="V235" s="103"/>
      <c r="W235" s="103"/>
      <c r="X235" s="103"/>
      <c r="Y235" s="103"/>
      <c r="Z235" s="103"/>
    </row>
    <row r="236" spans="1:26" ht="15.75" customHeight="1" x14ac:dyDescent="0.25">
      <c r="A236" s="116"/>
      <c r="B236" s="116"/>
      <c r="C236" s="103"/>
      <c r="D236" s="103"/>
      <c r="E236" s="103"/>
      <c r="F236" s="103"/>
      <c r="G236" s="103"/>
      <c r="H236" s="103"/>
      <c r="I236" s="103"/>
      <c r="J236" s="103"/>
      <c r="K236" s="103"/>
      <c r="L236" s="103"/>
      <c r="M236" s="103"/>
      <c r="N236" s="103"/>
      <c r="O236" s="103"/>
      <c r="P236" s="103"/>
      <c r="Q236" s="103"/>
      <c r="R236" s="103"/>
      <c r="S236" s="103"/>
      <c r="T236" s="103"/>
      <c r="U236" s="103"/>
      <c r="V236" s="103"/>
      <c r="W236" s="103"/>
      <c r="X236" s="103"/>
      <c r="Y236" s="103"/>
      <c r="Z236" s="103"/>
    </row>
    <row r="237" spans="1:26" ht="15.75" customHeight="1" x14ac:dyDescent="0.25">
      <c r="A237" s="116"/>
      <c r="B237" s="116"/>
      <c r="C237" s="103"/>
      <c r="D237" s="103"/>
      <c r="E237" s="103"/>
      <c r="F237" s="103"/>
      <c r="G237" s="103"/>
      <c r="H237" s="103"/>
      <c r="I237" s="103"/>
      <c r="J237" s="103"/>
      <c r="K237" s="103"/>
      <c r="L237" s="103"/>
      <c r="M237" s="103"/>
      <c r="N237" s="103"/>
      <c r="O237" s="103"/>
      <c r="P237" s="103"/>
      <c r="Q237" s="103"/>
      <c r="R237" s="103"/>
      <c r="S237" s="103"/>
      <c r="T237" s="103"/>
      <c r="U237" s="103"/>
      <c r="V237" s="103"/>
      <c r="W237" s="103"/>
      <c r="X237" s="103"/>
      <c r="Y237" s="103"/>
      <c r="Z237" s="103"/>
    </row>
    <row r="238" spans="1:26" ht="15.75" customHeight="1" x14ac:dyDescent="0.25">
      <c r="A238" s="116"/>
      <c r="B238" s="116"/>
      <c r="C238" s="103"/>
      <c r="D238" s="103"/>
      <c r="E238" s="103"/>
      <c r="F238" s="103"/>
      <c r="G238" s="103"/>
      <c r="H238" s="103"/>
      <c r="I238" s="103"/>
      <c r="J238" s="103"/>
      <c r="K238" s="103"/>
      <c r="L238" s="103"/>
      <c r="M238" s="103"/>
      <c r="N238" s="103"/>
      <c r="O238" s="103"/>
      <c r="P238" s="103"/>
      <c r="Q238" s="103"/>
      <c r="R238" s="103"/>
      <c r="S238" s="103"/>
      <c r="T238" s="103"/>
      <c r="U238" s="103"/>
      <c r="V238" s="103"/>
      <c r="W238" s="103"/>
      <c r="X238" s="103"/>
      <c r="Y238" s="103"/>
      <c r="Z238" s="103"/>
    </row>
    <row r="239" spans="1:26" ht="15.75" customHeight="1" x14ac:dyDescent="0.25">
      <c r="A239" s="116"/>
      <c r="B239" s="116"/>
      <c r="C239" s="103"/>
      <c r="D239" s="103"/>
      <c r="E239" s="103"/>
      <c r="F239" s="103"/>
      <c r="G239" s="103"/>
      <c r="H239" s="103"/>
      <c r="I239" s="103"/>
      <c r="J239" s="103"/>
      <c r="K239" s="103"/>
      <c r="L239" s="103"/>
      <c r="M239" s="103"/>
      <c r="N239" s="103"/>
      <c r="O239" s="103"/>
      <c r="P239" s="103"/>
      <c r="Q239" s="103"/>
      <c r="R239" s="103"/>
      <c r="S239" s="103"/>
      <c r="T239" s="103"/>
      <c r="U239" s="103"/>
      <c r="V239" s="103"/>
      <c r="W239" s="103"/>
      <c r="X239" s="103"/>
      <c r="Y239" s="103"/>
      <c r="Z239" s="103"/>
    </row>
    <row r="240" spans="1:26" ht="15.75" customHeight="1" x14ac:dyDescent="0.25">
      <c r="A240" s="116"/>
      <c r="B240" s="116"/>
      <c r="C240" s="103"/>
      <c r="D240" s="103"/>
      <c r="E240" s="103"/>
      <c r="F240" s="103"/>
      <c r="G240" s="103"/>
      <c r="H240" s="103"/>
      <c r="I240" s="103"/>
      <c r="J240" s="103"/>
      <c r="K240" s="103"/>
      <c r="L240" s="103"/>
      <c r="M240" s="103"/>
      <c r="N240" s="103"/>
      <c r="O240" s="103"/>
      <c r="P240" s="103"/>
      <c r="Q240" s="103"/>
      <c r="R240" s="103"/>
      <c r="S240" s="103"/>
      <c r="T240" s="103"/>
      <c r="U240" s="103"/>
      <c r="V240" s="103"/>
      <c r="W240" s="103"/>
      <c r="X240" s="103"/>
      <c r="Y240" s="103"/>
      <c r="Z240" s="103"/>
    </row>
    <row r="241" spans="1:26" ht="15.75" customHeight="1" x14ac:dyDescent="0.25">
      <c r="A241" s="116"/>
      <c r="B241" s="116"/>
      <c r="C241" s="103"/>
      <c r="D241" s="103"/>
      <c r="E241" s="103"/>
      <c r="F241" s="103"/>
      <c r="G241" s="103"/>
      <c r="H241" s="103"/>
      <c r="I241" s="103"/>
      <c r="J241" s="103"/>
      <c r="K241" s="103"/>
      <c r="L241" s="103"/>
      <c r="M241" s="103"/>
      <c r="N241" s="103"/>
      <c r="O241" s="103"/>
      <c r="P241" s="103"/>
      <c r="Q241" s="103"/>
      <c r="R241" s="103"/>
      <c r="S241" s="103"/>
      <c r="T241" s="103"/>
      <c r="U241" s="103"/>
      <c r="V241" s="103"/>
      <c r="W241" s="103"/>
      <c r="X241" s="103"/>
      <c r="Y241" s="103"/>
      <c r="Z241" s="103"/>
    </row>
    <row r="242" spans="1:26" ht="15.75" customHeight="1" x14ac:dyDescent="0.25">
      <c r="A242" s="116"/>
      <c r="B242" s="116"/>
      <c r="C242" s="103"/>
      <c r="D242" s="103"/>
      <c r="E242" s="103"/>
      <c r="F242" s="103"/>
      <c r="G242" s="103"/>
      <c r="H242" s="103"/>
      <c r="I242" s="103"/>
      <c r="J242" s="103"/>
      <c r="K242" s="103"/>
      <c r="L242" s="103"/>
      <c r="M242" s="103"/>
      <c r="N242" s="103"/>
      <c r="O242" s="103"/>
      <c r="P242" s="103"/>
      <c r="Q242" s="103"/>
      <c r="R242" s="103"/>
      <c r="S242" s="103"/>
      <c r="T242" s="103"/>
      <c r="U242" s="103"/>
      <c r="V242" s="103"/>
      <c r="W242" s="103"/>
      <c r="X242" s="103"/>
      <c r="Y242" s="103"/>
      <c r="Z242" s="103"/>
    </row>
    <row r="243" spans="1:26" ht="15.75" customHeight="1" x14ac:dyDescent="0.25">
      <c r="A243" s="116"/>
      <c r="B243" s="116"/>
      <c r="C243" s="103"/>
      <c r="D243" s="103"/>
      <c r="E243" s="103"/>
      <c r="F243" s="103"/>
      <c r="G243" s="103"/>
      <c r="H243" s="103"/>
      <c r="I243" s="103"/>
      <c r="J243" s="103"/>
      <c r="K243" s="103"/>
      <c r="L243" s="103"/>
      <c r="M243" s="103"/>
      <c r="N243" s="103"/>
      <c r="O243" s="103"/>
      <c r="P243" s="103"/>
      <c r="Q243" s="103"/>
      <c r="R243" s="103"/>
      <c r="S243" s="103"/>
      <c r="T243" s="103"/>
      <c r="U243" s="103"/>
      <c r="V243" s="103"/>
      <c r="W243" s="103"/>
      <c r="X243" s="103"/>
      <c r="Y243" s="103"/>
      <c r="Z243" s="103"/>
    </row>
    <row r="244" spans="1:26" ht="15.75" customHeight="1" x14ac:dyDescent="0.25">
      <c r="A244" s="116"/>
      <c r="B244" s="116"/>
      <c r="C244" s="103"/>
      <c r="D244" s="103"/>
      <c r="E244" s="103"/>
      <c r="F244" s="103"/>
      <c r="G244" s="103"/>
      <c r="H244" s="103"/>
      <c r="I244" s="103"/>
      <c r="J244" s="103"/>
      <c r="K244" s="103"/>
      <c r="L244" s="103"/>
      <c r="M244" s="103"/>
      <c r="N244" s="103"/>
      <c r="O244" s="103"/>
      <c r="P244" s="103"/>
      <c r="Q244" s="103"/>
      <c r="R244" s="103"/>
      <c r="S244" s="103"/>
      <c r="T244" s="103"/>
      <c r="U244" s="103"/>
      <c r="V244" s="103"/>
      <c r="W244" s="103"/>
      <c r="X244" s="103"/>
      <c r="Y244" s="103"/>
      <c r="Z244" s="103"/>
    </row>
    <row r="245" spans="1:26" ht="15.75" customHeight="1" x14ac:dyDescent="0.25">
      <c r="A245" s="116"/>
      <c r="B245" s="116"/>
      <c r="C245" s="103"/>
      <c r="D245" s="103"/>
      <c r="E245" s="103"/>
      <c r="F245" s="103"/>
      <c r="G245" s="103"/>
      <c r="H245" s="103"/>
      <c r="I245" s="103"/>
      <c r="J245" s="103"/>
      <c r="K245" s="103"/>
      <c r="L245" s="103"/>
      <c r="M245" s="103"/>
      <c r="N245" s="103"/>
      <c r="O245" s="103"/>
      <c r="P245" s="103"/>
      <c r="Q245" s="103"/>
      <c r="R245" s="103"/>
      <c r="S245" s="103"/>
      <c r="T245" s="103"/>
      <c r="U245" s="103"/>
      <c r="V245" s="103"/>
      <c r="W245" s="103"/>
      <c r="X245" s="103"/>
      <c r="Y245" s="103"/>
      <c r="Z245" s="103"/>
    </row>
    <row r="246" spans="1:26" ht="15.75" customHeight="1" x14ac:dyDescent="0.25">
      <c r="A246" s="116"/>
      <c r="B246" s="116"/>
      <c r="C246" s="103"/>
      <c r="D246" s="103"/>
      <c r="E246" s="103"/>
      <c r="F246" s="103"/>
      <c r="G246" s="103"/>
      <c r="H246" s="103"/>
      <c r="I246" s="103"/>
      <c r="J246" s="103"/>
      <c r="K246" s="103"/>
      <c r="L246" s="103"/>
      <c r="M246" s="103"/>
      <c r="N246" s="103"/>
      <c r="O246" s="103"/>
      <c r="P246" s="103"/>
      <c r="Q246" s="103"/>
      <c r="R246" s="103"/>
      <c r="S246" s="103"/>
      <c r="T246" s="103"/>
      <c r="U246" s="103"/>
      <c r="V246" s="103"/>
      <c r="W246" s="103"/>
      <c r="X246" s="103"/>
      <c r="Y246" s="103"/>
      <c r="Z246" s="103"/>
    </row>
    <row r="247" spans="1:26" ht="15.75" customHeight="1" x14ac:dyDescent="0.25">
      <c r="A247" s="116"/>
      <c r="B247" s="116"/>
      <c r="C247" s="103"/>
      <c r="D247" s="103"/>
      <c r="E247" s="103"/>
      <c r="F247" s="103"/>
      <c r="G247" s="103"/>
      <c r="H247" s="103"/>
      <c r="I247" s="103"/>
      <c r="J247" s="103"/>
      <c r="K247" s="103"/>
      <c r="L247" s="103"/>
      <c r="M247" s="103"/>
      <c r="N247" s="103"/>
      <c r="O247" s="103"/>
      <c r="P247" s="103"/>
      <c r="Q247" s="103"/>
      <c r="R247" s="103"/>
      <c r="S247" s="103"/>
      <c r="T247" s="103"/>
      <c r="U247" s="103"/>
      <c r="V247" s="103"/>
      <c r="W247" s="103"/>
      <c r="X247" s="103"/>
      <c r="Y247" s="103"/>
      <c r="Z247" s="103"/>
    </row>
    <row r="248" spans="1:26" ht="15.75" customHeight="1" x14ac:dyDescent="0.25">
      <c r="A248" s="116"/>
      <c r="B248" s="116"/>
      <c r="C248" s="103"/>
      <c r="D248" s="103"/>
      <c r="E248" s="103"/>
      <c r="F248" s="103"/>
      <c r="G248" s="103"/>
      <c r="H248" s="103"/>
      <c r="I248" s="103"/>
      <c r="J248" s="103"/>
      <c r="K248" s="103"/>
      <c r="L248" s="103"/>
      <c r="M248" s="103"/>
      <c r="N248" s="103"/>
      <c r="O248" s="103"/>
      <c r="P248" s="103"/>
      <c r="Q248" s="103"/>
      <c r="R248" s="103"/>
      <c r="S248" s="103"/>
      <c r="T248" s="103"/>
      <c r="U248" s="103"/>
      <c r="V248" s="103"/>
      <c r="W248" s="103"/>
      <c r="X248" s="103"/>
      <c r="Y248" s="103"/>
      <c r="Z248" s="103"/>
    </row>
    <row r="249" spans="1:26" ht="15.75" customHeight="1" x14ac:dyDescent="0.25">
      <c r="A249" s="116"/>
      <c r="B249" s="116"/>
      <c r="C249" s="103"/>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row>
    <row r="250" spans="1:26" ht="15.75" customHeight="1" x14ac:dyDescent="0.25">
      <c r="A250" s="116"/>
      <c r="B250" s="116"/>
      <c r="C250" s="103"/>
      <c r="D250" s="103"/>
      <c r="E250" s="103"/>
      <c r="F250" s="103"/>
      <c r="G250" s="103"/>
      <c r="H250" s="103"/>
      <c r="I250" s="103"/>
      <c r="J250" s="103"/>
      <c r="K250" s="103"/>
      <c r="L250" s="103"/>
      <c r="M250" s="103"/>
      <c r="N250" s="103"/>
      <c r="O250" s="103"/>
      <c r="P250" s="103"/>
      <c r="Q250" s="103"/>
      <c r="R250" s="103"/>
      <c r="S250" s="103"/>
      <c r="T250" s="103"/>
      <c r="U250" s="103"/>
      <c r="V250" s="103"/>
      <c r="W250" s="103"/>
      <c r="X250" s="103"/>
      <c r="Y250" s="103"/>
      <c r="Z250" s="103"/>
    </row>
    <row r="251" spans="1:26" ht="15.75" customHeight="1" x14ac:dyDescent="0.25">
      <c r="A251" s="116"/>
      <c r="B251" s="116"/>
      <c r="C251" s="103"/>
      <c r="D251" s="103"/>
      <c r="E251" s="103"/>
      <c r="F251" s="103"/>
      <c r="G251" s="103"/>
      <c r="H251" s="103"/>
      <c r="I251" s="103"/>
      <c r="J251" s="103"/>
      <c r="K251" s="103"/>
      <c r="L251" s="103"/>
      <c r="M251" s="103"/>
      <c r="N251" s="103"/>
      <c r="O251" s="103"/>
      <c r="P251" s="103"/>
      <c r="Q251" s="103"/>
      <c r="R251" s="103"/>
      <c r="S251" s="103"/>
      <c r="T251" s="103"/>
      <c r="U251" s="103"/>
      <c r="V251" s="103"/>
      <c r="W251" s="103"/>
      <c r="X251" s="103"/>
      <c r="Y251" s="103"/>
      <c r="Z251" s="103"/>
    </row>
    <row r="252" spans="1:26" ht="15.75" customHeight="1" x14ac:dyDescent="0.25">
      <c r="A252" s="116"/>
      <c r="B252" s="116"/>
      <c r="C252" s="103"/>
      <c r="D252" s="103"/>
      <c r="E252" s="103"/>
      <c r="F252" s="103"/>
      <c r="G252" s="103"/>
      <c r="H252" s="103"/>
      <c r="I252" s="103"/>
      <c r="J252" s="103"/>
      <c r="K252" s="103"/>
      <c r="L252" s="103"/>
      <c r="M252" s="103"/>
      <c r="N252" s="103"/>
      <c r="O252" s="103"/>
      <c r="P252" s="103"/>
      <c r="Q252" s="103"/>
      <c r="R252" s="103"/>
      <c r="S252" s="103"/>
      <c r="T252" s="103"/>
      <c r="U252" s="103"/>
      <c r="V252" s="103"/>
      <c r="W252" s="103"/>
      <c r="X252" s="103"/>
      <c r="Y252" s="103"/>
      <c r="Z252" s="103"/>
    </row>
    <row r="253" spans="1:26" ht="15.75" customHeight="1" x14ac:dyDescent="0.25">
      <c r="A253" s="116"/>
      <c r="B253" s="116"/>
      <c r="C253" s="103"/>
      <c r="D253" s="103"/>
      <c r="E253" s="103"/>
      <c r="F253" s="103"/>
      <c r="G253" s="103"/>
      <c r="H253" s="103"/>
      <c r="I253" s="103"/>
      <c r="J253" s="103"/>
      <c r="K253" s="103"/>
      <c r="L253" s="103"/>
      <c r="M253" s="103"/>
      <c r="N253" s="103"/>
      <c r="O253" s="103"/>
      <c r="P253" s="103"/>
      <c r="Q253" s="103"/>
      <c r="R253" s="103"/>
      <c r="S253" s="103"/>
      <c r="T253" s="103"/>
      <c r="U253" s="103"/>
      <c r="V253" s="103"/>
      <c r="W253" s="103"/>
      <c r="X253" s="103"/>
      <c r="Y253" s="103"/>
      <c r="Z253" s="103"/>
    </row>
    <row r="254" spans="1:26" ht="15.75" customHeight="1" x14ac:dyDescent="0.25">
      <c r="A254" s="116"/>
      <c r="B254" s="116"/>
      <c r="C254" s="103"/>
      <c r="D254" s="103"/>
      <c r="E254" s="103"/>
      <c r="F254" s="103"/>
      <c r="G254" s="103"/>
      <c r="H254" s="103"/>
      <c r="I254" s="103"/>
      <c r="J254" s="103"/>
      <c r="K254" s="103"/>
      <c r="L254" s="103"/>
      <c r="M254" s="103"/>
      <c r="N254" s="103"/>
      <c r="O254" s="103"/>
      <c r="P254" s="103"/>
      <c r="Q254" s="103"/>
      <c r="R254" s="103"/>
      <c r="S254" s="103"/>
      <c r="T254" s="103"/>
      <c r="U254" s="103"/>
      <c r="V254" s="103"/>
      <c r="W254" s="103"/>
      <c r="X254" s="103"/>
      <c r="Y254" s="103"/>
      <c r="Z254" s="103"/>
    </row>
    <row r="255" spans="1:26" ht="15.75" customHeight="1" x14ac:dyDescent="0.25">
      <c r="A255" s="116"/>
      <c r="B255" s="116"/>
      <c r="C255" s="103"/>
      <c r="D255" s="103"/>
      <c r="E255" s="103"/>
      <c r="F255" s="103"/>
      <c r="G255" s="103"/>
      <c r="H255" s="103"/>
      <c r="I255" s="103"/>
      <c r="J255" s="103"/>
      <c r="K255" s="103"/>
      <c r="L255" s="103"/>
      <c r="M255" s="103"/>
      <c r="N255" s="103"/>
      <c r="O255" s="103"/>
      <c r="P255" s="103"/>
      <c r="Q255" s="103"/>
      <c r="R255" s="103"/>
      <c r="S255" s="103"/>
      <c r="T255" s="103"/>
      <c r="U255" s="103"/>
      <c r="V255" s="103"/>
      <c r="W255" s="103"/>
      <c r="X255" s="103"/>
      <c r="Y255" s="103"/>
      <c r="Z255" s="103"/>
    </row>
    <row r="256" spans="1:26" ht="15.75" customHeight="1" x14ac:dyDescent="0.25">
      <c r="A256" s="116"/>
      <c r="B256" s="116"/>
      <c r="C256" s="103"/>
      <c r="D256" s="103"/>
      <c r="E256" s="103"/>
      <c r="F256" s="103"/>
      <c r="G256" s="103"/>
      <c r="H256" s="103"/>
      <c r="I256" s="103"/>
      <c r="J256" s="103"/>
      <c r="K256" s="103"/>
      <c r="L256" s="103"/>
      <c r="M256" s="103"/>
      <c r="N256" s="103"/>
      <c r="O256" s="103"/>
      <c r="P256" s="103"/>
      <c r="Q256" s="103"/>
      <c r="R256" s="103"/>
      <c r="S256" s="103"/>
      <c r="T256" s="103"/>
      <c r="U256" s="103"/>
      <c r="V256" s="103"/>
      <c r="W256" s="103"/>
      <c r="X256" s="103"/>
      <c r="Y256" s="103"/>
      <c r="Z256" s="103"/>
    </row>
    <row r="257" spans="1:26" ht="15.75" customHeight="1" x14ac:dyDescent="0.25">
      <c r="A257" s="116"/>
      <c r="B257" s="116"/>
      <c r="C257" s="103"/>
      <c r="D257" s="103"/>
      <c r="E257" s="103"/>
      <c r="F257" s="103"/>
      <c r="G257" s="103"/>
      <c r="H257" s="103"/>
      <c r="I257" s="103"/>
      <c r="J257" s="103"/>
      <c r="K257" s="103"/>
      <c r="L257" s="103"/>
      <c r="M257" s="103"/>
      <c r="N257" s="103"/>
      <c r="O257" s="103"/>
      <c r="P257" s="103"/>
      <c r="Q257" s="103"/>
      <c r="R257" s="103"/>
      <c r="S257" s="103"/>
      <c r="T257" s="103"/>
      <c r="U257" s="103"/>
      <c r="V257" s="103"/>
      <c r="W257" s="103"/>
      <c r="X257" s="103"/>
      <c r="Y257" s="103"/>
      <c r="Z257" s="103"/>
    </row>
    <row r="258" spans="1:26" ht="15.75" customHeight="1" x14ac:dyDescent="0.25">
      <c r="A258" s="116"/>
      <c r="B258" s="116"/>
      <c r="C258" s="103"/>
      <c r="D258" s="103"/>
      <c r="E258" s="103"/>
      <c r="F258" s="103"/>
      <c r="G258" s="103"/>
      <c r="H258" s="103"/>
      <c r="I258" s="103"/>
      <c r="J258" s="103"/>
      <c r="K258" s="103"/>
      <c r="L258" s="103"/>
      <c r="M258" s="103"/>
      <c r="N258" s="103"/>
      <c r="O258" s="103"/>
      <c r="P258" s="103"/>
      <c r="Q258" s="103"/>
      <c r="R258" s="103"/>
      <c r="S258" s="103"/>
      <c r="T258" s="103"/>
      <c r="U258" s="103"/>
      <c r="V258" s="103"/>
      <c r="W258" s="103"/>
      <c r="X258" s="103"/>
      <c r="Y258" s="103"/>
      <c r="Z258" s="103"/>
    </row>
    <row r="259" spans="1:26" ht="15.75" customHeight="1" x14ac:dyDescent="0.25">
      <c r="A259" s="116"/>
      <c r="B259" s="116"/>
      <c r="C259" s="103"/>
      <c r="D259" s="103"/>
      <c r="E259" s="103"/>
      <c r="F259" s="103"/>
      <c r="G259" s="103"/>
      <c r="H259" s="103"/>
      <c r="I259" s="103"/>
      <c r="J259" s="103"/>
      <c r="K259" s="103"/>
      <c r="L259" s="103"/>
      <c r="M259" s="103"/>
      <c r="N259" s="103"/>
      <c r="O259" s="103"/>
      <c r="P259" s="103"/>
      <c r="Q259" s="103"/>
      <c r="R259" s="103"/>
      <c r="S259" s="103"/>
      <c r="T259" s="103"/>
      <c r="U259" s="103"/>
      <c r="V259" s="103"/>
      <c r="W259" s="103"/>
      <c r="X259" s="103"/>
      <c r="Y259" s="103"/>
      <c r="Z259" s="103"/>
    </row>
    <row r="260" spans="1:26" ht="15.75" customHeight="1" x14ac:dyDescent="0.25">
      <c r="A260" s="116"/>
      <c r="B260" s="116"/>
      <c r="C260" s="103"/>
      <c r="D260" s="103"/>
      <c r="E260" s="103"/>
      <c r="F260" s="103"/>
      <c r="G260" s="103"/>
      <c r="H260" s="103"/>
      <c r="I260" s="103"/>
      <c r="J260" s="103"/>
      <c r="K260" s="103"/>
      <c r="L260" s="103"/>
      <c r="M260" s="103"/>
      <c r="N260" s="103"/>
      <c r="O260" s="103"/>
      <c r="P260" s="103"/>
      <c r="Q260" s="103"/>
      <c r="R260" s="103"/>
      <c r="S260" s="103"/>
      <c r="T260" s="103"/>
      <c r="U260" s="103"/>
      <c r="V260" s="103"/>
      <c r="W260" s="103"/>
      <c r="X260" s="103"/>
      <c r="Y260" s="103"/>
      <c r="Z260" s="103"/>
    </row>
    <row r="261" spans="1:26" ht="15.75" customHeight="1" x14ac:dyDescent="0.25">
      <c r="A261" s="116"/>
      <c r="B261" s="116"/>
      <c r="C261" s="103"/>
      <c r="D261" s="103"/>
      <c r="E261" s="103"/>
      <c r="F261" s="103"/>
      <c r="G261" s="103"/>
      <c r="H261" s="103"/>
      <c r="I261" s="103"/>
      <c r="J261" s="103"/>
      <c r="K261" s="103"/>
      <c r="L261" s="103"/>
      <c r="M261" s="103"/>
      <c r="N261" s="103"/>
      <c r="O261" s="103"/>
      <c r="P261" s="103"/>
      <c r="Q261" s="103"/>
      <c r="R261" s="103"/>
      <c r="S261" s="103"/>
      <c r="T261" s="103"/>
      <c r="U261" s="103"/>
      <c r="V261" s="103"/>
      <c r="W261" s="103"/>
      <c r="X261" s="103"/>
      <c r="Y261" s="103"/>
      <c r="Z261" s="103"/>
    </row>
    <row r="262" spans="1:26" ht="15.75" customHeight="1" x14ac:dyDescent="0.25">
      <c r="A262" s="116"/>
      <c r="B262" s="116"/>
      <c r="C262" s="103"/>
      <c r="D262" s="103"/>
      <c r="E262" s="103"/>
      <c r="F262" s="103"/>
      <c r="G262" s="103"/>
      <c r="H262" s="103"/>
      <c r="I262" s="103"/>
      <c r="J262" s="103"/>
      <c r="K262" s="103"/>
      <c r="L262" s="103"/>
      <c r="M262" s="103"/>
      <c r="N262" s="103"/>
      <c r="O262" s="103"/>
      <c r="P262" s="103"/>
      <c r="Q262" s="103"/>
      <c r="R262" s="103"/>
      <c r="S262" s="103"/>
      <c r="T262" s="103"/>
      <c r="U262" s="103"/>
      <c r="V262" s="103"/>
      <c r="W262" s="103"/>
      <c r="X262" s="103"/>
      <c r="Y262" s="103"/>
      <c r="Z262" s="103"/>
    </row>
    <row r="263" spans="1:26" ht="15.75" customHeight="1" x14ac:dyDescent="0.25">
      <c r="A263" s="116"/>
      <c r="B263" s="116"/>
      <c r="C263" s="103"/>
      <c r="D263" s="103"/>
      <c r="E263" s="103"/>
      <c r="F263" s="103"/>
      <c r="G263" s="103"/>
      <c r="H263" s="103"/>
      <c r="I263" s="103"/>
      <c r="J263" s="103"/>
      <c r="K263" s="103"/>
      <c r="L263" s="103"/>
      <c r="M263" s="103"/>
      <c r="N263" s="103"/>
      <c r="O263" s="103"/>
      <c r="P263" s="103"/>
      <c r="Q263" s="103"/>
      <c r="R263" s="103"/>
      <c r="S263" s="103"/>
      <c r="T263" s="103"/>
      <c r="U263" s="103"/>
      <c r="V263" s="103"/>
      <c r="W263" s="103"/>
      <c r="X263" s="103"/>
      <c r="Y263" s="103"/>
      <c r="Z263" s="103"/>
    </row>
    <row r="264" spans="1:26" ht="15.75" customHeight="1" x14ac:dyDescent="0.25">
      <c r="A264" s="116"/>
      <c r="B264" s="116"/>
      <c r="C264" s="103"/>
      <c r="D264" s="103"/>
      <c r="E264" s="103"/>
      <c r="F264" s="103"/>
      <c r="G264" s="103"/>
      <c r="H264" s="103"/>
      <c r="I264" s="103"/>
      <c r="J264" s="103"/>
      <c r="K264" s="103"/>
      <c r="L264" s="103"/>
      <c r="M264" s="103"/>
      <c r="N264" s="103"/>
      <c r="O264" s="103"/>
      <c r="P264" s="103"/>
      <c r="Q264" s="103"/>
      <c r="R264" s="103"/>
      <c r="S264" s="103"/>
      <c r="T264" s="103"/>
      <c r="U264" s="103"/>
      <c r="V264" s="103"/>
      <c r="W264" s="103"/>
      <c r="X264" s="103"/>
      <c r="Y264" s="103"/>
      <c r="Z264" s="103"/>
    </row>
    <row r="265" spans="1:26" ht="15.75" customHeight="1" x14ac:dyDescent="0.25">
      <c r="A265" s="116"/>
      <c r="B265" s="116"/>
      <c r="C265" s="103"/>
      <c r="D265" s="103"/>
      <c r="E265" s="103"/>
      <c r="F265" s="103"/>
      <c r="G265" s="103"/>
      <c r="H265" s="103"/>
      <c r="I265" s="103"/>
      <c r="J265" s="103"/>
      <c r="K265" s="103"/>
      <c r="L265" s="103"/>
      <c r="M265" s="103"/>
      <c r="N265" s="103"/>
      <c r="O265" s="103"/>
      <c r="P265" s="103"/>
      <c r="Q265" s="103"/>
      <c r="R265" s="103"/>
      <c r="S265" s="103"/>
      <c r="T265" s="103"/>
      <c r="U265" s="103"/>
      <c r="V265" s="103"/>
      <c r="W265" s="103"/>
      <c r="X265" s="103"/>
      <c r="Y265" s="103"/>
      <c r="Z265" s="103"/>
    </row>
    <row r="266" spans="1:26" ht="15.75" customHeight="1" x14ac:dyDescent="0.25">
      <c r="A266" s="116"/>
      <c r="B266" s="116"/>
      <c r="C266" s="103"/>
      <c r="D266" s="103"/>
      <c r="E266" s="103"/>
      <c r="F266" s="103"/>
      <c r="G266" s="103"/>
      <c r="H266" s="103"/>
      <c r="I266" s="103"/>
      <c r="J266" s="103"/>
      <c r="K266" s="103"/>
      <c r="L266" s="103"/>
      <c r="M266" s="103"/>
      <c r="N266" s="103"/>
      <c r="O266" s="103"/>
      <c r="P266" s="103"/>
      <c r="Q266" s="103"/>
      <c r="R266" s="103"/>
      <c r="S266" s="103"/>
      <c r="T266" s="103"/>
      <c r="U266" s="103"/>
      <c r="V266" s="103"/>
      <c r="W266" s="103"/>
      <c r="X266" s="103"/>
      <c r="Y266" s="103"/>
      <c r="Z266" s="103"/>
    </row>
    <row r="267" spans="1:26" ht="15.75" customHeight="1" x14ac:dyDescent="0.25">
      <c r="A267" s="116"/>
      <c r="B267" s="116"/>
      <c r="C267" s="103"/>
      <c r="D267" s="103"/>
      <c r="E267" s="103"/>
      <c r="F267" s="103"/>
      <c r="G267" s="103"/>
      <c r="H267" s="103"/>
      <c r="I267" s="103"/>
      <c r="J267" s="103"/>
      <c r="K267" s="103"/>
      <c r="L267" s="103"/>
      <c r="M267" s="103"/>
      <c r="N267" s="103"/>
      <c r="O267" s="103"/>
      <c r="P267" s="103"/>
      <c r="Q267" s="103"/>
      <c r="R267" s="103"/>
      <c r="S267" s="103"/>
      <c r="T267" s="103"/>
      <c r="U267" s="103"/>
      <c r="V267" s="103"/>
      <c r="W267" s="103"/>
      <c r="X267" s="103"/>
      <c r="Y267" s="103"/>
      <c r="Z267" s="103"/>
    </row>
    <row r="268" spans="1:26" ht="15.75" customHeight="1" x14ac:dyDescent="0.25">
      <c r="A268" s="116"/>
      <c r="B268" s="116"/>
      <c r="C268" s="103"/>
      <c r="D268" s="103"/>
      <c r="E268" s="103"/>
      <c r="F268" s="103"/>
      <c r="G268" s="103"/>
      <c r="H268" s="103"/>
      <c r="I268" s="103"/>
      <c r="J268" s="103"/>
      <c r="K268" s="103"/>
      <c r="L268" s="103"/>
      <c r="M268" s="103"/>
      <c r="N268" s="103"/>
      <c r="O268" s="103"/>
      <c r="P268" s="103"/>
      <c r="Q268" s="103"/>
      <c r="R268" s="103"/>
      <c r="S268" s="103"/>
      <c r="T268" s="103"/>
      <c r="U268" s="103"/>
      <c r="V268" s="103"/>
      <c r="W268" s="103"/>
      <c r="X268" s="103"/>
      <c r="Y268" s="103"/>
      <c r="Z268" s="103"/>
    </row>
    <row r="269" spans="1:26" ht="15.75" customHeight="1" x14ac:dyDescent="0.25">
      <c r="A269" s="116"/>
      <c r="B269" s="116"/>
      <c r="C269" s="103"/>
      <c r="D269" s="103"/>
      <c r="E269" s="103"/>
      <c r="F269" s="103"/>
      <c r="G269" s="103"/>
      <c r="H269" s="103"/>
      <c r="I269" s="103"/>
      <c r="J269" s="103"/>
      <c r="K269" s="103"/>
      <c r="L269" s="103"/>
      <c r="M269" s="103"/>
      <c r="N269" s="103"/>
      <c r="O269" s="103"/>
      <c r="P269" s="103"/>
      <c r="Q269" s="103"/>
      <c r="R269" s="103"/>
      <c r="S269" s="103"/>
      <c r="T269" s="103"/>
      <c r="U269" s="103"/>
      <c r="V269" s="103"/>
      <c r="W269" s="103"/>
      <c r="X269" s="103"/>
      <c r="Y269" s="103"/>
      <c r="Z269" s="103"/>
    </row>
    <row r="270" spans="1:26" ht="15.75" customHeight="1" x14ac:dyDescent="0.25">
      <c r="A270" s="116"/>
      <c r="B270" s="116"/>
      <c r="C270" s="103"/>
      <c r="D270" s="103"/>
      <c r="E270" s="103"/>
      <c r="F270" s="103"/>
      <c r="G270" s="103"/>
      <c r="H270" s="103"/>
      <c r="I270" s="103"/>
      <c r="J270" s="103"/>
      <c r="K270" s="103"/>
      <c r="L270" s="103"/>
      <c r="M270" s="103"/>
      <c r="N270" s="103"/>
      <c r="O270" s="103"/>
      <c r="P270" s="103"/>
      <c r="Q270" s="103"/>
      <c r="R270" s="103"/>
      <c r="S270" s="103"/>
      <c r="T270" s="103"/>
      <c r="U270" s="103"/>
      <c r="V270" s="103"/>
      <c r="W270" s="103"/>
      <c r="X270" s="103"/>
      <c r="Y270" s="103"/>
      <c r="Z270" s="103"/>
    </row>
    <row r="271" spans="1:26" ht="15.75" customHeight="1" x14ac:dyDescent="0.25">
      <c r="A271" s="116"/>
      <c r="B271" s="116"/>
      <c r="C271" s="103"/>
      <c r="D271" s="103"/>
      <c r="E271" s="103"/>
      <c r="F271" s="103"/>
      <c r="G271" s="103"/>
      <c r="H271" s="103"/>
      <c r="I271" s="103"/>
      <c r="J271" s="103"/>
      <c r="K271" s="103"/>
      <c r="L271" s="103"/>
      <c r="M271" s="103"/>
      <c r="N271" s="103"/>
      <c r="O271" s="103"/>
      <c r="P271" s="103"/>
      <c r="Q271" s="103"/>
      <c r="R271" s="103"/>
      <c r="S271" s="103"/>
      <c r="T271" s="103"/>
      <c r="U271" s="103"/>
      <c r="V271" s="103"/>
      <c r="W271" s="103"/>
      <c r="X271" s="103"/>
      <c r="Y271" s="103"/>
      <c r="Z271" s="103"/>
    </row>
    <row r="272" spans="1:26" ht="15.75" customHeight="1" x14ac:dyDescent="0.25">
      <c r="A272" s="116"/>
      <c r="B272" s="116"/>
      <c r="C272" s="103"/>
      <c r="D272" s="103"/>
      <c r="E272" s="103"/>
      <c r="F272" s="103"/>
      <c r="G272" s="103"/>
      <c r="H272" s="103"/>
      <c r="I272" s="103"/>
      <c r="J272" s="103"/>
      <c r="K272" s="103"/>
      <c r="L272" s="103"/>
      <c r="M272" s="103"/>
      <c r="N272" s="103"/>
      <c r="O272" s="103"/>
      <c r="P272" s="103"/>
      <c r="Q272" s="103"/>
      <c r="R272" s="103"/>
      <c r="S272" s="103"/>
      <c r="T272" s="103"/>
      <c r="U272" s="103"/>
      <c r="V272" s="103"/>
      <c r="W272" s="103"/>
      <c r="X272" s="103"/>
      <c r="Y272" s="103"/>
      <c r="Z272" s="103"/>
    </row>
    <row r="273" spans="1:26" ht="15.75" customHeight="1" x14ac:dyDescent="0.25">
      <c r="A273" s="116"/>
      <c r="B273" s="116"/>
      <c r="C273" s="103"/>
      <c r="D273" s="103"/>
      <c r="E273" s="103"/>
      <c r="F273" s="103"/>
      <c r="G273" s="103"/>
      <c r="H273" s="103"/>
      <c r="I273" s="103"/>
      <c r="J273" s="103"/>
      <c r="K273" s="103"/>
      <c r="L273" s="103"/>
      <c r="M273" s="103"/>
      <c r="N273" s="103"/>
      <c r="O273" s="103"/>
      <c r="P273" s="103"/>
      <c r="Q273" s="103"/>
      <c r="R273" s="103"/>
      <c r="S273" s="103"/>
      <c r="T273" s="103"/>
      <c r="U273" s="103"/>
      <c r="V273" s="103"/>
      <c r="W273" s="103"/>
      <c r="X273" s="103"/>
      <c r="Y273" s="103"/>
      <c r="Z273" s="103"/>
    </row>
    <row r="274" spans="1:26" ht="15.75" customHeight="1" x14ac:dyDescent="0.25">
      <c r="A274" s="116"/>
      <c r="B274" s="116"/>
      <c r="C274" s="103"/>
      <c r="D274" s="103"/>
      <c r="E274" s="103"/>
      <c r="F274" s="103"/>
      <c r="G274" s="103"/>
      <c r="H274" s="103"/>
      <c r="I274" s="103"/>
      <c r="J274" s="103"/>
      <c r="K274" s="103"/>
      <c r="L274" s="103"/>
      <c r="M274" s="103"/>
      <c r="N274" s="103"/>
      <c r="O274" s="103"/>
      <c r="P274" s="103"/>
      <c r="Q274" s="103"/>
      <c r="R274" s="103"/>
      <c r="S274" s="103"/>
      <c r="T274" s="103"/>
      <c r="U274" s="103"/>
      <c r="V274" s="103"/>
      <c r="W274" s="103"/>
      <c r="X274" s="103"/>
      <c r="Y274" s="103"/>
      <c r="Z274" s="103"/>
    </row>
    <row r="275" spans="1:26" ht="15.75" customHeight="1" x14ac:dyDescent="0.25">
      <c r="A275" s="116"/>
      <c r="B275" s="116"/>
      <c r="C275" s="103"/>
      <c r="D275" s="103"/>
      <c r="E275" s="103"/>
      <c r="F275" s="103"/>
      <c r="G275" s="103"/>
      <c r="H275" s="103"/>
      <c r="I275" s="103"/>
      <c r="J275" s="103"/>
      <c r="K275" s="103"/>
      <c r="L275" s="103"/>
      <c r="M275" s="103"/>
      <c r="N275" s="103"/>
      <c r="O275" s="103"/>
      <c r="P275" s="103"/>
      <c r="Q275" s="103"/>
      <c r="R275" s="103"/>
      <c r="S275" s="103"/>
      <c r="T275" s="103"/>
      <c r="U275" s="103"/>
      <c r="V275" s="103"/>
      <c r="W275" s="103"/>
      <c r="X275" s="103"/>
      <c r="Y275" s="103"/>
      <c r="Z275" s="103"/>
    </row>
    <row r="276" spans="1:26" ht="15.75" customHeight="1" x14ac:dyDescent="0.25">
      <c r="A276" s="116"/>
      <c r="B276" s="116"/>
      <c r="C276" s="103"/>
      <c r="D276" s="103"/>
      <c r="E276" s="103"/>
      <c r="F276" s="103"/>
      <c r="G276" s="103"/>
      <c r="H276" s="103"/>
      <c r="I276" s="103"/>
      <c r="J276" s="103"/>
      <c r="K276" s="103"/>
      <c r="L276" s="103"/>
      <c r="M276" s="103"/>
      <c r="N276" s="103"/>
      <c r="O276" s="103"/>
      <c r="P276" s="103"/>
      <c r="Q276" s="103"/>
      <c r="R276" s="103"/>
      <c r="S276" s="103"/>
      <c r="T276" s="103"/>
      <c r="U276" s="103"/>
      <c r="V276" s="103"/>
      <c r="W276" s="103"/>
      <c r="X276" s="103"/>
      <c r="Y276" s="103"/>
      <c r="Z276" s="103"/>
    </row>
    <row r="277" spans="1:26" ht="15.75" customHeight="1" x14ac:dyDescent="0.25">
      <c r="A277" s="116"/>
      <c r="B277" s="116"/>
      <c r="C277" s="103"/>
      <c r="D277" s="103"/>
      <c r="E277" s="103"/>
      <c r="F277" s="103"/>
      <c r="G277" s="103"/>
      <c r="H277" s="103"/>
      <c r="I277" s="103"/>
      <c r="J277" s="103"/>
      <c r="K277" s="103"/>
      <c r="L277" s="103"/>
      <c r="M277" s="103"/>
      <c r="N277" s="103"/>
      <c r="O277" s="103"/>
      <c r="P277" s="103"/>
      <c r="Q277" s="103"/>
      <c r="R277" s="103"/>
      <c r="S277" s="103"/>
      <c r="T277" s="103"/>
      <c r="U277" s="103"/>
      <c r="V277" s="103"/>
      <c r="W277" s="103"/>
      <c r="X277" s="103"/>
      <c r="Y277" s="103"/>
      <c r="Z277" s="103"/>
    </row>
    <row r="278" spans="1:26" ht="15.75" customHeight="1" x14ac:dyDescent="0.25">
      <c r="A278" s="116"/>
      <c r="B278" s="116"/>
      <c r="C278" s="103"/>
      <c r="D278" s="103"/>
      <c r="E278" s="103"/>
      <c r="F278" s="103"/>
      <c r="G278" s="103"/>
      <c r="H278" s="103"/>
      <c r="I278" s="103"/>
      <c r="J278" s="103"/>
      <c r="K278" s="103"/>
      <c r="L278" s="103"/>
      <c r="M278" s="103"/>
      <c r="N278" s="103"/>
      <c r="O278" s="103"/>
      <c r="P278" s="103"/>
      <c r="Q278" s="103"/>
      <c r="R278" s="103"/>
      <c r="S278" s="103"/>
      <c r="T278" s="103"/>
      <c r="U278" s="103"/>
      <c r="V278" s="103"/>
      <c r="W278" s="103"/>
      <c r="X278" s="103"/>
      <c r="Y278" s="103"/>
      <c r="Z278" s="103"/>
    </row>
    <row r="279" spans="1:26" ht="15.75" customHeight="1" x14ac:dyDescent="0.25">
      <c r="A279" s="116"/>
      <c r="B279" s="116"/>
      <c r="C279" s="103"/>
      <c r="D279" s="103"/>
      <c r="E279" s="103"/>
      <c r="F279" s="103"/>
      <c r="G279" s="103"/>
      <c r="H279" s="103"/>
      <c r="I279" s="103"/>
      <c r="J279" s="103"/>
      <c r="K279" s="103"/>
      <c r="L279" s="103"/>
      <c r="M279" s="103"/>
      <c r="N279" s="103"/>
      <c r="O279" s="103"/>
      <c r="P279" s="103"/>
      <c r="Q279" s="103"/>
      <c r="R279" s="103"/>
      <c r="S279" s="103"/>
      <c r="T279" s="103"/>
      <c r="U279" s="103"/>
      <c r="V279" s="103"/>
      <c r="W279" s="103"/>
      <c r="X279" s="103"/>
      <c r="Y279" s="103"/>
      <c r="Z279" s="103"/>
    </row>
    <row r="280" spans="1:26" ht="15.75" customHeight="1" x14ac:dyDescent="0.25">
      <c r="A280" s="116"/>
      <c r="B280" s="116"/>
      <c r="C280" s="103"/>
      <c r="D280" s="103"/>
      <c r="E280" s="103"/>
      <c r="F280" s="103"/>
      <c r="G280" s="103"/>
      <c r="H280" s="103"/>
      <c r="I280" s="103"/>
      <c r="J280" s="103"/>
      <c r="K280" s="103"/>
      <c r="L280" s="103"/>
      <c r="M280" s="103"/>
      <c r="N280" s="103"/>
      <c r="O280" s="103"/>
      <c r="P280" s="103"/>
      <c r="Q280" s="103"/>
      <c r="R280" s="103"/>
      <c r="S280" s="103"/>
      <c r="T280" s="103"/>
      <c r="U280" s="103"/>
      <c r="V280" s="103"/>
      <c r="W280" s="103"/>
      <c r="X280" s="103"/>
      <c r="Y280" s="103"/>
      <c r="Z280" s="103"/>
    </row>
    <row r="281" spans="1:26" ht="15.75" customHeight="1" x14ac:dyDescent="0.25">
      <c r="A281" s="116"/>
      <c r="B281" s="116"/>
      <c r="C281" s="103"/>
      <c r="D281" s="103"/>
      <c r="E281" s="103"/>
      <c r="F281" s="103"/>
      <c r="G281" s="103"/>
      <c r="H281" s="103"/>
      <c r="I281" s="103"/>
      <c r="J281" s="103"/>
      <c r="K281" s="103"/>
      <c r="L281" s="103"/>
      <c r="M281" s="103"/>
      <c r="N281" s="103"/>
      <c r="O281" s="103"/>
      <c r="P281" s="103"/>
      <c r="Q281" s="103"/>
      <c r="R281" s="103"/>
      <c r="S281" s="103"/>
      <c r="T281" s="103"/>
      <c r="U281" s="103"/>
      <c r="V281" s="103"/>
      <c r="W281" s="103"/>
      <c r="X281" s="103"/>
      <c r="Y281" s="103"/>
      <c r="Z281" s="103"/>
    </row>
    <row r="282" spans="1:26" ht="15.75" customHeight="1" x14ac:dyDescent="0.25">
      <c r="A282" s="116"/>
      <c r="B282" s="116"/>
      <c r="C282" s="103"/>
      <c r="D282" s="103"/>
      <c r="E282" s="103"/>
      <c r="F282" s="103"/>
      <c r="G282" s="103"/>
      <c r="H282" s="103"/>
      <c r="I282" s="103"/>
      <c r="J282" s="103"/>
      <c r="K282" s="103"/>
      <c r="L282" s="103"/>
      <c r="M282" s="103"/>
      <c r="N282" s="103"/>
      <c r="O282" s="103"/>
      <c r="P282" s="103"/>
      <c r="Q282" s="103"/>
      <c r="R282" s="103"/>
      <c r="S282" s="103"/>
      <c r="T282" s="103"/>
      <c r="U282" s="103"/>
      <c r="V282" s="103"/>
      <c r="W282" s="103"/>
      <c r="X282" s="103"/>
      <c r="Y282" s="103"/>
      <c r="Z282" s="103"/>
    </row>
    <row r="283" spans="1:26" ht="15.75" customHeight="1" x14ac:dyDescent="0.25">
      <c r="A283" s="116"/>
      <c r="B283" s="116"/>
      <c r="C283" s="103"/>
      <c r="D283" s="103"/>
      <c r="E283" s="103"/>
      <c r="F283" s="103"/>
      <c r="G283" s="103"/>
      <c r="H283" s="103"/>
      <c r="I283" s="103"/>
      <c r="J283" s="103"/>
      <c r="K283" s="103"/>
      <c r="L283" s="103"/>
      <c r="M283" s="103"/>
      <c r="N283" s="103"/>
      <c r="O283" s="103"/>
      <c r="P283" s="103"/>
      <c r="Q283" s="103"/>
      <c r="R283" s="103"/>
      <c r="S283" s="103"/>
      <c r="T283" s="103"/>
      <c r="U283" s="103"/>
      <c r="V283" s="103"/>
      <c r="W283" s="103"/>
      <c r="X283" s="103"/>
      <c r="Y283" s="103"/>
      <c r="Z283" s="103"/>
    </row>
    <row r="284" spans="1:26" ht="15.75" customHeight="1" x14ac:dyDescent="0.25">
      <c r="A284" s="116"/>
      <c r="B284" s="116"/>
      <c r="C284" s="103"/>
      <c r="D284" s="103"/>
      <c r="E284" s="103"/>
      <c r="F284" s="103"/>
      <c r="G284" s="103"/>
      <c r="H284" s="103"/>
      <c r="I284" s="103"/>
      <c r="J284" s="103"/>
      <c r="K284" s="103"/>
      <c r="L284" s="103"/>
      <c r="M284" s="103"/>
      <c r="N284" s="103"/>
      <c r="O284" s="103"/>
      <c r="P284" s="103"/>
      <c r="Q284" s="103"/>
      <c r="R284" s="103"/>
      <c r="S284" s="103"/>
      <c r="T284" s="103"/>
      <c r="U284" s="103"/>
      <c r="V284" s="103"/>
      <c r="W284" s="103"/>
      <c r="X284" s="103"/>
      <c r="Y284" s="103"/>
      <c r="Z284" s="103"/>
    </row>
    <row r="285" spans="1:26" ht="15.75" customHeight="1" x14ac:dyDescent="0.25">
      <c r="A285" s="116"/>
      <c r="B285" s="116"/>
      <c r="C285" s="103"/>
      <c r="D285" s="103"/>
      <c r="E285" s="103"/>
      <c r="F285" s="103"/>
      <c r="G285" s="103"/>
      <c r="H285" s="103"/>
      <c r="I285" s="103"/>
      <c r="J285" s="103"/>
      <c r="K285" s="103"/>
      <c r="L285" s="103"/>
      <c r="M285" s="103"/>
      <c r="N285" s="103"/>
      <c r="O285" s="103"/>
      <c r="P285" s="103"/>
      <c r="Q285" s="103"/>
      <c r="R285" s="103"/>
      <c r="S285" s="103"/>
      <c r="T285" s="103"/>
      <c r="U285" s="103"/>
      <c r="V285" s="103"/>
      <c r="W285" s="103"/>
      <c r="X285" s="103"/>
      <c r="Y285" s="103"/>
      <c r="Z285" s="103"/>
    </row>
    <row r="286" spans="1:26" ht="15.75" customHeight="1" x14ac:dyDescent="0.25">
      <c r="A286" s="116"/>
      <c r="B286" s="116"/>
      <c r="C286" s="103"/>
      <c r="D286" s="103"/>
      <c r="E286" s="103"/>
      <c r="F286" s="103"/>
      <c r="G286" s="103"/>
      <c r="H286" s="103"/>
      <c r="I286" s="103"/>
      <c r="J286" s="103"/>
      <c r="K286" s="103"/>
      <c r="L286" s="103"/>
      <c r="M286" s="103"/>
      <c r="N286" s="103"/>
      <c r="O286" s="103"/>
      <c r="P286" s="103"/>
      <c r="Q286" s="103"/>
      <c r="R286" s="103"/>
      <c r="S286" s="103"/>
      <c r="T286" s="103"/>
      <c r="U286" s="103"/>
      <c r="V286" s="103"/>
      <c r="W286" s="103"/>
      <c r="X286" s="103"/>
      <c r="Y286" s="103"/>
      <c r="Z286" s="103"/>
    </row>
    <row r="287" spans="1:26" ht="15.75" customHeight="1" x14ac:dyDescent="0.25">
      <c r="A287" s="116"/>
      <c r="B287" s="116"/>
      <c r="C287" s="103"/>
      <c r="D287" s="103"/>
      <c r="E287" s="103"/>
      <c r="F287" s="103"/>
      <c r="G287" s="103"/>
      <c r="H287" s="103"/>
      <c r="I287" s="103"/>
      <c r="J287" s="103"/>
      <c r="K287" s="103"/>
      <c r="L287" s="103"/>
      <c r="M287" s="103"/>
      <c r="N287" s="103"/>
      <c r="O287" s="103"/>
      <c r="P287" s="103"/>
      <c r="Q287" s="103"/>
      <c r="R287" s="103"/>
      <c r="S287" s="103"/>
      <c r="T287" s="103"/>
      <c r="U287" s="103"/>
      <c r="V287" s="103"/>
      <c r="W287" s="103"/>
      <c r="X287" s="103"/>
      <c r="Y287" s="103"/>
      <c r="Z287" s="103"/>
    </row>
    <row r="288" spans="1:26" ht="15.75" customHeight="1" x14ac:dyDescent="0.25">
      <c r="A288" s="116"/>
      <c r="B288" s="116"/>
      <c r="C288" s="103"/>
      <c r="D288" s="103"/>
      <c r="E288" s="103"/>
      <c r="F288" s="103"/>
      <c r="G288" s="103"/>
      <c r="H288" s="103"/>
      <c r="I288" s="103"/>
      <c r="J288" s="103"/>
      <c r="K288" s="103"/>
      <c r="L288" s="103"/>
      <c r="M288" s="103"/>
      <c r="N288" s="103"/>
      <c r="O288" s="103"/>
      <c r="P288" s="103"/>
      <c r="Q288" s="103"/>
      <c r="R288" s="103"/>
      <c r="S288" s="103"/>
      <c r="T288" s="103"/>
      <c r="U288" s="103"/>
      <c r="V288" s="103"/>
      <c r="W288" s="103"/>
      <c r="X288" s="103"/>
      <c r="Y288" s="103"/>
      <c r="Z288" s="103"/>
    </row>
    <row r="289" spans="1:26" ht="15.75" customHeight="1" x14ac:dyDescent="0.25">
      <c r="A289" s="116"/>
      <c r="B289" s="116"/>
      <c r="C289" s="103"/>
      <c r="D289" s="103"/>
      <c r="E289" s="103"/>
      <c r="F289" s="103"/>
      <c r="G289" s="103"/>
      <c r="H289" s="103"/>
      <c r="I289" s="103"/>
      <c r="J289" s="103"/>
      <c r="K289" s="103"/>
      <c r="L289" s="103"/>
      <c r="M289" s="103"/>
      <c r="N289" s="103"/>
      <c r="O289" s="103"/>
      <c r="P289" s="103"/>
      <c r="Q289" s="103"/>
      <c r="R289" s="103"/>
      <c r="S289" s="103"/>
      <c r="T289" s="103"/>
      <c r="U289" s="103"/>
      <c r="V289" s="103"/>
      <c r="W289" s="103"/>
      <c r="X289" s="103"/>
      <c r="Y289" s="103"/>
      <c r="Z289" s="103"/>
    </row>
    <row r="290" spans="1:26" ht="15.75" customHeight="1" x14ac:dyDescent="0.25">
      <c r="A290" s="116"/>
      <c r="B290" s="116"/>
      <c r="C290" s="103"/>
      <c r="D290" s="103"/>
      <c r="E290" s="103"/>
      <c r="F290" s="103"/>
      <c r="G290" s="103"/>
      <c r="H290" s="103"/>
      <c r="I290" s="103"/>
      <c r="J290" s="103"/>
      <c r="K290" s="103"/>
      <c r="L290" s="103"/>
      <c r="M290" s="103"/>
      <c r="N290" s="103"/>
      <c r="O290" s="103"/>
      <c r="P290" s="103"/>
      <c r="Q290" s="103"/>
      <c r="R290" s="103"/>
      <c r="S290" s="103"/>
      <c r="T290" s="103"/>
      <c r="U290" s="103"/>
      <c r="V290" s="103"/>
      <c r="W290" s="103"/>
      <c r="X290" s="103"/>
      <c r="Y290" s="103"/>
      <c r="Z290" s="103"/>
    </row>
    <row r="291" spans="1:26" ht="15.75" customHeight="1" x14ac:dyDescent="0.25">
      <c r="A291" s="116"/>
      <c r="B291" s="116"/>
      <c r="C291" s="103"/>
      <c r="D291" s="103"/>
      <c r="E291" s="103"/>
      <c r="F291" s="103"/>
      <c r="G291" s="103"/>
      <c r="H291" s="103"/>
      <c r="I291" s="103"/>
      <c r="J291" s="103"/>
      <c r="K291" s="103"/>
      <c r="L291" s="103"/>
      <c r="M291" s="103"/>
      <c r="N291" s="103"/>
      <c r="O291" s="103"/>
      <c r="P291" s="103"/>
      <c r="Q291" s="103"/>
      <c r="R291" s="103"/>
      <c r="S291" s="103"/>
      <c r="T291" s="103"/>
      <c r="U291" s="103"/>
      <c r="V291" s="103"/>
      <c r="W291" s="103"/>
      <c r="X291" s="103"/>
      <c r="Y291" s="103"/>
      <c r="Z291" s="103"/>
    </row>
    <row r="292" spans="1:26" ht="15.75" customHeight="1" x14ac:dyDescent="0.25">
      <c r="A292" s="116"/>
      <c r="B292" s="116"/>
      <c r="C292" s="103"/>
      <c r="D292" s="103"/>
      <c r="E292" s="103"/>
      <c r="F292" s="103"/>
      <c r="G292" s="103"/>
      <c r="H292" s="103"/>
      <c r="I292" s="103"/>
      <c r="J292" s="103"/>
      <c r="K292" s="103"/>
      <c r="L292" s="103"/>
      <c r="M292" s="103"/>
      <c r="N292" s="103"/>
      <c r="O292" s="103"/>
      <c r="P292" s="103"/>
      <c r="Q292" s="103"/>
      <c r="R292" s="103"/>
      <c r="S292" s="103"/>
      <c r="T292" s="103"/>
      <c r="U292" s="103"/>
      <c r="V292" s="103"/>
      <c r="W292" s="103"/>
      <c r="X292" s="103"/>
      <c r="Y292" s="103"/>
      <c r="Z292" s="103"/>
    </row>
    <row r="293" spans="1:26" ht="15.75" customHeight="1" x14ac:dyDescent="0.25">
      <c r="A293" s="116"/>
      <c r="B293" s="116"/>
      <c r="C293" s="103"/>
      <c r="D293" s="103"/>
      <c r="E293" s="103"/>
      <c r="F293" s="103"/>
      <c r="G293" s="103"/>
      <c r="H293" s="103"/>
      <c r="I293" s="103"/>
      <c r="J293" s="103"/>
      <c r="K293" s="103"/>
      <c r="L293" s="103"/>
      <c r="M293" s="103"/>
      <c r="N293" s="103"/>
      <c r="O293" s="103"/>
      <c r="P293" s="103"/>
      <c r="Q293" s="103"/>
      <c r="R293" s="103"/>
      <c r="S293" s="103"/>
      <c r="T293" s="103"/>
      <c r="U293" s="103"/>
      <c r="V293" s="103"/>
      <c r="W293" s="103"/>
      <c r="X293" s="103"/>
      <c r="Y293" s="103"/>
      <c r="Z293" s="103"/>
    </row>
    <row r="294" spans="1:26" ht="15.75" customHeight="1" x14ac:dyDescent="0.25">
      <c r="A294" s="116"/>
      <c r="B294" s="116"/>
      <c r="C294" s="103"/>
      <c r="D294" s="103"/>
      <c r="E294" s="103"/>
      <c r="F294" s="103"/>
      <c r="G294" s="103"/>
      <c r="H294" s="103"/>
      <c r="I294" s="103"/>
      <c r="J294" s="103"/>
      <c r="K294" s="103"/>
      <c r="L294" s="103"/>
      <c r="M294" s="103"/>
      <c r="N294" s="103"/>
      <c r="O294" s="103"/>
      <c r="P294" s="103"/>
      <c r="Q294" s="103"/>
      <c r="R294" s="103"/>
      <c r="S294" s="103"/>
      <c r="T294" s="103"/>
      <c r="U294" s="103"/>
      <c r="V294" s="103"/>
      <c r="W294" s="103"/>
      <c r="X294" s="103"/>
      <c r="Y294" s="103"/>
      <c r="Z294" s="103"/>
    </row>
    <row r="295" spans="1:26" ht="15.75" customHeight="1" x14ac:dyDescent="0.25">
      <c r="A295" s="116"/>
      <c r="B295" s="116"/>
      <c r="C295" s="103"/>
      <c r="D295" s="103"/>
      <c r="E295" s="103"/>
      <c r="F295" s="103"/>
      <c r="G295" s="103"/>
      <c r="H295" s="103"/>
      <c r="I295" s="103"/>
      <c r="J295" s="103"/>
      <c r="K295" s="103"/>
      <c r="L295" s="103"/>
      <c r="M295" s="103"/>
      <c r="N295" s="103"/>
      <c r="O295" s="103"/>
      <c r="P295" s="103"/>
      <c r="Q295" s="103"/>
      <c r="R295" s="103"/>
      <c r="S295" s="103"/>
      <c r="T295" s="103"/>
      <c r="U295" s="103"/>
      <c r="V295" s="103"/>
      <c r="W295" s="103"/>
      <c r="X295" s="103"/>
      <c r="Y295" s="103"/>
      <c r="Z295" s="103"/>
    </row>
    <row r="296" spans="1:26" ht="15.75" customHeight="1" x14ac:dyDescent="0.25">
      <c r="A296" s="116"/>
      <c r="B296" s="116"/>
      <c r="C296" s="103"/>
      <c r="D296" s="103"/>
      <c r="E296" s="103"/>
      <c r="F296" s="103"/>
      <c r="G296" s="103"/>
      <c r="H296" s="103"/>
      <c r="I296" s="103"/>
      <c r="J296" s="103"/>
      <c r="K296" s="103"/>
      <c r="L296" s="103"/>
      <c r="M296" s="103"/>
      <c r="N296" s="103"/>
      <c r="O296" s="103"/>
      <c r="P296" s="103"/>
      <c r="Q296" s="103"/>
      <c r="R296" s="103"/>
      <c r="S296" s="103"/>
      <c r="T296" s="103"/>
      <c r="U296" s="103"/>
      <c r="V296" s="103"/>
      <c r="W296" s="103"/>
      <c r="X296" s="103"/>
      <c r="Y296" s="103"/>
      <c r="Z296" s="103"/>
    </row>
    <row r="297" spans="1:26" ht="15.75" customHeight="1" x14ac:dyDescent="0.25">
      <c r="A297" s="116"/>
      <c r="B297" s="116"/>
      <c r="C297" s="103"/>
      <c r="D297" s="103"/>
      <c r="E297" s="103"/>
      <c r="F297" s="103"/>
      <c r="G297" s="103"/>
      <c r="H297" s="103"/>
      <c r="I297" s="103"/>
      <c r="J297" s="103"/>
      <c r="K297" s="103"/>
      <c r="L297" s="103"/>
      <c r="M297" s="103"/>
      <c r="N297" s="103"/>
      <c r="O297" s="103"/>
      <c r="P297" s="103"/>
      <c r="Q297" s="103"/>
      <c r="R297" s="103"/>
      <c r="S297" s="103"/>
      <c r="T297" s="103"/>
      <c r="U297" s="103"/>
      <c r="V297" s="103"/>
      <c r="W297" s="103"/>
      <c r="X297" s="103"/>
      <c r="Y297" s="103"/>
      <c r="Z297" s="103"/>
    </row>
    <row r="298" spans="1:26" ht="15.75" customHeight="1" x14ac:dyDescent="0.25">
      <c r="A298" s="116"/>
      <c r="B298" s="116"/>
      <c r="C298" s="103"/>
      <c r="D298" s="103"/>
      <c r="E298" s="103"/>
      <c r="F298" s="103"/>
      <c r="G298" s="103"/>
      <c r="H298" s="103"/>
      <c r="I298" s="103"/>
      <c r="J298" s="103"/>
      <c r="K298" s="103"/>
      <c r="L298" s="103"/>
      <c r="M298" s="103"/>
      <c r="N298" s="103"/>
      <c r="O298" s="103"/>
      <c r="P298" s="103"/>
      <c r="Q298" s="103"/>
      <c r="R298" s="103"/>
      <c r="S298" s="103"/>
      <c r="T298" s="103"/>
      <c r="U298" s="103"/>
      <c r="V298" s="103"/>
      <c r="W298" s="103"/>
      <c r="X298" s="103"/>
      <c r="Y298" s="103"/>
      <c r="Z298" s="103"/>
    </row>
    <row r="299" spans="1:26" ht="15.75" customHeight="1" x14ac:dyDescent="0.25">
      <c r="A299" s="116"/>
      <c r="B299" s="116"/>
      <c r="C299" s="103"/>
      <c r="D299" s="103"/>
      <c r="E299" s="103"/>
      <c r="F299" s="103"/>
      <c r="G299" s="103"/>
      <c r="H299" s="103"/>
      <c r="I299" s="103"/>
      <c r="J299" s="103"/>
      <c r="K299" s="103"/>
      <c r="L299" s="103"/>
      <c r="M299" s="103"/>
      <c r="N299" s="103"/>
      <c r="O299" s="103"/>
      <c r="P299" s="103"/>
      <c r="Q299" s="103"/>
      <c r="R299" s="103"/>
      <c r="S299" s="103"/>
      <c r="T299" s="103"/>
      <c r="U299" s="103"/>
      <c r="V299" s="103"/>
      <c r="W299" s="103"/>
      <c r="X299" s="103"/>
      <c r="Y299" s="103"/>
      <c r="Z299" s="103"/>
    </row>
    <row r="300" spans="1:26" ht="15.75" customHeight="1" x14ac:dyDescent="0.25">
      <c r="A300" s="116"/>
      <c r="B300" s="116"/>
      <c r="C300" s="103"/>
      <c r="D300" s="103"/>
      <c r="E300" s="103"/>
      <c r="F300" s="103"/>
      <c r="G300" s="103"/>
      <c r="H300" s="103"/>
      <c r="I300" s="103"/>
      <c r="J300" s="103"/>
      <c r="K300" s="103"/>
      <c r="L300" s="103"/>
      <c r="M300" s="103"/>
      <c r="N300" s="103"/>
      <c r="O300" s="103"/>
      <c r="P300" s="103"/>
      <c r="Q300" s="103"/>
      <c r="R300" s="103"/>
      <c r="S300" s="103"/>
      <c r="T300" s="103"/>
      <c r="U300" s="103"/>
      <c r="V300" s="103"/>
      <c r="W300" s="103"/>
      <c r="X300" s="103"/>
      <c r="Y300" s="103"/>
      <c r="Z300" s="103"/>
    </row>
    <row r="301" spans="1:26" ht="15.75" customHeight="1" x14ac:dyDescent="0.25">
      <c r="A301" s="116"/>
      <c r="B301" s="116"/>
      <c r="C301" s="103"/>
      <c r="D301" s="103"/>
      <c r="E301" s="103"/>
      <c r="F301" s="103"/>
      <c r="G301" s="103"/>
      <c r="H301" s="103"/>
      <c r="I301" s="103"/>
      <c r="J301" s="103"/>
      <c r="K301" s="103"/>
      <c r="L301" s="103"/>
      <c r="M301" s="103"/>
      <c r="N301" s="103"/>
      <c r="O301" s="103"/>
      <c r="P301" s="103"/>
      <c r="Q301" s="103"/>
      <c r="R301" s="103"/>
      <c r="S301" s="103"/>
      <c r="T301" s="103"/>
      <c r="U301" s="103"/>
      <c r="V301" s="103"/>
      <c r="W301" s="103"/>
      <c r="X301" s="103"/>
      <c r="Y301" s="103"/>
      <c r="Z301" s="103"/>
    </row>
    <row r="302" spans="1:26" ht="15.75" customHeight="1" x14ac:dyDescent="0.25">
      <c r="A302" s="116"/>
      <c r="B302" s="116"/>
      <c r="C302" s="103"/>
      <c r="D302" s="103"/>
      <c r="E302" s="103"/>
      <c r="F302" s="103"/>
      <c r="G302" s="103"/>
      <c r="H302" s="103"/>
      <c r="I302" s="103"/>
      <c r="J302" s="103"/>
      <c r="K302" s="103"/>
      <c r="L302" s="103"/>
      <c r="M302" s="103"/>
      <c r="N302" s="103"/>
      <c r="O302" s="103"/>
      <c r="P302" s="103"/>
      <c r="Q302" s="103"/>
      <c r="R302" s="103"/>
      <c r="S302" s="103"/>
      <c r="T302" s="103"/>
      <c r="U302" s="103"/>
      <c r="V302" s="103"/>
      <c r="W302" s="103"/>
      <c r="X302" s="103"/>
      <c r="Y302" s="103"/>
      <c r="Z302" s="103"/>
    </row>
    <row r="303" spans="1:26" ht="15.75" customHeight="1" x14ac:dyDescent="0.25">
      <c r="A303" s="116"/>
      <c r="B303" s="116"/>
      <c r="C303" s="103"/>
      <c r="D303" s="103"/>
      <c r="E303" s="103"/>
      <c r="F303" s="103"/>
      <c r="G303" s="103"/>
      <c r="H303" s="103"/>
      <c r="I303" s="103"/>
      <c r="J303" s="103"/>
      <c r="K303" s="103"/>
      <c r="L303" s="103"/>
      <c r="M303" s="103"/>
      <c r="N303" s="103"/>
      <c r="O303" s="103"/>
      <c r="P303" s="103"/>
      <c r="Q303" s="103"/>
      <c r="R303" s="103"/>
      <c r="S303" s="103"/>
      <c r="T303" s="103"/>
      <c r="U303" s="103"/>
      <c r="V303" s="103"/>
      <c r="W303" s="103"/>
      <c r="X303" s="103"/>
      <c r="Y303" s="103"/>
      <c r="Z303" s="103"/>
    </row>
    <row r="304" spans="1:26" ht="15.75" customHeight="1" x14ac:dyDescent="0.25">
      <c r="A304" s="116"/>
      <c r="B304" s="116"/>
      <c r="C304" s="103"/>
      <c r="D304" s="103"/>
      <c r="E304" s="103"/>
      <c r="F304" s="103"/>
      <c r="G304" s="103"/>
      <c r="H304" s="103"/>
      <c r="I304" s="103"/>
      <c r="J304" s="103"/>
      <c r="K304" s="103"/>
      <c r="L304" s="103"/>
      <c r="M304" s="103"/>
      <c r="N304" s="103"/>
      <c r="O304" s="103"/>
      <c r="P304" s="103"/>
      <c r="Q304" s="103"/>
      <c r="R304" s="103"/>
      <c r="S304" s="103"/>
      <c r="T304" s="103"/>
      <c r="U304" s="103"/>
      <c r="V304" s="103"/>
      <c r="W304" s="103"/>
      <c r="X304" s="103"/>
      <c r="Y304" s="103"/>
      <c r="Z304" s="103"/>
    </row>
    <row r="305" spans="1:26" ht="15.75" customHeight="1" x14ac:dyDescent="0.25">
      <c r="A305" s="116"/>
      <c r="B305" s="116"/>
      <c r="C305" s="103"/>
      <c r="D305" s="103"/>
      <c r="E305" s="103"/>
      <c r="F305" s="103"/>
      <c r="G305" s="103"/>
      <c r="H305" s="103"/>
      <c r="I305" s="103"/>
      <c r="J305" s="103"/>
      <c r="K305" s="103"/>
      <c r="L305" s="103"/>
      <c r="M305" s="103"/>
      <c r="N305" s="103"/>
      <c r="O305" s="103"/>
      <c r="P305" s="103"/>
      <c r="Q305" s="103"/>
      <c r="R305" s="103"/>
      <c r="S305" s="103"/>
      <c r="T305" s="103"/>
      <c r="U305" s="103"/>
      <c r="V305" s="103"/>
      <c r="W305" s="103"/>
      <c r="X305" s="103"/>
      <c r="Y305" s="103"/>
      <c r="Z305" s="103"/>
    </row>
    <row r="306" spans="1:26" ht="15.75" customHeight="1" x14ac:dyDescent="0.25">
      <c r="A306" s="116"/>
      <c r="B306" s="116"/>
      <c r="C306" s="103"/>
      <c r="D306" s="103"/>
      <c r="E306" s="103"/>
      <c r="F306" s="103"/>
      <c r="G306" s="103"/>
      <c r="H306" s="103"/>
      <c r="I306" s="103"/>
      <c r="J306" s="103"/>
      <c r="K306" s="103"/>
      <c r="L306" s="103"/>
      <c r="M306" s="103"/>
      <c r="N306" s="103"/>
      <c r="O306" s="103"/>
      <c r="P306" s="103"/>
      <c r="Q306" s="103"/>
      <c r="R306" s="103"/>
      <c r="S306" s="103"/>
      <c r="T306" s="103"/>
      <c r="U306" s="103"/>
      <c r="V306" s="103"/>
      <c r="W306" s="103"/>
      <c r="X306" s="103"/>
      <c r="Y306" s="103"/>
      <c r="Z306" s="103"/>
    </row>
    <row r="307" spans="1:26" ht="15.75" customHeight="1" x14ac:dyDescent="0.25">
      <c r="A307" s="116"/>
      <c r="B307" s="116"/>
      <c r="C307" s="103"/>
      <c r="D307" s="103"/>
      <c r="E307" s="103"/>
      <c r="F307" s="103"/>
      <c r="G307" s="103"/>
      <c r="H307" s="103"/>
      <c r="I307" s="103"/>
      <c r="J307" s="103"/>
      <c r="K307" s="103"/>
      <c r="L307" s="103"/>
      <c r="M307" s="103"/>
      <c r="N307" s="103"/>
      <c r="O307" s="103"/>
      <c r="P307" s="103"/>
      <c r="Q307" s="103"/>
      <c r="R307" s="103"/>
      <c r="S307" s="103"/>
      <c r="T307" s="103"/>
      <c r="U307" s="103"/>
      <c r="V307" s="103"/>
      <c r="W307" s="103"/>
      <c r="X307" s="103"/>
      <c r="Y307" s="103"/>
      <c r="Z307" s="103"/>
    </row>
    <row r="308" spans="1:26" ht="15.75" customHeight="1" x14ac:dyDescent="0.25">
      <c r="A308" s="116"/>
      <c r="B308" s="116"/>
      <c r="C308" s="103"/>
      <c r="D308" s="103"/>
      <c r="E308" s="103"/>
      <c r="F308" s="103"/>
      <c r="G308" s="103"/>
      <c r="H308" s="103"/>
      <c r="I308" s="103"/>
      <c r="J308" s="103"/>
      <c r="K308" s="103"/>
      <c r="L308" s="103"/>
      <c r="M308" s="103"/>
      <c r="N308" s="103"/>
      <c r="O308" s="103"/>
      <c r="P308" s="103"/>
      <c r="Q308" s="103"/>
      <c r="R308" s="103"/>
      <c r="S308" s="103"/>
      <c r="T308" s="103"/>
      <c r="U308" s="103"/>
      <c r="V308" s="103"/>
      <c r="W308" s="103"/>
      <c r="X308" s="103"/>
      <c r="Y308" s="103"/>
      <c r="Z308" s="103"/>
    </row>
    <row r="309" spans="1:26" ht="15.75" customHeight="1" x14ac:dyDescent="0.25">
      <c r="A309" s="116"/>
      <c r="B309" s="116"/>
      <c r="C309" s="103"/>
      <c r="D309" s="103"/>
      <c r="E309" s="103"/>
      <c r="F309" s="103"/>
      <c r="G309" s="103"/>
      <c r="H309" s="103"/>
      <c r="I309" s="103"/>
      <c r="J309" s="103"/>
      <c r="K309" s="103"/>
      <c r="L309" s="103"/>
      <c r="M309" s="103"/>
      <c r="N309" s="103"/>
      <c r="O309" s="103"/>
      <c r="P309" s="103"/>
      <c r="Q309" s="103"/>
      <c r="R309" s="103"/>
      <c r="S309" s="103"/>
      <c r="T309" s="103"/>
      <c r="U309" s="103"/>
      <c r="V309" s="103"/>
      <c r="W309" s="103"/>
      <c r="X309" s="103"/>
      <c r="Y309" s="103"/>
      <c r="Z309" s="103"/>
    </row>
    <row r="310" spans="1:26" ht="15.75" customHeight="1" x14ac:dyDescent="0.25">
      <c r="A310" s="116"/>
      <c r="B310" s="116"/>
      <c r="C310" s="103"/>
      <c r="D310" s="103"/>
      <c r="E310" s="103"/>
      <c r="F310" s="103"/>
      <c r="G310" s="103"/>
      <c r="H310" s="103"/>
      <c r="I310" s="103"/>
      <c r="J310" s="103"/>
      <c r="K310" s="103"/>
      <c r="L310" s="103"/>
      <c r="M310" s="103"/>
      <c r="N310" s="103"/>
      <c r="O310" s="103"/>
      <c r="P310" s="103"/>
      <c r="Q310" s="103"/>
      <c r="R310" s="103"/>
      <c r="S310" s="103"/>
      <c r="T310" s="103"/>
      <c r="U310" s="103"/>
      <c r="V310" s="103"/>
      <c r="W310" s="103"/>
      <c r="X310" s="103"/>
      <c r="Y310" s="103"/>
      <c r="Z310" s="103"/>
    </row>
    <row r="311" spans="1:26" ht="15.75" customHeight="1" x14ac:dyDescent="0.25">
      <c r="A311" s="116"/>
      <c r="B311" s="116"/>
      <c r="C311" s="103"/>
      <c r="D311" s="103"/>
      <c r="E311" s="103"/>
      <c r="F311" s="103"/>
      <c r="G311" s="103"/>
      <c r="H311" s="103"/>
      <c r="I311" s="103"/>
      <c r="J311" s="103"/>
      <c r="K311" s="103"/>
      <c r="L311" s="103"/>
      <c r="M311" s="103"/>
      <c r="N311" s="103"/>
      <c r="O311" s="103"/>
      <c r="P311" s="103"/>
      <c r="Q311" s="103"/>
      <c r="R311" s="103"/>
      <c r="S311" s="103"/>
      <c r="T311" s="103"/>
      <c r="U311" s="103"/>
      <c r="V311" s="103"/>
      <c r="W311" s="103"/>
      <c r="X311" s="103"/>
      <c r="Y311" s="103"/>
      <c r="Z311" s="103"/>
    </row>
    <row r="312" spans="1:26" ht="15.75" customHeight="1" x14ac:dyDescent="0.25">
      <c r="A312" s="116"/>
      <c r="B312" s="116"/>
      <c r="C312" s="103"/>
      <c r="D312" s="103"/>
      <c r="E312" s="103"/>
      <c r="F312" s="103"/>
      <c r="G312" s="103"/>
      <c r="H312" s="103"/>
      <c r="I312" s="103"/>
      <c r="J312" s="103"/>
      <c r="K312" s="103"/>
      <c r="L312" s="103"/>
      <c r="M312" s="103"/>
      <c r="N312" s="103"/>
      <c r="O312" s="103"/>
      <c r="P312" s="103"/>
      <c r="Q312" s="103"/>
      <c r="R312" s="103"/>
      <c r="S312" s="103"/>
      <c r="T312" s="103"/>
      <c r="U312" s="103"/>
      <c r="V312" s="103"/>
      <c r="W312" s="103"/>
      <c r="X312" s="103"/>
      <c r="Y312" s="103"/>
      <c r="Z312" s="103"/>
    </row>
    <row r="313" spans="1:26" ht="15.75" customHeight="1" x14ac:dyDescent="0.25">
      <c r="A313" s="116"/>
      <c r="B313" s="116"/>
      <c r="C313" s="103"/>
      <c r="D313" s="103"/>
      <c r="E313" s="103"/>
      <c r="F313" s="103"/>
      <c r="G313" s="103"/>
      <c r="H313" s="103"/>
      <c r="I313" s="103"/>
      <c r="J313" s="103"/>
      <c r="K313" s="103"/>
      <c r="L313" s="103"/>
      <c r="M313" s="103"/>
      <c r="N313" s="103"/>
      <c r="O313" s="103"/>
      <c r="P313" s="103"/>
      <c r="Q313" s="103"/>
      <c r="R313" s="103"/>
      <c r="S313" s="103"/>
      <c r="T313" s="103"/>
      <c r="U313" s="103"/>
      <c r="V313" s="103"/>
      <c r="W313" s="103"/>
      <c r="X313" s="103"/>
      <c r="Y313" s="103"/>
      <c r="Z313" s="103"/>
    </row>
    <row r="314" spans="1:26" ht="15.75" customHeight="1" x14ac:dyDescent="0.25">
      <c r="A314" s="116"/>
      <c r="B314" s="116"/>
      <c r="C314" s="103"/>
      <c r="D314" s="103"/>
      <c r="E314" s="103"/>
      <c r="F314" s="103"/>
      <c r="G314" s="103"/>
      <c r="H314" s="103"/>
      <c r="I314" s="103"/>
      <c r="J314" s="103"/>
      <c r="K314" s="103"/>
      <c r="L314" s="103"/>
      <c r="M314" s="103"/>
      <c r="N314" s="103"/>
      <c r="O314" s="103"/>
      <c r="P314" s="103"/>
      <c r="Q314" s="103"/>
      <c r="R314" s="103"/>
      <c r="S314" s="103"/>
      <c r="T314" s="103"/>
      <c r="U314" s="103"/>
      <c r="V314" s="103"/>
      <c r="W314" s="103"/>
      <c r="X314" s="103"/>
      <c r="Y314" s="103"/>
      <c r="Z314" s="103"/>
    </row>
    <row r="315" spans="1:26" ht="15.75" customHeight="1" x14ac:dyDescent="0.25">
      <c r="A315" s="116"/>
      <c r="B315" s="116"/>
      <c r="C315" s="103"/>
      <c r="D315" s="103"/>
      <c r="E315" s="103"/>
      <c r="F315" s="103"/>
      <c r="G315" s="103"/>
      <c r="H315" s="103"/>
      <c r="I315" s="103"/>
      <c r="J315" s="103"/>
      <c r="K315" s="103"/>
      <c r="L315" s="103"/>
      <c r="M315" s="103"/>
      <c r="N315" s="103"/>
      <c r="O315" s="103"/>
      <c r="P315" s="103"/>
      <c r="Q315" s="103"/>
      <c r="R315" s="103"/>
      <c r="S315" s="103"/>
      <c r="T315" s="103"/>
      <c r="U315" s="103"/>
      <c r="V315" s="103"/>
      <c r="W315" s="103"/>
      <c r="X315" s="103"/>
      <c r="Y315" s="103"/>
      <c r="Z315" s="103"/>
    </row>
    <row r="316" spans="1:26" ht="15.75" customHeight="1" x14ac:dyDescent="0.25">
      <c r="A316" s="116"/>
      <c r="B316" s="116"/>
      <c r="C316" s="103"/>
      <c r="D316" s="103"/>
      <c r="E316" s="103"/>
      <c r="F316" s="103"/>
      <c r="G316" s="103"/>
      <c r="H316" s="103"/>
      <c r="I316" s="103"/>
      <c r="J316" s="103"/>
      <c r="K316" s="103"/>
      <c r="L316" s="103"/>
      <c r="M316" s="103"/>
      <c r="N316" s="103"/>
      <c r="O316" s="103"/>
      <c r="P316" s="103"/>
      <c r="Q316" s="103"/>
      <c r="R316" s="103"/>
      <c r="S316" s="103"/>
      <c r="T316" s="103"/>
      <c r="U316" s="103"/>
      <c r="V316" s="103"/>
      <c r="W316" s="103"/>
      <c r="X316" s="103"/>
      <c r="Y316" s="103"/>
      <c r="Z316" s="103"/>
    </row>
    <row r="317" spans="1:26" ht="15.75" customHeight="1" x14ac:dyDescent="0.25">
      <c r="A317" s="116"/>
      <c r="B317" s="116"/>
      <c r="C317" s="103"/>
      <c r="D317" s="103"/>
      <c r="E317" s="103"/>
      <c r="F317" s="103"/>
      <c r="G317" s="103"/>
      <c r="H317" s="103"/>
      <c r="I317" s="103"/>
      <c r="J317" s="103"/>
      <c r="K317" s="103"/>
      <c r="L317" s="103"/>
      <c r="M317" s="103"/>
      <c r="N317" s="103"/>
      <c r="O317" s="103"/>
      <c r="P317" s="103"/>
      <c r="Q317" s="103"/>
      <c r="R317" s="103"/>
      <c r="S317" s="103"/>
      <c r="T317" s="103"/>
      <c r="U317" s="103"/>
      <c r="V317" s="103"/>
      <c r="W317" s="103"/>
      <c r="X317" s="103"/>
      <c r="Y317" s="103"/>
      <c r="Z317" s="103"/>
    </row>
    <row r="318" spans="1:26" ht="15.75" customHeight="1" x14ac:dyDescent="0.25">
      <c r="A318" s="116"/>
      <c r="B318" s="116"/>
      <c r="C318" s="103"/>
      <c r="D318" s="103"/>
      <c r="E318" s="103"/>
      <c r="F318" s="103"/>
      <c r="G318" s="103"/>
      <c r="H318" s="103"/>
      <c r="I318" s="103"/>
      <c r="J318" s="103"/>
      <c r="K318" s="103"/>
      <c r="L318" s="103"/>
      <c r="M318" s="103"/>
      <c r="N318" s="103"/>
      <c r="O318" s="103"/>
      <c r="P318" s="103"/>
      <c r="Q318" s="103"/>
      <c r="R318" s="103"/>
      <c r="S318" s="103"/>
      <c r="T318" s="103"/>
      <c r="U318" s="103"/>
      <c r="V318" s="103"/>
      <c r="W318" s="103"/>
      <c r="X318" s="103"/>
      <c r="Y318" s="103"/>
      <c r="Z318" s="103"/>
    </row>
    <row r="319" spans="1:26" ht="15.75" customHeight="1" x14ac:dyDescent="0.25">
      <c r="A319" s="116"/>
      <c r="B319" s="116"/>
      <c r="C319" s="103"/>
      <c r="D319" s="103"/>
      <c r="E319" s="103"/>
      <c r="F319" s="103"/>
      <c r="G319" s="103"/>
      <c r="H319" s="103"/>
      <c r="I319" s="103"/>
      <c r="J319" s="103"/>
      <c r="K319" s="103"/>
      <c r="L319" s="103"/>
      <c r="M319" s="103"/>
      <c r="N319" s="103"/>
      <c r="O319" s="103"/>
      <c r="P319" s="103"/>
      <c r="Q319" s="103"/>
      <c r="R319" s="103"/>
      <c r="S319" s="103"/>
      <c r="T319" s="103"/>
      <c r="U319" s="103"/>
      <c r="V319" s="103"/>
      <c r="W319" s="103"/>
      <c r="X319" s="103"/>
      <c r="Y319" s="103"/>
      <c r="Z319" s="103"/>
    </row>
    <row r="320" spans="1:26" ht="15.75" customHeight="1" x14ac:dyDescent="0.25">
      <c r="A320" s="116"/>
      <c r="B320" s="116"/>
      <c r="C320" s="103"/>
      <c r="D320" s="103"/>
      <c r="E320" s="103"/>
      <c r="F320" s="103"/>
      <c r="G320" s="103"/>
      <c r="H320" s="103"/>
      <c r="I320" s="103"/>
      <c r="J320" s="103"/>
      <c r="K320" s="103"/>
      <c r="L320" s="103"/>
      <c r="M320" s="103"/>
      <c r="N320" s="103"/>
      <c r="O320" s="103"/>
      <c r="P320" s="103"/>
      <c r="Q320" s="103"/>
      <c r="R320" s="103"/>
      <c r="S320" s="103"/>
      <c r="T320" s="103"/>
      <c r="U320" s="103"/>
      <c r="V320" s="103"/>
      <c r="W320" s="103"/>
      <c r="X320" s="103"/>
      <c r="Y320" s="103"/>
      <c r="Z320" s="103"/>
    </row>
    <row r="321" spans="1:26" ht="15.75" customHeight="1" x14ac:dyDescent="0.25">
      <c r="A321" s="116"/>
      <c r="B321" s="116"/>
      <c r="C321" s="103"/>
      <c r="D321" s="103"/>
      <c r="E321" s="103"/>
      <c r="F321" s="103"/>
      <c r="G321" s="103"/>
      <c r="H321" s="103"/>
      <c r="I321" s="103"/>
      <c r="J321" s="103"/>
      <c r="K321" s="103"/>
      <c r="L321" s="103"/>
      <c r="M321" s="103"/>
      <c r="N321" s="103"/>
      <c r="O321" s="103"/>
      <c r="P321" s="103"/>
      <c r="Q321" s="103"/>
      <c r="R321" s="103"/>
      <c r="S321" s="103"/>
      <c r="T321" s="103"/>
      <c r="U321" s="103"/>
      <c r="V321" s="103"/>
      <c r="W321" s="103"/>
      <c r="X321" s="103"/>
      <c r="Y321" s="103"/>
      <c r="Z321" s="103"/>
    </row>
    <row r="322" spans="1:26" ht="15.75" customHeight="1" x14ac:dyDescent="0.25">
      <c r="A322" s="116"/>
      <c r="B322" s="116"/>
      <c r="C322" s="103"/>
      <c r="D322" s="103"/>
      <c r="E322" s="103"/>
      <c r="F322" s="103"/>
      <c r="G322" s="103"/>
      <c r="H322" s="103"/>
      <c r="I322" s="103"/>
      <c r="J322" s="103"/>
      <c r="K322" s="103"/>
      <c r="L322" s="103"/>
      <c r="M322" s="103"/>
      <c r="N322" s="103"/>
      <c r="O322" s="103"/>
      <c r="P322" s="103"/>
      <c r="Q322" s="103"/>
      <c r="R322" s="103"/>
      <c r="S322" s="103"/>
      <c r="T322" s="103"/>
      <c r="U322" s="103"/>
      <c r="V322" s="103"/>
      <c r="W322" s="103"/>
      <c r="X322" s="103"/>
      <c r="Y322" s="103"/>
      <c r="Z322" s="103"/>
    </row>
    <row r="323" spans="1:26" ht="15.75" customHeight="1" x14ac:dyDescent="0.25">
      <c r="A323" s="116"/>
      <c r="B323" s="116"/>
      <c r="C323" s="103"/>
      <c r="D323" s="103"/>
      <c r="E323" s="103"/>
      <c r="F323" s="103"/>
      <c r="G323" s="103"/>
      <c r="H323" s="103"/>
      <c r="I323" s="103"/>
      <c r="J323" s="103"/>
      <c r="K323" s="103"/>
      <c r="L323" s="103"/>
      <c r="M323" s="103"/>
      <c r="N323" s="103"/>
      <c r="O323" s="103"/>
      <c r="P323" s="103"/>
      <c r="Q323" s="103"/>
      <c r="R323" s="103"/>
      <c r="S323" s="103"/>
      <c r="T323" s="103"/>
      <c r="U323" s="103"/>
      <c r="V323" s="103"/>
      <c r="W323" s="103"/>
      <c r="X323" s="103"/>
      <c r="Y323" s="103"/>
      <c r="Z323" s="103"/>
    </row>
    <row r="324" spans="1:26" ht="15.75" customHeight="1" x14ac:dyDescent="0.25">
      <c r="A324" s="116"/>
      <c r="B324" s="116"/>
      <c r="C324" s="103"/>
      <c r="D324" s="103"/>
      <c r="E324" s="103"/>
      <c r="F324" s="103"/>
      <c r="G324" s="103"/>
      <c r="H324" s="103"/>
      <c r="I324" s="103"/>
      <c r="J324" s="103"/>
      <c r="K324" s="103"/>
      <c r="L324" s="103"/>
      <c r="M324" s="103"/>
      <c r="N324" s="103"/>
      <c r="O324" s="103"/>
      <c r="P324" s="103"/>
      <c r="Q324" s="103"/>
      <c r="R324" s="103"/>
      <c r="S324" s="103"/>
      <c r="T324" s="103"/>
      <c r="U324" s="103"/>
      <c r="V324" s="103"/>
      <c r="W324" s="103"/>
      <c r="X324" s="103"/>
      <c r="Y324" s="103"/>
      <c r="Z324" s="103"/>
    </row>
    <row r="325" spans="1:26" ht="15.75" customHeight="1" x14ac:dyDescent="0.25">
      <c r="A325" s="116"/>
      <c r="B325" s="116"/>
      <c r="C325" s="103"/>
      <c r="D325" s="103"/>
      <c r="E325" s="103"/>
      <c r="F325" s="103"/>
      <c r="G325" s="103"/>
      <c r="H325" s="103"/>
      <c r="I325" s="103"/>
      <c r="J325" s="103"/>
      <c r="K325" s="103"/>
      <c r="L325" s="103"/>
      <c r="M325" s="103"/>
      <c r="N325" s="103"/>
      <c r="O325" s="103"/>
      <c r="P325" s="103"/>
      <c r="Q325" s="103"/>
      <c r="R325" s="103"/>
      <c r="S325" s="103"/>
      <c r="T325" s="103"/>
      <c r="U325" s="103"/>
      <c r="V325" s="103"/>
      <c r="W325" s="103"/>
      <c r="X325" s="103"/>
      <c r="Y325" s="103"/>
      <c r="Z325" s="103"/>
    </row>
    <row r="326" spans="1:26" ht="15.75" customHeight="1" x14ac:dyDescent="0.25">
      <c r="A326" s="116"/>
      <c r="B326" s="116"/>
      <c r="C326" s="103"/>
      <c r="D326" s="103"/>
      <c r="E326" s="103"/>
      <c r="F326" s="103"/>
      <c r="G326" s="103"/>
      <c r="H326" s="103"/>
      <c r="I326" s="103"/>
      <c r="J326" s="103"/>
      <c r="K326" s="103"/>
      <c r="L326" s="103"/>
      <c r="M326" s="103"/>
      <c r="N326" s="103"/>
      <c r="O326" s="103"/>
      <c r="P326" s="103"/>
      <c r="Q326" s="103"/>
      <c r="R326" s="103"/>
      <c r="S326" s="103"/>
      <c r="T326" s="103"/>
      <c r="U326" s="103"/>
      <c r="V326" s="103"/>
      <c r="W326" s="103"/>
      <c r="X326" s="103"/>
      <c r="Y326" s="103"/>
      <c r="Z326" s="103"/>
    </row>
    <row r="327" spans="1:26" ht="15.75" customHeight="1" x14ac:dyDescent="0.25">
      <c r="A327" s="116"/>
      <c r="B327" s="116"/>
      <c r="C327" s="103"/>
      <c r="D327" s="103"/>
      <c r="E327" s="103"/>
      <c r="F327" s="103"/>
      <c r="G327" s="103"/>
      <c r="H327" s="103"/>
      <c r="I327" s="103"/>
      <c r="J327" s="103"/>
      <c r="K327" s="103"/>
      <c r="L327" s="103"/>
      <c r="M327" s="103"/>
      <c r="N327" s="103"/>
      <c r="O327" s="103"/>
      <c r="P327" s="103"/>
      <c r="Q327" s="103"/>
      <c r="R327" s="103"/>
      <c r="S327" s="103"/>
      <c r="T327" s="103"/>
      <c r="U327" s="103"/>
      <c r="V327" s="103"/>
      <c r="W327" s="103"/>
      <c r="X327" s="103"/>
      <c r="Y327" s="103"/>
      <c r="Z327" s="103"/>
    </row>
    <row r="328" spans="1:26" ht="15.75" customHeight="1" x14ac:dyDescent="0.25">
      <c r="A328" s="116"/>
      <c r="B328" s="116"/>
      <c r="C328" s="103"/>
      <c r="D328" s="103"/>
      <c r="E328" s="103"/>
      <c r="F328" s="103"/>
      <c r="G328" s="103"/>
      <c r="H328" s="103"/>
      <c r="I328" s="103"/>
      <c r="J328" s="103"/>
      <c r="K328" s="103"/>
      <c r="L328" s="103"/>
      <c r="M328" s="103"/>
      <c r="N328" s="103"/>
      <c r="O328" s="103"/>
      <c r="P328" s="103"/>
      <c r="Q328" s="103"/>
      <c r="R328" s="103"/>
      <c r="S328" s="103"/>
      <c r="T328" s="103"/>
      <c r="U328" s="103"/>
      <c r="V328" s="103"/>
      <c r="W328" s="103"/>
      <c r="X328" s="103"/>
      <c r="Y328" s="103"/>
      <c r="Z328" s="103"/>
    </row>
    <row r="329" spans="1:26" ht="15.75" customHeight="1" x14ac:dyDescent="0.25">
      <c r="A329" s="116"/>
      <c r="B329" s="116"/>
      <c r="C329" s="103"/>
      <c r="D329" s="103"/>
      <c r="E329" s="103"/>
      <c r="F329" s="103"/>
      <c r="G329" s="103"/>
      <c r="H329" s="103"/>
      <c r="I329" s="103"/>
      <c r="J329" s="103"/>
      <c r="K329" s="103"/>
      <c r="L329" s="103"/>
      <c r="M329" s="103"/>
      <c r="N329" s="103"/>
      <c r="O329" s="103"/>
      <c r="P329" s="103"/>
      <c r="Q329" s="103"/>
      <c r="R329" s="103"/>
      <c r="S329" s="103"/>
      <c r="T329" s="103"/>
      <c r="U329" s="103"/>
      <c r="V329" s="103"/>
      <c r="W329" s="103"/>
      <c r="X329" s="103"/>
      <c r="Y329" s="103"/>
      <c r="Z329" s="103"/>
    </row>
    <row r="330" spans="1:26" ht="15.75" customHeight="1" x14ac:dyDescent="0.25">
      <c r="A330" s="116"/>
      <c r="B330" s="116"/>
      <c r="C330" s="103"/>
      <c r="D330" s="103"/>
      <c r="E330" s="103"/>
      <c r="F330" s="103"/>
      <c r="G330" s="103"/>
      <c r="H330" s="103"/>
      <c r="I330" s="103"/>
      <c r="J330" s="103"/>
      <c r="K330" s="103"/>
      <c r="L330" s="103"/>
      <c r="M330" s="103"/>
      <c r="N330" s="103"/>
      <c r="O330" s="103"/>
      <c r="P330" s="103"/>
      <c r="Q330" s="103"/>
      <c r="R330" s="103"/>
      <c r="S330" s="103"/>
      <c r="T330" s="103"/>
      <c r="U330" s="103"/>
      <c r="V330" s="103"/>
      <c r="W330" s="103"/>
      <c r="X330" s="103"/>
      <c r="Y330" s="103"/>
      <c r="Z330" s="103"/>
    </row>
    <row r="331" spans="1:26" ht="15.75" customHeight="1" x14ac:dyDescent="0.25">
      <c r="A331" s="116"/>
      <c r="B331" s="116"/>
      <c r="C331" s="103"/>
      <c r="D331" s="103"/>
      <c r="E331" s="103"/>
      <c r="F331" s="103"/>
      <c r="G331" s="103"/>
      <c r="H331" s="103"/>
      <c r="I331" s="103"/>
      <c r="J331" s="103"/>
      <c r="K331" s="103"/>
      <c r="L331" s="103"/>
      <c r="M331" s="103"/>
      <c r="N331" s="103"/>
      <c r="O331" s="103"/>
      <c r="P331" s="103"/>
      <c r="Q331" s="103"/>
      <c r="R331" s="103"/>
      <c r="S331" s="103"/>
      <c r="T331" s="103"/>
      <c r="U331" s="103"/>
      <c r="V331" s="103"/>
      <c r="W331" s="103"/>
      <c r="X331" s="103"/>
      <c r="Y331" s="103"/>
      <c r="Z331" s="103"/>
    </row>
    <row r="332" spans="1:26" ht="15.75" customHeight="1" x14ac:dyDescent="0.25">
      <c r="A332" s="116"/>
      <c r="B332" s="116"/>
      <c r="C332" s="103"/>
      <c r="D332" s="103"/>
      <c r="E332" s="103"/>
      <c r="F332" s="103"/>
      <c r="G332" s="103"/>
      <c r="H332" s="103"/>
      <c r="I332" s="103"/>
      <c r="J332" s="103"/>
      <c r="K332" s="103"/>
      <c r="L332" s="103"/>
      <c r="M332" s="103"/>
      <c r="N332" s="103"/>
      <c r="O332" s="103"/>
      <c r="P332" s="103"/>
      <c r="Q332" s="103"/>
      <c r="R332" s="103"/>
      <c r="S332" s="103"/>
      <c r="T332" s="103"/>
      <c r="U332" s="103"/>
      <c r="V332" s="103"/>
      <c r="W332" s="103"/>
      <c r="X332" s="103"/>
      <c r="Y332" s="103"/>
      <c r="Z332" s="103"/>
    </row>
    <row r="333" spans="1:26" ht="15.75" customHeight="1" x14ac:dyDescent="0.25">
      <c r="A333" s="116"/>
      <c r="B333" s="116"/>
      <c r="C333" s="103"/>
      <c r="D333" s="103"/>
      <c r="E333" s="103"/>
      <c r="F333" s="103"/>
      <c r="G333" s="103"/>
      <c r="H333" s="103"/>
      <c r="I333" s="103"/>
      <c r="J333" s="103"/>
      <c r="K333" s="103"/>
      <c r="L333" s="103"/>
      <c r="M333" s="103"/>
      <c r="N333" s="103"/>
      <c r="O333" s="103"/>
      <c r="P333" s="103"/>
      <c r="Q333" s="103"/>
      <c r="R333" s="103"/>
      <c r="S333" s="103"/>
      <c r="T333" s="103"/>
      <c r="U333" s="103"/>
      <c r="V333" s="103"/>
      <c r="W333" s="103"/>
      <c r="X333" s="103"/>
      <c r="Y333" s="103"/>
      <c r="Z333" s="103"/>
    </row>
    <row r="334" spans="1:26" ht="15.75" customHeight="1" x14ac:dyDescent="0.25">
      <c r="A334" s="116"/>
      <c r="B334" s="116"/>
      <c r="C334" s="103"/>
      <c r="D334" s="103"/>
      <c r="E334" s="103"/>
      <c r="F334" s="103"/>
      <c r="G334" s="103"/>
      <c r="H334" s="103"/>
      <c r="I334" s="103"/>
      <c r="J334" s="103"/>
      <c r="K334" s="103"/>
      <c r="L334" s="103"/>
      <c r="M334" s="103"/>
      <c r="N334" s="103"/>
      <c r="O334" s="103"/>
      <c r="P334" s="103"/>
      <c r="Q334" s="103"/>
      <c r="R334" s="103"/>
      <c r="S334" s="103"/>
      <c r="T334" s="103"/>
      <c r="U334" s="103"/>
      <c r="V334" s="103"/>
      <c r="W334" s="103"/>
      <c r="X334" s="103"/>
      <c r="Y334" s="103"/>
      <c r="Z334" s="103"/>
    </row>
    <row r="335" spans="1:26" ht="15.75" customHeight="1" x14ac:dyDescent="0.25">
      <c r="A335" s="116"/>
      <c r="B335" s="116"/>
      <c r="C335" s="103"/>
      <c r="D335" s="103"/>
      <c r="E335" s="103"/>
      <c r="F335" s="103"/>
      <c r="G335" s="103"/>
      <c r="H335" s="103"/>
      <c r="I335" s="103"/>
      <c r="J335" s="103"/>
      <c r="K335" s="103"/>
      <c r="L335" s="103"/>
      <c r="M335" s="103"/>
      <c r="N335" s="103"/>
      <c r="O335" s="103"/>
      <c r="P335" s="103"/>
      <c r="Q335" s="103"/>
      <c r="R335" s="103"/>
      <c r="S335" s="103"/>
      <c r="T335" s="103"/>
      <c r="U335" s="103"/>
      <c r="V335" s="103"/>
      <c r="W335" s="103"/>
      <c r="X335" s="103"/>
      <c r="Y335" s="103"/>
      <c r="Z335" s="103"/>
    </row>
    <row r="336" spans="1:26" ht="15.75" customHeight="1" x14ac:dyDescent="0.25">
      <c r="A336" s="116"/>
      <c r="B336" s="116"/>
      <c r="C336" s="103"/>
      <c r="D336" s="103"/>
      <c r="E336" s="103"/>
      <c r="F336" s="103"/>
      <c r="G336" s="103"/>
      <c r="H336" s="103"/>
      <c r="I336" s="103"/>
      <c r="J336" s="103"/>
      <c r="K336" s="103"/>
      <c r="L336" s="103"/>
      <c r="M336" s="103"/>
      <c r="N336" s="103"/>
      <c r="O336" s="103"/>
      <c r="P336" s="103"/>
      <c r="Q336" s="103"/>
      <c r="R336" s="103"/>
      <c r="S336" s="103"/>
      <c r="T336" s="103"/>
      <c r="U336" s="103"/>
      <c r="V336" s="103"/>
      <c r="W336" s="103"/>
      <c r="X336" s="103"/>
      <c r="Y336" s="103"/>
      <c r="Z336" s="103"/>
    </row>
    <row r="337" spans="1:26" ht="15.75" customHeight="1" x14ac:dyDescent="0.25">
      <c r="A337" s="116"/>
      <c r="B337" s="116"/>
      <c r="C337" s="103"/>
      <c r="D337" s="103"/>
      <c r="E337" s="103"/>
      <c r="F337" s="103"/>
      <c r="G337" s="103"/>
      <c r="H337" s="103"/>
      <c r="I337" s="103"/>
      <c r="J337" s="103"/>
      <c r="K337" s="103"/>
      <c r="L337" s="103"/>
      <c r="M337" s="103"/>
      <c r="N337" s="103"/>
      <c r="O337" s="103"/>
      <c r="P337" s="103"/>
      <c r="Q337" s="103"/>
      <c r="R337" s="103"/>
      <c r="S337" s="103"/>
      <c r="T337" s="103"/>
      <c r="U337" s="103"/>
      <c r="V337" s="103"/>
      <c r="W337" s="103"/>
      <c r="X337" s="103"/>
      <c r="Y337" s="103"/>
      <c r="Z337" s="103"/>
    </row>
    <row r="338" spans="1:26" ht="15.75" customHeight="1" x14ac:dyDescent="0.25">
      <c r="A338" s="116"/>
      <c r="B338" s="116"/>
      <c r="C338" s="103"/>
      <c r="D338" s="103"/>
      <c r="E338" s="103"/>
      <c r="F338" s="103"/>
      <c r="G338" s="103"/>
      <c r="H338" s="103"/>
      <c r="I338" s="103"/>
      <c r="J338" s="103"/>
      <c r="K338" s="103"/>
      <c r="L338" s="103"/>
      <c r="M338" s="103"/>
      <c r="N338" s="103"/>
      <c r="O338" s="103"/>
      <c r="P338" s="103"/>
      <c r="Q338" s="103"/>
      <c r="R338" s="103"/>
      <c r="S338" s="103"/>
      <c r="T338" s="103"/>
      <c r="U338" s="103"/>
      <c r="V338" s="103"/>
      <c r="W338" s="103"/>
      <c r="X338" s="103"/>
      <c r="Y338" s="103"/>
      <c r="Z338" s="103"/>
    </row>
    <row r="339" spans="1:26" ht="15.75" customHeight="1" x14ac:dyDescent="0.25">
      <c r="A339" s="116"/>
      <c r="B339" s="116"/>
      <c r="C339" s="103"/>
      <c r="D339" s="103"/>
      <c r="E339" s="103"/>
      <c r="F339" s="103"/>
      <c r="G339" s="103"/>
      <c r="H339" s="103"/>
      <c r="I339" s="103"/>
      <c r="J339" s="103"/>
      <c r="K339" s="103"/>
      <c r="L339" s="103"/>
      <c r="M339" s="103"/>
      <c r="N339" s="103"/>
      <c r="O339" s="103"/>
      <c r="P339" s="103"/>
      <c r="Q339" s="103"/>
      <c r="R339" s="103"/>
      <c r="S339" s="103"/>
      <c r="T339" s="103"/>
      <c r="U339" s="103"/>
      <c r="V339" s="103"/>
      <c r="W339" s="103"/>
      <c r="X339" s="103"/>
      <c r="Y339" s="103"/>
      <c r="Z339" s="103"/>
    </row>
    <row r="340" spans="1:26" ht="15.75" customHeight="1" x14ac:dyDescent="0.25">
      <c r="A340" s="116"/>
      <c r="B340" s="116"/>
      <c r="C340" s="103"/>
      <c r="D340" s="103"/>
      <c r="E340" s="103"/>
      <c r="F340" s="103"/>
      <c r="G340" s="103"/>
      <c r="H340" s="103"/>
      <c r="I340" s="103"/>
      <c r="J340" s="103"/>
      <c r="K340" s="103"/>
      <c r="L340" s="103"/>
      <c r="M340" s="103"/>
      <c r="N340" s="103"/>
      <c r="O340" s="103"/>
      <c r="P340" s="103"/>
      <c r="Q340" s="103"/>
      <c r="R340" s="103"/>
      <c r="S340" s="103"/>
      <c r="T340" s="103"/>
      <c r="U340" s="103"/>
      <c r="V340" s="103"/>
      <c r="W340" s="103"/>
      <c r="X340" s="103"/>
      <c r="Y340" s="103"/>
      <c r="Z340" s="103"/>
    </row>
    <row r="341" spans="1:26" ht="15.75" customHeight="1" x14ac:dyDescent="0.25">
      <c r="A341" s="116"/>
      <c r="B341" s="116"/>
      <c r="C341" s="103"/>
      <c r="D341" s="103"/>
      <c r="E341" s="103"/>
      <c r="F341" s="103"/>
      <c r="G341" s="103"/>
      <c r="H341" s="103"/>
      <c r="I341" s="103"/>
      <c r="J341" s="103"/>
      <c r="K341" s="103"/>
      <c r="L341" s="103"/>
      <c r="M341" s="103"/>
      <c r="N341" s="103"/>
      <c r="O341" s="103"/>
      <c r="P341" s="103"/>
      <c r="Q341" s="103"/>
      <c r="R341" s="103"/>
      <c r="S341" s="103"/>
      <c r="T341" s="103"/>
      <c r="U341" s="103"/>
      <c r="V341" s="103"/>
      <c r="W341" s="103"/>
      <c r="X341" s="103"/>
      <c r="Y341" s="103"/>
      <c r="Z341" s="103"/>
    </row>
    <row r="342" spans="1:26" ht="15.75" customHeight="1" x14ac:dyDescent="0.25">
      <c r="A342" s="116"/>
      <c r="B342" s="116"/>
      <c r="C342" s="103"/>
      <c r="D342" s="103"/>
      <c r="E342" s="103"/>
      <c r="F342" s="103"/>
      <c r="G342" s="103"/>
      <c r="H342" s="103"/>
      <c r="I342" s="103"/>
      <c r="J342" s="103"/>
      <c r="K342" s="103"/>
      <c r="L342" s="103"/>
      <c r="M342" s="103"/>
      <c r="N342" s="103"/>
      <c r="O342" s="103"/>
      <c r="P342" s="103"/>
      <c r="Q342" s="103"/>
      <c r="R342" s="103"/>
      <c r="S342" s="103"/>
      <c r="T342" s="103"/>
      <c r="U342" s="103"/>
      <c r="V342" s="103"/>
      <c r="W342" s="103"/>
      <c r="X342" s="103"/>
      <c r="Y342" s="103"/>
      <c r="Z342" s="103"/>
    </row>
    <row r="343" spans="1:26" ht="15.75" customHeight="1" x14ac:dyDescent="0.25">
      <c r="A343" s="116"/>
      <c r="B343" s="116"/>
      <c r="C343" s="103"/>
      <c r="D343" s="103"/>
      <c r="E343" s="103"/>
      <c r="F343" s="103"/>
      <c r="G343" s="103"/>
      <c r="H343" s="103"/>
      <c r="I343" s="103"/>
      <c r="J343" s="103"/>
      <c r="K343" s="103"/>
      <c r="L343" s="103"/>
      <c r="M343" s="103"/>
      <c r="N343" s="103"/>
      <c r="O343" s="103"/>
      <c r="P343" s="103"/>
      <c r="Q343" s="103"/>
      <c r="R343" s="103"/>
      <c r="S343" s="103"/>
      <c r="T343" s="103"/>
      <c r="U343" s="103"/>
      <c r="V343" s="103"/>
      <c r="W343" s="103"/>
      <c r="X343" s="103"/>
      <c r="Y343" s="103"/>
      <c r="Z343" s="103"/>
    </row>
    <row r="344" spans="1:26" ht="15.75" customHeight="1" x14ac:dyDescent="0.25">
      <c r="A344" s="116"/>
      <c r="B344" s="116"/>
      <c r="C344" s="103"/>
      <c r="D344" s="103"/>
      <c r="E344" s="103"/>
      <c r="F344" s="103"/>
      <c r="G344" s="103"/>
      <c r="H344" s="103"/>
      <c r="I344" s="103"/>
      <c r="J344" s="103"/>
      <c r="K344" s="103"/>
      <c r="L344" s="103"/>
      <c r="M344" s="103"/>
      <c r="N344" s="103"/>
      <c r="O344" s="103"/>
      <c r="P344" s="103"/>
      <c r="Q344" s="103"/>
      <c r="R344" s="103"/>
      <c r="S344" s="103"/>
      <c r="T344" s="103"/>
      <c r="U344" s="103"/>
      <c r="V344" s="103"/>
      <c r="W344" s="103"/>
      <c r="X344" s="103"/>
      <c r="Y344" s="103"/>
      <c r="Z344" s="103"/>
    </row>
    <row r="345" spans="1:26" ht="15.75" customHeight="1" x14ac:dyDescent="0.25">
      <c r="A345" s="116"/>
      <c r="B345" s="116"/>
      <c r="C345" s="103"/>
      <c r="D345" s="103"/>
      <c r="E345" s="103"/>
      <c r="F345" s="103"/>
      <c r="G345" s="103"/>
      <c r="H345" s="103"/>
      <c r="I345" s="103"/>
      <c r="J345" s="103"/>
      <c r="K345" s="103"/>
      <c r="L345" s="103"/>
      <c r="M345" s="103"/>
      <c r="N345" s="103"/>
      <c r="O345" s="103"/>
      <c r="P345" s="103"/>
      <c r="Q345" s="103"/>
      <c r="R345" s="103"/>
      <c r="S345" s="103"/>
      <c r="T345" s="103"/>
      <c r="U345" s="103"/>
      <c r="V345" s="103"/>
      <c r="W345" s="103"/>
      <c r="X345" s="103"/>
      <c r="Y345" s="103"/>
      <c r="Z345" s="103"/>
    </row>
    <row r="346" spans="1:26" ht="15.75" customHeight="1" x14ac:dyDescent="0.25">
      <c r="A346" s="116"/>
      <c r="B346" s="116"/>
      <c r="C346" s="103"/>
      <c r="D346" s="103"/>
      <c r="E346" s="103"/>
      <c r="F346" s="103"/>
      <c r="G346" s="103"/>
      <c r="H346" s="103"/>
      <c r="I346" s="103"/>
      <c r="J346" s="103"/>
      <c r="K346" s="103"/>
      <c r="L346" s="103"/>
      <c r="M346" s="103"/>
      <c r="N346" s="103"/>
      <c r="O346" s="103"/>
      <c r="P346" s="103"/>
      <c r="Q346" s="103"/>
      <c r="R346" s="103"/>
      <c r="S346" s="103"/>
      <c r="T346" s="103"/>
      <c r="U346" s="103"/>
      <c r="V346" s="103"/>
      <c r="W346" s="103"/>
      <c r="X346" s="103"/>
      <c r="Y346" s="103"/>
      <c r="Z346" s="103"/>
    </row>
    <row r="347" spans="1:26" ht="15.75" customHeight="1" x14ac:dyDescent="0.25">
      <c r="A347" s="116"/>
      <c r="B347" s="116"/>
      <c r="C347" s="103"/>
      <c r="D347" s="103"/>
      <c r="E347" s="103"/>
      <c r="F347" s="103"/>
      <c r="G347" s="103"/>
      <c r="H347" s="103"/>
      <c r="I347" s="103"/>
      <c r="J347" s="103"/>
      <c r="K347" s="103"/>
      <c r="L347" s="103"/>
      <c r="M347" s="103"/>
      <c r="N347" s="103"/>
      <c r="O347" s="103"/>
      <c r="P347" s="103"/>
      <c r="Q347" s="103"/>
      <c r="R347" s="103"/>
      <c r="S347" s="103"/>
      <c r="T347" s="103"/>
      <c r="U347" s="103"/>
      <c r="V347" s="103"/>
      <c r="W347" s="103"/>
      <c r="X347" s="103"/>
      <c r="Y347" s="103"/>
      <c r="Z347" s="103"/>
    </row>
    <row r="348" spans="1:26" ht="15.75" customHeight="1" x14ac:dyDescent="0.25">
      <c r="A348" s="116"/>
      <c r="B348" s="116"/>
      <c r="C348" s="103"/>
      <c r="D348" s="103"/>
      <c r="E348" s="103"/>
      <c r="F348" s="103"/>
      <c r="G348" s="103"/>
      <c r="H348" s="103"/>
      <c r="I348" s="103"/>
      <c r="J348" s="103"/>
      <c r="K348" s="103"/>
      <c r="L348" s="103"/>
      <c r="M348" s="103"/>
      <c r="N348" s="103"/>
      <c r="O348" s="103"/>
      <c r="P348" s="103"/>
      <c r="Q348" s="103"/>
      <c r="R348" s="103"/>
      <c r="S348" s="103"/>
      <c r="T348" s="103"/>
      <c r="U348" s="103"/>
      <c r="V348" s="103"/>
      <c r="W348" s="103"/>
      <c r="X348" s="103"/>
      <c r="Y348" s="103"/>
      <c r="Z348" s="103"/>
    </row>
    <row r="349" spans="1:26" ht="15.75" customHeight="1" x14ac:dyDescent="0.25">
      <c r="A349" s="116"/>
      <c r="B349" s="116"/>
      <c r="C349" s="103"/>
      <c r="D349" s="103"/>
      <c r="E349" s="103"/>
      <c r="F349" s="103"/>
      <c r="G349" s="103"/>
      <c r="H349" s="103"/>
      <c r="I349" s="103"/>
      <c r="J349" s="103"/>
      <c r="K349" s="103"/>
      <c r="L349" s="103"/>
      <c r="M349" s="103"/>
      <c r="N349" s="103"/>
      <c r="O349" s="103"/>
      <c r="P349" s="103"/>
      <c r="Q349" s="103"/>
      <c r="R349" s="103"/>
      <c r="S349" s="103"/>
      <c r="T349" s="103"/>
      <c r="U349" s="103"/>
      <c r="V349" s="103"/>
      <c r="W349" s="103"/>
      <c r="X349" s="103"/>
      <c r="Y349" s="103"/>
      <c r="Z349" s="103"/>
    </row>
    <row r="350" spans="1:26" ht="15.75" customHeight="1" x14ac:dyDescent="0.25">
      <c r="A350" s="116"/>
      <c r="B350" s="116"/>
      <c r="C350" s="103"/>
      <c r="D350" s="103"/>
      <c r="E350" s="103"/>
      <c r="F350" s="103"/>
      <c r="G350" s="103"/>
      <c r="H350" s="103"/>
      <c r="I350" s="103"/>
      <c r="J350" s="103"/>
      <c r="K350" s="103"/>
      <c r="L350" s="103"/>
      <c r="M350" s="103"/>
      <c r="N350" s="103"/>
      <c r="O350" s="103"/>
      <c r="P350" s="103"/>
      <c r="Q350" s="103"/>
      <c r="R350" s="103"/>
      <c r="S350" s="103"/>
      <c r="T350" s="103"/>
      <c r="U350" s="103"/>
      <c r="V350" s="103"/>
      <c r="W350" s="103"/>
      <c r="X350" s="103"/>
      <c r="Y350" s="103"/>
      <c r="Z350" s="103"/>
    </row>
    <row r="351" spans="1:26" ht="15.75" customHeight="1" x14ac:dyDescent="0.25">
      <c r="A351" s="116"/>
      <c r="B351" s="116"/>
      <c r="C351" s="103"/>
      <c r="D351" s="103"/>
      <c r="E351" s="103"/>
      <c r="F351" s="103"/>
      <c r="G351" s="103"/>
      <c r="H351" s="103"/>
      <c r="I351" s="103"/>
      <c r="J351" s="103"/>
      <c r="K351" s="103"/>
      <c r="L351" s="103"/>
      <c r="M351" s="103"/>
      <c r="N351" s="103"/>
      <c r="O351" s="103"/>
      <c r="P351" s="103"/>
      <c r="Q351" s="103"/>
      <c r="R351" s="103"/>
      <c r="S351" s="103"/>
      <c r="T351" s="103"/>
      <c r="U351" s="103"/>
      <c r="V351" s="103"/>
      <c r="W351" s="103"/>
      <c r="X351" s="103"/>
      <c r="Y351" s="103"/>
      <c r="Z351" s="103"/>
    </row>
    <row r="352" spans="1:26" ht="15.75" customHeight="1" x14ac:dyDescent="0.25">
      <c r="A352" s="116"/>
      <c r="B352" s="116"/>
      <c r="C352" s="103"/>
      <c r="D352" s="103"/>
      <c r="E352" s="103"/>
      <c r="F352" s="103"/>
      <c r="G352" s="103"/>
      <c r="H352" s="103"/>
      <c r="I352" s="103"/>
      <c r="J352" s="103"/>
      <c r="K352" s="103"/>
      <c r="L352" s="103"/>
      <c r="M352" s="103"/>
      <c r="N352" s="103"/>
      <c r="O352" s="103"/>
      <c r="P352" s="103"/>
      <c r="Q352" s="103"/>
      <c r="R352" s="103"/>
      <c r="S352" s="103"/>
      <c r="T352" s="103"/>
      <c r="U352" s="103"/>
      <c r="V352" s="103"/>
      <c r="W352" s="103"/>
      <c r="X352" s="103"/>
      <c r="Y352" s="103"/>
      <c r="Z352" s="103"/>
    </row>
    <row r="353" spans="1:26" ht="15.75" customHeight="1" x14ac:dyDescent="0.25">
      <c r="A353" s="116"/>
      <c r="B353" s="116"/>
      <c r="C353" s="103"/>
      <c r="D353" s="103"/>
      <c r="E353" s="103"/>
      <c r="F353" s="103"/>
      <c r="G353" s="103"/>
      <c r="H353" s="103"/>
      <c r="I353" s="103"/>
      <c r="J353" s="103"/>
      <c r="K353" s="103"/>
      <c r="L353" s="103"/>
      <c r="M353" s="103"/>
      <c r="N353" s="103"/>
      <c r="O353" s="103"/>
      <c r="P353" s="103"/>
      <c r="Q353" s="103"/>
      <c r="R353" s="103"/>
      <c r="S353" s="103"/>
      <c r="T353" s="103"/>
      <c r="U353" s="103"/>
      <c r="V353" s="103"/>
      <c r="W353" s="103"/>
      <c r="X353" s="103"/>
      <c r="Y353" s="103"/>
      <c r="Z353" s="103"/>
    </row>
    <row r="354" spans="1:26" ht="15.75" customHeight="1" x14ac:dyDescent="0.25">
      <c r="A354" s="116"/>
      <c r="B354" s="116"/>
      <c r="C354" s="103"/>
      <c r="D354" s="103"/>
      <c r="E354" s="103"/>
      <c r="F354" s="103"/>
      <c r="G354" s="103"/>
      <c r="H354" s="103"/>
      <c r="I354" s="103"/>
      <c r="J354" s="103"/>
      <c r="K354" s="103"/>
      <c r="L354" s="103"/>
      <c r="M354" s="103"/>
      <c r="N354" s="103"/>
      <c r="O354" s="103"/>
      <c r="P354" s="103"/>
      <c r="Q354" s="103"/>
      <c r="R354" s="103"/>
      <c r="S354" s="103"/>
      <c r="T354" s="103"/>
      <c r="U354" s="103"/>
      <c r="V354" s="103"/>
      <c r="W354" s="103"/>
      <c r="X354" s="103"/>
      <c r="Y354" s="103"/>
      <c r="Z354" s="103"/>
    </row>
    <row r="355" spans="1:26" ht="15.75" customHeight="1" x14ac:dyDescent="0.25">
      <c r="A355" s="116"/>
      <c r="B355" s="116"/>
      <c r="C355" s="103"/>
      <c r="D355" s="103"/>
      <c r="E355" s="103"/>
      <c r="F355" s="103"/>
      <c r="G355" s="103"/>
      <c r="H355" s="103"/>
      <c r="I355" s="103"/>
      <c r="J355" s="103"/>
      <c r="K355" s="103"/>
      <c r="L355" s="103"/>
      <c r="M355" s="103"/>
      <c r="N355" s="103"/>
      <c r="O355" s="103"/>
      <c r="P355" s="103"/>
      <c r="Q355" s="103"/>
      <c r="R355" s="103"/>
      <c r="S355" s="103"/>
      <c r="T355" s="103"/>
      <c r="U355" s="103"/>
      <c r="V355" s="103"/>
      <c r="W355" s="103"/>
      <c r="X355" s="103"/>
      <c r="Y355" s="103"/>
      <c r="Z355" s="103"/>
    </row>
    <row r="356" spans="1:26" ht="15.75" customHeight="1" x14ac:dyDescent="0.25">
      <c r="A356" s="116"/>
      <c r="B356" s="116"/>
      <c r="C356" s="103"/>
      <c r="D356" s="103"/>
      <c r="E356" s="103"/>
      <c r="F356" s="103"/>
      <c r="G356" s="103"/>
      <c r="H356" s="103"/>
      <c r="I356" s="103"/>
      <c r="J356" s="103"/>
      <c r="K356" s="103"/>
      <c r="L356" s="103"/>
      <c r="M356" s="103"/>
      <c r="N356" s="103"/>
      <c r="O356" s="103"/>
      <c r="P356" s="103"/>
      <c r="Q356" s="103"/>
      <c r="R356" s="103"/>
      <c r="S356" s="103"/>
      <c r="T356" s="103"/>
      <c r="U356" s="103"/>
      <c r="V356" s="103"/>
      <c r="W356" s="103"/>
      <c r="X356" s="103"/>
      <c r="Y356" s="103"/>
      <c r="Z356" s="103"/>
    </row>
    <row r="357" spans="1:26" ht="15.75" customHeight="1" x14ac:dyDescent="0.25">
      <c r="A357" s="116"/>
      <c r="B357" s="116"/>
      <c r="C357" s="103"/>
      <c r="D357" s="103"/>
      <c r="E357" s="103"/>
      <c r="F357" s="103"/>
      <c r="G357" s="103"/>
      <c r="H357" s="103"/>
      <c r="I357" s="103"/>
      <c r="J357" s="103"/>
      <c r="K357" s="103"/>
      <c r="L357" s="103"/>
      <c r="M357" s="103"/>
      <c r="N357" s="103"/>
      <c r="O357" s="103"/>
      <c r="P357" s="103"/>
      <c r="Q357" s="103"/>
      <c r="R357" s="103"/>
      <c r="S357" s="103"/>
      <c r="T357" s="103"/>
      <c r="U357" s="103"/>
      <c r="V357" s="103"/>
      <c r="W357" s="103"/>
      <c r="X357" s="103"/>
      <c r="Y357" s="103"/>
      <c r="Z357" s="103"/>
    </row>
    <row r="358" spans="1:26" ht="15.75" customHeight="1" x14ac:dyDescent="0.25">
      <c r="A358" s="116"/>
      <c r="B358" s="116"/>
      <c r="C358" s="103"/>
      <c r="D358" s="103"/>
      <c r="E358" s="103"/>
      <c r="F358" s="103"/>
      <c r="G358" s="103"/>
      <c r="H358" s="103"/>
      <c r="I358" s="103"/>
      <c r="J358" s="103"/>
      <c r="K358" s="103"/>
      <c r="L358" s="103"/>
      <c r="M358" s="103"/>
      <c r="N358" s="103"/>
      <c r="O358" s="103"/>
      <c r="P358" s="103"/>
      <c r="Q358" s="103"/>
      <c r="R358" s="103"/>
      <c r="S358" s="103"/>
      <c r="T358" s="103"/>
      <c r="U358" s="103"/>
      <c r="V358" s="103"/>
      <c r="W358" s="103"/>
      <c r="X358" s="103"/>
      <c r="Y358" s="103"/>
      <c r="Z358" s="103"/>
    </row>
    <row r="359" spans="1:26" ht="15.75" customHeight="1" x14ac:dyDescent="0.25">
      <c r="A359" s="116"/>
      <c r="B359" s="116"/>
      <c r="C359" s="103"/>
      <c r="D359" s="103"/>
      <c r="E359" s="103"/>
      <c r="F359" s="103"/>
      <c r="G359" s="103"/>
      <c r="H359" s="103"/>
      <c r="I359" s="103"/>
      <c r="J359" s="103"/>
      <c r="K359" s="103"/>
      <c r="L359" s="103"/>
      <c r="M359" s="103"/>
      <c r="N359" s="103"/>
      <c r="O359" s="103"/>
      <c r="P359" s="103"/>
      <c r="Q359" s="103"/>
      <c r="R359" s="103"/>
      <c r="S359" s="103"/>
      <c r="T359" s="103"/>
      <c r="U359" s="103"/>
      <c r="V359" s="103"/>
      <c r="W359" s="103"/>
      <c r="X359" s="103"/>
      <c r="Y359" s="103"/>
      <c r="Z359" s="103"/>
    </row>
    <row r="360" spans="1:26" ht="15.75" customHeight="1" x14ac:dyDescent="0.25">
      <c r="A360" s="116"/>
      <c r="B360" s="116"/>
      <c r="C360" s="103"/>
      <c r="D360" s="103"/>
      <c r="E360" s="103"/>
      <c r="F360" s="103"/>
      <c r="G360" s="103"/>
      <c r="H360" s="103"/>
      <c r="I360" s="103"/>
      <c r="J360" s="103"/>
      <c r="K360" s="103"/>
      <c r="L360" s="103"/>
      <c r="M360" s="103"/>
      <c r="N360" s="103"/>
      <c r="O360" s="103"/>
      <c r="P360" s="103"/>
      <c r="Q360" s="103"/>
      <c r="R360" s="103"/>
      <c r="S360" s="103"/>
      <c r="T360" s="103"/>
      <c r="U360" s="103"/>
      <c r="V360" s="103"/>
      <c r="W360" s="103"/>
      <c r="X360" s="103"/>
      <c r="Y360" s="103"/>
      <c r="Z360" s="103"/>
    </row>
    <row r="361" spans="1:26" ht="15.75" customHeight="1" x14ac:dyDescent="0.25">
      <c r="A361" s="116"/>
      <c r="B361" s="116"/>
      <c r="C361" s="103"/>
      <c r="D361" s="103"/>
      <c r="E361" s="103"/>
      <c r="F361" s="103"/>
      <c r="G361" s="103"/>
      <c r="H361" s="103"/>
      <c r="I361" s="103"/>
      <c r="J361" s="103"/>
      <c r="K361" s="103"/>
      <c r="L361" s="103"/>
      <c r="M361" s="103"/>
      <c r="N361" s="103"/>
      <c r="O361" s="103"/>
      <c r="P361" s="103"/>
      <c r="Q361" s="103"/>
      <c r="R361" s="103"/>
      <c r="S361" s="103"/>
      <c r="T361" s="103"/>
      <c r="U361" s="103"/>
      <c r="V361" s="103"/>
      <c r="W361" s="103"/>
      <c r="X361" s="103"/>
      <c r="Y361" s="103"/>
      <c r="Z361" s="103"/>
    </row>
    <row r="362" spans="1:26" ht="15.75" customHeight="1" x14ac:dyDescent="0.25">
      <c r="A362" s="116"/>
      <c r="B362" s="116"/>
      <c r="C362" s="103"/>
      <c r="D362" s="103"/>
      <c r="E362" s="103"/>
      <c r="F362" s="103"/>
      <c r="G362" s="103"/>
      <c r="H362" s="103"/>
      <c r="I362" s="103"/>
      <c r="J362" s="103"/>
      <c r="K362" s="103"/>
      <c r="L362" s="103"/>
      <c r="M362" s="103"/>
      <c r="N362" s="103"/>
      <c r="O362" s="103"/>
      <c r="P362" s="103"/>
      <c r="Q362" s="103"/>
      <c r="R362" s="103"/>
      <c r="S362" s="103"/>
      <c r="T362" s="103"/>
      <c r="U362" s="103"/>
      <c r="V362" s="103"/>
      <c r="W362" s="103"/>
      <c r="X362" s="103"/>
      <c r="Y362" s="103"/>
      <c r="Z362" s="103"/>
    </row>
    <row r="363" spans="1:26" ht="15.75" customHeight="1" x14ac:dyDescent="0.25">
      <c r="A363" s="116"/>
      <c r="B363" s="116"/>
      <c r="C363" s="103"/>
      <c r="D363" s="103"/>
      <c r="E363" s="103"/>
      <c r="F363" s="103"/>
      <c r="G363" s="103"/>
      <c r="H363" s="103"/>
      <c r="I363" s="103"/>
      <c r="J363" s="103"/>
      <c r="K363" s="103"/>
      <c r="L363" s="103"/>
      <c r="M363" s="103"/>
      <c r="N363" s="103"/>
      <c r="O363" s="103"/>
      <c r="P363" s="103"/>
      <c r="Q363" s="103"/>
      <c r="R363" s="103"/>
      <c r="S363" s="103"/>
      <c r="T363" s="103"/>
      <c r="U363" s="103"/>
      <c r="V363" s="103"/>
      <c r="W363" s="103"/>
      <c r="X363" s="103"/>
      <c r="Y363" s="103"/>
      <c r="Z363" s="103"/>
    </row>
    <row r="364" spans="1:26" ht="15.75" customHeight="1" x14ac:dyDescent="0.25">
      <c r="A364" s="116"/>
      <c r="B364" s="116"/>
      <c r="C364" s="103"/>
      <c r="D364" s="103"/>
      <c r="E364" s="103"/>
      <c r="F364" s="103"/>
      <c r="G364" s="103"/>
      <c r="H364" s="103"/>
      <c r="I364" s="103"/>
      <c r="J364" s="103"/>
      <c r="K364" s="103"/>
      <c r="L364" s="103"/>
      <c r="M364" s="103"/>
      <c r="N364" s="103"/>
      <c r="O364" s="103"/>
      <c r="P364" s="103"/>
      <c r="Q364" s="103"/>
      <c r="R364" s="103"/>
      <c r="S364" s="103"/>
      <c r="T364" s="103"/>
      <c r="U364" s="103"/>
      <c r="V364" s="103"/>
      <c r="W364" s="103"/>
      <c r="X364" s="103"/>
      <c r="Y364" s="103"/>
      <c r="Z364" s="103"/>
    </row>
    <row r="365" spans="1:26" ht="15.75" customHeight="1" x14ac:dyDescent="0.25">
      <c r="A365" s="116"/>
      <c r="B365" s="116"/>
      <c r="C365" s="103"/>
      <c r="D365" s="103"/>
      <c r="E365" s="103"/>
      <c r="F365" s="103"/>
      <c r="G365" s="103"/>
      <c r="H365" s="103"/>
      <c r="I365" s="103"/>
      <c r="J365" s="103"/>
      <c r="K365" s="103"/>
      <c r="L365" s="103"/>
      <c r="M365" s="103"/>
      <c r="N365" s="103"/>
      <c r="O365" s="103"/>
      <c r="P365" s="103"/>
      <c r="Q365" s="103"/>
      <c r="R365" s="103"/>
      <c r="S365" s="103"/>
      <c r="T365" s="103"/>
      <c r="U365" s="103"/>
      <c r="V365" s="103"/>
      <c r="W365" s="103"/>
      <c r="X365" s="103"/>
      <c r="Y365" s="103"/>
      <c r="Z365" s="103"/>
    </row>
    <row r="366" spans="1:26" ht="15.75" customHeight="1" x14ac:dyDescent="0.25">
      <c r="A366" s="116"/>
      <c r="B366" s="116"/>
      <c r="C366" s="103"/>
      <c r="D366" s="103"/>
      <c r="E366" s="103"/>
      <c r="F366" s="103"/>
      <c r="G366" s="103"/>
      <c r="H366" s="103"/>
      <c r="I366" s="103"/>
      <c r="J366" s="103"/>
      <c r="K366" s="103"/>
      <c r="L366" s="103"/>
      <c r="M366" s="103"/>
      <c r="N366" s="103"/>
      <c r="O366" s="103"/>
      <c r="P366" s="103"/>
      <c r="Q366" s="103"/>
      <c r="R366" s="103"/>
      <c r="S366" s="103"/>
      <c r="T366" s="103"/>
      <c r="U366" s="103"/>
      <c r="V366" s="103"/>
      <c r="W366" s="103"/>
      <c r="X366" s="103"/>
      <c r="Y366" s="103"/>
      <c r="Z366" s="103"/>
    </row>
    <row r="367" spans="1:26" ht="15.75" customHeight="1" x14ac:dyDescent="0.25">
      <c r="A367" s="116"/>
      <c r="B367" s="116"/>
      <c r="C367" s="103"/>
      <c r="D367" s="103"/>
      <c r="E367" s="103"/>
      <c r="F367" s="103"/>
      <c r="G367" s="103"/>
      <c r="H367" s="103"/>
      <c r="I367" s="103"/>
      <c r="J367" s="103"/>
      <c r="K367" s="103"/>
      <c r="L367" s="103"/>
      <c r="M367" s="103"/>
      <c r="N367" s="103"/>
      <c r="O367" s="103"/>
      <c r="P367" s="103"/>
      <c r="Q367" s="103"/>
      <c r="R367" s="103"/>
      <c r="S367" s="103"/>
      <c r="T367" s="103"/>
      <c r="U367" s="103"/>
      <c r="V367" s="103"/>
      <c r="W367" s="103"/>
      <c r="X367" s="103"/>
      <c r="Y367" s="103"/>
      <c r="Z367" s="103"/>
    </row>
    <row r="368" spans="1:26" ht="15.75" customHeight="1" x14ac:dyDescent="0.25">
      <c r="A368" s="116"/>
      <c r="B368" s="116"/>
      <c r="C368" s="103"/>
      <c r="D368" s="103"/>
      <c r="E368" s="103"/>
      <c r="F368" s="103"/>
      <c r="G368" s="103"/>
      <c r="H368" s="103"/>
      <c r="I368" s="103"/>
      <c r="J368" s="103"/>
      <c r="K368" s="103"/>
      <c r="L368" s="103"/>
      <c r="M368" s="103"/>
      <c r="N368" s="103"/>
      <c r="O368" s="103"/>
      <c r="P368" s="103"/>
      <c r="Q368" s="103"/>
      <c r="R368" s="103"/>
      <c r="S368" s="103"/>
      <c r="T368" s="103"/>
      <c r="U368" s="103"/>
      <c r="V368" s="103"/>
      <c r="W368" s="103"/>
      <c r="X368" s="103"/>
      <c r="Y368" s="103"/>
      <c r="Z368" s="103"/>
    </row>
    <row r="369" spans="1:26" ht="15.75" customHeight="1" x14ac:dyDescent="0.25">
      <c r="A369" s="116"/>
      <c r="B369" s="116"/>
      <c r="C369" s="103"/>
      <c r="D369" s="103"/>
      <c r="E369" s="103"/>
      <c r="F369" s="103"/>
      <c r="G369" s="103"/>
      <c r="H369" s="103"/>
      <c r="I369" s="103"/>
      <c r="J369" s="103"/>
      <c r="K369" s="103"/>
      <c r="L369" s="103"/>
      <c r="M369" s="103"/>
      <c r="N369" s="103"/>
      <c r="O369" s="103"/>
      <c r="P369" s="103"/>
      <c r="Q369" s="103"/>
      <c r="R369" s="103"/>
      <c r="S369" s="103"/>
      <c r="T369" s="103"/>
      <c r="U369" s="103"/>
      <c r="V369" s="103"/>
      <c r="W369" s="103"/>
      <c r="X369" s="103"/>
      <c r="Y369" s="103"/>
      <c r="Z369" s="103"/>
    </row>
    <row r="370" spans="1:26" ht="15.75" customHeight="1" x14ac:dyDescent="0.25">
      <c r="A370" s="116"/>
      <c r="B370" s="116"/>
      <c r="C370" s="103"/>
      <c r="D370" s="103"/>
      <c r="E370" s="103"/>
      <c r="F370" s="103"/>
      <c r="G370" s="103"/>
      <c r="H370" s="103"/>
      <c r="I370" s="103"/>
      <c r="J370" s="103"/>
      <c r="K370" s="103"/>
      <c r="L370" s="103"/>
      <c r="M370" s="103"/>
      <c r="N370" s="103"/>
      <c r="O370" s="103"/>
      <c r="P370" s="103"/>
      <c r="Q370" s="103"/>
      <c r="R370" s="103"/>
      <c r="S370" s="103"/>
      <c r="T370" s="103"/>
      <c r="U370" s="103"/>
      <c r="V370" s="103"/>
      <c r="W370" s="103"/>
      <c r="X370" s="103"/>
      <c r="Y370" s="103"/>
      <c r="Z370" s="103"/>
    </row>
    <row r="371" spans="1:26" ht="15.75" customHeight="1" x14ac:dyDescent="0.25">
      <c r="A371" s="116"/>
      <c r="B371" s="116"/>
      <c r="C371" s="103"/>
      <c r="D371" s="103"/>
      <c r="E371" s="103"/>
      <c r="F371" s="103"/>
      <c r="G371" s="103"/>
      <c r="H371" s="103"/>
      <c r="I371" s="103"/>
      <c r="J371" s="103"/>
      <c r="K371" s="103"/>
      <c r="L371" s="103"/>
      <c r="M371" s="103"/>
      <c r="N371" s="103"/>
      <c r="O371" s="103"/>
      <c r="P371" s="103"/>
      <c r="Q371" s="103"/>
      <c r="R371" s="103"/>
      <c r="S371" s="103"/>
      <c r="T371" s="103"/>
      <c r="U371" s="103"/>
      <c r="V371" s="103"/>
      <c r="W371" s="103"/>
      <c r="X371" s="103"/>
      <c r="Y371" s="103"/>
      <c r="Z371" s="103"/>
    </row>
    <row r="372" spans="1:26" ht="15.75" customHeight="1" x14ac:dyDescent="0.25">
      <c r="A372" s="116"/>
      <c r="B372" s="116"/>
      <c r="C372" s="103"/>
      <c r="D372" s="103"/>
      <c r="E372" s="103"/>
      <c r="F372" s="103"/>
      <c r="G372" s="103"/>
      <c r="H372" s="103"/>
      <c r="I372" s="103"/>
      <c r="J372" s="103"/>
      <c r="K372" s="103"/>
      <c r="L372" s="103"/>
      <c r="M372" s="103"/>
      <c r="N372" s="103"/>
      <c r="O372" s="103"/>
      <c r="P372" s="103"/>
      <c r="Q372" s="103"/>
      <c r="R372" s="103"/>
      <c r="S372" s="103"/>
      <c r="T372" s="103"/>
      <c r="U372" s="103"/>
      <c r="V372" s="103"/>
      <c r="W372" s="103"/>
      <c r="X372" s="103"/>
      <c r="Y372" s="103"/>
      <c r="Z372" s="103"/>
    </row>
    <row r="373" spans="1:26" ht="15.75" customHeight="1" x14ac:dyDescent="0.25">
      <c r="A373" s="116"/>
      <c r="B373" s="116"/>
      <c r="C373" s="103"/>
      <c r="D373" s="103"/>
      <c r="E373" s="103"/>
      <c r="F373" s="103"/>
      <c r="G373" s="103"/>
      <c r="H373" s="103"/>
      <c r="I373" s="103"/>
      <c r="J373" s="103"/>
      <c r="K373" s="103"/>
      <c r="L373" s="103"/>
      <c r="M373" s="103"/>
      <c r="N373" s="103"/>
      <c r="O373" s="103"/>
      <c r="P373" s="103"/>
      <c r="Q373" s="103"/>
      <c r="R373" s="103"/>
      <c r="S373" s="103"/>
      <c r="T373" s="103"/>
      <c r="U373" s="103"/>
      <c r="V373" s="103"/>
      <c r="W373" s="103"/>
      <c r="X373" s="103"/>
      <c r="Y373" s="103"/>
      <c r="Z373" s="103"/>
    </row>
    <row r="374" spans="1:26" ht="15.75" customHeight="1" x14ac:dyDescent="0.25">
      <c r="A374" s="116"/>
      <c r="B374" s="116"/>
      <c r="C374" s="103"/>
      <c r="D374" s="103"/>
      <c r="E374" s="103"/>
      <c r="F374" s="103"/>
      <c r="G374" s="103"/>
      <c r="H374" s="103"/>
      <c r="I374" s="103"/>
      <c r="J374" s="103"/>
      <c r="K374" s="103"/>
      <c r="L374" s="103"/>
      <c r="M374" s="103"/>
      <c r="N374" s="103"/>
      <c r="O374" s="103"/>
      <c r="P374" s="103"/>
      <c r="Q374" s="103"/>
      <c r="R374" s="103"/>
      <c r="S374" s="103"/>
      <c r="T374" s="103"/>
      <c r="U374" s="103"/>
      <c r="V374" s="103"/>
      <c r="W374" s="103"/>
      <c r="X374" s="103"/>
      <c r="Y374" s="103"/>
      <c r="Z374" s="103"/>
    </row>
    <row r="375" spans="1:26" ht="15.75" customHeight="1" x14ac:dyDescent="0.25">
      <c r="A375" s="116"/>
      <c r="B375" s="116"/>
      <c r="C375" s="103"/>
      <c r="D375" s="103"/>
      <c r="E375" s="103"/>
      <c r="F375" s="103"/>
      <c r="G375" s="103"/>
      <c r="H375" s="103"/>
      <c r="I375" s="103"/>
      <c r="J375" s="103"/>
      <c r="K375" s="103"/>
      <c r="L375" s="103"/>
      <c r="M375" s="103"/>
      <c r="N375" s="103"/>
      <c r="O375" s="103"/>
      <c r="P375" s="103"/>
      <c r="Q375" s="103"/>
      <c r="R375" s="103"/>
      <c r="S375" s="103"/>
      <c r="T375" s="103"/>
      <c r="U375" s="103"/>
      <c r="V375" s="103"/>
      <c r="W375" s="103"/>
      <c r="X375" s="103"/>
      <c r="Y375" s="103"/>
      <c r="Z375" s="103"/>
    </row>
    <row r="376" spans="1:26" ht="15.75" customHeight="1" x14ac:dyDescent="0.25">
      <c r="A376" s="116"/>
      <c r="B376" s="116"/>
      <c r="C376" s="103"/>
      <c r="D376" s="103"/>
      <c r="E376" s="103"/>
      <c r="F376" s="103"/>
      <c r="G376" s="103"/>
      <c r="H376" s="103"/>
      <c r="I376" s="103"/>
      <c r="J376" s="103"/>
      <c r="K376" s="103"/>
      <c r="L376" s="103"/>
      <c r="M376" s="103"/>
      <c r="N376" s="103"/>
      <c r="O376" s="103"/>
      <c r="P376" s="103"/>
      <c r="Q376" s="103"/>
      <c r="R376" s="103"/>
      <c r="S376" s="103"/>
      <c r="T376" s="103"/>
      <c r="U376" s="103"/>
      <c r="V376" s="103"/>
      <c r="W376" s="103"/>
      <c r="X376" s="103"/>
      <c r="Y376" s="103"/>
      <c r="Z376" s="103"/>
    </row>
    <row r="377" spans="1:26" ht="15.75" customHeight="1" x14ac:dyDescent="0.25">
      <c r="A377" s="116"/>
      <c r="B377" s="116"/>
      <c r="C377" s="103"/>
      <c r="D377" s="103"/>
      <c r="E377" s="103"/>
      <c r="F377" s="103"/>
      <c r="G377" s="103"/>
      <c r="H377" s="103"/>
      <c r="I377" s="103"/>
      <c r="J377" s="103"/>
      <c r="K377" s="103"/>
      <c r="L377" s="103"/>
      <c r="M377" s="103"/>
      <c r="N377" s="103"/>
      <c r="O377" s="103"/>
      <c r="P377" s="103"/>
      <c r="Q377" s="103"/>
      <c r="R377" s="103"/>
      <c r="S377" s="103"/>
      <c r="T377" s="103"/>
      <c r="U377" s="103"/>
      <c r="V377" s="103"/>
      <c r="W377" s="103"/>
      <c r="X377" s="103"/>
      <c r="Y377" s="103"/>
      <c r="Z377" s="103"/>
    </row>
    <row r="378" spans="1:26" ht="15.75" customHeight="1" x14ac:dyDescent="0.25">
      <c r="A378" s="116"/>
      <c r="B378" s="116"/>
      <c r="C378" s="103"/>
      <c r="D378" s="103"/>
      <c r="E378" s="103"/>
      <c r="F378" s="103"/>
      <c r="G378" s="103"/>
      <c r="H378" s="103"/>
      <c r="I378" s="103"/>
      <c r="J378" s="103"/>
      <c r="K378" s="103"/>
      <c r="L378" s="103"/>
      <c r="M378" s="103"/>
      <c r="N378" s="103"/>
      <c r="O378" s="103"/>
      <c r="P378" s="103"/>
      <c r="Q378" s="103"/>
      <c r="R378" s="103"/>
      <c r="S378" s="103"/>
      <c r="T378" s="103"/>
      <c r="U378" s="103"/>
      <c r="V378" s="103"/>
      <c r="W378" s="103"/>
      <c r="X378" s="103"/>
      <c r="Y378" s="103"/>
      <c r="Z378" s="103"/>
    </row>
    <row r="379" spans="1:26" ht="15.75" customHeight="1" x14ac:dyDescent="0.25">
      <c r="A379" s="116"/>
      <c r="B379" s="116"/>
      <c r="C379" s="103"/>
      <c r="D379" s="103"/>
      <c r="E379" s="103"/>
      <c r="F379" s="103"/>
      <c r="G379" s="103"/>
      <c r="H379" s="103"/>
      <c r="I379" s="103"/>
      <c r="J379" s="103"/>
      <c r="K379" s="103"/>
      <c r="L379" s="103"/>
      <c r="M379" s="103"/>
      <c r="N379" s="103"/>
      <c r="O379" s="103"/>
      <c r="P379" s="103"/>
      <c r="Q379" s="103"/>
      <c r="R379" s="103"/>
      <c r="S379" s="103"/>
      <c r="T379" s="103"/>
      <c r="U379" s="103"/>
      <c r="V379" s="103"/>
      <c r="W379" s="103"/>
      <c r="X379" s="103"/>
      <c r="Y379" s="103"/>
      <c r="Z379" s="103"/>
    </row>
    <row r="380" spans="1:26" ht="15.75" customHeight="1" x14ac:dyDescent="0.25">
      <c r="A380" s="116"/>
      <c r="B380" s="116"/>
      <c r="C380" s="103"/>
      <c r="D380" s="103"/>
      <c r="E380" s="103"/>
      <c r="F380" s="103"/>
      <c r="G380" s="103"/>
      <c r="H380" s="103"/>
      <c r="I380" s="103"/>
      <c r="J380" s="103"/>
      <c r="K380" s="103"/>
      <c r="L380" s="103"/>
      <c r="M380" s="103"/>
      <c r="N380" s="103"/>
      <c r="O380" s="103"/>
      <c r="P380" s="103"/>
      <c r="Q380" s="103"/>
      <c r="R380" s="103"/>
      <c r="S380" s="103"/>
      <c r="T380" s="103"/>
      <c r="U380" s="103"/>
      <c r="V380" s="103"/>
      <c r="W380" s="103"/>
      <c r="X380" s="103"/>
      <c r="Y380" s="103"/>
      <c r="Z380" s="103"/>
    </row>
    <row r="381" spans="1:26" ht="15.75" customHeight="1" x14ac:dyDescent="0.25">
      <c r="A381" s="116"/>
      <c r="B381" s="116"/>
      <c r="C381" s="103"/>
      <c r="D381" s="103"/>
      <c r="E381" s="103"/>
      <c r="F381" s="103"/>
      <c r="G381" s="103"/>
      <c r="H381" s="103"/>
      <c r="I381" s="103"/>
      <c r="J381" s="103"/>
      <c r="K381" s="103"/>
      <c r="L381" s="103"/>
      <c r="M381" s="103"/>
      <c r="N381" s="103"/>
      <c r="O381" s="103"/>
      <c r="P381" s="103"/>
      <c r="Q381" s="103"/>
      <c r="R381" s="103"/>
      <c r="S381" s="103"/>
      <c r="T381" s="103"/>
      <c r="U381" s="103"/>
      <c r="V381" s="103"/>
      <c r="W381" s="103"/>
      <c r="X381" s="103"/>
      <c r="Y381" s="103"/>
      <c r="Z381" s="103"/>
    </row>
    <row r="382" spans="1:26" ht="15.75" customHeight="1" x14ac:dyDescent="0.25">
      <c r="A382" s="116"/>
      <c r="B382" s="116"/>
      <c r="C382" s="103"/>
      <c r="D382" s="103"/>
      <c r="E382" s="103"/>
      <c r="F382" s="103"/>
      <c r="G382" s="103"/>
      <c r="H382" s="103"/>
      <c r="I382" s="103"/>
      <c r="J382" s="103"/>
      <c r="K382" s="103"/>
      <c r="L382" s="103"/>
      <c r="M382" s="103"/>
      <c r="N382" s="103"/>
      <c r="O382" s="103"/>
      <c r="P382" s="103"/>
      <c r="Q382" s="103"/>
      <c r="R382" s="103"/>
      <c r="S382" s="103"/>
      <c r="T382" s="103"/>
      <c r="U382" s="103"/>
      <c r="V382" s="103"/>
      <c r="W382" s="103"/>
      <c r="X382" s="103"/>
      <c r="Y382" s="103"/>
      <c r="Z382" s="103"/>
    </row>
    <row r="383" spans="1:26" ht="15.75" customHeight="1" x14ac:dyDescent="0.25">
      <c r="A383" s="116"/>
      <c r="B383" s="116"/>
      <c r="C383" s="103"/>
      <c r="D383" s="103"/>
      <c r="E383" s="103"/>
      <c r="F383" s="103"/>
      <c r="G383" s="103"/>
      <c r="H383" s="103"/>
      <c r="I383" s="103"/>
      <c r="J383" s="103"/>
      <c r="K383" s="103"/>
      <c r="L383" s="103"/>
      <c r="M383" s="103"/>
      <c r="N383" s="103"/>
      <c r="O383" s="103"/>
      <c r="P383" s="103"/>
      <c r="Q383" s="103"/>
      <c r="R383" s="103"/>
      <c r="S383" s="103"/>
      <c r="T383" s="103"/>
      <c r="U383" s="103"/>
      <c r="V383" s="103"/>
      <c r="W383" s="103"/>
      <c r="X383" s="103"/>
      <c r="Y383" s="103"/>
      <c r="Z383" s="103"/>
    </row>
    <row r="384" spans="1:26" ht="15.75" customHeight="1" x14ac:dyDescent="0.25">
      <c r="A384" s="116"/>
      <c r="B384" s="116"/>
      <c r="C384" s="103"/>
      <c r="D384" s="103"/>
      <c r="E384" s="103"/>
      <c r="F384" s="103"/>
      <c r="G384" s="103"/>
      <c r="H384" s="103"/>
      <c r="I384" s="103"/>
      <c r="J384" s="103"/>
      <c r="K384" s="103"/>
      <c r="L384" s="103"/>
      <c r="M384" s="103"/>
      <c r="N384" s="103"/>
      <c r="O384" s="103"/>
      <c r="P384" s="103"/>
      <c r="Q384" s="103"/>
      <c r="R384" s="103"/>
      <c r="S384" s="103"/>
      <c r="T384" s="103"/>
      <c r="U384" s="103"/>
      <c r="V384" s="103"/>
      <c r="W384" s="103"/>
      <c r="X384" s="103"/>
      <c r="Y384" s="103"/>
      <c r="Z384" s="103"/>
    </row>
    <row r="385" spans="1:26" ht="15.75" customHeight="1" x14ac:dyDescent="0.25">
      <c r="A385" s="116"/>
      <c r="B385" s="116"/>
      <c r="C385" s="103"/>
      <c r="D385" s="103"/>
      <c r="E385" s="103"/>
      <c r="F385" s="103"/>
      <c r="G385" s="103"/>
      <c r="H385" s="103"/>
      <c r="I385" s="103"/>
      <c r="J385" s="103"/>
      <c r="K385" s="103"/>
      <c r="L385" s="103"/>
      <c r="M385" s="103"/>
      <c r="N385" s="103"/>
      <c r="O385" s="103"/>
      <c r="P385" s="103"/>
      <c r="Q385" s="103"/>
      <c r="R385" s="103"/>
      <c r="S385" s="103"/>
      <c r="T385" s="103"/>
      <c r="U385" s="103"/>
      <c r="V385" s="103"/>
      <c r="W385" s="103"/>
      <c r="X385" s="103"/>
      <c r="Y385" s="103"/>
      <c r="Z385" s="103"/>
    </row>
    <row r="386" spans="1:26" ht="15.75" customHeight="1" x14ac:dyDescent="0.25">
      <c r="A386" s="116"/>
      <c r="B386" s="116"/>
      <c r="C386" s="103"/>
      <c r="D386" s="103"/>
      <c r="E386" s="103"/>
      <c r="F386" s="103"/>
      <c r="G386" s="103"/>
      <c r="H386" s="103"/>
      <c r="I386" s="103"/>
      <c r="J386" s="103"/>
      <c r="K386" s="103"/>
      <c r="L386" s="103"/>
      <c r="M386" s="103"/>
      <c r="N386" s="103"/>
      <c r="O386" s="103"/>
      <c r="P386" s="103"/>
      <c r="Q386" s="103"/>
      <c r="R386" s="103"/>
      <c r="S386" s="103"/>
      <c r="T386" s="103"/>
      <c r="U386" s="103"/>
      <c r="V386" s="103"/>
      <c r="W386" s="103"/>
      <c r="X386" s="103"/>
      <c r="Y386" s="103"/>
      <c r="Z386" s="103"/>
    </row>
    <row r="387" spans="1:26" ht="15.75" customHeight="1" x14ac:dyDescent="0.25">
      <c r="A387" s="116"/>
      <c r="B387" s="116"/>
      <c r="C387" s="103"/>
      <c r="D387" s="103"/>
      <c r="E387" s="103"/>
      <c r="F387" s="103"/>
      <c r="G387" s="103"/>
      <c r="H387" s="103"/>
      <c r="I387" s="103"/>
      <c r="J387" s="103"/>
      <c r="K387" s="103"/>
      <c r="L387" s="103"/>
      <c r="M387" s="103"/>
      <c r="N387" s="103"/>
      <c r="O387" s="103"/>
      <c r="P387" s="103"/>
      <c r="Q387" s="103"/>
      <c r="R387" s="103"/>
      <c r="S387" s="103"/>
      <c r="T387" s="103"/>
      <c r="U387" s="103"/>
      <c r="V387" s="103"/>
      <c r="W387" s="103"/>
      <c r="X387" s="103"/>
      <c r="Y387" s="103"/>
      <c r="Z387" s="103"/>
    </row>
    <row r="388" spans="1:26" ht="15.75" customHeight="1" x14ac:dyDescent="0.25">
      <c r="A388" s="116"/>
      <c r="B388" s="116"/>
      <c r="C388" s="103"/>
      <c r="D388" s="103"/>
      <c r="E388" s="103"/>
      <c r="F388" s="103"/>
      <c r="G388" s="103"/>
      <c r="H388" s="103"/>
      <c r="I388" s="103"/>
      <c r="J388" s="103"/>
      <c r="K388" s="103"/>
      <c r="L388" s="103"/>
      <c r="M388" s="103"/>
      <c r="N388" s="103"/>
      <c r="O388" s="103"/>
      <c r="P388" s="103"/>
      <c r="Q388" s="103"/>
      <c r="R388" s="103"/>
      <c r="S388" s="103"/>
      <c r="T388" s="103"/>
      <c r="U388" s="103"/>
      <c r="V388" s="103"/>
      <c r="W388" s="103"/>
      <c r="X388" s="103"/>
      <c r="Y388" s="103"/>
      <c r="Z388" s="103"/>
    </row>
    <row r="389" spans="1:26" ht="15.75" customHeight="1" x14ac:dyDescent="0.25">
      <c r="A389" s="116"/>
      <c r="B389" s="116"/>
      <c r="C389" s="103"/>
      <c r="D389" s="103"/>
      <c r="E389" s="103"/>
      <c r="F389" s="103"/>
      <c r="G389" s="103"/>
      <c r="H389" s="103"/>
      <c r="I389" s="103"/>
      <c r="J389" s="103"/>
      <c r="K389" s="103"/>
      <c r="L389" s="103"/>
      <c r="M389" s="103"/>
      <c r="N389" s="103"/>
      <c r="O389" s="103"/>
      <c r="P389" s="103"/>
      <c r="Q389" s="103"/>
      <c r="R389" s="103"/>
      <c r="S389" s="103"/>
      <c r="T389" s="103"/>
      <c r="U389" s="103"/>
      <c r="V389" s="103"/>
      <c r="W389" s="103"/>
      <c r="X389" s="103"/>
      <c r="Y389" s="103"/>
      <c r="Z389" s="103"/>
    </row>
    <row r="390" spans="1:26" ht="15.75" customHeight="1" x14ac:dyDescent="0.25">
      <c r="A390" s="116"/>
      <c r="B390" s="116"/>
      <c r="C390" s="103"/>
      <c r="D390" s="103"/>
      <c r="E390" s="103"/>
      <c r="F390" s="103"/>
      <c r="G390" s="103"/>
      <c r="H390" s="103"/>
      <c r="I390" s="103"/>
      <c r="J390" s="103"/>
      <c r="K390" s="103"/>
      <c r="L390" s="103"/>
      <c r="M390" s="103"/>
      <c r="N390" s="103"/>
      <c r="O390" s="103"/>
      <c r="P390" s="103"/>
      <c r="Q390" s="103"/>
      <c r="R390" s="103"/>
      <c r="S390" s="103"/>
      <c r="T390" s="103"/>
      <c r="U390" s="103"/>
      <c r="V390" s="103"/>
      <c r="W390" s="103"/>
      <c r="X390" s="103"/>
      <c r="Y390" s="103"/>
      <c r="Z390" s="103"/>
    </row>
    <row r="391" spans="1:26" ht="15.75" customHeight="1" x14ac:dyDescent="0.25">
      <c r="A391" s="116"/>
      <c r="B391" s="116"/>
      <c r="C391" s="103"/>
      <c r="D391" s="103"/>
      <c r="E391" s="103"/>
      <c r="F391" s="103"/>
      <c r="G391" s="103"/>
      <c r="H391" s="103"/>
      <c r="I391" s="103"/>
      <c r="J391" s="103"/>
      <c r="K391" s="103"/>
      <c r="L391" s="103"/>
      <c r="M391" s="103"/>
      <c r="N391" s="103"/>
      <c r="O391" s="103"/>
      <c r="P391" s="103"/>
      <c r="Q391" s="103"/>
      <c r="R391" s="103"/>
      <c r="S391" s="103"/>
      <c r="T391" s="103"/>
      <c r="U391" s="103"/>
      <c r="V391" s="103"/>
      <c r="W391" s="103"/>
      <c r="X391" s="103"/>
      <c r="Y391" s="103"/>
      <c r="Z391" s="103"/>
    </row>
    <row r="392" spans="1:26" ht="15.75" customHeight="1" x14ac:dyDescent="0.25">
      <c r="A392" s="116"/>
      <c r="B392" s="116"/>
      <c r="C392" s="103"/>
      <c r="D392" s="103"/>
      <c r="E392" s="103"/>
      <c r="F392" s="103"/>
      <c r="G392" s="103"/>
      <c r="H392" s="103"/>
      <c r="I392" s="103"/>
      <c r="J392" s="103"/>
      <c r="K392" s="103"/>
      <c r="L392" s="103"/>
      <c r="M392" s="103"/>
      <c r="N392" s="103"/>
      <c r="O392" s="103"/>
      <c r="P392" s="103"/>
      <c r="Q392" s="103"/>
      <c r="R392" s="103"/>
      <c r="S392" s="103"/>
      <c r="T392" s="103"/>
      <c r="U392" s="103"/>
      <c r="V392" s="103"/>
      <c r="W392" s="103"/>
      <c r="X392" s="103"/>
      <c r="Y392" s="103"/>
      <c r="Z392" s="103"/>
    </row>
    <row r="393" spans="1:26" ht="15.75" customHeight="1" x14ac:dyDescent="0.25">
      <c r="A393" s="116"/>
      <c r="B393" s="116"/>
      <c r="C393" s="103"/>
      <c r="D393" s="103"/>
      <c r="E393" s="103"/>
      <c r="F393" s="103"/>
      <c r="G393" s="103"/>
      <c r="H393" s="103"/>
      <c r="I393" s="103"/>
      <c r="J393" s="103"/>
      <c r="K393" s="103"/>
      <c r="L393" s="103"/>
      <c r="M393" s="103"/>
      <c r="N393" s="103"/>
      <c r="O393" s="103"/>
      <c r="P393" s="103"/>
      <c r="Q393" s="103"/>
      <c r="R393" s="103"/>
      <c r="S393" s="103"/>
      <c r="T393" s="103"/>
      <c r="U393" s="103"/>
      <c r="V393" s="103"/>
      <c r="W393" s="103"/>
      <c r="X393" s="103"/>
      <c r="Y393" s="103"/>
      <c r="Z393" s="103"/>
    </row>
    <row r="394" spans="1:26" ht="15.75" customHeight="1" x14ac:dyDescent="0.25">
      <c r="A394" s="116"/>
      <c r="B394" s="116"/>
      <c r="C394" s="103"/>
      <c r="D394" s="103"/>
      <c r="E394" s="103"/>
      <c r="F394" s="103"/>
      <c r="G394" s="103"/>
      <c r="H394" s="103"/>
      <c r="I394" s="103"/>
      <c r="J394" s="103"/>
      <c r="K394" s="103"/>
      <c r="L394" s="103"/>
      <c r="M394" s="103"/>
      <c r="N394" s="103"/>
      <c r="O394" s="103"/>
      <c r="P394" s="103"/>
      <c r="Q394" s="103"/>
      <c r="R394" s="103"/>
      <c r="S394" s="103"/>
      <c r="T394" s="103"/>
      <c r="U394" s="103"/>
      <c r="V394" s="103"/>
      <c r="W394" s="103"/>
      <c r="X394" s="103"/>
      <c r="Y394" s="103"/>
      <c r="Z394" s="103"/>
    </row>
    <row r="395" spans="1:26" ht="15.75" customHeight="1" x14ac:dyDescent="0.25">
      <c r="A395" s="116"/>
      <c r="B395" s="116"/>
      <c r="C395" s="103"/>
      <c r="D395" s="103"/>
      <c r="E395" s="103"/>
      <c r="F395" s="103"/>
      <c r="G395" s="103"/>
      <c r="H395" s="103"/>
      <c r="I395" s="103"/>
      <c r="J395" s="103"/>
      <c r="K395" s="103"/>
      <c r="L395" s="103"/>
      <c r="M395" s="103"/>
      <c r="N395" s="103"/>
      <c r="O395" s="103"/>
      <c r="P395" s="103"/>
      <c r="Q395" s="103"/>
      <c r="R395" s="103"/>
      <c r="S395" s="103"/>
      <c r="T395" s="103"/>
      <c r="U395" s="103"/>
      <c r="V395" s="103"/>
      <c r="W395" s="103"/>
      <c r="X395" s="103"/>
      <c r="Y395" s="103"/>
      <c r="Z395" s="103"/>
    </row>
    <row r="396" spans="1:26" ht="15.75" customHeight="1" x14ac:dyDescent="0.25">
      <c r="A396" s="116"/>
      <c r="B396" s="116"/>
      <c r="C396" s="103"/>
      <c r="D396" s="103"/>
      <c r="E396" s="103"/>
      <c r="F396" s="103"/>
      <c r="G396" s="103"/>
      <c r="H396" s="103"/>
      <c r="I396" s="103"/>
      <c r="J396" s="103"/>
      <c r="K396" s="103"/>
      <c r="L396" s="103"/>
      <c r="M396" s="103"/>
      <c r="N396" s="103"/>
      <c r="O396" s="103"/>
      <c r="P396" s="103"/>
      <c r="Q396" s="103"/>
      <c r="R396" s="103"/>
      <c r="S396" s="103"/>
      <c r="T396" s="103"/>
      <c r="U396" s="103"/>
      <c r="V396" s="103"/>
      <c r="W396" s="103"/>
      <c r="X396" s="103"/>
      <c r="Y396" s="103"/>
      <c r="Z396" s="103"/>
    </row>
    <row r="397" spans="1:26" ht="15.75" customHeight="1" x14ac:dyDescent="0.25">
      <c r="A397" s="116"/>
      <c r="B397" s="116"/>
      <c r="C397" s="103"/>
      <c r="D397" s="103"/>
      <c r="E397" s="103"/>
      <c r="F397" s="103"/>
      <c r="G397" s="103"/>
      <c r="H397" s="103"/>
      <c r="I397" s="103"/>
      <c r="J397" s="103"/>
      <c r="K397" s="103"/>
      <c r="L397" s="103"/>
      <c r="M397" s="103"/>
      <c r="N397" s="103"/>
      <c r="O397" s="103"/>
      <c r="P397" s="103"/>
      <c r="Q397" s="103"/>
      <c r="R397" s="103"/>
      <c r="S397" s="103"/>
      <c r="T397" s="103"/>
      <c r="U397" s="103"/>
      <c r="V397" s="103"/>
      <c r="W397" s="103"/>
      <c r="X397" s="103"/>
      <c r="Y397" s="103"/>
      <c r="Z397" s="103"/>
    </row>
    <row r="398" spans="1:26" ht="15.75" customHeight="1" x14ac:dyDescent="0.25">
      <c r="A398" s="116"/>
      <c r="B398" s="116"/>
      <c r="C398" s="103"/>
      <c r="D398" s="103"/>
      <c r="E398" s="103"/>
      <c r="F398" s="103"/>
      <c r="G398" s="103"/>
      <c r="H398" s="103"/>
      <c r="I398" s="103"/>
      <c r="J398" s="103"/>
      <c r="K398" s="103"/>
      <c r="L398" s="103"/>
      <c r="M398" s="103"/>
      <c r="N398" s="103"/>
      <c r="O398" s="103"/>
      <c r="P398" s="103"/>
      <c r="Q398" s="103"/>
      <c r="R398" s="103"/>
      <c r="S398" s="103"/>
      <c r="T398" s="103"/>
      <c r="U398" s="103"/>
      <c r="V398" s="103"/>
      <c r="W398" s="103"/>
      <c r="X398" s="103"/>
      <c r="Y398" s="103"/>
      <c r="Z398" s="103"/>
    </row>
    <row r="399" spans="1:26" ht="15.75" customHeight="1" x14ac:dyDescent="0.25">
      <c r="A399" s="116"/>
      <c r="B399" s="116"/>
      <c r="C399" s="103"/>
      <c r="D399" s="103"/>
      <c r="E399" s="103"/>
      <c r="F399" s="103"/>
      <c r="G399" s="103"/>
      <c r="H399" s="103"/>
      <c r="I399" s="103"/>
      <c r="J399" s="103"/>
      <c r="K399" s="103"/>
      <c r="L399" s="103"/>
      <c r="M399" s="103"/>
      <c r="N399" s="103"/>
      <c r="O399" s="103"/>
      <c r="P399" s="103"/>
      <c r="Q399" s="103"/>
      <c r="R399" s="103"/>
      <c r="S399" s="103"/>
      <c r="T399" s="103"/>
      <c r="U399" s="103"/>
      <c r="V399" s="103"/>
      <c r="W399" s="103"/>
      <c r="X399" s="103"/>
      <c r="Y399" s="103"/>
      <c r="Z399" s="103"/>
    </row>
    <row r="400" spans="1:26" ht="15.75" customHeight="1" x14ac:dyDescent="0.25">
      <c r="A400" s="116"/>
      <c r="B400" s="116"/>
      <c r="C400" s="103"/>
      <c r="D400" s="103"/>
      <c r="E400" s="103"/>
      <c r="F400" s="103"/>
      <c r="G400" s="103"/>
      <c r="H400" s="103"/>
      <c r="I400" s="103"/>
      <c r="J400" s="103"/>
      <c r="K400" s="103"/>
      <c r="L400" s="103"/>
      <c r="M400" s="103"/>
      <c r="N400" s="103"/>
      <c r="O400" s="103"/>
      <c r="P400" s="103"/>
      <c r="Q400" s="103"/>
      <c r="R400" s="103"/>
      <c r="S400" s="103"/>
      <c r="T400" s="103"/>
      <c r="U400" s="103"/>
      <c r="V400" s="103"/>
      <c r="W400" s="103"/>
      <c r="X400" s="103"/>
      <c r="Y400" s="103"/>
      <c r="Z400" s="103"/>
    </row>
    <row r="401" spans="1:26" ht="15.75" customHeight="1" x14ac:dyDescent="0.25">
      <c r="A401" s="116"/>
      <c r="B401" s="116"/>
      <c r="C401" s="103"/>
      <c r="D401" s="103"/>
      <c r="E401" s="103"/>
      <c r="F401" s="103"/>
      <c r="G401" s="103"/>
      <c r="H401" s="103"/>
      <c r="I401" s="103"/>
      <c r="J401" s="103"/>
      <c r="K401" s="103"/>
      <c r="L401" s="103"/>
      <c r="M401" s="103"/>
      <c r="N401" s="103"/>
      <c r="O401" s="103"/>
      <c r="P401" s="103"/>
      <c r="Q401" s="103"/>
      <c r="R401" s="103"/>
      <c r="S401" s="103"/>
      <c r="T401" s="103"/>
      <c r="U401" s="103"/>
      <c r="V401" s="103"/>
      <c r="W401" s="103"/>
      <c r="X401" s="103"/>
      <c r="Y401" s="103"/>
      <c r="Z401" s="103"/>
    </row>
    <row r="402" spans="1:26" ht="15.75" customHeight="1" x14ac:dyDescent="0.25">
      <c r="A402" s="116"/>
      <c r="B402" s="116"/>
      <c r="C402" s="103"/>
      <c r="D402" s="103"/>
      <c r="E402" s="103"/>
      <c r="F402" s="103"/>
      <c r="G402" s="103"/>
      <c r="H402" s="103"/>
      <c r="I402" s="103"/>
      <c r="J402" s="103"/>
      <c r="K402" s="103"/>
      <c r="L402" s="103"/>
      <c r="M402" s="103"/>
      <c r="N402" s="103"/>
      <c r="O402" s="103"/>
      <c r="P402" s="103"/>
      <c r="Q402" s="103"/>
      <c r="R402" s="103"/>
      <c r="S402" s="103"/>
      <c r="T402" s="103"/>
      <c r="U402" s="103"/>
      <c r="V402" s="103"/>
      <c r="W402" s="103"/>
      <c r="X402" s="103"/>
      <c r="Y402" s="103"/>
      <c r="Z402" s="103"/>
    </row>
    <row r="403" spans="1:26" ht="15.75" customHeight="1" x14ac:dyDescent="0.25">
      <c r="A403" s="116"/>
      <c r="B403" s="116"/>
      <c r="C403" s="103"/>
      <c r="D403" s="103"/>
      <c r="E403" s="103"/>
      <c r="F403" s="103"/>
      <c r="G403" s="103"/>
      <c r="H403" s="103"/>
      <c r="I403" s="103"/>
      <c r="J403" s="103"/>
      <c r="K403" s="103"/>
      <c r="L403" s="103"/>
      <c r="M403" s="103"/>
      <c r="N403" s="103"/>
      <c r="O403" s="103"/>
      <c r="P403" s="103"/>
      <c r="Q403" s="103"/>
      <c r="R403" s="103"/>
      <c r="S403" s="103"/>
      <c r="T403" s="103"/>
      <c r="U403" s="103"/>
      <c r="V403" s="103"/>
      <c r="W403" s="103"/>
      <c r="X403" s="103"/>
      <c r="Y403" s="103"/>
      <c r="Z403" s="103"/>
    </row>
    <row r="404" spans="1:26" ht="15.75" customHeight="1" x14ac:dyDescent="0.25">
      <c r="A404" s="116"/>
      <c r="B404" s="116"/>
      <c r="C404" s="103"/>
      <c r="D404" s="103"/>
      <c r="E404" s="103"/>
      <c r="F404" s="103"/>
      <c r="G404" s="103"/>
      <c r="H404" s="103"/>
      <c r="I404" s="103"/>
      <c r="J404" s="103"/>
      <c r="K404" s="103"/>
      <c r="L404" s="103"/>
      <c r="M404" s="103"/>
      <c r="N404" s="103"/>
      <c r="O404" s="103"/>
      <c r="P404" s="103"/>
      <c r="Q404" s="103"/>
      <c r="R404" s="103"/>
      <c r="S404" s="103"/>
      <c r="T404" s="103"/>
      <c r="U404" s="103"/>
      <c r="V404" s="103"/>
      <c r="W404" s="103"/>
      <c r="X404" s="103"/>
      <c r="Y404" s="103"/>
      <c r="Z404" s="103"/>
    </row>
    <row r="405" spans="1:26" ht="15.75" customHeight="1" x14ac:dyDescent="0.25">
      <c r="A405" s="116"/>
      <c r="B405" s="116"/>
      <c r="C405" s="103"/>
      <c r="D405" s="103"/>
      <c r="E405" s="103"/>
      <c r="F405" s="103"/>
      <c r="G405" s="103"/>
      <c r="H405" s="103"/>
      <c r="I405" s="103"/>
      <c r="J405" s="103"/>
      <c r="K405" s="103"/>
      <c r="L405" s="103"/>
      <c r="M405" s="103"/>
      <c r="N405" s="103"/>
      <c r="O405" s="103"/>
      <c r="P405" s="103"/>
      <c r="Q405" s="103"/>
      <c r="R405" s="103"/>
      <c r="S405" s="103"/>
      <c r="T405" s="103"/>
      <c r="U405" s="103"/>
      <c r="V405" s="103"/>
      <c r="W405" s="103"/>
      <c r="X405" s="103"/>
      <c r="Y405" s="103"/>
      <c r="Z405" s="103"/>
    </row>
    <row r="406" spans="1:26" ht="15.75" customHeight="1" x14ac:dyDescent="0.25">
      <c r="A406" s="116"/>
      <c r="B406" s="116"/>
      <c r="C406" s="103"/>
      <c r="D406" s="103"/>
      <c r="E406" s="103"/>
      <c r="F406" s="103"/>
      <c r="G406" s="103"/>
      <c r="H406" s="103"/>
      <c r="I406" s="103"/>
      <c r="J406" s="103"/>
      <c r="K406" s="103"/>
      <c r="L406" s="103"/>
      <c r="M406" s="103"/>
      <c r="N406" s="103"/>
      <c r="O406" s="103"/>
      <c r="P406" s="103"/>
      <c r="Q406" s="103"/>
      <c r="R406" s="103"/>
      <c r="S406" s="103"/>
      <c r="T406" s="103"/>
      <c r="U406" s="103"/>
      <c r="V406" s="103"/>
      <c r="W406" s="103"/>
      <c r="X406" s="103"/>
      <c r="Y406" s="103"/>
      <c r="Z406" s="103"/>
    </row>
    <row r="407" spans="1:26" ht="15.75" customHeight="1" x14ac:dyDescent="0.25">
      <c r="A407" s="116"/>
      <c r="B407" s="116"/>
      <c r="C407" s="103"/>
      <c r="D407" s="103"/>
      <c r="E407" s="103"/>
      <c r="F407" s="103"/>
      <c r="G407" s="103"/>
      <c r="H407" s="103"/>
      <c r="I407" s="103"/>
      <c r="J407" s="103"/>
      <c r="K407" s="103"/>
      <c r="L407" s="103"/>
      <c r="M407" s="103"/>
      <c r="N407" s="103"/>
      <c r="O407" s="103"/>
      <c r="P407" s="103"/>
      <c r="Q407" s="103"/>
      <c r="R407" s="103"/>
      <c r="S407" s="103"/>
      <c r="T407" s="103"/>
      <c r="U407" s="103"/>
      <c r="V407" s="103"/>
      <c r="W407" s="103"/>
      <c r="X407" s="103"/>
      <c r="Y407" s="103"/>
      <c r="Z407" s="103"/>
    </row>
    <row r="408" spans="1:26" ht="15.75" customHeight="1" x14ac:dyDescent="0.25">
      <c r="A408" s="116"/>
      <c r="B408" s="116"/>
      <c r="C408" s="103"/>
      <c r="D408" s="103"/>
      <c r="E408" s="103"/>
      <c r="F408" s="103"/>
      <c r="G408" s="103"/>
      <c r="H408" s="103"/>
      <c r="I408" s="103"/>
      <c r="J408" s="103"/>
      <c r="K408" s="103"/>
      <c r="L408" s="103"/>
      <c r="M408" s="103"/>
      <c r="N408" s="103"/>
      <c r="O408" s="103"/>
      <c r="P408" s="103"/>
      <c r="Q408" s="103"/>
      <c r="R408" s="103"/>
      <c r="S408" s="103"/>
      <c r="T408" s="103"/>
      <c r="U408" s="103"/>
      <c r="V408" s="103"/>
      <c r="W408" s="103"/>
      <c r="X408" s="103"/>
      <c r="Y408" s="103"/>
      <c r="Z408" s="103"/>
    </row>
    <row r="409" spans="1:26" ht="15.75" customHeight="1" x14ac:dyDescent="0.25">
      <c r="A409" s="116"/>
      <c r="B409" s="116"/>
      <c r="C409" s="103"/>
      <c r="D409" s="103"/>
      <c r="E409" s="103"/>
      <c r="F409" s="103"/>
      <c r="G409" s="103"/>
      <c r="H409" s="103"/>
      <c r="I409" s="103"/>
      <c r="J409" s="103"/>
      <c r="K409" s="103"/>
      <c r="L409" s="103"/>
      <c r="M409" s="103"/>
      <c r="N409" s="103"/>
      <c r="O409" s="103"/>
      <c r="P409" s="103"/>
      <c r="Q409" s="103"/>
      <c r="R409" s="103"/>
      <c r="S409" s="103"/>
      <c r="T409" s="103"/>
      <c r="U409" s="103"/>
      <c r="V409" s="103"/>
      <c r="W409" s="103"/>
      <c r="X409" s="103"/>
      <c r="Y409" s="103"/>
      <c r="Z409" s="103"/>
    </row>
    <row r="410" spans="1:26" ht="15.75" customHeight="1" x14ac:dyDescent="0.25">
      <c r="A410" s="116"/>
      <c r="B410" s="116"/>
      <c r="C410" s="103"/>
      <c r="D410" s="103"/>
      <c r="E410" s="103"/>
      <c r="F410" s="103"/>
      <c r="G410" s="103"/>
      <c r="H410" s="103"/>
      <c r="I410" s="103"/>
      <c r="J410" s="103"/>
      <c r="K410" s="103"/>
      <c r="L410" s="103"/>
      <c r="M410" s="103"/>
      <c r="N410" s="103"/>
      <c r="O410" s="103"/>
      <c r="P410" s="103"/>
      <c r="Q410" s="103"/>
      <c r="R410" s="103"/>
      <c r="S410" s="103"/>
      <c r="T410" s="103"/>
      <c r="U410" s="103"/>
      <c r="V410" s="103"/>
      <c r="W410" s="103"/>
      <c r="X410" s="103"/>
      <c r="Y410" s="103"/>
      <c r="Z410" s="103"/>
    </row>
    <row r="411" spans="1:26" ht="15.75" customHeight="1" x14ac:dyDescent="0.25">
      <c r="A411" s="116"/>
      <c r="B411" s="116"/>
      <c r="C411" s="103"/>
      <c r="D411" s="103"/>
      <c r="E411" s="103"/>
      <c r="F411" s="103"/>
      <c r="G411" s="103"/>
      <c r="H411" s="103"/>
      <c r="I411" s="103"/>
      <c r="J411" s="103"/>
      <c r="K411" s="103"/>
      <c r="L411" s="103"/>
      <c r="M411" s="103"/>
      <c r="N411" s="103"/>
      <c r="O411" s="103"/>
      <c r="P411" s="103"/>
      <c r="Q411" s="103"/>
      <c r="R411" s="103"/>
      <c r="S411" s="103"/>
      <c r="T411" s="103"/>
      <c r="U411" s="103"/>
      <c r="V411" s="103"/>
      <c r="W411" s="103"/>
      <c r="X411" s="103"/>
      <c r="Y411" s="103"/>
      <c r="Z411" s="103"/>
    </row>
    <row r="412" spans="1:26" ht="15.75" customHeight="1" x14ac:dyDescent="0.25">
      <c r="A412" s="116"/>
      <c r="B412" s="116"/>
      <c r="C412" s="103"/>
      <c r="D412" s="103"/>
      <c r="E412" s="103"/>
      <c r="F412" s="103"/>
      <c r="G412" s="103"/>
      <c r="H412" s="103"/>
      <c r="I412" s="103"/>
      <c r="J412" s="103"/>
      <c r="K412" s="103"/>
      <c r="L412" s="103"/>
      <c r="M412" s="103"/>
      <c r="N412" s="103"/>
      <c r="O412" s="103"/>
      <c r="P412" s="103"/>
      <c r="Q412" s="103"/>
      <c r="R412" s="103"/>
      <c r="S412" s="103"/>
      <c r="T412" s="103"/>
      <c r="U412" s="103"/>
      <c r="V412" s="103"/>
      <c r="W412" s="103"/>
      <c r="X412" s="103"/>
      <c r="Y412" s="103"/>
      <c r="Z412" s="103"/>
    </row>
    <row r="413" spans="1:26" ht="15.75" customHeight="1" x14ac:dyDescent="0.25">
      <c r="A413" s="116"/>
      <c r="B413" s="116"/>
      <c r="C413" s="103"/>
      <c r="D413" s="103"/>
      <c r="E413" s="103"/>
      <c r="F413" s="103"/>
      <c r="G413" s="103"/>
      <c r="H413" s="103"/>
      <c r="I413" s="103"/>
      <c r="J413" s="103"/>
      <c r="K413" s="103"/>
      <c r="L413" s="103"/>
      <c r="M413" s="103"/>
      <c r="N413" s="103"/>
      <c r="O413" s="103"/>
      <c r="P413" s="103"/>
      <c r="Q413" s="103"/>
      <c r="R413" s="103"/>
      <c r="S413" s="103"/>
      <c r="T413" s="103"/>
      <c r="U413" s="103"/>
      <c r="V413" s="103"/>
      <c r="W413" s="103"/>
      <c r="X413" s="103"/>
      <c r="Y413" s="103"/>
      <c r="Z413" s="103"/>
    </row>
    <row r="414" spans="1:26" ht="15.75" customHeight="1" x14ac:dyDescent="0.25">
      <c r="A414" s="116"/>
      <c r="B414" s="116"/>
      <c r="C414" s="103"/>
      <c r="D414" s="103"/>
      <c r="E414" s="103"/>
      <c r="F414" s="103"/>
      <c r="G414" s="103"/>
      <c r="H414" s="103"/>
      <c r="I414" s="103"/>
      <c r="J414" s="103"/>
      <c r="K414" s="103"/>
      <c r="L414" s="103"/>
      <c r="M414" s="103"/>
      <c r="N414" s="103"/>
      <c r="O414" s="103"/>
      <c r="P414" s="103"/>
      <c r="Q414" s="103"/>
      <c r="R414" s="103"/>
      <c r="S414" s="103"/>
      <c r="T414" s="103"/>
      <c r="U414" s="103"/>
      <c r="V414" s="103"/>
      <c r="W414" s="103"/>
      <c r="X414" s="103"/>
      <c r="Y414" s="103"/>
      <c r="Z414" s="103"/>
    </row>
    <row r="415" spans="1:26" ht="15.75" customHeight="1" x14ac:dyDescent="0.25">
      <c r="A415" s="116"/>
      <c r="B415" s="116"/>
      <c r="C415" s="103"/>
      <c r="D415" s="103"/>
      <c r="E415" s="103"/>
      <c r="F415" s="103"/>
      <c r="G415" s="103"/>
      <c r="H415" s="103"/>
      <c r="I415" s="103"/>
      <c r="J415" s="103"/>
      <c r="K415" s="103"/>
      <c r="L415" s="103"/>
      <c r="M415" s="103"/>
      <c r="N415" s="103"/>
      <c r="O415" s="103"/>
      <c r="P415" s="103"/>
      <c r="Q415" s="103"/>
      <c r="R415" s="103"/>
      <c r="S415" s="103"/>
      <c r="T415" s="103"/>
      <c r="U415" s="103"/>
      <c r="V415" s="103"/>
      <c r="W415" s="103"/>
      <c r="X415" s="103"/>
      <c r="Y415" s="103"/>
      <c r="Z415" s="103"/>
    </row>
    <row r="416" spans="1:26" ht="15.75" customHeight="1" x14ac:dyDescent="0.25">
      <c r="A416" s="116"/>
      <c r="B416" s="116"/>
      <c r="C416" s="103"/>
      <c r="D416" s="103"/>
      <c r="E416" s="103"/>
      <c r="F416" s="103"/>
      <c r="G416" s="103"/>
      <c r="H416" s="103"/>
      <c r="I416" s="103"/>
      <c r="J416" s="103"/>
      <c r="K416" s="103"/>
      <c r="L416" s="103"/>
      <c r="M416" s="103"/>
      <c r="N416" s="103"/>
      <c r="O416" s="103"/>
      <c r="P416" s="103"/>
      <c r="Q416" s="103"/>
      <c r="R416" s="103"/>
      <c r="S416" s="103"/>
      <c r="T416" s="103"/>
      <c r="U416" s="103"/>
      <c r="V416" s="103"/>
      <c r="W416" s="103"/>
      <c r="X416" s="103"/>
      <c r="Y416" s="103"/>
      <c r="Z416" s="103"/>
    </row>
    <row r="417" spans="1:26" ht="15.75" customHeight="1" x14ac:dyDescent="0.25">
      <c r="A417" s="116"/>
      <c r="B417" s="116"/>
      <c r="C417" s="103"/>
      <c r="D417" s="103"/>
      <c r="E417" s="103"/>
      <c r="F417" s="103"/>
      <c r="G417" s="103"/>
      <c r="H417" s="103"/>
      <c r="I417" s="103"/>
      <c r="J417" s="103"/>
      <c r="K417" s="103"/>
      <c r="L417" s="103"/>
      <c r="M417" s="103"/>
      <c r="N417" s="103"/>
      <c r="O417" s="103"/>
      <c r="P417" s="103"/>
      <c r="Q417" s="103"/>
      <c r="R417" s="103"/>
      <c r="S417" s="103"/>
      <c r="T417" s="103"/>
      <c r="U417" s="103"/>
      <c r="V417" s="103"/>
      <c r="W417" s="103"/>
      <c r="X417" s="103"/>
      <c r="Y417" s="103"/>
      <c r="Z417" s="103"/>
    </row>
    <row r="418" spans="1:26" ht="15.75" customHeight="1" x14ac:dyDescent="0.25">
      <c r="A418" s="116"/>
      <c r="B418" s="116"/>
      <c r="C418" s="103"/>
      <c r="D418" s="103"/>
      <c r="E418" s="103"/>
      <c r="F418" s="103"/>
      <c r="G418" s="103"/>
      <c r="H418" s="103"/>
      <c r="I418" s="103"/>
      <c r="J418" s="103"/>
      <c r="K418" s="103"/>
      <c r="L418" s="103"/>
      <c r="M418" s="103"/>
      <c r="N418" s="103"/>
      <c r="O418" s="103"/>
      <c r="P418" s="103"/>
      <c r="Q418" s="103"/>
      <c r="R418" s="103"/>
      <c r="S418" s="103"/>
      <c r="T418" s="103"/>
      <c r="U418" s="103"/>
      <c r="V418" s="103"/>
      <c r="W418" s="103"/>
      <c r="X418" s="103"/>
      <c r="Y418" s="103"/>
      <c r="Z418" s="103"/>
    </row>
    <row r="419" spans="1:26" ht="15.75" customHeight="1" x14ac:dyDescent="0.25">
      <c r="A419" s="116"/>
      <c r="B419" s="116"/>
      <c r="C419" s="103"/>
      <c r="D419" s="103"/>
      <c r="E419" s="103"/>
      <c r="F419" s="103"/>
      <c r="G419" s="103"/>
      <c r="H419" s="103"/>
      <c r="I419" s="103"/>
      <c r="J419" s="103"/>
      <c r="K419" s="103"/>
      <c r="L419" s="103"/>
      <c r="M419" s="103"/>
      <c r="N419" s="103"/>
      <c r="O419" s="103"/>
      <c r="P419" s="103"/>
      <c r="Q419" s="103"/>
      <c r="R419" s="103"/>
      <c r="S419" s="103"/>
      <c r="T419" s="103"/>
      <c r="U419" s="103"/>
      <c r="V419" s="103"/>
      <c r="W419" s="103"/>
      <c r="X419" s="103"/>
      <c r="Y419" s="103"/>
      <c r="Z419" s="103"/>
    </row>
    <row r="420" spans="1:26" ht="15.75" customHeight="1" x14ac:dyDescent="0.25">
      <c r="A420" s="116"/>
      <c r="B420" s="116"/>
      <c r="C420" s="103"/>
      <c r="D420" s="103"/>
      <c r="E420" s="103"/>
      <c r="F420" s="103"/>
      <c r="G420" s="103"/>
      <c r="H420" s="103"/>
      <c r="I420" s="103"/>
      <c r="J420" s="103"/>
      <c r="K420" s="103"/>
      <c r="L420" s="103"/>
      <c r="M420" s="103"/>
      <c r="N420" s="103"/>
      <c r="O420" s="103"/>
      <c r="P420" s="103"/>
      <c r="Q420" s="103"/>
      <c r="R420" s="103"/>
      <c r="S420" s="103"/>
      <c r="T420" s="103"/>
      <c r="U420" s="103"/>
      <c r="V420" s="103"/>
      <c r="W420" s="103"/>
      <c r="X420" s="103"/>
      <c r="Y420" s="103"/>
      <c r="Z420" s="103"/>
    </row>
    <row r="421" spans="1:26" ht="15.75" customHeight="1" x14ac:dyDescent="0.25">
      <c r="A421" s="116"/>
      <c r="B421" s="116"/>
      <c r="C421" s="103"/>
      <c r="D421" s="103"/>
      <c r="E421" s="103"/>
      <c r="F421" s="103"/>
      <c r="G421" s="103"/>
      <c r="H421" s="103"/>
      <c r="I421" s="103"/>
      <c r="J421" s="103"/>
      <c r="K421" s="103"/>
      <c r="L421" s="103"/>
      <c r="M421" s="103"/>
      <c r="N421" s="103"/>
      <c r="O421" s="103"/>
      <c r="P421" s="103"/>
      <c r="Q421" s="103"/>
      <c r="R421" s="103"/>
      <c r="S421" s="103"/>
      <c r="T421" s="103"/>
      <c r="U421" s="103"/>
      <c r="V421" s="103"/>
      <c r="W421" s="103"/>
      <c r="X421" s="103"/>
      <c r="Y421" s="103"/>
      <c r="Z421" s="103"/>
    </row>
    <row r="422" spans="1:26" ht="15.75" customHeight="1" x14ac:dyDescent="0.25">
      <c r="A422" s="116"/>
      <c r="B422" s="116"/>
      <c r="C422" s="103"/>
      <c r="D422" s="103"/>
      <c r="E422" s="103"/>
      <c r="F422" s="103"/>
      <c r="G422" s="103"/>
      <c r="H422" s="103"/>
      <c r="I422" s="103"/>
      <c r="J422" s="103"/>
      <c r="K422" s="103"/>
      <c r="L422" s="103"/>
      <c r="M422" s="103"/>
      <c r="N422" s="103"/>
      <c r="O422" s="103"/>
      <c r="P422" s="103"/>
      <c r="Q422" s="103"/>
      <c r="R422" s="103"/>
      <c r="S422" s="103"/>
      <c r="T422" s="103"/>
      <c r="U422" s="103"/>
      <c r="V422" s="103"/>
      <c r="W422" s="103"/>
      <c r="X422" s="103"/>
      <c r="Y422" s="103"/>
      <c r="Z422" s="103"/>
    </row>
    <row r="423" spans="1:26" ht="15.75" customHeight="1" x14ac:dyDescent="0.25">
      <c r="A423" s="116"/>
      <c r="B423" s="116"/>
      <c r="C423" s="103"/>
      <c r="D423" s="103"/>
      <c r="E423" s="103"/>
      <c r="F423" s="103"/>
      <c r="G423" s="103"/>
      <c r="H423" s="103"/>
      <c r="I423" s="103"/>
      <c r="J423" s="103"/>
      <c r="K423" s="103"/>
      <c r="L423" s="103"/>
      <c r="M423" s="103"/>
      <c r="N423" s="103"/>
      <c r="O423" s="103"/>
      <c r="P423" s="103"/>
      <c r="Q423" s="103"/>
      <c r="R423" s="103"/>
      <c r="S423" s="103"/>
      <c r="T423" s="103"/>
      <c r="U423" s="103"/>
      <c r="V423" s="103"/>
      <c r="W423" s="103"/>
      <c r="X423" s="103"/>
      <c r="Y423" s="103"/>
      <c r="Z423" s="103"/>
    </row>
    <row r="424" spans="1:26" ht="15.75" customHeight="1" x14ac:dyDescent="0.25">
      <c r="A424" s="116"/>
      <c r="B424" s="116"/>
      <c r="C424" s="103"/>
      <c r="D424" s="103"/>
      <c r="E424" s="103"/>
      <c r="F424" s="103"/>
      <c r="G424" s="103"/>
      <c r="H424" s="103"/>
      <c r="I424" s="103"/>
      <c r="J424" s="103"/>
      <c r="K424" s="103"/>
      <c r="L424" s="103"/>
      <c r="M424" s="103"/>
      <c r="N424" s="103"/>
      <c r="O424" s="103"/>
      <c r="P424" s="103"/>
      <c r="Q424" s="103"/>
      <c r="R424" s="103"/>
      <c r="S424" s="103"/>
      <c r="T424" s="103"/>
      <c r="U424" s="103"/>
      <c r="V424" s="103"/>
      <c r="W424" s="103"/>
      <c r="X424" s="103"/>
      <c r="Y424" s="103"/>
      <c r="Z424" s="103"/>
    </row>
    <row r="425" spans="1:26" ht="15.75" customHeight="1" x14ac:dyDescent="0.25">
      <c r="A425" s="116"/>
      <c r="B425" s="116"/>
      <c r="C425" s="103"/>
      <c r="D425" s="103"/>
      <c r="E425" s="103"/>
      <c r="F425" s="103"/>
      <c r="G425" s="103"/>
      <c r="H425" s="103"/>
      <c r="I425" s="103"/>
      <c r="J425" s="103"/>
      <c r="K425" s="103"/>
      <c r="L425" s="103"/>
      <c r="M425" s="103"/>
      <c r="N425" s="103"/>
      <c r="O425" s="103"/>
      <c r="P425" s="103"/>
      <c r="Q425" s="103"/>
      <c r="R425" s="103"/>
      <c r="S425" s="103"/>
      <c r="T425" s="103"/>
      <c r="U425" s="103"/>
      <c r="V425" s="103"/>
      <c r="W425" s="103"/>
      <c r="X425" s="103"/>
      <c r="Y425" s="103"/>
      <c r="Z425" s="103"/>
    </row>
    <row r="426" spans="1:26" ht="15.75" customHeight="1" x14ac:dyDescent="0.25">
      <c r="A426" s="116"/>
      <c r="B426" s="116"/>
      <c r="C426" s="103"/>
      <c r="D426" s="103"/>
      <c r="E426" s="103"/>
      <c r="F426" s="103"/>
      <c r="G426" s="103"/>
      <c r="H426" s="103"/>
      <c r="I426" s="103"/>
      <c r="J426" s="103"/>
      <c r="K426" s="103"/>
      <c r="L426" s="103"/>
      <c r="M426" s="103"/>
      <c r="N426" s="103"/>
      <c r="O426" s="103"/>
      <c r="P426" s="103"/>
      <c r="Q426" s="103"/>
      <c r="R426" s="103"/>
      <c r="S426" s="103"/>
      <c r="T426" s="103"/>
      <c r="U426" s="103"/>
      <c r="V426" s="103"/>
      <c r="W426" s="103"/>
      <c r="X426" s="103"/>
      <c r="Y426" s="103"/>
      <c r="Z426" s="103"/>
    </row>
    <row r="427" spans="1:26" ht="15.75" customHeight="1" x14ac:dyDescent="0.25">
      <c r="A427" s="116"/>
      <c r="B427" s="116"/>
      <c r="C427" s="103"/>
      <c r="D427" s="103"/>
      <c r="E427" s="103"/>
      <c r="F427" s="103"/>
      <c r="G427" s="103"/>
      <c r="H427" s="103"/>
      <c r="I427" s="103"/>
      <c r="J427" s="103"/>
      <c r="K427" s="103"/>
      <c r="L427" s="103"/>
      <c r="M427" s="103"/>
      <c r="N427" s="103"/>
      <c r="O427" s="103"/>
      <c r="P427" s="103"/>
      <c r="Q427" s="103"/>
      <c r="R427" s="103"/>
      <c r="S427" s="103"/>
      <c r="T427" s="103"/>
      <c r="U427" s="103"/>
      <c r="V427" s="103"/>
      <c r="W427" s="103"/>
      <c r="X427" s="103"/>
      <c r="Y427" s="103"/>
      <c r="Z427" s="103"/>
    </row>
    <row r="428" spans="1:26" ht="15.75" customHeight="1" x14ac:dyDescent="0.25">
      <c r="A428" s="116"/>
      <c r="B428" s="116"/>
      <c r="C428" s="103"/>
      <c r="D428" s="103"/>
      <c r="E428" s="103"/>
      <c r="F428" s="103"/>
      <c r="G428" s="103"/>
      <c r="H428" s="103"/>
      <c r="I428" s="103"/>
      <c r="J428" s="103"/>
      <c r="K428" s="103"/>
      <c r="L428" s="103"/>
      <c r="M428" s="103"/>
      <c r="N428" s="103"/>
      <c r="O428" s="103"/>
      <c r="P428" s="103"/>
      <c r="Q428" s="103"/>
      <c r="R428" s="103"/>
      <c r="S428" s="103"/>
      <c r="T428" s="103"/>
      <c r="U428" s="103"/>
      <c r="V428" s="103"/>
      <c r="W428" s="103"/>
      <c r="X428" s="103"/>
      <c r="Y428" s="103"/>
      <c r="Z428" s="103"/>
    </row>
    <row r="429" spans="1:26" ht="15.75" customHeight="1" x14ac:dyDescent="0.25">
      <c r="A429" s="116"/>
      <c r="B429" s="116"/>
      <c r="C429" s="103"/>
      <c r="D429" s="103"/>
      <c r="E429" s="103"/>
      <c r="F429" s="103"/>
      <c r="G429" s="103"/>
      <c r="H429" s="103"/>
      <c r="I429" s="103"/>
      <c r="J429" s="103"/>
      <c r="K429" s="103"/>
      <c r="L429" s="103"/>
      <c r="M429" s="103"/>
      <c r="N429" s="103"/>
      <c r="O429" s="103"/>
      <c r="P429" s="103"/>
      <c r="Q429" s="103"/>
      <c r="R429" s="103"/>
      <c r="S429" s="103"/>
      <c r="T429" s="103"/>
      <c r="U429" s="103"/>
      <c r="V429" s="103"/>
      <c r="W429" s="103"/>
      <c r="X429" s="103"/>
      <c r="Y429" s="103"/>
      <c r="Z429" s="103"/>
    </row>
    <row r="430" spans="1:26" ht="15.75" customHeight="1" x14ac:dyDescent="0.25">
      <c r="A430" s="116"/>
      <c r="B430" s="116"/>
      <c r="C430" s="103"/>
      <c r="D430" s="103"/>
      <c r="E430" s="103"/>
      <c r="F430" s="103"/>
      <c r="G430" s="103"/>
      <c r="H430" s="103"/>
      <c r="I430" s="103"/>
      <c r="J430" s="103"/>
      <c r="K430" s="103"/>
      <c r="L430" s="103"/>
      <c r="M430" s="103"/>
      <c r="N430" s="103"/>
      <c r="O430" s="103"/>
      <c r="P430" s="103"/>
      <c r="Q430" s="103"/>
      <c r="R430" s="103"/>
      <c r="S430" s="103"/>
      <c r="T430" s="103"/>
      <c r="U430" s="103"/>
      <c r="V430" s="103"/>
      <c r="W430" s="103"/>
      <c r="X430" s="103"/>
      <c r="Y430" s="103"/>
      <c r="Z430" s="103"/>
    </row>
    <row r="431" spans="1:26" ht="15.75" customHeight="1" x14ac:dyDescent="0.25">
      <c r="A431" s="116"/>
      <c r="B431" s="116"/>
      <c r="C431" s="103"/>
      <c r="D431" s="103"/>
      <c r="E431" s="103"/>
      <c r="F431" s="103"/>
      <c r="G431" s="103"/>
      <c r="H431" s="103"/>
      <c r="I431" s="103"/>
      <c r="J431" s="103"/>
      <c r="K431" s="103"/>
      <c r="L431" s="103"/>
      <c r="M431" s="103"/>
      <c r="N431" s="103"/>
      <c r="O431" s="103"/>
      <c r="P431" s="103"/>
      <c r="Q431" s="103"/>
      <c r="R431" s="103"/>
      <c r="S431" s="103"/>
      <c r="T431" s="103"/>
      <c r="U431" s="103"/>
      <c r="V431" s="103"/>
      <c r="W431" s="103"/>
      <c r="X431" s="103"/>
      <c r="Y431" s="103"/>
      <c r="Z431" s="103"/>
    </row>
    <row r="432" spans="1:26" ht="15.75" customHeight="1" x14ac:dyDescent="0.25">
      <c r="A432" s="116"/>
      <c r="B432" s="116"/>
      <c r="C432" s="103"/>
      <c r="D432" s="103"/>
      <c r="E432" s="103"/>
      <c r="F432" s="103"/>
      <c r="G432" s="103"/>
      <c r="H432" s="103"/>
      <c r="I432" s="103"/>
      <c r="J432" s="103"/>
      <c r="K432" s="103"/>
      <c r="L432" s="103"/>
      <c r="M432" s="103"/>
      <c r="N432" s="103"/>
      <c r="O432" s="103"/>
      <c r="P432" s="103"/>
      <c r="Q432" s="103"/>
      <c r="R432" s="103"/>
      <c r="S432" s="103"/>
      <c r="T432" s="103"/>
      <c r="U432" s="103"/>
      <c r="V432" s="103"/>
      <c r="W432" s="103"/>
      <c r="X432" s="103"/>
      <c r="Y432" s="103"/>
      <c r="Z432" s="103"/>
    </row>
    <row r="433" spans="1:26" ht="15.75" customHeight="1" x14ac:dyDescent="0.25">
      <c r="A433" s="116"/>
      <c r="B433" s="116"/>
      <c r="C433" s="103"/>
      <c r="D433" s="103"/>
      <c r="E433" s="103"/>
      <c r="F433" s="103"/>
      <c r="G433" s="103"/>
      <c r="H433" s="103"/>
      <c r="I433" s="103"/>
      <c r="J433" s="103"/>
      <c r="K433" s="103"/>
      <c r="L433" s="103"/>
      <c r="M433" s="103"/>
      <c r="N433" s="103"/>
      <c r="O433" s="103"/>
      <c r="P433" s="103"/>
      <c r="Q433" s="103"/>
      <c r="R433" s="103"/>
      <c r="S433" s="103"/>
      <c r="T433" s="103"/>
      <c r="U433" s="103"/>
      <c r="V433" s="103"/>
      <c r="W433" s="103"/>
      <c r="X433" s="103"/>
      <c r="Y433" s="103"/>
      <c r="Z433" s="103"/>
    </row>
    <row r="434" spans="1:26" ht="15.75" customHeight="1" x14ac:dyDescent="0.25">
      <c r="A434" s="116"/>
      <c r="B434" s="116"/>
      <c r="C434" s="103"/>
      <c r="D434" s="103"/>
      <c r="E434" s="103"/>
      <c r="F434" s="103"/>
      <c r="G434" s="103"/>
      <c r="H434" s="103"/>
      <c r="I434" s="103"/>
      <c r="J434" s="103"/>
      <c r="K434" s="103"/>
      <c r="L434" s="103"/>
      <c r="M434" s="103"/>
      <c r="N434" s="103"/>
      <c r="O434" s="103"/>
      <c r="P434" s="103"/>
      <c r="Q434" s="103"/>
      <c r="R434" s="103"/>
      <c r="S434" s="103"/>
      <c r="T434" s="103"/>
      <c r="U434" s="103"/>
      <c r="V434" s="103"/>
      <c r="W434" s="103"/>
      <c r="X434" s="103"/>
      <c r="Y434" s="103"/>
      <c r="Z434" s="103"/>
    </row>
    <row r="435" spans="1:26" ht="15.75" customHeight="1" x14ac:dyDescent="0.25">
      <c r="A435" s="116"/>
      <c r="B435" s="116"/>
      <c r="C435" s="103"/>
      <c r="D435" s="103"/>
      <c r="E435" s="103"/>
      <c r="F435" s="103"/>
      <c r="G435" s="103"/>
      <c r="H435" s="103"/>
      <c r="I435" s="103"/>
      <c r="J435" s="103"/>
      <c r="K435" s="103"/>
      <c r="L435" s="103"/>
      <c r="M435" s="103"/>
      <c r="N435" s="103"/>
      <c r="O435" s="103"/>
      <c r="P435" s="103"/>
      <c r="Q435" s="103"/>
      <c r="R435" s="103"/>
      <c r="S435" s="103"/>
      <c r="T435" s="103"/>
      <c r="U435" s="103"/>
      <c r="V435" s="103"/>
      <c r="W435" s="103"/>
      <c r="X435" s="103"/>
      <c r="Y435" s="103"/>
      <c r="Z435" s="103"/>
    </row>
    <row r="436" spans="1:26" ht="15.75" customHeight="1" x14ac:dyDescent="0.25">
      <c r="A436" s="116"/>
      <c r="B436" s="116"/>
      <c r="C436" s="103"/>
      <c r="D436" s="103"/>
      <c r="E436" s="103"/>
      <c r="F436" s="103"/>
      <c r="G436" s="103"/>
      <c r="H436" s="103"/>
      <c r="I436" s="103"/>
      <c r="J436" s="103"/>
      <c r="K436" s="103"/>
      <c r="L436" s="103"/>
      <c r="M436" s="103"/>
      <c r="N436" s="103"/>
      <c r="O436" s="103"/>
      <c r="P436" s="103"/>
      <c r="Q436" s="103"/>
      <c r="R436" s="103"/>
      <c r="S436" s="103"/>
      <c r="T436" s="103"/>
      <c r="U436" s="103"/>
      <c r="V436" s="103"/>
      <c r="W436" s="103"/>
      <c r="X436" s="103"/>
      <c r="Y436" s="103"/>
      <c r="Z436" s="103"/>
    </row>
    <row r="437" spans="1:26" ht="15.75" customHeight="1" x14ac:dyDescent="0.25">
      <c r="A437" s="116"/>
      <c r="B437" s="116"/>
      <c r="C437" s="103"/>
      <c r="D437" s="103"/>
      <c r="E437" s="103"/>
      <c r="F437" s="103"/>
      <c r="G437" s="103"/>
      <c r="H437" s="103"/>
      <c r="I437" s="103"/>
      <c r="J437" s="103"/>
      <c r="K437" s="103"/>
      <c r="L437" s="103"/>
      <c r="M437" s="103"/>
      <c r="N437" s="103"/>
      <c r="O437" s="103"/>
      <c r="P437" s="103"/>
      <c r="Q437" s="103"/>
      <c r="R437" s="103"/>
      <c r="S437" s="103"/>
      <c r="T437" s="103"/>
      <c r="U437" s="103"/>
      <c r="V437" s="103"/>
      <c r="W437" s="103"/>
      <c r="X437" s="103"/>
      <c r="Y437" s="103"/>
      <c r="Z437" s="103"/>
    </row>
    <row r="438" spans="1:26" ht="15.75" customHeight="1" x14ac:dyDescent="0.25">
      <c r="A438" s="116"/>
      <c r="B438" s="116"/>
      <c r="C438" s="103"/>
      <c r="D438" s="103"/>
      <c r="E438" s="103"/>
      <c r="F438" s="103"/>
      <c r="G438" s="103"/>
      <c r="H438" s="103"/>
      <c r="I438" s="103"/>
      <c r="J438" s="103"/>
      <c r="K438" s="103"/>
      <c r="L438" s="103"/>
      <c r="M438" s="103"/>
      <c r="N438" s="103"/>
      <c r="O438" s="103"/>
      <c r="P438" s="103"/>
      <c r="Q438" s="103"/>
      <c r="R438" s="103"/>
      <c r="S438" s="103"/>
      <c r="T438" s="103"/>
      <c r="U438" s="103"/>
      <c r="V438" s="103"/>
      <c r="W438" s="103"/>
      <c r="X438" s="103"/>
      <c r="Y438" s="103"/>
      <c r="Z438" s="103"/>
    </row>
    <row r="439" spans="1:26" ht="15.75" customHeight="1" x14ac:dyDescent="0.25">
      <c r="A439" s="116"/>
      <c r="B439" s="116"/>
      <c r="C439" s="103"/>
      <c r="D439" s="103"/>
      <c r="E439" s="103"/>
      <c r="F439" s="103"/>
      <c r="G439" s="103"/>
      <c r="H439" s="103"/>
      <c r="I439" s="103"/>
      <c r="J439" s="103"/>
      <c r="K439" s="103"/>
      <c r="L439" s="103"/>
      <c r="M439" s="103"/>
      <c r="N439" s="103"/>
      <c r="O439" s="103"/>
      <c r="P439" s="103"/>
      <c r="Q439" s="103"/>
      <c r="R439" s="103"/>
      <c r="S439" s="103"/>
      <c r="T439" s="103"/>
      <c r="U439" s="103"/>
      <c r="V439" s="103"/>
      <c r="W439" s="103"/>
      <c r="X439" s="103"/>
      <c r="Y439" s="103"/>
      <c r="Z439" s="103"/>
    </row>
    <row r="440" spans="1:26" ht="15.75" customHeight="1" x14ac:dyDescent="0.25">
      <c r="A440" s="116"/>
      <c r="B440" s="116"/>
      <c r="C440" s="103"/>
      <c r="D440" s="103"/>
      <c r="E440" s="103"/>
      <c r="F440" s="103"/>
      <c r="G440" s="103"/>
      <c r="H440" s="103"/>
      <c r="I440" s="103"/>
      <c r="J440" s="103"/>
      <c r="K440" s="103"/>
      <c r="L440" s="103"/>
      <c r="M440" s="103"/>
      <c r="N440" s="103"/>
      <c r="O440" s="103"/>
      <c r="P440" s="103"/>
      <c r="Q440" s="103"/>
      <c r="R440" s="103"/>
      <c r="S440" s="103"/>
      <c r="T440" s="103"/>
      <c r="U440" s="103"/>
      <c r="V440" s="103"/>
      <c r="W440" s="103"/>
      <c r="X440" s="103"/>
      <c r="Y440" s="103"/>
      <c r="Z440" s="103"/>
    </row>
    <row r="441" spans="1:26" ht="15.75" customHeight="1" x14ac:dyDescent="0.25">
      <c r="A441" s="116"/>
      <c r="B441" s="116"/>
      <c r="C441" s="103"/>
      <c r="D441" s="103"/>
      <c r="E441" s="103"/>
      <c r="F441" s="103"/>
      <c r="G441" s="103"/>
      <c r="H441" s="103"/>
      <c r="I441" s="103"/>
      <c r="J441" s="103"/>
      <c r="K441" s="103"/>
      <c r="L441" s="103"/>
      <c r="M441" s="103"/>
      <c r="N441" s="103"/>
      <c r="O441" s="103"/>
      <c r="P441" s="103"/>
      <c r="Q441" s="103"/>
      <c r="R441" s="103"/>
      <c r="S441" s="103"/>
      <c r="T441" s="103"/>
      <c r="U441" s="103"/>
      <c r="V441" s="103"/>
      <c r="W441" s="103"/>
      <c r="X441" s="103"/>
      <c r="Y441" s="103"/>
      <c r="Z441" s="103"/>
    </row>
    <row r="442" spans="1:26" ht="15.75" customHeight="1" x14ac:dyDescent="0.25">
      <c r="A442" s="116"/>
      <c r="B442" s="116"/>
      <c r="C442" s="103"/>
      <c r="D442" s="103"/>
      <c r="E442" s="103"/>
      <c r="F442" s="103"/>
      <c r="G442" s="103"/>
      <c r="H442" s="103"/>
      <c r="I442" s="103"/>
      <c r="J442" s="103"/>
      <c r="K442" s="103"/>
      <c r="L442" s="103"/>
      <c r="M442" s="103"/>
      <c r="N442" s="103"/>
      <c r="O442" s="103"/>
      <c r="P442" s="103"/>
      <c r="Q442" s="103"/>
      <c r="R442" s="103"/>
      <c r="S442" s="103"/>
      <c r="T442" s="103"/>
      <c r="U442" s="103"/>
      <c r="V442" s="103"/>
      <c r="W442" s="103"/>
      <c r="X442" s="103"/>
      <c r="Y442" s="103"/>
      <c r="Z442" s="103"/>
    </row>
    <row r="443" spans="1:26" ht="15.75" customHeight="1" x14ac:dyDescent="0.25">
      <c r="A443" s="116"/>
      <c r="B443" s="116"/>
      <c r="C443" s="103"/>
      <c r="D443" s="103"/>
      <c r="E443" s="103"/>
      <c r="F443" s="103"/>
      <c r="G443" s="103"/>
      <c r="H443" s="103"/>
      <c r="I443" s="103"/>
      <c r="J443" s="103"/>
      <c r="K443" s="103"/>
      <c r="L443" s="103"/>
      <c r="M443" s="103"/>
      <c r="N443" s="103"/>
      <c r="O443" s="103"/>
      <c r="P443" s="103"/>
      <c r="Q443" s="103"/>
      <c r="R443" s="103"/>
      <c r="S443" s="103"/>
      <c r="T443" s="103"/>
      <c r="U443" s="103"/>
      <c r="V443" s="103"/>
      <c r="W443" s="103"/>
      <c r="X443" s="103"/>
      <c r="Y443" s="103"/>
      <c r="Z443" s="103"/>
    </row>
    <row r="444" spans="1:26" ht="15.75" customHeight="1" x14ac:dyDescent="0.25">
      <c r="A444" s="116"/>
      <c r="B444" s="116"/>
      <c r="C444" s="103"/>
      <c r="D444" s="103"/>
      <c r="E444" s="103"/>
      <c r="F444" s="103"/>
      <c r="G444" s="103"/>
      <c r="H444" s="103"/>
      <c r="I444" s="103"/>
      <c r="J444" s="103"/>
      <c r="K444" s="103"/>
      <c r="L444" s="103"/>
      <c r="M444" s="103"/>
      <c r="N444" s="103"/>
      <c r="O444" s="103"/>
      <c r="P444" s="103"/>
      <c r="Q444" s="103"/>
      <c r="R444" s="103"/>
      <c r="S444" s="103"/>
      <c r="T444" s="103"/>
      <c r="U444" s="103"/>
      <c r="V444" s="103"/>
      <c r="W444" s="103"/>
      <c r="X444" s="103"/>
      <c r="Y444" s="103"/>
      <c r="Z444" s="103"/>
    </row>
    <row r="445" spans="1:26" ht="15.75" customHeight="1" x14ac:dyDescent="0.25">
      <c r="A445" s="116"/>
      <c r="B445" s="116"/>
      <c r="C445" s="103"/>
      <c r="D445" s="103"/>
      <c r="E445" s="103"/>
      <c r="F445" s="103"/>
      <c r="G445" s="103"/>
      <c r="H445" s="103"/>
      <c r="I445" s="103"/>
      <c r="J445" s="103"/>
      <c r="K445" s="103"/>
      <c r="L445" s="103"/>
      <c r="M445" s="103"/>
      <c r="N445" s="103"/>
      <c r="O445" s="103"/>
      <c r="P445" s="103"/>
      <c r="Q445" s="103"/>
      <c r="R445" s="103"/>
      <c r="S445" s="103"/>
      <c r="T445" s="103"/>
      <c r="U445" s="103"/>
      <c r="V445" s="103"/>
      <c r="W445" s="103"/>
      <c r="X445" s="103"/>
      <c r="Y445" s="103"/>
      <c r="Z445" s="103"/>
    </row>
    <row r="446" spans="1:26" ht="15.75" customHeight="1" x14ac:dyDescent="0.25">
      <c r="A446" s="116"/>
      <c r="B446" s="116"/>
      <c r="C446" s="103"/>
      <c r="D446" s="103"/>
      <c r="E446" s="103"/>
      <c r="F446" s="103"/>
      <c r="G446" s="103"/>
      <c r="H446" s="103"/>
      <c r="I446" s="103"/>
      <c r="J446" s="103"/>
      <c r="K446" s="103"/>
      <c r="L446" s="103"/>
      <c r="M446" s="103"/>
      <c r="N446" s="103"/>
      <c r="O446" s="103"/>
      <c r="P446" s="103"/>
      <c r="Q446" s="103"/>
      <c r="R446" s="103"/>
      <c r="S446" s="103"/>
      <c r="T446" s="103"/>
      <c r="U446" s="103"/>
      <c r="V446" s="103"/>
      <c r="W446" s="103"/>
      <c r="X446" s="103"/>
      <c r="Y446" s="103"/>
      <c r="Z446" s="103"/>
    </row>
    <row r="447" spans="1:26" ht="15.75" customHeight="1" x14ac:dyDescent="0.25">
      <c r="A447" s="116"/>
      <c r="B447" s="116"/>
      <c r="C447" s="103"/>
      <c r="D447" s="103"/>
      <c r="E447" s="103"/>
      <c r="F447" s="103"/>
      <c r="G447" s="103"/>
      <c r="H447" s="103"/>
      <c r="I447" s="103"/>
      <c r="J447" s="103"/>
      <c r="K447" s="103"/>
      <c r="L447" s="103"/>
      <c r="M447" s="103"/>
      <c r="N447" s="103"/>
      <c r="O447" s="103"/>
      <c r="P447" s="103"/>
      <c r="Q447" s="103"/>
      <c r="R447" s="103"/>
      <c r="S447" s="103"/>
      <c r="T447" s="103"/>
      <c r="U447" s="103"/>
      <c r="V447" s="103"/>
      <c r="W447" s="103"/>
      <c r="X447" s="103"/>
      <c r="Y447" s="103"/>
      <c r="Z447" s="103"/>
    </row>
    <row r="448" spans="1:26" ht="15.75" customHeight="1" x14ac:dyDescent="0.25">
      <c r="A448" s="116"/>
      <c r="B448" s="116"/>
      <c r="C448" s="103"/>
      <c r="D448" s="103"/>
      <c r="E448" s="103"/>
      <c r="F448" s="103"/>
      <c r="G448" s="103"/>
      <c r="H448" s="103"/>
      <c r="I448" s="103"/>
      <c r="J448" s="103"/>
      <c r="K448" s="103"/>
      <c r="L448" s="103"/>
      <c r="M448" s="103"/>
      <c r="N448" s="103"/>
      <c r="O448" s="103"/>
      <c r="P448" s="103"/>
      <c r="Q448" s="103"/>
      <c r="R448" s="103"/>
      <c r="S448" s="103"/>
      <c r="T448" s="103"/>
      <c r="U448" s="103"/>
      <c r="V448" s="103"/>
      <c r="W448" s="103"/>
      <c r="X448" s="103"/>
      <c r="Y448" s="103"/>
      <c r="Z448" s="103"/>
    </row>
    <row r="449" spans="1:26" ht="15.75" customHeight="1" x14ac:dyDescent="0.25">
      <c r="A449" s="116"/>
      <c r="B449" s="116"/>
      <c r="C449" s="103"/>
      <c r="D449" s="103"/>
      <c r="E449" s="103"/>
      <c r="F449" s="103"/>
      <c r="G449" s="103"/>
      <c r="H449" s="103"/>
      <c r="I449" s="103"/>
      <c r="J449" s="103"/>
      <c r="K449" s="103"/>
      <c r="L449" s="103"/>
      <c r="M449" s="103"/>
      <c r="N449" s="103"/>
      <c r="O449" s="103"/>
      <c r="P449" s="103"/>
      <c r="Q449" s="103"/>
      <c r="R449" s="103"/>
      <c r="S449" s="103"/>
      <c r="T449" s="103"/>
      <c r="U449" s="103"/>
      <c r="V449" s="103"/>
      <c r="W449" s="103"/>
      <c r="X449" s="103"/>
      <c r="Y449" s="103"/>
      <c r="Z449" s="103"/>
    </row>
    <row r="450" spans="1:26" ht="15.75" customHeight="1" x14ac:dyDescent="0.25">
      <c r="A450" s="116"/>
      <c r="B450" s="116"/>
      <c r="C450" s="103"/>
      <c r="D450" s="103"/>
      <c r="E450" s="103"/>
      <c r="F450" s="103"/>
      <c r="G450" s="103"/>
      <c r="H450" s="103"/>
      <c r="I450" s="103"/>
      <c r="J450" s="103"/>
      <c r="K450" s="103"/>
      <c r="L450" s="103"/>
      <c r="M450" s="103"/>
      <c r="N450" s="103"/>
      <c r="O450" s="103"/>
      <c r="P450" s="103"/>
      <c r="Q450" s="103"/>
      <c r="R450" s="103"/>
      <c r="S450" s="103"/>
      <c r="T450" s="103"/>
      <c r="U450" s="103"/>
      <c r="V450" s="103"/>
      <c r="W450" s="103"/>
      <c r="X450" s="103"/>
      <c r="Y450" s="103"/>
      <c r="Z450" s="103"/>
    </row>
    <row r="451" spans="1:26" ht="15.75" customHeight="1" x14ac:dyDescent="0.25">
      <c r="A451" s="116"/>
      <c r="B451" s="116"/>
      <c r="C451" s="103"/>
      <c r="D451" s="103"/>
      <c r="E451" s="103"/>
      <c r="F451" s="103"/>
      <c r="G451" s="103"/>
      <c r="H451" s="103"/>
      <c r="I451" s="103"/>
      <c r="J451" s="103"/>
      <c r="K451" s="103"/>
      <c r="L451" s="103"/>
      <c r="M451" s="103"/>
      <c r="N451" s="103"/>
      <c r="O451" s="103"/>
      <c r="P451" s="103"/>
      <c r="Q451" s="103"/>
      <c r="R451" s="103"/>
      <c r="S451" s="103"/>
      <c r="T451" s="103"/>
      <c r="U451" s="103"/>
      <c r="V451" s="103"/>
      <c r="W451" s="103"/>
      <c r="X451" s="103"/>
      <c r="Y451" s="103"/>
      <c r="Z451" s="103"/>
    </row>
    <row r="452" spans="1:26" ht="15.75" customHeight="1" x14ac:dyDescent="0.25">
      <c r="A452" s="116"/>
      <c r="B452" s="116"/>
      <c r="C452" s="103"/>
      <c r="D452" s="103"/>
      <c r="E452" s="103"/>
      <c r="F452" s="103"/>
      <c r="G452" s="103"/>
      <c r="H452" s="103"/>
      <c r="I452" s="103"/>
      <c r="J452" s="103"/>
      <c r="K452" s="103"/>
      <c r="L452" s="103"/>
      <c r="M452" s="103"/>
      <c r="N452" s="103"/>
      <c r="O452" s="103"/>
      <c r="P452" s="103"/>
      <c r="Q452" s="103"/>
      <c r="R452" s="103"/>
      <c r="S452" s="103"/>
      <c r="T452" s="103"/>
      <c r="U452" s="103"/>
      <c r="V452" s="103"/>
      <c r="W452" s="103"/>
      <c r="X452" s="103"/>
      <c r="Y452" s="103"/>
      <c r="Z452" s="103"/>
    </row>
    <row r="453" spans="1:26" ht="15.75" customHeight="1" x14ac:dyDescent="0.25">
      <c r="A453" s="116"/>
      <c r="B453" s="116"/>
      <c r="C453" s="103"/>
      <c r="D453" s="103"/>
      <c r="E453" s="103"/>
      <c r="F453" s="103"/>
      <c r="G453" s="103"/>
      <c r="H453" s="103"/>
      <c r="I453" s="103"/>
      <c r="J453" s="103"/>
      <c r="K453" s="103"/>
      <c r="L453" s="103"/>
      <c r="M453" s="103"/>
      <c r="N453" s="103"/>
      <c r="O453" s="103"/>
      <c r="P453" s="103"/>
      <c r="Q453" s="103"/>
      <c r="R453" s="103"/>
      <c r="S453" s="103"/>
      <c r="T453" s="103"/>
      <c r="U453" s="103"/>
      <c r="V453" s="103"/>
      <c r="W453" s="103"/>
      <c r="X453" s="103"/>
      <c r="Y453" s="103"/>
      <c r="Z453" s="103"/>
    </row>
    <row r="454" spans="1:26" ht="15.75" customHeight="1" x14ac:dyDescent="0.25">
      <c r="A454" s="116"/>
      <c r="B454" s="116"/>
      <c r="C454" s="103"/>
      <c r="D454" s="103"/>
      <c r="E454" s="103"/>
      <c r="F454" s="103"/>
      <c r="G454" s="103"/>
      <c r="H454" s="103"/>
      <c r="I454" s="103"/>
      <c r="J454" s="103"/>
      <c r="K454" s="103"/>
      <c r="L454" s="103"/>
      <c r="M454" s="103"/>
      <c r="N454" s="103"/>
      <c r="O454" s="103"/>
      <c r="P454" s="103"/>
      <c r="Q454" s="103"/>
      <c r="R454" s="103"/>
      <c r="S454" s="103"/>
      <c r="T454" s="103"/>
      <c r="U454" s="103"/>
      <c r="V454" s="103"/>
      <c r="W454" s="103"/>
      <c r="X454" s="103"/>
      <c r="Y454" s="103"/>
      <c r="Z454" s="103"/>
    </row>
    <row r="455" spans="1:26" ht="15.75" customHeight="1" x14ac:dyDescent="0.25">
      <c r="A455" s="116"/>
      <c r="B455" s="116"/>
      <c r="C455" s="103"/>
      <c r="D455" s="103"/>
      <c r="E455" s="103"/>
      <c r="F455" s="103"/>
      <c r="G455" s="103"/>
      <c r="H455" s="103"/>
      <c r="I455" s="103"/>
      <c r="J455" s="103"/>
      <c r="K455" s="103"/>
      <c r="L455" s="103"/>
      <c r="M455" s="103"/>
      <c r="N455" s="103"/>
      <c r="O455" s="103"/>
      <c r="P455" s="103"/>
      <c r="Q455" s="103"/>
      <c r="R455" s="103"/>
      <c r="S455" s="103"/>
      <c r="T455" s="103"/>
      <c r="U455" s="103"/>
      <c r="V455" s="103"/>
      <c r="W455" s="103"/>
      <c r="X455" s="103"/>
      <c r="Y455" s="103"/>
      <c r="Z455" s="103"/>
    </row>
    <row r="456" spans="1:26" ht="15.75" customHeight="1" x14ac:dyDescent="0.25">
      <c r="A456" s="116"/>
      <c r="B456" s="116"/>
      <c r="C456" s="103"/>
      <c r="D456" s="103"/>
      <c r="E456" s="103"/>
      <c r="F456" s="103"/>
      <c r="G456" s="103"/>
      <c r="H456" s="103"/>
      <c r="I456" s="103"/>
      <c r="J456" s="103"/>
      <c r="K456" s="103"/>
      <c r="L456" s="103"/>
      <c r="M456" s="103"/>
      <c r="N456" s="103"/>
      <c r="O456" s="103"/>
      <c r="P456" s="103"/>
      <c r="Q456" s="103"/>
      <c r="R456" s="103"/>
      <c r="S456" s="103"/>
      <c r="T456" s="103"/>
      <c r="U456" s="103"/>
      <c r="V456" s="103"/>
      <c r="W456" s="103"/>
      <c r="X456" s="103"/>
      <c r="Y456" s="103"/>
      <c r="Z456" s="103"/>
    </row>
    <row r="457" spans="1:26" ht="15.75" customHeight="1" x14ac:dyDescent="0.25">
      <c r="A457" s="116"/>
      <c r="B457" s="116"/>
      <c r="C457" s="103"/>
      <c r="D457" s="103"/>
      <c r="E457" s="103"/>
      <c r="F457" s="103"/>
      <c r="G457" s="103"/>
      <c r="H457" s="103"/>
      <c r="I457" s="103"/>
      <c r="J457" s="103"/>
      <c r="K457" s="103"/>
      <c r="L457" s="103"/>
      <c r="M457" s="103"/>
      <c r="N457" s="103"/>
      <c r="O457" s="103"/>
      <c r="P457" s="103"/>
      <c r="Q457" s="103"/>
      <c r="R457" s="103"/>
      <c r="S457" s="103"/>
      <c r="T457" s="103"/>
      <c r="U457" s="103"/>
      <c r="V457" s="103"/>
      <c r="W457" s="103"/>
      <c r="X457" s="103"/>
      <c r="Y457" s="103"/>
      <c r="Z457" s="103"/>
    </row>
    <row r="458" spans="1:26" ht="15.75" customHeight="1" x14ac:dyDescent="0.25">
      <c r="A458" s="116"/>
      <c r="B458" s="116"/>
      <c r="C458" s="103"/>
      <c r="D458" s="103"/>
      <c r="E458" s="103"/>
      <c r="F458" s="103"/>
      <c r="G458" s="103"/>
      <c r="H458" s="103"/>
      <c r="I458" s="103"/>
      <c r="J458" s="103"/>
      <c r="K458" s="103"/>
      <c r="L458" s="103"/>
      <c r="M458" s="103"/>
      <c r="N458" s="103"/>
      <c r="O458" s="103"/>
      <c r="P458" s="103"/>
      <c r="Q458" s="103"/>
      <c r="R458" s="103"/>
      <c r="S458" s="103"/>
      <c r="T458" s="103"/>
      <c r="U458" s="103"/>
      <c r="V458" s="103"/>
      <c r="W458" s="103"/>
      <c r="X458" s="103"/>
      <c r="Y458" s="103"/>
      <c r="Z458" s="103"/>
    </row>
    <row r="459" spans="1:26" ht="15.75" customHeight="1" x14ac:dyDescent="0.25">
      <c r="A459" s="116"/>
      <c r="B459" s="116"/>
      <c r="C459" s="103"/>
      <c r="D459" s="103"/>
      <c r="E459" s="103"/>
      <c r="F459" s="103"/>
      <c r="G459" s="103"/>
      <c r="H459" s="103"/>
      <c r="I459" s="103"/>
      <c r="J459" s="103"/>
      <c r="K459" s="103"/>
      <c r="L459" s="103"/>
      <c r="M459" s="103"/>
      <c r="N459" s="103"/>
      <c r="O459" s="103"/>
      <c r="P459" s="103"/>
      <c r="Q459" s="103"/>
      <c r="R459" s="103"/>
      <c r="S459" s="103"/>
      <c r="T459" s="103"/>
      <c r="U459" s="103"/>
      <c r="V459" s="103"/>
      <c r="W459" s="103"/>
      <c r="X459" s="103"/>
      <c r="Y459" s="103"/>
      <c r="Z459" s="103"/>
    </row>
    <row r="460" spans="1:26" ht="15.75" customHeight="1" x14ac:dyDescent="0.25">
      <c r="A460" s="116"/>
      <c r="B460" s="116"/>
      <c r="C460" s="103"/>
      <c r="D460" s="103"/>
      <c r="E460" s="103"/>
      <c r="F460" s="103"/>
      <c r="G460" s="103"/>
      <c r="H460" s="103"/>
      <c r="I460" s="103"/>
      <c r="J460" s="103"/>
      <c r="K460" s="103"/>
      <c r="L460" s="103"/>
      <c r="M460" s="103"/>
      <c r="N460" s="103"/>
      <c r="O460" s="103"/>
      <c r="P460" s="103"/>
      <c r="Q460" s="103"/>
      <c r="R460" s="103"/>
      <c r="S460" s="103"/>
      <c r="T460" s="103"/>
      <c r="U460" s="103"/>
      <c r="V460" s="103"/>
      <c r="W460" s="103"/>
      <c r="X460" s="103"/>
      <c r="Y460" s="103"/>
      <c r="Z460" s="103"/>
    </row>
    <row r="461" spans="1:26" ht="15.75" customHeight="1" x14ac:dyDescent="0.25">
      <c r="A461" s="116"/>
      <c r="B461" s="116"/>
      <c r="C461" s="103"/>
      <c r="D461" s="103"/>
      <c r="E461" s="103"/>
      <c r="F461" s="103"/>
      <c r="G461" s="103"/>
      <c r="H461" s="103"/>
      <c r="I461" s="103"/>
      <c r="J461" s="103"/>
      <c r="K461" s="103"/>
      <c r="L461" s="103"/>
      <c r="M461" s="103"/>
      <c r="N461" s="103"/>
      <c r="O461" s="103"/>
      <c r="P461" s="103"/>
      <c r="Q461" s="103"/>
      <c r="R461" s="103"/>
      <c r="S461" s="103"/>
      <c r="T461" s="103"/>
      <c r="U461" s="103"/>
      <c r="V461" s="103"/>
      <c r="W461" s="103"/>
      <c r="X461" s="103"/>
      <c r="Y461" s="103"/>
      <c r="Z461" s="103"/>
    </row>
    <row r="462" spans="1:26" ht="15.75" customHeight="1" x14ac:dyDescent="0.25">
      <c r="A462" s="116"/>
      <c r="B462" s="116"/>
      <c r="C462" s="103"/>
      <c r="D462" s="103"/>
      <c r="E462" s="103"/>
      <c r="F462" s="103"/>
      <c r="G462" s="103"/>
      <c r="H462" s="103"/>
      <c r="I462" s="103"/>
      <c r="J462" s="103"/>
      <c r="K462" s="103"/>
      <c r="L462" s="103"/>
      <c r="M462" s="103"/>
      <c r="N462" s="103"/>
      <c r="O462" s="103"/>
      <c r="P462" s="103"/>
      <c r="Q462" s="103"/>
      <c r="R462" s="103"/>
      <c r="S462" s="103"/>
      <c r="T462" s="103"/>
      <c r="U462" s="103"/>
      <c r="V462" s="103"/>
      <c r="W462" s="103"/>
      <c r="X462" s="103"/>
      <c r="Y462" s="103"/>
      <c r="Z462" s="103"/>
    </row>
    <row r="463" spans="1:26" ht="15.75" customHeight="1" x14ac:dyDescent="0.25">
      <c r="A463" s="116"/>
      <c r="B463" s="116"/>
      <c r="C463" s="103"/>
      <c r="D463" s="103"/>
      <c r="E463" s="103"/>
      <c r="F463" s="103"/>
      <c r="G463" s="103"/>
      <c r="H463" s="103"/>
      <c r="I463" s="103"/>
      <c r="J463" s="103"/>
      <c r="K463" s="103"/>
      <c r="L463" s="103"/>
      <c r="M463" s="103"/>
      <c r="N463" s="103"/>
      <c r="O463" s="103"/>
      <c r="P463" s="103"/>
      <c r="Q463" s="103"/>
      <c r="R463" s="103"/>
      <c r="S463" s="103"/>
      <c r="T463" s="103"/>
      <c r="U463" s="103"/>
      <c r="V463" s="103"/>
      <c r="W463" s="103"/>
      <c r="X463" s="103"/>
      <c r="Y463" s="103"/>
      <c r="Z463" s="103"/>
    </row>
    <row r="464" spans="1:26" ht="15.75" customHeight="1" x14ac:dyDescent="0.25">
      <c r="A464" s="116"/>
      <c r="B464" s="116"/>
      <c r="C464" s="103"/>
      <c r="D464" s="103"/>
      <c r="E464" s="103"/>
      <c r="F464" s="103"/>
      <c r="G464" s="103"/>
      <c r="H464" s="103"/>
      <c r="I464" s="103"/>
      <c r="J464" s="103"/>
      <c r="K464" s="103"/>
      <c r="L464" s="103"/>
      <c r="M464" s="103"/>
      <c r="N464" s="103"/>
      <c r="O464" s="103"/>
      <c r="P464" s="103"/>
      <c r="Q464" s="103"/>
      <c r="R464" s="103"/>
      <c r="S464" s="103"/>
      <c r="T464" s="103"/>
      <c r="U464" s="103"/>
      <c r="V464" s="103"/>
      <c r="W464" s="103"/>
      <c r="X464" s="103"/>
      <c r="Y464" s="103"/>
      <c r="Z464" s="103"/>
    </row>
    <row r="465" spans="1:26" ht="15.75" customHeight="1" x14ac:dyDescent="0.25">
      <c r="A465" s="116"/>
      <c r="B465" s="116"/>
      <c r="C465" s="103"/>
      <c r="D465" s="103"/>
      <c r="E465" s="103"/>
      <c r="F465" s="103"/>
      <c r="G465" s="103"/>
      <c r="H465" s="103"/>
      <c r="I465" s="103"/>
      <c r="J465" s="103"/>
      <c r="K465" s="103"/>
      <c r="L465" s="103"/>
      <c r="M465" s="103"/>
      <c r="N465" s="103"/>
      <c r="O465" s="103"/>
      <c r="P465" s="103"/>
      <c r="Q465" s="103"/>
      <c r="R465" s="103"/>
      <c r="S465" s="103"/>
      <c r="T465" s="103"/>
      <c r="U465" s="103"/>
      <c r="V465" s="103"/>
      <c r="W465" s="103"/>
      <c r="X465" s="103"/>
      <c r="Y465" s="103"/>
      <c r="Z465" s="103"/>
    </row>
    <row r="466" spans="1:26" ht="15.75" customHeight="1" x14ac:dyDescent="0.25">
      <c r="A466" s="116"/>
      <c r="B466" s="116"/>
      <c r="C466" s="103"/>
      <c r="D466" s="103"/>
      <c r="E466" s="103"/>
      <c r="F466" s="103"/>
      <c r="G466" s="103"/>
      <c r="H466" s="103"/>
      <c r="I466" s="103"/>
      <c r="J466" s="103"/>
      <c r="K466" s="103"/>
      <c r="L466" s="103"/>
      <c r="M466" s="103"/>
      <c r="N466" s="103"/>
      <c r="O466" s="103"/>
      <c r="P466" s="103"/>
      <c r="Q466" s="103"/>
      <c r="R466" s="103"/>
      <c r="S466" s="103"/>
      <c r="T466" s="103"/>
      <c r="U466" s="103"/>
      <c r="V466" s="103"/>
      <c r="W466" s="103"/>
      <c r="X466" s="103"/>
      <c r="Y466" s="103"/>
      <c r="Z466" s="103"/>
    </row>
    <row r="467" spans="1:26" ht="15.75" customHeight="1" x14ac:dyDescent="0.25">
      <c r="A467" s="116"/>
      <c r="B467" s="116"/>
      <c r="C467" s="103"/>
      <c r="D467" s="103"/>
      <c r="E467" s="103"/>
      <c r="F467" s="103"/>
      <c r="G467" s="103"/>
      <c r="H467" s="103"/>
      <c r="I467" s="103"/>
      <c r="J467" s="103"/>
      <c r="K467" s="103"/>
      <c r="L467" s="103"/>
      <c r="M467" s="103"/>
      <c r="N467" s="103"/>
      <c r="O467" s="103"/>
      <c r="P467" s="103"/>
      <c r="Q467" s="103"/>
      <c r="R467" s="103"/>
      <c r="S467" s="103"/>
      <c r="T467" s="103"/>
      <c r="U467" s="103"/>
      <c r="V467" s="103"/>
      <c r="W467" s="103"/>
      <c r="X467" s="103"/>
      <c r="Y467" s="103"/>
      <c r="Z467" s="103"/>
    </row>
    <row r="468" spans="1:26" ht="15.75" customHeight="1" x14ac:dyDescent="0.25">
      <c r="A468" s="116"/>
      <c r="B468" s="116"/>
      <c r="C468" s="103"/>
      <c r="D468" s="103"/>
      <c r="E468" s="103"/>
      <c r="F468" s="103"/>
      <c r="G468" s="103"/>
      <c r="H468" s="103"/>
      <c r="I468" s="103"/>
      <c r="J468" s="103"/>
      <c r="K468" s="103"/>
      <c r="L468" s="103"/>
      <c r="M468" s="103"/>
      <c r="N468" s="103"/>
      <c r="O468" s="103"/>
      <c r="P468" s="103"/>
      <c r="Q468" s="103"/>
      <c r="R468" s="103"/>
      <c r="S468" s="103"/>
      <c r="T468" s="103"/>
      <c r="U468" s="103"/>
      <c r="V468" s="103"/>
      <c r="W468" s="103"/>
      <c r="X468" s="103"/>
      <c r="Y468" s="103"/>
      <c r="Z468" s="103"/>
    </row>
    <row r="469" spans="1:26" ht="15.75" customHeight="1" x14ac:dyDescent="0.25">
      <c r="A469" s="116"/>
      <c r="B469" s="116"/>
      <c r="C469" s="103"/>
      <c r="D469" s="103"/>
      <c r="E469" s="103"/>
      <c r="F469" s="103"/>
      <c r="G469" s="103"/>
      <c r="H469" s="103"/>
      <c r="I469" s="103"/>
      <c r="J469" s="103"/>
      <c r="K469" s="103"/>
      <c r="L469" s="103"/>
      <c r="M469" s="103"/>
      <c r="N469" s="103"/>
      <c r="O469" s="103"/>
      <c r="P469" s="103"/>
      <c r="Q469" s="103"/>
      <c r="R469" s="103"/>
      <c r="S469" s="103"/>
      <c r="T469" s="103"/>
      <c r="U469" s="103"/>
      <c r="V469" s="103"/>
      <c r="W469" s="103"/>
      <c r="X469" s="103"/>
      <c r="Y469" s="103"/>
      <c r="Z469" s="103"/>
    </row>
    <row r="470" spans="1:26" ht="15.75" customHeight="1" x14ac:dyDescent="0.25">
      <c r="A470" s="116"/>
      <c r="B470" s="116"/>
      <c r="C470" s="103"/>
      <c r="D470" s="103"/>
      <c r="E470" s="103"/>
      <c r="F470" s="103"/>
      <c r="G470" s="103"/>
      <c r="H470" s="103"/>
      <c r="I470" s="103"/>
      <c r="J470" s="103"/>
      <c r="K470" s="103"/>
      <c r="L470" s="103"/>
      <c r="M470" s="103"/>
      <c r="N470" s="103"/>
      <c r="O470" s="103"/>
      <c r="P470" s="103"/>
      <c r="Q470" s="103"/>
      <c r="R470" s="103"/>
      <c r="S470" s="103"/>
      <c r="T470" s="103"/>
      <c r="U470" s="103"/>
      <c r="V470" s="103"/>
      <c r="W470" s="103"/>
      <c r="X470" s="103"/>
      <c r="Y470" s="103"/>
      <c r="Z470" s="103"/>
    </row>
    <row r="471" spans="1:26" ht="15.75" customHeight="1" x14ac:dyDescent="0.25">
      <c r="A471" s="116"/>
      <c r="B471" s="116"/>
      <c r="C471" s="103"/>
      <c r="D471" s="103"/>
      <c r="E471" s="103"/>
      <c r="F471" s="103"/>
      <c r="G471" s="103"/>
      <c r="H471" s="103"/>
      <c r="I471" s="103"/>
      <c r="J471" s="103"/>
      <c r="K471" s="103"/>
      <c r="L471" s="103"/>
      <c r="M471" s="103"/>
      <c r="N471" s="103"/>
      <c r="O471" s="103"/>
      <c r="P471" s="103"/>
      <c r="Q471" s="103"/>
      <c r="R471" s="103"/>
      <c r="S471" s="103"/>
      <c r="T471" s="103"/>
      <c r="U471" s="103"/>
      <c r="V471" s="103"/>
      <c r="W471" s="103"/>
      <c r="X471" s="103"/>
      <c r="Y471" s="103"/>
      <c r="Z471" s="103"/>
    </row>
    <row r="472" spans="1:26" ht="15.75" customHeight="1" x14ac:dyDescent="0.25">
      <c r="A472" s="116"/>
      <c r="B472" s="116"/>
      <c r="C472" s="103"/>
      <c r="D472" s="103"/>
      <c r="E472" s="103"/>
      <c r="F472" s="103"/>
      <c r="G472" s="103"/>
      <c r="H472" s="103"/>
      <c r="I472" s="103"/>
      <c r="J472" s="103"/>
      <c r="K472" s="103"/>
      <c r="L472" s="103"/>
      <c r="M472" s="103"/>
      <c r="N472" s="103"/>
      <c r="O472" s="103"/>
      <c r="P472" s="103"/>
      <c r="Q472" s="103"/>
      <c r="R472" s="103"/>
      <c r="S472" s="103"/>
      <c r="T472" s="103"/>
      <c r="U472" s="103"/>
      <c r="V472" s="103"/>
      <c r="W472" s="103"/>
      <c r="X472" s="103"/>
      <c r="Y472" s="103"/>
      <c r="Z472" s="103"/>
    </row>
    <row r="473" spans="1:26" ht="15.75" customHeight="1" x14ac:dyDescent="0.25">
      <c r="A473" s="116"/>
      <c r="B473" s="116"/>
      <c r="C473" s="103"/>
      <c r="D473" s="103"/>
      <c r="E473" s="103"/>
      <c r="F473" s="103"/>
      <c r="G473" s="103"/>
      <c r="H473" s="103"/>
      <c r="I473" s="103"/>
      <c r="J473" s="103"/>
      <c r="K473" s="103"/>
      <c r="L473" s="103"/>
      <c r="M473" s="103"/>
      <c r="N473" s="103"/>
      <c r="O473" s="103"/>
      <c r="P473" s="103"/>
      <c r="Q473" s="103"/>
      <c r="R473" s="103"/>
      <c r="S473" s="103"/>
      <c r="T473" s="103"/>
      <c r="U473" s="103"/>
      <c r="V473" s="103"/>
      <c r="W473" s="103"/>
      <c r="X473" s="103"/>
      <c r="Y473" s="103"/>
      <c r="Z473" s="103"/>
    </row>
    <row r="474" spans="1:26" ht="15.75" customHeight="1" x14ac:dyDescent="0.25">
      <c r="A474" s="116"/>
      <c r="B474" s="116"/>
      <c r="C474" s="103"/>
      <c r="D474" s="103"/>
      <c r="E474" s="103"/>
      <c r="F474" s="103"/>
      <c r="G474" s="103"/>
      <c r="H474" s="103"/>
      <c r="I474" s="103"/>
      <c r="J474" s="103"/>
      <c r="K474" s="103"/>
      <c r="L474" s="103"/>
      <c r="M474" s="103"/>
      <c r="N474" s="103"/>
      <c r="O474" s="103"/>
      <c r="P474" s="103"/>
      <c r="Q474" s="103"/>
      <c r="R474" s="103"/>
      <c r="S474" s="103"/>
      <c r="T474" s="103"/>
      <c r="U474" s="103"/>
      <c r="V474" s="103"/>
      <c r="W474" s="103"/>
      <c r="X474" s="103"/>
      <c r="Y474" s="103"/>
      <c r="Z474" s="103"/>
    </row>
    <row r="475" spans="1:26" ht="15.75" customHeight="1" x14ac:dyDescent="0.25">
      <c r="A475" s="116"/>
      <c r="B475" s="116"/>
      <c r="C475" s="103"/>
      <c r="D475" s="103"/>
      <c r="E475" s="103"/>
      <c r="F475" s="103"/>
      <c r="G475" s="103"/>
      <c r="H475" s="103"/>
      <c r="I475" s="103"/>
      <c r="J475" s="103"/>
      <c r="K475" s="103"/>
      <c r="L475" s="103"/>
      <c r="M475" s="103"/>
      <c r="N475" s="103"/>
      <c r="O475" s="103"/>
      <c r="P475" s="103"/>
      <c r="Q475" s="103"/>
      <c r="R475" s="103"/>
      <c r="S475" s="103"/>
      <c r="T475" s="103"/>
      <c r="U475" s="103"/>
      <c r="V475" s="103"/>
      <c r="W475" s="103"/>
      <c r="X475" s="103"/>
      <c r="Y475" s="103"/>
      <c r="Z475" s="103"/>
    </row>
    <row r="476" spans="1:26" ht="15.75" customHeight="1" x14ac:dyDescent="0.25">
      <c r="A476" s="116"/>
      <c r="B476" s="116"/>
      <c r="C476" s="103"/>
      <c r="D476" s="103"/>
      <c r="E476" s="103"/>
      <c r="F476" s="103"/>
      <c r="G476" s="103"/>
      <c r="H476" s="103"/>
      <c r="I476" s="103"/>
      <c r="J476" s="103"/>
      <c r="K476" s="103"/>
      <c r="L476" s="103"/>
      <c r="M476" s="103"/>
      <c r="N476" s="103"/>
      <c r="O476" s="103"/>
      <c r="P476" s="103"/>
      <c r="Q476" s="103"/>
      <c r="R476" s="103"/>
      <c r="S476" s="103"/>
      <c r="T476" s="103"/>
      <c r="U476" s="103"/>
      <c r="V476" s="103"/>
      <c r="W476" s="103"/>
      <c r="X476" s="103"/>
      <c r="Y476" s="103"/>
      <c r="Z476" s="103"/>
    </row>
    <row r="477" spans="1:26" ht="15.75" customHeight="1" x14ac:dyDescent="0.25">
      <c r="A477" s="116"/>
      <c r="B477" s="116"/>
      <c r="C477" s="103"/>
      <c r="D477" s="103"/>
      <c r="E477" s="103"/>
      <c r="F477" s="103"/>
      <c r="G477" s="103"/>
      <c r="H477" s="103"/>
      <c r="I477" s="103"/>
      <c r="J477" s="103"/>
      <c r="K477" s="103"/>
      <c r="L477" s="103"/>
      <c r="M477" s="103"/>
      <c r="N477" s="103"/>
      <c r="O477" s="103"/>
      <c r="P477" s="103"/>
      <c r="Q477" s="103"/>
      <c r="R477" s="103"/>
      <c r="S477" s="103"/>
      <c r="T477" s="103"/>
      <c r="U477" s="103"/>
      <c r="V477" s="103"/>
      <c r="W477" s="103"/>
      <c r="X477" s="103"/>
      <c r="Y477" s="103"/>
      <c r="Z477" s="103"/>
    </row>
    <row r="478" spans="1:26" ht="15.75" customHeight="1" x14ac:dyDescent="0.25">
      <c r="A478" s="116"/>
      <c r="B478" s="116"/>
      <c r="C478" s="103"/>
      <c r="D478" s="103"/>
      <c r="E478" s="103"/>
      <c r="F478" s="103"/>
      <c r="G478" s="103"/>
      <c r="H478" s="103"/>
      <c r="I478" s="103"/>
      <c r="J478" s="103"/>
      <c r="K478" s="103"/>
      <c r="L478" s="103"/>
      <c r="M478" s="103"/>
      <c r="N478" s="103"/>
      <c r="O478" s="103"/>
      <c r="P478" s="103"/>
      <c r="Q478" s="103"/>
      <c r="R478" s="103"/>
      <c r="S478" s="103"/>
      <c r="T478" s="103"/>
      <c r="U478" s="103"/>
      <c r="V478" s="103"/>
      <c r="W478" s="103"/>
      <c r="X478" s="103"/>
      <c r="Y478" s="103"/>
      <c r="Z478" s="103"/>
    </row>
    <row r="479" spans="1:26" ht="15.75" customHeight="1" x14ac:dyDescent="0.25">
      <c r="A479" s="116"/>
      <c r="B479" s="116"/>
      <c r="C479" s="103"/>
      <c r="D479" s="103"/>
      <c r="E479" s="103"/>
      <c r="F479" s="103"/>
      <c r="G479" s="103"/>
      <c r="H479" s="103"/>
      <c r="I479" s="103"/>
      <c r="J479" s="103"/>
      <c r="K479" s="103"/>
      <c r="L479" s="103"/>
      <c r="M479" s="103"/>
      <c r="N479" s="103"/>
      <c r="O479" s="103"/>
      <c r="P479" s="103"/>
      <c r="Q479" s="103"/>
      <c r="R479" s="103"/>
      <c r="S479" s="103"/>
      <c r="T479" s="103"/>
      <c r="U479" s="103"/>
      <c r="V479" s="103"/>
      <c r="W479" s="103"/>
      <c r="X479" s="103"/>
      <c r="Y479" s="103"/>
      <c r="Z479" s="103"/>
    </row>
    <row r="480" spans="1:26" ht="15.75" customHeight="1" x14ac:dyDescent="0.25">
      <c r="A480" s="116"/>
      <c r="B480" s="116"/>
      <c r="C480" s="103"/>
      <c r="D480" s="103"/>
      <c r="E480" s="103"/>
      <c r="F480" s="103"/>
      <c r="G480" s="103"/>
      <c r="H480" s="103"/>
      <c r="I480" s="103"/>
      <c r="J480" s="103"/>
      <c r="K480" s="103"/>
      <c r="L480" s="103"/>
      <c r="M480" s="103"/>
      <c r="N480" s="103"/>
      <c r="O480" s="103"/>
      <c r="P480" s="103"/>
      <c r="Q480" s="103"/>
      <c r="R480" s="103"/>
      <c r="S480" s="103"/>
      <c r="T480" s="103"/>
      <c r="U480" s="103"/>
      <c r="V480" s="103"/>
      <c r="W480" s="103"/>
      <c r="X480" s="103"/>
      <c r="Y480" s="103"/>
      <c r="Z480" s="103"/>
    </row>
    <row r="481" spans="1:26" ht="15.75" customHeight="1" x14ac:dyDescent="0.25">
      <c r="A481" s="116"/>
      <c r="B481" s="116"/>
      <c r="C481" s="103"/>
      <c r="D481" s="103"/>
      <c r="E481" s="103"/>
      <c r="F481" s="103"/>
      <c r="G481" s="103"/>
      <c r="H481" s="103"/>
      <c r="I481" s="103"/>
      <c r="J481" s="103"/>
      <c r="K481" s="103"/>
      <c r="L481" s="103"/>
      <c r="M481" s="103"/>
      <c r="N481" s="103"/>
      <c r="O481" s="103"/>
      <c r="P481" s="103"/>
      <c r="Q481" s="103"/>
      <c r="R481" s="103"/>
      <c r="S481" s="103"/>
      <c r="T481" s="103"/>
      <c r="U481" s="103"/>
      <c r="V481" s="103"/>
      <c r="W481" s="103"/>
      <c r="X481" s="103"/>
      <c r="Y481" s="103"/>
      <c r="Z481" s="103"/>
    </row>
    <row r="482" spans="1:26" ht="15.75" customHeight="1" x14ac:dyDescent="0.25">
      <c r="A482" s="116"/>
      <c r="B482" s="116"/>
      <c r="C482" s="103"/>
      <c r="D482" s="103"/>
      <c r="E482" s="103"/>
      <c r="F482" s="103"/>
      <c r="G482" s="103"/>
      <c r="H482" s="103"/>
      <c r="I482" s="103"/>
      <c r="J482" s="103"/>
      <c r="K482" s="103"/>
      <c r="L482" s="103"/>
      <c r="M482" s="103"/>
      <c r="N482" s="103"/>
      <c r="O482" s="103"/>
      <c r="P482" s="103"/>
      <c r="Q482" s="103"/>
      <c r="R482" s="103"/>
      <c r="S482" s="103"/>
      <c r="T482" s="103"/>
      <c r="U482" s="103"/>
      <c r="V482" s="103"/>
      <c r="W482" s="103"/>
      <c r="X482" s="103"/>
      <c r="Y482" s="103"/>
      <c r="Z482" s="103"/>
    </row>
    <row r="483" spans="1:26" ht="15.75" customHeight="1" x14ac:dyDescent="0.25">
      <c r="A483" s="116"/>
      <c r="B483" s="116"/>
      <c r="C483" s="103"/>
      <c r="D483" s="103"/>
      <c r="E483" s="103"/>
      <c r="F483" s="103"/>
      <c r="G483" s="103"/>
      <c r="H483" s="103"/>
      <c r="I483" s="103"/>
      <c r="J483" s="103"/>
      <c r="K483" s="103"/>
      <c r="L483" s="103"/>
      <c r="M483" s="103"/>
      <c r="N483" s="103"/>
      <c r="O483" s="103"/>
      <c r="P483" s="103"/>
      <c r="Q483" s="103"/>
      <c r="R483" s="103"/>
      <c r="S483" s="103"/>
      <c r="T483" s="103"/>
      <c r="U483" s="103"/>
      <c r="V483" s="103"/>
      <c r="W483" s="103"/>
      <c r="X483" s="103"/>
      <c r="Y483" s="103"/>
      <c r="Z483" s="103"/>
    </row>
    <row r="484" spans="1:26" ht="15.75" customHeight="1" x14ac:dyDescent="0.25">
      <c r="A484" s="116"/>
      <c r="B484" s="116"/>
      <c r="C484" s="103"/>
      <c r="D484" s="103"/>
      <c r="E484" s="103"/>
      <c r="F484" s="103"/>
      <c r="G484" s="103"/>
      <c r="H484" s="103"/>
      <c r="I484" s="103"/>
      <c r="J484" s="103"/>
      <c r="K484" s="103"/>
      <c r="L484" s="103"/>
      <c r="M484" s="103"/>
      <c r="N484" s="103"/>
      <c r="O484" s="103"/>
      <c r="P484" s="103"/>
      <c r="Q484" s="103"/>
      <c r="R484" s="103"/>
      <c r="S484" s="103"/>
      <c r="T484" s="103"/>
      <c r="U484" s="103"/>
      <c r="V484" s="103"/>
      <c r="W484" s="103"/>
      <c r="X484" s="103"/>
      <c r="Y484" s="103"/>
      <c r="Z484" s="103"/>
    </row>
    <row r="485" spans="1:26" ht="15.75" customHeight="1" x14ac:dyDescent="0.25">
      <c r="A485" s="116"/>
      <c r="B485" s="116"/>
      <c r="C485" s="103"/>
      <c r="D485" s="103"/>
      <c r="E485" s="103"/>
      <c r="F485" s="103"/>
      <c r="G485" s="103"/>
      <c r="H485" s="103"/>
      <c r="I485" s="103"/>
      <c r="J485" s="103"/>
      <c r="K485" s="103"/>
      <c r="L485" s="103"/>
      <c r="M485" s="103"/>
      <c r="N485" s="103"/>
      <c r="O485" s="103"/>
      <c r="P485" s="103"/>
      <c r="Q485" s="103"/>
      <c r="R485" s="103"/>
      <c r="S485" s="103"/>
      <c r="T485" s="103"/>
      <c r="U485" s="103"/>
      <c r="V485" s="103"/>
      <c r="W485" s="103"/>
      <c r="X485" s="103"/>
      <c r="Y485" s="103"/>
      <c r="Z485" s="103"/>
    </row>
    <row r="486" spans="1:26" ht="15.75" customHeight="1" x14ac:dyDescent="0.25">
      <c r="A486" s="116"/>
      <c r="B486" s="116"/>
      <c r="C486" s="103"/>
      <c r="D486" s="103"/>
      <c r="E486" s="103"/>
      <c r="F486" s="103"/>
      <c r="G486" s="103"/>
      <c r="H486" s="103"/>
      <c r="I486" s="103"/>
      <c r="J486" s="103"/>
      <c r="K486" s="103"/>
      <c r="L486" s="103"/>
      <c r="M486" s="103"/>
      <c r="N486" s="103"/>
      <c r="O486" s="103"/>
      <c r="P486" s="103"/>
      <c r="Q486" s="103"/>
      <c r="R486" s="103"/>
      <c r="S486" s="103"/>
      <c r="T486" s="103"/>
      <c r="U486" s="103"/>
      <c r="V486" s="103"/>
      <c r="W486" s="103"/>
      <c r="X486" s="103"/>
      <c r="Y486" s="103"/>
      <c r="Z486" s="103"/>
    </row>
    <row r="487" spans="1:26" ht="15.75" customHeight="1" x14ac:dyDescent="0.25">
      <c r="A487" s="116"/>
      <c r="B487" s="116"/>
      <c r="C487" s="103"/>
      <c r="D487" s="103"/>
      <c r="E487" s="103"/>
      <c r="F487" s="103"/>
      <c r="G487" s="103"/>
      <c r="H487" s="103"/>
      <c r="I487" s="103"/>
      <c r="J487" s="103"/>
      <c r="K487" s="103"/>
      <c r="L487" s="103"/>
      <c r="M487" s="103"/>
      <c r="N487" s="103"/>
      <c r="O487" s="103"/>
      <c r="P487" s="103"/>
      <c r="Q487" s="103"/>
      <c r="R487" s="103"/>
      <c r="S487" s="103"/>
      <c r="T487" s="103"/>
      <c r="U487" s="103"/>
      <c r="V487" s="103"/>
      <c r="W487" s="103"/>
      <c r="X487" s="103"/>
      <c r="Y487" s="103"/>
      <c r="Z487" s="103"/>
    </row>
    <row r="488" spans="1:26" ht="15.75" customHeight="1" x14ac:dyDescent="0.25">
      <c r="A488" s="116"/>
      <c r="B488" s="116"/>
      <c r="C488" s="103"/>
      <c r="D488" s="103"/>
      <c r="E488" s="103"/>
      <c r="F488" s="103"/>
      <c r="G488" s="103"/>
      <c r="H488" s="103"/>
      <c r="I488" s="103"/>
      <c r="J488" s="103"/>
      <c r="K488" s="103"/>
      <c r="L488" s="103"/>
      <c r="M488" s="103"/>
      <c r="N488" s="103"/>
      <c r="O488" s="103"/>
      <c r="P488" s="103"/>
      <c r="Q488" s="103"/>
      <c r="R488" s="103"/>
      <c r="S488" s="103"/>
      <c r="T488" s="103"/>
      <c r="U488" s="103"/>
      <c r="V488" s="103"/>
      <c r="W488" s="103"/>
      <c r="X488" s="103"/>
      <c r="Y488" s="103"/>
      <c r="Z488" s="103"/>
    </row>
    <row r="489" spans="1:26" ht="15.75" customHeight="1" x14ac:dyDescent="0.25">
      <c r="A489" s="116"/>
      <c r="B489" s="116"/>
      <c r="C489" s="103"/>
      <c r="D489" s="103"/>
      <c r="E489" s="103"/>
      <c r="F489" s="103"/>
      <c r="G489" s="103"/>
      <c r="H489" s="103"/>
      <c r="I489" s="103"/>
      <c r="J489" s="103"/>
      <c r="K489" s="103"/>
      <c r="L489" s="103"/>
      <c r="M489" s="103"/>
      <c r="N489" s="103"/>
      <c r="O489" s="103"/>
      <c r="P489" s="103"/>
      <c r="Q489" s="103"/>
      <c r="R489" s="103"/>
      <c r="S489" s="103"/>
      <c r="T489" s="103"/>
      <c r="U489" s="103"/>
      <c r="V489" s="103"/>
      <c r="W489" s="103"/>
      <c r="X489" s="103"/>
      <c r="Y489" s="103"/>
      <c r="Z489" s="103"/>
    </row>
    <row r="490" spans="1:26" ht="15.75" customHeight="1" x14ac:dyDescent="0.25">
      <c r="A490" s="116"/>
      <c r="B490" s="116"/>
      <c r="C490" s="103"/>
      <c r="D490" s="103"/>
      <c r="E490" s="103"/>
      <c r="F490" s="103"/>
      <c r="G490" s="103"/>
      <c r="H490" s="103"/>
      <c r="I490" s="103"/>
      <c r="J490" s="103"/>
      <c r="K490" s="103"/>
      <c r="L490" s="103"/>
      <c r="M490" s="103"/>
      <c r="N490" s="103"/>
      <c r="O490" s="103"/>
      <c r="P490" s="103"/>
      <c r="Q490" s="103"/>
      <c r="R490" s="103"/>
      <c r="S490" s="103"/>
      <c r="T490" s="103"/>
      <c r="U490" s="103"/>
      <c r="V490" s="103"/>
      <c r="W490" s="103"/>
      <c r="X490" s="103"/>
      <c r="Y490" s="103"/>
      <c r="Z490" s="103"/>
    </row>
    <row r="491" spans="1:26" ht="15.75" customHeight="1" x14ac:dyDescent="0.25">
      <c r="A491" s="116"/>
      <c r="B491" s="116"/>
      <c r="C491" s="103"/>
      <c r="D491" s="103"/>
      <c r="E491" s="103"/>
      <c r="F491" s="103"/>
      <c r="G491" s="103"/>
      <c r="H491" s="103"/>
      <c r="I491" s="103"/>
      <c r="J491" s="103"/>
      <c r="K491" s="103"/>
      <c r="L491" s="103"/>
      <c r="M491" s="103"/>
      <c r="N491" s="103"/>
      <c r="O491" s="103"/>
      <c r="P491" s="103"/>
      <c r="Q491" s="103"/>
      <c r="R491" s="103"/>
      <c r="S491" s="103"/>
      <c r="T491" s="103"/>
      <c r="U491" s="103"/>
      <c r="V491" s="103"/>
      <c r="W491" s="103"/>
      <c r="X491" s="103"/>
      <c r="Y491" s="103"/>
      <c r="Z491" s="103"/>
    </row>
    <row r="492" spans="1:26" ht="15.75" customHeight="1" x14ac:dyDescent="0.25">
      <c r="A492" s="116"/>
      <c r="B492" s="116"/>
      <c r="C492" s="103"/>
      <c r="D492" s="103"/>
      <c r="E492" s="103"/>
      <c r="F492" s="103"/>
      <c r="G492" s="103"/>
      <c r="H492" s="103"/>
      <c r="I492" s="103"/>
      <c r="J492" s="103"/>
      <c r="K492" s="103"/>
      <c r="L492" s="103"/>
      <c r="M492" s="103"/>
      <c r="N492" s="103"/>
      <c r="O492" s="103"/>
      <c r="P492" s="103"/>
      <c r="Q492" s="103"/>
      <c r="R492" s="103"/>
      <c r="S492" s="103"/>
      <c r="T492" s="103"/>
      <c r="U492" s="103"/>
      <c r="V492" s="103"/>
      <c r="W492" s="103"/>
      <c r="X492" s="103"/>
      <c r="Y492" s="103"/>
      <c r="Z492" s="103"/>
    </row>
    <row r="493" spans="1:26" ht="15.75" customHeight="1" x14ac:dyDescent="0.25">
      <c r="A493" s="116"/>
      <c r="B493" s="116"/>
      <c r="C493" s="103"/>
      <c r="D493" s="103"/>
      <c r="E493" s="103"/>
      <c r="F493" s="103"/>
      <c r="G493" s="103"/>
      <c r="H493" s="103"/>
      <c r="I493" s="103"/>
      <c r="J493" s="103"/>
      <c r="K493" s="103"/>
      <c r="L493" s="103"/>
      <c r="M493" s="103"/>
      <c r="N493" s="103"/>
      <c r="O493" s="103"/>
      <c r="P493" s="103"/>
      <c r="Q493" s="103"/>
      <c r="R493" s="103"/>
      <c r="S493" s="103"/>
      <c r="T493" s="103"/>
      <c r="U493" s="103"/>
      <c r="V493" s="103"/>
      <c r="W493" s="103"/>
      <c r="X493" s="103"/>
      <c r="Y493" s="103"/>
      <c r="Z493" s="103"/>
    </row>
    <row r="494" spans="1:26" ht="15.75" customHeight="1" x14ac:dyDescent="0.25">
      <c r="A494" s="116"/>
      <c r="B494" s="116"/>
      <c r="C494" s="103"/>
      <c r="D494" s="103"/>
      <c r="E494" s="103"/>
      <c r="F494" s="103"/>
      <c r="G494" s="103"/>
      <c r="H494" s="103"/>
      <c r="I494" s="103"/>
      <c r="J494" s="103"/>
      <c r="K494" s="103"/>
      <c r="L494" s="103"/>
      <c r="M494" s="103"/>
      <c r="N494" s="103"/>
      <c r="O494" s="103"/>
      <c r="P494" s="103"/>
      <c r="Q494" s="103"/>
      <c r="R494" s="103"/>
      <c r="S494" s="103"/>
      <c r="T494" s="103"/>
      <c r="U494" s="103"/>
      <c r="V494" s="103"/>
      <c r="W494" s="103"/>
      <c r="X494" s="103"/>
      <c r="Y494" s="103"/>
      <c r="Z494" s="103"/>
    </row>
    <row r="495" spans="1:26" ht="15.75" customHeight="1" x14ac:dyDescent="0.25">
      <c r="A495" s="116"/>
      <c r="B495" s="116"/>
      <c r="C495" s="103"/>
      <c r="D495" s="103"/>
      <c r="E495" s="103"/>
      <c r="F495" s="103"/>
      <c r="G495" s="103"/>
      <c r="H495" s="103"/>
      <c r="I495" s="103"/>
      <c r="J495" s="103"/>
      <c r="K495" s="103"/>
      <c r="L495" s="103"/>
      <c r="M495" s="103"/>
      <c r="N495" s="103"/>
      <c r="O495" s="103"/>
      <c r="P495" s="103"/>
      <c r="Q495" s="103"/>
      <c r="R495" s="103"/>
      <c r="S495" s="103"/>
      <c r="T495" s="103"/>
      <c r="U495" s="103"/>
      <c r="V495" s="103"/>
      <c r="W495" s="103"/>
      <c r="X495" s="103"/>
      <c r="Y495" s="103"/>
      <c r="Z495" s="103"/>
    </row>
    <row r="496" spans="1:26" ht="15.75" customHeight="1" x14ac:dyDescent="0.25">
      <c r="A496" s="116"/>
      <c r="B496" s="116"/>
      <c r="C496" s="103"/>
      <c r="D496" s="103"/>
      <c r="E496" s="103"/>
      <c r="F496" s="103"/>
      <c r="G496" s="103"/>
      <c r="H496" s="103"/>
      <c r="I496" s="103"/>
      <c r="J496" s="103"/>
      <c r="K496" s="103"/>
      <c r="L496" s="103"/>
      <c r="M496" s="103"/>
      <c r="N496" s="103"/>
      <c r="O496" s="103"/>
      <c r="P496" s="103"/>
      <c r="Q496" s="103"/>
      <c r="R496" s="103"/>
      <c r="S496" s="103"/>
      <c r="T496" s="103"/>
      <c r="U496" s="103"/>
      <c r="V496" s="103"/>
      <c r="W496" s="103"/>
      <c r="X496" s="103"/>
      <c r="Y496" s="103"/>
      <c r="Z496" s="103"/>
    </row>
    <row r="497" spans="1:26" ht="15.75" customHeight="1" x14ac:dyDescent="0.25">
      <c r="A497" s="116"/>
      <c r="B497" s="116"/>
      <c r="C497" s="103"/>
      <c r="D497" s="103"/>
      <c r="E497" s="103"/>
      <c r="F497" s="103"/>
      <c r="G497" s="103"/>
      <c r="H497" s="103"/>
      <c r="I497" s="103"/>
      <c r="J497" s="103"/>
      <c r="K497" s="103"/>
      <c r="L497" s="103"/>
      <c r="M497" s="103"/>
      <c r="N497" s="103"/>
      <c r="O497" s="103"/>
      <c r="P497" s="103"/>
      <c r="Q497" s="103"/>
      <c r="R497" s="103"/>
      <c r="S497" s="103"/>
      <c r="T497" s="103"/>
      <c r="U497" s="103"/>
      <c r="V497" s="103"/>
      <c r="W497" s="103"/>
      <c r="X497" s="103"/>
      <c r="Y497" s="103"/>
      <c r="Z497" s="103"/>
    </row>
    <row r="498" spans="1:26" ht="15.75" customHeight="1" x14ac:dyDescent="0.25">
      <c r="A498" s="116"/>
      <c r="B498" s="116"/>
      <c r="C498" s="103"/>
      <c r="D498" s="103"/>
      <c r="E498" s="103"/>
      <c r="F498" s="103"/>
      <c r="G498" s="103"/>
      <c r="H498" s="103"/>
      <c r="I498" s="103"/>
      <c r="J498" s="103"/>
      <c r="K498" s="103"/>
      <c r="L498" s="103"/>
      <c r="M498" s="103"/>
      <c r="N498" s="103"/>
      <c r="O498" s="103"/>
      <c r="P498" s="103"/>
      <c r="Q498" s="103"/>
      <c r="R498" s="103"/>
      <c r="S498" s="103"/>
      <c r="T498" s="103"/>
      <c r="U498" s="103"/>
      <c r="V498" s="103"/>
      <c r="W498" s="103"/>
      <c r="X498" s="103"/>
      <c r="Y498" s="103"/>
      <c r="Z498" s="103"/>
    </row>
    <row r="499" spans="1:26" ht="15.75" customHeight="1" x14ac:dyDescent="0.25">
      <c r="A499" s="116"/>
      <c r="B499" s="116"/>
      <c r="C499" s="103"/>
      <c r="D499" s="103"/>
      <c r="E499" s="103"/>
      <c r="F499" s="103"/>
      <c r="G499" s="103"/>
      <c r="H499" s="103"/>
      <c r="I499" s="103"/>
      <c r="J499" s="103"/>
      <c r="K499" s="103"/>
      <c r="L499" s="103"/>
      <c r="M499" s="103"/>
      <c r="N499" s="103"/>
      <c r="O499" s="103"/>
      <c r="P499" s="103"/>
      <c r="Q499" s="103"/>
      <c r="R499" s="103"/>
      <c r="S499" s="103"/>
      <c r="T499" s="103"/>
      <c r="U499" s="103"/>
      <c r="V499" s="103"/>
      <c r="W499" s="103"/>
      <c r="X499" s="103"/>
      <c r="Y499" s="103"/>
      <c r="Z499" s="103"/>
    </row>
    <row r="500" spans="1:26" ht="15.75" customHeight="1" x14ac:dyDescent="0.25">
      <c r="A500" s="116"/>
      <c r="B500" s="116"/>
      <c r="C500" s="103"/>
      <c r="D500" s="103"/>
      <c r="E500" s="103"/>
      <c r="F500" s="103"/>
      <c r="G500" s="103"/>
      <c r="H500" s="103"/>
      <c r="I500" s="103"/>
      <c r="J500" s="103"/>
      <c r="K500" s="103"/>
      <c r="L500" s="103"/>
      <c r="M500" s="103"/>
      <c r="N500" s="103"/>
      <c r="O500" s="103"/>
      <c r="P500" s="103"/>
      <c r="Q500" s="103"/>
      <c r="R500" s="103"/>
      <c r="S500" s="103"/>
      <c r="T500" s="103"/>
      <c r="U500" s="103"/>
      <c r="V500" s="103"/>
      <c r="W500" s="103"/>
      <c r="X500" s="103"/>
      <c r="Y500" s="103"/>
      <c r="Z500" s="103"/>
    </row>
    <row r="501" spans="1:26" ht="15.75" customHeight="1" x14ac:dyDescent="0.25">
      <c r="A501" s="116"/>
      <c r="B501" s="116"/>
      <c r="C501" s="103"/>
      <c r="D501" s="103"/>
      <c r="E501" s="103"/>
      <c r="F501" s="103"/>
      <c r="G501" s="103"/>
      <c r="H501" s="103"/>
      <c r="I501" s="103"/>
      <c r="J501" s="103"/>
      <c r="K501" s="103"/>
      <c r="L501" s="103"/>
      <c r="M501" s="103"/>
      <c r="N501" s="103"/>
      <c r="O501" s="103"/>
      <c r="P501" s="103"/>
      <c r="Q501" s="103"/>
      <c r="R501" s="103"/>
      <c r="S501" s="103"/>
      <c r="T501" s="103"/>
      <c r="U501" s="103"/>
      <c r="V501" s="103"/>
      <c r="W501" s="103"/>
      <c r="X501" s="103"/>
      <c r="Y501" s="103"/>
      <c r="Z501" s="103"/>
    </row>
    <row r="502" spans="1:26" ht="15.75" customHeight="1" x14ac:dyDescent="0.25">
      <c r="A502" s="116"/>
      <c r="B502" s="116"/>
      <c r="C502" s="103"/>
      <c r="D502" s="103"/>
      <c r="E502" s="103"/>
      <c r="F502" s="103"/>
      <c r="G502" s="103"/>
      <c r="H502" s="103"/>
      <c r="I502" s="103"/>
      <c r="J502" s="103"/>
      <c r="K502" s="103"/>
      <c r="L502" s="103"/>
      <c r="M502" s="103"/>
      <c r="N502" s="103"/>
      <c r="O502" s="103"/>
      <c r="P502" s="103"/>
      <c r="Q502" s="103"/>
      <c r="R502" s="103"/>
      <c r="S502" s="103"/>
      <c r="T502" s="103"/>
      <c r="U502" s="103"/>
      <c r="V502" s="103"/>
      <c r="W502" s="103"/>
      <c r="X502" s="103"/>
      <c r="Y502" s="103"/>
      <c r="Z502" s="103"/>
    </row>
    <row r="503" spans="1:26" ht="15.75" customHeight="1" x14ac:dyDescent="0.25">
      <c r="A503" s="116"/>
      <c r="B503" s="116"/>
      <c r="C503" s="103"/>
      <c r="D503" s="103"/>
      <c r="E503" s="103"/>
      <c r="F503" s="103"/>
      <c r="G503" s="103"/>
      <c r="H503" s="103"/>
      <c r="I503" s="103"/>
      <c r="J503" s="103"/>
      <c r="K503" s="103"/>
      <c r="L503" s="103"/>
      <c r="M503" s="103"/>
      <c r="N503" s="103"/>
      <c r="O503" s="103"/>
      <c r="P503" s="103"/>
      <c r="Q503" s="103"/>
      <c r="R503" s="103"/>
      <c r="S503" s="103"/>
      <c r="T503" s="103"/>
      <c r="U503" s="103"/>
      <c r="V503" s="103"/>
      <c r="W503" s="103"/>
      <c r="X503" s="103"/>
      <c r="Y503" s="103"/>
      <c r="Z503" s="103"/>
    </row>
    <row r="504" spans="1:26" ht="15.75" customHeight="1" x14ac:dyDescent="0.25">
      <c r="A504" s="116"/>
      <c r="B504" s="116"/>
      <c r="C504" s="103"/>
      <c r="D504" s="103"/>
      <c r="E504" s="103"/>
      <c r="F504" s="103"/>
      <c r="G504" s="103"/>
      <c r="H504" s="103"/>
      <c r="I504" s="103"/>
      <c r="J504" s="103"/>
      <c r="K504" s="103"/>
      <c r="L504" s="103"/>
      <c r="M504" s="103"/>
      <c r="N504" s="103"/>
      <c r="O504" s="103"/>
      <c r="P504" s="103"/>
      <c r="Q504" s="103"/>
      <c r="R504" s="103"/>
      <c r="S504" s="103"/>
      <c r="T504" s="103"/>
      <c r="U504" s="103"/>
      <c r="V504" s="103"/>
      <c r="W504" s="103"/>
      <c r="X504" s="103"/>
      <c r="Y504" s="103"/>
      <c r="Z504" s="103"/>
    </row>
    <row r="505" spans="1:26" ht="15.75" customHeight="1" x14ac:dyDescent="0.25">
      <c r="A505" s="116"/>
      <c r="B505" s="116"/>
      <c r="C505" s="103"/>
      <c r="D505" s="103"/>
      <c r="E505" s="103"/>
      <c r="F505" s="103"/>
      <c r="G505" s="103"/>
      <c r="H505" s="103"/>
      <c r="I505" s="103"/>
      <c r="J505" s="103"/>
      <c r="K505" s="103"/>
      <c r="L505" s="103"/>
      <c r="M505" s="103"/>
      <c r="N505" s="103"/>
      <c r="O505" s="103"/>
      <c r="P505" s="103"/>
      <c r="Q505" s="103"/>
      <c r="R505" s="103"/>
      <c r="S505" s="103"/>
      <c r="T505" s="103"/>
      <c r="U505" s="103"/>
      <c r="V505" s="103"/>
      <c r="W505" s="103"/>
      <c r="X505" s="103"/>
      <c r="Y505" s="103"/>
      <c r="Z505" s="103"/>
    </row>
    <row r="506" spans="1:26" ht="15.75" customHeight="1" x14ac:dyDescent="0.25">
      <c r="A506" s="116"/>
      <c r="B506" s="116"/>
      <c r="C506" s="103"/>
      <c r="D506" s="103"/>
      <c r="E506" s="103"/>
      <c r="F506" s="103"/>
      <c r="G506" s="103"/>
      <c r="H506" s="103"/>
      <c r="I506" s="103"/>
      <c r="J506" s="103"/>
      <c r="K506" s="103"/>
      <c r="L506" s="103"/>
      <c r="M506" s="103"/>
      <c r="N506" s="103"/>
      <c r="O506" s="103"/>
      <c r="P506" s="103"/>
      <c r="Q506" s="103"/>
      <c r="R506" s="103"/>
      <c r="S506" s="103"/>
      <c r="T506" s="103"/>
      <c r="U506" s="103"/>
      <c r="V506" s="103"/>
      <c r="W506" s="103"/>
      <c r="X506" s="103"/>
      <c r="Y506" s="103"/>
      <c r="Z506" s="103"/>
    </row>
    <row r="507" spans="1:26" ht="15.75" customHeight="1" x14ac:dyDescent="0.25">
      <c r="A507" s="116"/>
      <c r="B507" s="116"/>
      <c r="C507" s="103"/>
      <c r="D507" s="103"/>
      <c r="E507" s="103"/>
      <c r="F507" s="103"/>
      <c r="G507" s="103"/>
      <c r="H507" s="103"/>
      <c r="I507" s="103"/>
      <c r="J507" s="103"/>
      <c r="K507" s="103"/>
      <c r="L507" s="103"/>
      <c r="M507" s="103"/>
      <c r="N507" s="103"/>
      <c r="O507" s="103"/>
      <c r="P507" s="103"/>
      <c r="Q507" s="103"/>
      <c r="R507" s="103"/>
      <c r="S507" s="103"/>
      <c r="T507" s="103"/>
      <c r="U507" s="103"/>
      <c r="V507" s="103"/>
      <c r="W507" s="103"/>
      <c r="X507" s="103"/>
      <c r="Y507" s="103"/>
      <c r="Z507" s="103"/>
    </row>
    <row r="508" spans="1:26" ht="15.75" customHeight="1" x14ac:dyDescent="0.25">
      <c r="A508" s="116"/>
      <c r="B508" s="116"/>
      <c r="C508" s="103"/>
      <c r="D508" s="103"/>
      <c r="E508" s="103"/>
      <c r="F508" s="103"/>
      <c r="G508" s="103"/>
      <c r="H508" s="103"/>
      <c r="I508" s="103"/>
      <c r="J508" s="103"/>
      <c r="K508" s="103"/>
      <c r="L508" s="103"/>
      <c r="M508" s="103"/>
      <c r="N508" s="103"/>
      <c r="O508" s="103"/>
      <c r="P508" s="103"/>
      <c r="Q508" s="103"/>
      <c r="R508" s="103"/>
      <c r="S508" s="103"/>
      <c r="T508" s="103"/>
      <c r="U508" s="103"/>
      <c r="V508" s="103"/>
      <c r="W508" s="103"/>
      <c r="X508" s="103"/>
      <c r="Y508" s="103"/>
      <c r="Z508" s="103"/>
    </row>
    <row r="509" spans="1:26" ht="15.75" customHeight="1" x14ac:dyDescent="0.25">
      <c r="A509" s="116"/>
      <c r="B509" s="116"/>
      <c r="C509" s="103"/>
      <c r="D509" s="103"/>
      <c r="E509" s="103"/>
      <c r="F509" s="103"/>
      <c r="G509" s="103"/>
      <c r="H509" s="103"/>
      <c r="I509" s="103"/>
      <c r="J509" s="103"/>
      <c r="K509" s="103"/>
      <c r="L509" s="103"/>
      <c r="M509" s="103"/>
      <c r="N509" s="103"/>
      <c r="O509" s="103"/>
      <c r="P509" s="103"/>
      <c r="Q509" s="103"/>
      <c r="R509" s="103"/>
      <c r="S509" s="103"/>
      <c r="T509" s="103"/>
      <c r="U509" s="103"/>
      <c r="V509" s="103"/>
      <c r="W509" s="103"/>
      <c r="X509" s="103"/>
      <c r="Y509" s="103"/>
      <c r="Z509" s="103"/>
    </row>
    <row r="510" spans="1:26" ht="15.75" customHeight="1" x14ac:dyDescent="0.25">
      <c r="A510" s="116"/>
      <c r="B510" s="116"/>
      <c r="C510" s="103"/>
      <c r="D510" s="103"/>
      <c r="E510" s="103"/>
      <c r="F510" s="103"/>
      <c r="G510" s="103"/>
      <c r="H510" s="103"/>
      <c r="I510" s="103"/>
      <c r="J510" s="103"/>
      <c r="K510" s="103"/>
      <c r="L510" s="103"/>
      <c r="M510" s="103"/>
      <c r="N510" s="103"/>
      <c r="O510" s="103"/>
      <c r="P510" s="103"/>
      <c r="Q510" s="103"/>
      <c r="R510" s="103"/>
      <c r="S510" s="103"/>
      <c r="T510" s="103"/>
      <c r="U510" s="103"/>
      <c r="V510" s="103"/>
      <c r="W510" s="103"/>
      <c r="X510" s="103"/>
      <c r="Y510" s="103"/>
      <c r="Z510" s="103"/>
    </row>
    <row r="511" spans="1:26" ht="15.75" customHeight="1" x14ac:dyDescent="0.25">
      <c r="A511" s="116"/>
      <c r="B511" s="116"/>
      <c r="C511" s="103"/>
      <c r="D511" s="103"/>
      <c r="E511" s="103"/>
      <c r="F511" s="103"/>
      <c r="G511" s="103"/>
      <c r="H511" s="103"/>
      <c r="I511" s="103"/>
      <c r="J511" s="103"/>
      <c r="K511" s="103"/>
      <c r="L511" s="103"/>
      <c r="M511" s="103"/>
      <c r="N511" s="103"/>
      <c r="O511" s="103"/>
      <c r="P511" s="103"/>
      <c r="Q511" s="103"/>
      <c r="R511" s="103"/>
      <c r="S511" s="103"/>
      <c r="T511" s="103"/>
      <c r="U511" s="103"/>
      <c r="V511" s="103"/>
      <c r="W511" s="103"/>
      <c r="X511" s="103"/>
      <c r="Y511" s="103"/>
      <c r="Z511" s="103"/>
    </row>
    <row r="512" spans="1:26" ht="15.75" customHeight="1" x14ac:dyDescent="0.25">
      <c r="A512" s="116"/>
      <c r="B512" s="116"/>
      <c r="C512" s="103"/>
      <c r="D512" s="103"/>
      <c r="E512" s="103"/>
      <c r="F512" s="103"/>
      <c r="G512" s="103"/>
      <c r="H512" s="103"/>
      <c r="I512" s="103"/>
      <c r="J512" s="103"/>
      <c r="K512" s="103"/>
      <c r="L512" s="103"/>
      <c r="M512" s="103"/>
      <c r="N512" s="103"/>
      <c r="O512" s="103"/>
      <c r="P512" s="103"/>
      <c r="Q512" s="103"/>
      <c r="R512" s="103"/>
      <c r="S512" s="103"/>
      <c r="T512" s="103"/>
      <c r="U512" s="103"/>
      <c r="V512" s="103"/>
      <c r="W512" s="103"/>
      <c r="X512" s="103"/>
      <c r="Y512" s="103"/>
      <c r="Z512" s="103"/>
    </row>
    <row r="513" spans="1:26" ht="15.75" customHeight="1" x14ac:dyDescent="0.25">
      <c r="A513" s="116"/>
      <c r="B513" s="116"/>
      <c r="C513" s="103"/>
      <c r="D513" s="103"/>
      <c r="E513" s="103"/>
      <c r="F513" s="103"/>
      <c r="G513" s="103"/>
      <c r="H513" s="103"/>
      <c r="I513" s="103"/>
      <c r="J513" s="103"/>
      <c r="K513" s="103"/>
      <c r="L513" s="103"/>
      <c r="M513" s="103"/>
      <c r="N513" s="103"/>
      <c r="O513" s="103"/>
      <c r="P513" s="103"/>
      <c r="Q513" s="103"/>
      <c r="R513" s="103"/>
      <c r="S513" s="103"/>
      <c r="T513" s="103"/>
      <c r="U513" s="103"/>
      <c r="V513" s="103"/>
      <c r="W513" s="103"/>
      <c r="X513" s="103"/>
      <c r="Y513" s="103"/>
      <c r="Z513" s="103"/>
    </row>
    <row r="514" spans="1:26" ht="15.75" customHeight="1" x14ac:dyDescent="0.25">
      <c r="A514" s="116"/>
      <c r="B514" s="116"/>
      <c r="C514" s="103"/>
      <c r="D514" s="103"/>
      <c r="E514" s="103"/>
      <c r="F514" s="103"/>
      <c r="G514" s="103"/>
      <c r="H514" s="103"/>
      <c r="I514" s="103"/>
      <c r="J514" s="103"/>
      <c r="K514" s="103"/>
      <c r="L514" s="103"/>
      <c r="M514" s="103"/>
      <c r="N514" s="103"/>
      <c r="O514" s="103"/>
      <c r="P514" s="103"/>
      <c r="Q514" s="103"/>
      <c r="R514" s="103"/>
      <c r="S514" s="103"/>
      <c r="T514" s="103"/>
      <c r="U514" s="103"/>
      <c r="V514" s="103"/>
      <c r="W514" s="103"/>
      <c r="X514" s="103"/>
      <c r="Y514" s="103"/>
      <c r="Z514" s="103"/>
    </row>
    <row r="515" spans="1:26" ht="15.75" customHeight="1" x14ac:dyDescent="0.25">
      <c r="A515" s="116"/>
      <c r="B515" s="116"/>
      <c r="C515" s="103"/>
      <c r="D515" s="103"/>
      <c r="E515" s="103"/>
      <c r="F515" s="103"/>
      <c r="G515" s="103"/>
      <c r="H515" s="103"/>
      <c r="I515" s="103"/>
      <c r="J515" s="103"/>
      <c r="K515" s="103"/>
      <c r="L515" s="103"/>
      <c r="M515" s="103"/>
      <c r="N515" s="103"/>
      <c r="O515" s="103"/>
      <c r="P515" s="103"/>
      <c r="Q515" s="103"/>
      <c r="R515" s="103"/>
      <c r="S515" s="103"/>
      <c r="T515" s="103"/>
      <c r="U515" s="103"/>
      <c r="V515" s="103"/>
      <c r="W515" s="103"/>
      <c r="X515" s="103"/>
      <c r="Y515" s="103"/>
      <c r="Z515" s="103"/>
    </row>
    <row r="516" spans="1:26" ht="15.75" customHeight="1" x14ac:dyDescent="0.25">
      <c r="A516" s="116"/>
      <c r="B516" s="116"/>
      <c r="C516" s="103"/>
      <c r="D516" s="103"/>
      <c r="E516" s="103"/>
      <c r="F516" s="103"/>
      <c r="G516" s="103"/>
      <c r="H516" s="103"/>
      <c r="I516" s="103"/>
      <c r="J516" s="103"/>
      <c r="K516" s="103"/>
      <c r="L516" s="103"/>
      <c r="M516" s="103"/>
      <c r="N516" s="103"/>
      <c r="O516" s="103"/>
      <c r="P516" s="103"/>
      <c r="Q516" s="103"/>
      <c r="R516" s="103"/>
      <c r="S516" s="103"/>
      <c r="T516" s="103"/>
      <c r="U516" s="103"/>
      <c r="V516" s="103"/>
      <c r="W516" s="103"/>
      <c r="X516" s="103"/>
      <c r="Y516" s="103"/>
      <c r="Z516" s="103"/>
    </row>
    <row r="517" spans="1:26" ht="15.75" customHeight="1" x14ac:dyDescent="0.25">
      <c r="A517" s="116"/>
      <c r="B517" s="116"/>
      <c r="C517" s="103"/>
      <c r="D517" s="103"/>
      <c r="E517" s="103"/>
      <c r="F517" s="103"/>
      <c r="G517" s="103"/>
      <c r="H517" s="103"/>
      <c r="I517" s="103"/>
      <c r="J517" s="103"/>
      <c r="K517" s="103"/>
      <c r="L517" s="103"/>
      <c r="M517" s="103"/>
      <c r="N517" s="103"/>
      <c r="O517" s="103"/>
      <c r="P517" s="103"/>
      <c r="Q517" s="103"/>
      <c r="R517" s="103"/>
      <c r="S517" s="103"/>
      <c r="T517" s="103"/>
      <c r="U517" s="103"/>
      <c r="V517" s="103"/>
      <c r="W517" s="103"/>
      <c r="X517" s="103"/>
      <c r="Y517" s="103"/>
      <c r="Z517" s="103"/>
    </row>
    <row r="518" spans="1:26" ht="15.75" customHeight="1" x14ac:dyDescent="0.25">
      <c r="A518" s="116"/>
      <c r="B518" s="116"/>
      <c r="C518" s="103"/>
      <c r="D518" s="103"/>
      <c r="E518" s="103"/>
      <c r="F518" s="103"/>
      <c r="G518" s="103"/>
      <c r="H518" s="103"/>
      <c r="I518" s="103"/>
      <c r="J518" s="103"/>
      <c r="K518" s="103"/>
      <c r="L518" s="103"/>
      <c r="M518" s="103"/>
      <c r="N518" s="103"/>
      <c r="O518" s="103"/>
      <c r="P518" s="103"/>
      <c r="Q518" s="103"/>
      <c r="R518" s="103"/>
      <c r="S518" s="103"/>
      <c r="T518" s="103"/>
      <c r="U518" s="103"/>
      <c r="V518" s="103"/>
      <c r="W518" s="103"/>
      <c r="X518" s="103"/>
      <c r="Y518" s="103"/>
      <c r="Z518" s="103"/>
    </row>
    <row r="519" spans="1:26" ht="15.75" customHeight="1" x14ac:dyDescent="0.25">
      <c r="A519" s="116"/>
      <c r="B519" s="116"/>
      <c r="C519" s="103"/>
      <c r="D519" s="103"/>
      <c r="E519" s="103"/>
      <c r="F519" s="103"/>
      <c r="G519" s="103"/>
      <c r="H519" s="103"/>
      <c r="I519" s="103"/>
      <c r="J519" s="103"/>
      <c r="K519" s="103"/>
      <c r="L519" s="103"/>
      <c r="M519" s="103"/>
      <c r="N519" s="103"/>
      <c r="O519" s="103"/>
      <c r="P519" s="103"/>
      <c r="Q519" s="103"/>
      <c r="R519" s="103"/>
      <c r="S519" s="103"/>
      <c r="T519" s="103"/>
      <c r="U519" s="103"/>
      <c r="V519" s="103"/>
      <c r="W519" s="103"/>
      <c r="X519" s="103"/>
      <c r="Y519" s="103"/>
      <c r="Z519" s="103"/>
    </row>
    <row r="520" spans="1:26" ht="15.75" customHeight="1" x14ac:dyDescent="0.25">
      <c r="A520" s="116"/>
      <c r="B520" s="116"/>
      <c r="C520" s="103"/>
      <c r="D520" s="103"/>
      <c r="E520" s="103"/>
      <c r="F520" s="103"/>
      <c r="G520" s="103"/>
      <c r="H520" s="103"/>
      <c r="I520" s="103"/>
      <c r="J520" s="103"/>
      <c r="K520" s="103"/>
      <c r="L520" s="103"/>
      <c r="M520" s="103"/>
      <c r="N520" s="103"/>
      <c r="O520" s="103"/>
      <c r="P520" s="103"/>
      <c r="Q520" s="103"/>
      <c r="R520" s="103"/>
      <c r="S520" s="103"/>
      <c r="T520" s="103"/>
      <c r="U520" s="103"/>
      <c r="V520" s="103"/>
      <c r="W520" s="103"/>
      <c r="X520" s="103"/>
      <c r="Y520" s="103"/>
      <c r="Z520" s="103"/>
    </row>
    <row r="521" spans="1:26" ht="15.75" customHeight="1" x14ac:dyDescent="0.25">
      <c r="A521" s="116"/>
      <c r="B521" s="116"/>
      <c r="C521" s="103"/>
      <c r="D521" s="103"/>
      <c r="E521" s="103"/>
      <c r="F521" s="103"/>
      <c r="G521" s="103"/>
      <c r="H521" s="103"/>
      <c r="I521" s="103"/>
      <c r="J521" s="103"/>
      <c r="K521" s="103"/>
      <c r="L521" s="103"/>
      <c r="M521" s="103"/>
      <c r="N521" s="103"/>
      <c r="O521" s="103"/>
      <c r="P521" s="103"/>
      <c r="Q521" s="103"/>
      <c r="R521" s="103"/>
      <c r="S521" s="103"/>
      <c r="T521" s="103"/>
      <c r="U521" s="103"/>
      <c r="V521" s="103"/>
      <c r="W521" s="103"/>
      <c r="X521" s="103"/>
      <c r="Y521" s="103"/>
      <c r="Z521" s="103"/>
    </row>
    <row r="522" spans="1:26" ht="15.75" customHeight="1" x14ac:dyDescent="0.25">
      <c r="A522" s="116"/>
      <c r="B522" s="116"/>
      <c r="C522" s="103"/>
      <c r="D522" s="103"/>
      <c r="E522" s="103"/>
      <c r="F522" s="103"/>
      <c r="G522" s="103"/>
      <c r="H522" s="103"/>
      <c r="I522" s="103"/>
      <c r="J522" s="103"/>
      <c r="K522" s="103"/>
      <c r="L522" s="103"/>
      <c r="M522" s="103"/>
      <c r="N522" s="103"/>
      <c r="O522" s="103"/>
      <c r="P522" s="103"/>
      <c r="Q522" s="103"/>
      <c r="R522" s="103"/>
      <c r="S522" s="103"/>
      <c r="T522" s="103"/>
      <c r="U522" s="103"/>
      <c r="V522" s="103"/>
      <c r="W522" s="103"/>
      <c r="X522" s="103"/>
      <c r="Y522" s="103"/>
      <c r="Z522" s="103"/>
    </row>
    <row r="523" spans="1:26" ht="15.75" customHeight="1" x14ac:dyDescent="0.25">
      <c r="A523" s="116"/>
      <c r="B523" s="116"/>
      <c r="C523" s="103"/>
      <c r="D523" s="103"/>
      <c r="E523" s="103"/>
      <c r="F523" s="103"/>
      <c r="G523" s="103"/>
      <c r="H523" s="103"/>
      <c r="I523" s="103"/>
      <c r="J523" s="103"/>
      <c r="K523" s="103"/>
      <c r="L523" s="103"/>
      <c r="M523" s="103"/>
      <c r="N523" s="103"/>
      <c r="O523" s="103"/>
      <c r="P523" s="103"/>
      <c r="Q523" s="103"/>
      <c r="R523" s="103"/>
      <c r="S523" s="103"/>
      <c r="T523" s="103"/>
      <c r="U523" s="103"/>
      <c r="V523" s="103"/>
      <c r="W523" s="103"/>
      <c r="X523" s="103"/>
      <c r="Y523" s="103"/>
      <c r="Z523" s="103"/>
    </row>
    <row r="524" spans="1:26" ht="15.75" customHeight="1" x14ac:dyDescent="0.25">
      <c r="A524" s="116"/>
      <c r="B524" s="116"/>
      <c r="C524" s="103"/>
      <c r="D524" s="103"/>
      <c r="E524" s="103"/>
      <c r="F524" s="103"/>
      <c r="G524" s="103"/>
      <c r="H524" s="103"/>
      <c r="I524" s="103"/>
      <c r="J524" s="103"/>
      <c r="K524" s="103"/>
      <c r="L524" s="103"/>
      <c r="M524" s="103"/>
      <c r="N524" s="103"/>
      <c r="O524" s="103"/>
      <c r="P524" s="103"/>
      <c r="Q524" s="103"/>
      <c r="R524" s="103"/>
      <c r="S524" s="103"/>
      <c r="T524" s="103"/>
      <c r="U524" s="103"/>
      <c r="V524" s="103"/>
      <c r="W524" s="103"/>
      <c r="X524" s="103"/>
      <c r="Y524" s="103"/>
      <c r="Z524" s="103"/>
    </row>
    <row r="525" spans="1:26" ht="15.75" customHeight="1" x14ac:dyDescent="0.25">
      <c r="A525" s="116"/>
      <c r="B525" s="116"/>
      <c r="C525" s="103"/>
      <c r="D525" s="103"/>
      <c r="E525" s="103"/>
      <c r="F525" s="103"/>
      <c r="G525" s="103"/>
      <c r="H525" s="103"/>
      <c r="I525" s="103"/>
      <c r="J525" s="103"/>
      <c r="K525" s="103"/>
      <c r="L525" s="103"/>
      <c r="M525" s="103"/>
      <c r="N525" s="103"/>
      <c r="O525" s="103"/>
      <c r="P525" s="103"/>
      <c r="Q525" s="103"/>
      <c r="R525" s="103"/>
      <c r="S525" s="103"/>
      <c r="T525" s="103"/>
      <c r="U525" s="103"/>
      <c r="V525" s="103"/>
      <c r="W525" s="103"/>
      <c r="X525" s="103"/>
      <c r="Y525" s="103"/>
      <c r="Z525" s="103"/>
    </row>
    <row r="526" spans="1:26" ht="15.75" customHeight="1" x14ac:dyDescent="0.25">
      <c r="A526" s="116"/>
      <c r="B526" s="116"/>
      <c r="C526" s="103"/>
      <c r="D526" s="103"/>
      <c r="E526" s="103"/>
      <c r="F526" s="103"/>
      <c r="G526" s="103"/>
      <c r="H526" s="103"/>
      <c r="I526" s="103"/>
      <c r="J526" s="103"/>
      <c r="K526" s="103"/>
      <c r="L526" s="103"/>
      <c r="M526" s="103"/>
      <c r="N526" s="103"/>
      <c r="O526" s="103"/>
      <c r="P526" s="103"/>
      <c r="Q526" s="103"/>
      <c r="R526" s="103"/>
      <c r="S526" s="103"/>
      <c r="T526" s="103"/>
      <c r="U526" s="103"/>
      <c r="V526" s="103"/>
      <c r="W526" s="103"/>
      <c r="X526" s="103"/>
      <c r="Y526" s="103"/>
      <c r="Z526" s="103"/>
    </row>
    <row r="527" spans="1:26" ht="15.75" customHeight="1" x14ac:dyDescent="0.25">
      <c r="A527" s="116"/>
      <c r="B527" s="116"/>
      <c r="C527" s="103"/>
      <c r="D527" s="103"/>
      <c r="E527" s="103"/>
      <c r="F527" s="103"/>
      <c r="G527" s="103"/>
      <c r="H527" s="103"/>
      <c r="I527" s="103"/>
      <c r="J527" s="103"/>
      <c r="K527" s="103"/>
      <c r="L527" s="103"/>
      <c r="M527" s="103"/>
      <c r="N527" s="103"/>
      <c r="O527" s="103"/>
      <c r="P527" s="103"/>
      <c r="Q527" s="103"/>
      <c r="R527" s="103"/>
      <c r="S527" s="103"/>
      <c r="T527" s="103"/>
      <c r="U527" s="103"/>
      <c r="V527" s="103"/>
      <c r="W527" s="103"/>
      <c r="X527" s="103"/>
      <c r="Y527" s="103"/>
      <c r="Z527" s="103"/>
    </row>
    <row r="528" spans="1:26" ht="15.75" customHeight="1" x14ac:dyDescent="0.25">
      <c r="A528" s="116"/>
      <c r="B528" s="116"/>
      <c r="C528" s="103"/>
      <c r="D528" s="103"/>
      <c r="E528" s="103"/>
      <c r="F528" s="103"/>
      <c r="G528" s="103"/>
      <c r="H528" s="103"/>
      <c r="I528" s="103"/>
      <c r="J528" s="103"/>
      <c r="K528" s="103"/>
      <c r="L528" s="103"/>
      <c r="M528" s="103"/>
      <c r="N528" s="103"/>
      <c r="O528" s="103"/>
      <c r="P528" s="103"/>
      <c r="Q528" s="103"/>
      <c r="R528" s="103"/>
      <c r="S528" s="103"/>
      <c r="T528" s="103"/>
      <c r="U528" s="103"/>
      <c r="V528" s="103"/>
      <c r="W528" s="103"/>
      <c r="X528" s="103"/>
      <c r="Y528" s="103"/>
      <c r="Z528" s="103"/>
    </row>
    <row r="529" spans="1:26" ht="15.75" customHeight="1" x14ac:dyDescent="0.25">
      <c r="A529" s="116"/>
      <c r="B529" s="116"/>
      <c r="C529" s="103"/>
      <c r="D529" s="103"/>
      <c r="E529" s="103"/>
      <c r="F529" s="103"/>
      <c r="G529" s="103"/>
      <c r="H529" s="103"/>
      <c r="I529" s="103"/>
      <c r="J529" s="103"/>
      <c r="K529" s="103"/>
      <c r="L529" s="103"/>
      <c r="M529" s="103"/>
      <c r="N529" s="103"/>
      <c r="O529" s="103"/>
      <c r="P529" s="103"/>
      <c r="Q529" s="103"/>
      <c r="R529" s="103"/>
      <c r="S529" s="103"/>
      <c r="T529" s="103"/>
      <c r="U529" s="103"/>
      <c r="V529" s="103"/>
      <c r="W529" s="103"/>
      <c r="X529" s="103"/>
      <c r="Y529" s="103"/>
      <c r="Z529" s="103"/>
    </row>
    <row r="530" spans="1:26" ht="15.75" customHeight="1" x14ac:dyDescent="0.25">
      <c r="A530" s="116"/>
      <c r="B530" s="116"/>
      <c r="C530" s="103"/>
      <c r="D530" s="103"/>
      <c r="E530" s="103"/>
      <c r="F530" s="103"/>
      <c r="G530" s="103"/>
      <c r="H530" s="103"/>
      <c r="I530" s="103"/>
      <c r="J530" s="103"/>
      <c r="K530" s="103"/>
      <c r="L530" s="103"/>
      <c r="M530" s="103"/>
      <c r="N530" s="103"/>
      <c r="O530" s="103"/>
      <c r="P530" s="103"/>
      <c r="Q530" s="103"/>
      <c r="R530" s="103"/>
      <c r="S530" s="103"/>
      <c r="T530" s="103"/>
      <c r="U530" s="103"/>
      <c r="V530" s="103"/>
      <c r="W530" s="103"/>
      <c r="X530" s="103"/>
      <c r="Y530" s="103"/>
      <c r="Z530" s="103"/>
    </row>
    <row r="531" spans="1:26" ht="15.75" customHeight="1" x14ac:dyDescent="0.25">
      <c r="A531" s="116"/>
      <c r="B531" s="116"/>
      <c r="C531" s="103"/>
      <c r="D531" s="103"/>
      <c r="E531" s="103"/>
      <c r="F531" s="103"/>
      <c r="G531" s="103"/>
      <c r="H531" s="103"/>
      <c r="I531" s="103"/>
      <c r="J531" s="103"/>
      <c r="K531" s="103"/>
      <c r="L531" s="103"/>
      <c r="M531" s="103"/>
      <c r="N531" s="103"/>
      <c r="O531" s="103"/>
      <c r="P531" s="103"/>
      <c r="Q531" s="103"/>
      <c r="R531" s="103"/>
      <c r="S531" s="103"/>
      <c r="T531" s="103"/>
      <c r="U531" s="103"/>
      <c r="V531" s="103"/>
      <c r="W531" s="103"/>
      <c r="X531" s="103"/>
      <c r="Y531" s="103"/>
      <c r="Z531" s="103"/>
    </row>
    <row r="532" spans="1:26" ht="15.75" customHeight="1" x14ac:dyDescent="0.25">
      <c r="A532" s="116"/>
      <c r="B532" s="116"/>
      <c r="C532" s="103"/>
      <c r="D532" s="103"/>
      <c r="E532" s="103"/>
      <c r="F532" s="103"/>
      <c r="G532" s="103"/>
      <c r="H532" s="103"/>
      <c r="I532" s="103"/>
      <c r="J532" s="103"/>
      <c r="K532" s="103"/>
      <c r="L532" s="103"/>
      <c r="M532" s="103"/>
      <c r="N532" s="103"/>
      <c r="O532" s="103"/>
      <c r="P532" s="103"/>
      <c r="Q532" s="103"/>
      <c r="R532" s="103"/>
      <c r="S532" s="103"/>
      <c r="T532" s="103"/>
      <c r="U532" s="103"/>
      <c r="V532" s="103"/>
      <c r="W532" s="103"/>
      <c r="X532" s="103"/>
      <c r="Y532" s="103"/>
      <c r="Z532" s="103"/>
    </row>
    <row r="533" spans="1:26" ht="15.75" customHeight="1" x14ac:dyDescent="0.25">
      <c r="A533" s="116"/>
      <c r="B533" s="116"/>
      <c r="C533" s="103"/>
      <c r="D533" s="103"/>
      <c r="E533" s="103"/>
      <c r="F533" s="103"/>
      <c r="G533" s="103"/>
      <c r="H533" s="103"/>
      <c r="I533" s="103"/>
      <c r="J533" s="103"/>
      <c r="K533" s="103"/>
      <c r="L533" s="103"/>
      <c r="M533" s="103"/>
      <c r="N533" s="103"/>
      <c r="O533" s="103"/>
      <c r="P533" s="103"/>
      <c r="Q533" s="103"/>
      <c r="R533" s="103"/>
      <c r="S533" s="103"/>
      <c r="T533" s="103"/>
      <c r="U533" s="103"/>
      <c r="V533" s="103"/>
      <c r="W533" s="103"/>
      <c r="X533" s="103"/>
      <c r="Y533" s="103"/>
      <c r="Z533" s="103"/>
    </row>
    <row r="534" spans="1:26" ht="15.75" customHeight="1" x14ac:dyDescent="0.25">
      <c r="A534" s="116"/>
      <c r="B534" s="116"/>
      <c r="C534" s="103"/>
      <c r="D534" s="103"/>
      <c r="E534" s="103"/>
      <c r="F534" s="103"/>
      <c r="G534" s="103"/>
      <c r="H534" s="103"/>
      <c r="I534" s="103"/>
      <c r="J534" s="103"/>
      <c r="K534" s="103"/>
      <c r="L534" s="103"/>
      <c r="M534" s="103"/>
      <c r="N534" s="103"/>
      <c r="O534" s="103"/>
      <c r="P534" s="103"/>
      <c r="Q534" s="103"/>
      <c r="R534" s="103"/>
      <c r="S534" s="103"/>
      <c r="T534" s="103"/>
      <c r="U534" s="103"/>
      <c r="V534" s="103"/>
      <c r="W534" s="103"/>
      <c r="X534" s="103"/>
      <c r="Y534" s="103"/>
      <c r="Z534" s="103"/>
    </row>
    <row r="535" spans="1:26" ht="15.75" customHeight="1" x14ac:dyDescent="0.25">
      <c r="A535" s="116"/>
      <c r="B535" s="116"/>
      <c r="C535" s="103"/>
      <c r="D535" s="103"/>
      <c r="E535" s="103"/>
      <c r="F535" s="103"/>
      <c r="G535" s="103"/>
      <c r="H535" s="103"/>
      <c r="I535" s="103"/>
      <c r="J535" s="103"/>
      <c r="K535" s="103"/>
      <c r="L535" s="103"/>
      <c r="M535" s="103"/>
      <c r="N535" s="103"/>
      <c r="O535" s="103"/>
      <c r="P535" s="103"/>
      <c r="Q535" s="103"/>
      <c r="R535" s="103"/>
      <c r="S535" s="103"/>
      <c r="T535" s="103"/>
      <c r="U535" s="103"/>
      <c r="V535" s="103"/>
      <c r="W535" s="103"/>
      <c r="X535" s="103"/>
      <c r="Y535" s="103"/>
      <c r="Z535" s="103"/>
    </row>
    <row r="536" spans="1:26" ht="15.75" customHeight="1" x14ac:dyDescent="0.25">
      <c r="A536" s="116"/>
      <c r="B536" s="116"/>
      <c r="C536" s="103"/>
      <c r="D536" s="103"/>
      <c r="E536" s="103"/>
      <c r="F536" s="103"/>
      <c r="G536" s="103"/>
      <c r="H536" s="103"/>
      <c r="I536" s="103"/>
      <c r="J536" s="103"/>
      <c r="K536" s="103"/>
      <c r="L536" s="103"/>
      <c r="M536" s="103"/>
      <c r="N536" s="103"/>
      <c r="O536" s="103"/>
      <c r="P536" s="103"/>
      <c r="Q536" s="103"/>
      <c r="R536" s="103"/>
      <c r="S536" s="103"/>
      <c r="T536" s="103"/>
      <c r="U536" s="103"/>
      <c r="V536" s="103"/>
      <c r="W536" s="103"/>
      <c r="X536" s="103"/>
      <c r="Y536" s="103"/>
      <c r="Z536" s="103"/>
    </row>
    <row r="537" spans="1:26" ht="15.75" customHeight="1" x14ac:dyDescent="0.25">
      <c r="A537" s="116"/>
      <c r="B537" s="116"/>
      <c r="C537" s="103"/>
      <c r="D537" s="103"/>
      <c r="E537" s="103"/>
      <c r="F537" s="103"/>
      <c r="G537" s="103"/>
      <c r="H537" s="103"/>
      <c r="I537" s="103"/>
      <c r="J537" s="103"/>
      <c r="K537" s="103"/>
      <c r="L537" s="103"/>
      <c r="M537" s="103"/>
      <c r="N537" s="103"/>
      <c r="O537" s="103"/>
      <c r="P537" s="103"/>
      <c r="Q537" s="103"/>
      <c r="R537" s="103"/>
      <c r="S537" s="103"/>
      <c r="T537" s="103"/>
      <c r="U537" s="103"/>
      <c r="V537" s="103"/>
      <c r="W537" s="103"/>
      <c r="X537" s="103"/>
      <c r="Y537" s="103"/>
      <c r="Z537" s="103"/>
    </row>
    <row r="538" spans="1:26" ht="15.75" customHeight="1" x14ac:dyDescent="0.25">
      <c r="A538" s="116"/>
      <c r="B538" s="116"/>
      <c r="C538" s="103"/>
      <c r="D538" s="103"/>
      <c r="E538" s="103"/>
      <c r="F538" s="103"/>
      <c r="G538" s="103"/>
      <c r="H538" s="103"/>
      <c r="I538" s="103"/>
      <c r="J538" s="103"/>
      <c r="K538" s="103"/>
      <c r="L538" s="103"/>
      <c r="M538" s="103"/>
      <c r="N538" s="103"/>
      <c r="O538" s="103"/>
      <c r="P538" s="103"/>
      <c r="Q538" s="103"/>
      <c r="R538" s="103"/>
      <c r="S538" s="103"/>
      <c r="T538" s="103"/>
      <c r="U538" s="103"/>
      <c r="V538" s="103"/>
      <c r="W538" s="103"/>
      <c r="X538" s="103"/>
      <c r="Y538" s="103"/>
      <c r="Z538" s="103"/>
    </row>
    <row r="539" spans="1:26" ht="15.75" customHeight="1" x14ac:dyDescent="0.25">
      <c r="A539" s="116"/>
      <c r="B539" s="116"/>
      <c r="C539" s="103"/>
      <c r="D539" s="103"/>
      <c r="E539" s="103"/>
      <c r="F539" s="103"/>
      <c r="G539" s="103"/>
      <c r="H539" s="103"/>
      <c r="I539" s="103"/>
      <c r="J539" s="103"/>
      <c r="K539" s="103"/>
      <c r="L539" s="103"/>
      <c r="M539" s="103"/>
      <c r="N539" s="103"/>
      <c r="O539" s="103"/>
      <c r="P539" s="103"/>
      <c r="Q539" s="103"/>
      <c r="R539" s="103"/>
      <c r="S539" s="103"/>
      <c r="T539" s="103"/>
      <c r="U539" s="103"/>
      <c r="V539" s="103"/>
      <c r="W539" s="103"/>
      <c r="X539" s="103"/>
      <c r="Y539" s="103"/>
      <c r="Z539" s="103"/>
    </row>
    <row r="540" spans="1:26" ht="15.75" customHeight="1" x14ac:dyDescent="0.25">
      <c r="A540" s="116"/>
      <c r="B540" s="116"/>
      <c r="C540" s="103"/>
      <c r="D540" s="103"/>
      <c r="E540" s="103"/>
      <c r="F540" s="103"/>
      <c r="G540" s="103"/>
      <c r="H540" s="103"/>
      <c r="I540" s="103"/>
      <c r="J540" s="103"/>
      <c r="K540" s="103"/>
      <c r="L540" s="103"/>
      <c r="M540" s="103"/>
      <c r="N540" s="103"/>
      <c r="O540" s="103"/>
      <c r="P540" s="103"/>
      <c r="Q540" s="103"/>
      <c r="R540" s="103"/>
      <c r="S540" s="103"/>
      <c r="T540" s="103"/>
      <c r="U540" s="103"/>
      <c r="V540" s="103"/>
      <c r="W540" s="103"/>
      <c r="X540" s="103"/>
      <c r="Y540" s="103"/>
      <c r="Z540" s="103"/>
    </row>
    <row r="541" spans="1:26" ht="15.75" customHeight="1" x14ac:dyDescent="0.25">
      <c r="A541" s="116"/>
      <c r="B541" s="116"/>
      <c r="C541" s="103"/>
      <c r="D541" s="103"/>
      <c r="E541" s="103"/>
      <c r="F541" s="103"/>
      <c r="G541" s="103"/>
      <c r="H541" s="103"/>
      <c r="I541" s="103"/>
      <c r="J541" s="103"/>
      <c r="K541" s="103"/>
      <c r="L541" s="103"/>
      <c r="M541" s="103"/>
      <c r="N541" s="103"/>
      <c r="O541" s="103"/>
      <c r="P541" s="103"/>
      <c r="Q541" s="103"/>
      <c r="R541" s="103"/>
      <c r="S541" s="103"/>
      <c r="T541" s="103"/>
      <c r="U541" s="103"/>
      <c r="V541" s="103"/>
      <c r="W541" s="103"/>
      <c r="X541" s="103"/>
      <c r="Y541" s="103"/>
      <c r="Z541" s="103"/>
    </row>
    <row r="542" spans="1:26" ht="15.75" customHeight="1" x14ac:dyDescent="0.25">
      <c r="A542" s="116"/>
      <c r="B542" s="116"/>
      <c r="C542" s="103"/>
      <c r="D542" s="103"/>
      <c r="E542" s="103"/>
      <c r="F542" s="103"/>
      <c r="G542" s="103"/>
      <c r="H542" s="103"/>
      <c r="I542" s="103"/>
      <c r="J542" s="103"/>
      <c r="K542" s="103"/>
      <c r="L542" s="103"/>
      <c r="M542" s="103"/>
      <c r="N542" s="103"/>
      <c r="O542" s="103"/>
      <c r="P542" s="103"/>
      <c r="Q542" s="103"/>
      <c r="R542" s="103"/>
      <c r="S542" s="103"/>
      <c r="T542" s="103"/>
      <c r="U542" s="103"/>
      <c r="V542" s="103"/>
      <c r="W542" s="103"/>
      <c r="X542" s="103"/>
      <c r="Y542" s="103"/>
      <c r="Z542" s="103"/>
    </row>
    <row r="543" spans="1:26" ht="15.75" customHeight="1" x14ac:dyDescent="0.25">
      <c r="A543" s="116"/>
      <c r="B543" s="116"/>
      <c r="C543" s="103"/>
      <c r="D543" s="103"/>
      <c r="E543" s="103"/>
      <c r="F543" s="103"/>
      <c r="G543" s="103"/>
      <c r="H543" s="103"/>
      <c r="I543" s="103"/>
      <c r="J543" s="103"/>
      <c r="K543" s="103"/>
      <c r="L543" s="103"/>
      <c r="M543" s="103"/>
      <c r="N543" s="103"/>
      <c r="O543" s="103"/>
      <c r="P543" s="103"/>
      <c r="Q543" s="103"/>
      <c r="R543" s="103"/>
      <c r="S543" s="103"/>
      <c r="T543" s="103"/>
      <c r="U543" s="103"/>
      <c r="V543" s="103"/>
      <c r="W543" s="103"/>
      <c r="X543" s="103"/>
      <c r="Y543" s="103"/>
      <c r="Z543" s="103"/>
    </row>
    <row r="544" spans="1:26" ht="15.75" customHeight="1" x14ac:dyDescent="0.25">
      <c r="A544" s="116"/>
      <c r="B544" s="116"/>
      <c r="C544" s="103"/>
      <c r="D544" s="103"/>
      <c r="E544" s="103"/>
      <c r="F544" s="103"/>
      <c r="G544" s="103"/>
      <c r="H544" s="103"/>
      <c r="I544" s="103"/>
      <c r="J544" s="103"/>
      <c r="K544" s="103"/>
      <c r="L544" s="103"/>
      <c r="M544" s="103"/>
      <c r="N544" s="103"/>
      <c r="O544" s="103"/>
      <c r="P544" s="103"/>
      <c r="Q544" s="103"/>
      <c r="R544" s="103"/>
      <c r="S544" s="103"/>
      <c r="T544" s="103"/>
      <c r="U544" s="103"/>
      <c r="V544" s="103"/>
      <c r="W544" s="103"/>
      <c r="X544" s="103"/>
      <c r="Y544" s="103"/>
      <c r="Z544" s="103"/>
    </row>
    <row r="545" spans="1:26" ht="15.75" customHeight="1" x14ac:dyDescent="0.25">
      <c r="A545" s="116"/>
      <c r="B545" s="116"/>
      <c r="C545" s="103"/>
      <c r="D545" s="103"/>
      <c r="E545" s="103"/>
      <c r="F545" s="103"/>
      <c r="G545" s="103"/>
      <c r="H545" s="103"/>
      <c r="I545" s="103"/>
      <c r="J545" s="103"/>
      <c r="K545" s="103"/>
      <c r="L545" s="103"/>
      <c r="M545" s="103"/>
      <c r="N545" s="103"/>
      <c r="O545" s="103"/>
      <c r="P545" s="103"/>
      <c r="Q545" s="103"/>
      <c r="R545" s="103"/>
      <c r="S545" s="103"/>
      <c r="T545" s="103"/>
      <c r="U545" s="103"/>
      <c r="V545" s="103"/>
      <c r="W545" s="103"/>
      <c r="X545" s="103"/>
      <c r="Y545" s="103"/>
      <c r="Z545" s="103"/>
    </row>
    <row r="546" spans="1:26" ht="15.75" customHeight="1" x14ac:dyDescent="0.25">
      <c r="A546" s="116"/>
      <c r="B546" s="116"/>
      <c r="C546" s="103"/>
      <c r="D546" s="103"/>
      <c r="E546" s="103"/>
      <c r="F546" s="103"/>
      <c r="G546" s="103"/>
      <c r="H546" s="103"/>
      <c r="I546" s="103"/>
      <c r="J546" s="103"/>
      <c r="K546" s="103"/>
      <c r="L546" s="103"/>
      <c r="M546" s="103"/>
      <c r="N546" s="103"/>
      <c r="O546" s="103"/>
      <c r="P546" s="103"/>
      <c r="Q546" s="103"/>
      <c r="R546" s="103"/>
      <c r="S546" s="103"/>
      <c r="T546" s="103"/>
      <c r="U546" s="103"/>
      <c r="V546" s="103"/>
      <c r="W546" s="103"/>
      <c r="X546" s="103"/>
      <c r="Y546" s="103"/>
      <c r="Z546" s="103"/>
    </row>
    <row r="547" spans="1:26" ht="15.75" customHeight="1" x14ac:dyDescent="0.25">
      <c r="A547" s="116"/>
      <c r="B547" s="116"/>
      <c r="C547" s="103"/>
      <c r="D547" s="103"/>
      <c r="E547" s="103"/>
      <c r="F547" s="103"/>
      <c r="G547" s="103"/>
      <c r="H547" s="103"/>
      <c r="I547" s="103"/>
      <c r="J547" s="103"/>
      <c r="K547" s="103"/>
      <c r="L547" s="103"/>
      <c r="M547" s="103"/>
      <c r="N547" s="103"/>
      <c r="O547" s="103"/>
      <c r="P547" s="103"/>
      <c r="Q547" s="103"/>
      <c r="R547" s="103"/>
      <c r="S547" s="103"/>
      <c r="T547" s="103"/>
      <c r="U547" s="103"/>
      <c r="V547" s="103"/>
      <c r="W547" s="103"/>
      <c r="X547" s="103"/>
      <c r="Y547" s="103"/>
      <c r="Z547" s="103"/>
    </row>
    <row r="548" spans="1:26" ht="15.75" customHeight="1" x14ac:dyDescent="0.25">
      <c r="A548" s="116"/>
      <c r="B548" s="116"/>
      <c r="C548" s="103"/>
      <c r="D548" s="103"/>
      <c r="E548" s="103"/>
      <c r="F548" s="103"/>
      <c r="G548" s="103"/>
      <c r="H548" s="103"/>
      <c r="I548" s="103"/>
      <c r="J548" s="103"/>
      <c r="K548" s="103"/>
      <c r="L548" s="103"/>
      <c r="M548" s="103"/>
      <c r="N548" s="103"/>
      <c r="O548" s="103"/>
      <c r="P548" s="103"/>
      <c r="Q548" s="103"/>
      <c r="R548" s="103"/>
      <c r="S548" s="103"/>
      <c r="T548" s="103"/>
      <c r="U548" s="103"/>
      <c r="V548" s="103"/>
      <c r="W548" s="103"/>
      <c r="X548" s="103"/>
      <c r="Y548" s="103"/>
      <c r="Z548" s="103"/>
    </row>
    <row r="549" spans="1:26" ht="15.75" customHeight="1" x14ac:dyDescent="0.25">
      <c r="A549" s="116"/>
      <c r="B549" s="116"/>
      <c r="C549" s="103"/>
      <c r="D549" s="103"/>
      <c r="E549" s="103"/>
      <c r="F549" s="103"/>
      <c r="G549" s="103"/>
      <c r="H549" s="103"/>
      <c r="I549" s="103"/>
      <c r="J549" s="103"/>
      <c r="K549" s="103"/>
      <c r="L549" s="103"/>
      <c r="M549" s="103"/>
      <c r="N549" s="103"/>
      <c r="O549" s="103"/>
      <c r="P549" s="103"/>
      <c r="Q549" s="103"/>
      <c r="R549" s="103"/>
      <c r="S549" s="103"/>
      <c r="T549" s="103"/>
      <c r="U549" s="103"/>
      <c r="V549" s="103"/>
      <c r="W549" s="103"/>
      <c r="X549" s="103"/>
      <c r="Y549" s="103"/>
      <c r="Z549" s="103"/>
    </row>
    <row r="550" spans="1:26" ht="15.75" customHeight="1" x14ac:dyDescent="0.25">
      <c r="A550" s="116"/>
      <c r="B550" s="116"/>
      <c r="C550" s="103"/>
      <c r="D550" s="103"/>
      <c r="E550" s="103"/>
      <c r="F550" s="103"/>
      <c r="G550" s="103"/>
      <c r="H550" s="103"/>
      <c r="I550" s="103"/>
      <c r="J550" s="103"/>
      <c r="K550" s="103"/>
      <c r="L550" s="103"/>
      <c r="M550" s="103"/>
      <c r="N550" s="103"/>
      <c r="O550" s="103"/>
      <c r="P550" s="103"/>
      <c r="Q550" s="103"/>
      <c r="R550" s="103"/>
      <c r="S550" s="103"/>
      <c r="T550" s="103"/>
      <c r="U550" s="103"/>
      <c r="V550" s="103"/>
      <c r="W550" s="103"/>
      <c r="X550" s="103"/>
      <c r="Y550" s="103"/>
      <c r="Z550" s="103"/>
    </row>
    <row r="551" spans="1:26" ht="15.75" customHeight="1" x14ac:dyDescent="0.25">
      <c r="A551" s="116"/>
      <c r="B551" s="116"/>
      <c r="C551" s="103"/>
      <c r="D551" s="103"/>
      <c r="E551" s="103"/>
      <c r="F551" s="103"/>
      <c r="G551" s="103"/>
      <c r="H551" s="103"/>
      <c r="I551" s="103"/>
      <c r="J551" s="103"/>
      <c r="K551" s="103"/>
      <c r="L551" s="103"/>
      <c r="M551" s="103"/>
      <c r="N551" s="103"/>
      <c r="O551" s="103"/>
      <c r="P551" s="103"/>
      <c r="Q551" s="103"/>
      <c r="R551" s="103"/>
      <c r="S551" s="103"/>
      <c r="T551" s="103"/>
      <c r="U551" s="103"/>
      <c r="V551" s="103"/>
      <c r="W551" s="103"/>
      <c r="X551" s="103"/>
      <c r="Y551" s="103"/>
      <c r="Z551" s="103"/>
    </row>
    <row r="552" spans="1:26" ht="15.75" customHeight="1" x14ac:dyDescent="0.25">
      <c r="A552" s="116"/>
      <c r="B552" s="116"/>
      <c r="C552" s="103"/>
      <c r="D552" s="103"/>
      <c r="E552" s="103"/>
      <c r="F552" s="103"/>
      <c r="G552" s="103"/>
      <c r="H552" s="103"/>
      <c r="I552" s="103"/>
      <c r="J552" s="103"/>
      <c r="K552" s="103"/>
      <c r="L552" s="103"/>
      <c r="M552" s="103"/>
      <c r="N552" s="103"/>
      <c r="O552" s="103"/>
      <c r="P552" s="103"/>
      <c r="Q552" s="103"/>
      <c r="R552" s="103"/>
      <c r="S552" s="103"/>
      <c r="T552" s="103"/>
      <c r="U552" s="103"/>
      <c r="V552" s="103"/>
      <c r="W552" s="103"/>
      <c r="X552" s="103"/>
      <c r="Y552" s="103"/>
      <c r="Z552" s="103"/>
    </row>
    <row r="553" spans="1:26" ht="15.75" customHeight="1" x14ac:dyDescent="0.25">
      <c r="A553" s="116"/>
      <c r="B553" s="116"/>
      <c r="C553" s="103"/>
      <c r="D553" s="103"/>
      <c r="E553" s="103"/>
      <c r="F553" s="103"/>
      <c r="G553" s="103"/>
      <c r="H553" s="103"/>
      <c r="I553" s="103"/>
      <c r="J553" s="103"/>
      <c r="K553" s="103"/>
      <c r="L553" s="103"/>
      <c r="M553" s="103"/>
      <c r="N553" s="103"/>
      <c r="O553" s="103"/>
      <c r="P553" s="103"/>
      <c r="Q553" s="103"/>
      <c r="R553" s="103"/>
      <c r="S553" s="103"/>
      <c r="T553" s="103"/>
      <c r="U553" s="103"/>
      <c r="V553" s="103"/>
      <c r="W553" s="103"/>
      <c r="X553" s="103"/>
      <c r="Y553" s="103"/>
      <c r="Z553" s="103"/>
    </row>
    <row r="554" spans="1:26" ht="15.75" customHeight="1" x14ac:dyDescent="0.25">
      <c r="A554" s="116"/>
      <c r="B554" s="116"/>
      <c r="C554" s="103"/>
      <c r="D554" s="103"/>
      <c r="E554" s="103"/>
      <c r="F554" s="103"/>
      <c r="G554" s="103"/>
      <c r="H554" s="103"/>
      <c r="I554" s="103"/>
      <c r="J554" s="103"/>
      <c r="K554" s="103"/>
      <c r="L554" s="103"/>
      <c r="M554" s="103"/>
      <c r="N554" s="103"/>
      <c r="O554" s="103"/>
      <c r="P554" s="103"/>
      <c r="Q554" s="103"/>
      <c r="R554" s="103"/>
      <c r="S554" s="103"/>
      <c r="T554" s="103"/>
      <c r="U554" s="103"/>
      <c r="V554" s="103"/>
      <c r="W554" s="103"/>
      <c r="X554" s="103"/>
      <c r="Y554" s="103"/>
      <c r="Z554" s="103"/>
    </row>
    <row r="555" spans="1:26" ht="15.75" customHeight="1" x14ac:dyDescent="0.25">
      <c r="A555" s="116"/>
      <c r="B555" s="116"/>
      <c r="C555" s="103"/>
      <c r="D555" s="103"/>
      <c r="E555" s="103"/>
      <c r="F555" s="103"/>
      <c r="G555" s="103"/>
      <c r="H555" s="103"/>
      <c r="I555" s="103"/>
      <c r="J555" s="103"/>
      <c r="K555" s="103"/>
      <c r="L555" s="103"/>
      <c r="M555" s="103"/>
      <c r="N555" s="103"/>
      <c r="O555" s="103"/>
      <c r="P555" s="103"/>
      <c r="Q555" s="103"/>
      <c r="R555" s="103"/>
      <c r="S555" s="103"/>
      <c r="T555" s="103"/>
      <c r="U555" s="103"/>
      <c r="V555" s="103"/>
      <c r="W555" s="103"/>
      <c r="X555" s="103"/>
      <c r="Y555" s="103"/>
      <c r="Z555" s="103"/>
    </row>
    <row r="556" spans="1:26" ht="15.75" customHeight="1" x14ac:dyDescent="0.25">
      <c r="A556" s="116"/>
      <c r="B556" s="116"/>
      <c r="C556" s="103"/>
      <c r="D556" s="103"/>
      <c r="E556" s="103"/>
      <c r="F556" s="103"/>
      <c r="G556" s="103"/>
      <c r="H556" s="103"/>
      <c r="I556" s="103"/>
      <c r="J556" s="103"/>
      <c r="K556" s="103"/>
      <c r="L556" s="103"/>
      <c r="M556" s="103"/>
      <c r="N556" s="103"/>
      <c r="O556" s="103"/>
      <c r="P556" s="103"/>
      <c r="Q556" s="103"/>
      <c r="R556" s="103"/>
      <c r="S556" s="103"/>
      <c r="T556" s="103"/>
      <c r="U556" s="103"/>
      <c r="V556" s="103"/>
      <c r="W556" s="103"/>
      <c r="X556" s="103"/>
      <c r="Y556" s="103"/>
      <c r="Z556" s="103"/>
    </row>
    <row r="557" spans="1:26" ht="15.75" customHeight="1" x14ac:dyDescent="0.25">
      <c r="A557" s="116"/>
      <c r="B557" s="116"/>
      <c r="C557" s="103"/>
      <c r="D557" s="103"/>
      <c r="E557" s="103"/>
      <c r="F557" s="103"/>
      <c r="G557" s="103"/>
      <c r="H557" s="103"/>
      <c r="I557" s="103"/>
      <c r="J557" s="103"/>
      <c r="K557" s="103"/>
      <c r="L557" s="103"/>
      <c r="M557" s="103"/>
      <c r="N557" s="103"/>
      <c r="O557" s="103"/>
      <c r="P557" s="103"/>
      <c r="Q557" s="103"/>
      <c r="R557" s="103"/>
      <c r="S557" s="103"/>
      <c r="T557" s="103"/>
      <c r="U557" s="103"/>
      <c r="V557" s="103"/>
      <c r="W557" s="103"/>
      <c r="X557" s="103"/>
      <c r="Y557" s="103"/>
      <c r="Z557" s="103"/>
    </row>
    <row r="558" spans="1:26" ht="15.75" customHeight="1" x14ac:dyDescent="0.25">
      <c r="A558" s="116"/>
      <c r="B558" s="116"/>
      <c r="C558" s="103"/>
      <c r="D558" s="103"/>
      <c r="E558" s="103"/>
      <c r="F558" s="103"/>
      <c r="G558" s="103"/>
      <c r="H558" s="103"/>
      <c r="I558" s="103"/>
      <c r="J558" s="103"/>
      <c r="K558" s="103"/>
      <c r="L558" s="103"/>
      <c r="M558" s="103"/>
      <c r="N558" s="103"/>
      <c r="O558" s="103"/>
      <c r="P558" s="103"/>
      <c r="Q558" s="103"/>
      <c r="R558" s="103"/>
      <c r="S558" s="103"/>
      <c r="T558" s="103"/>
      <c r="U558" s="103"/>
      <c r="V558" s="103"/>
      <c r="W558" s="103"/>
      <c r="X558" s="103"/>
      <c r="Y558" s="103"/>
      <c r="Z558" s="103"/>
    </row>
    <row r="559" spans="1:26" ht="15.75" customHeight="1" x14ac:dyDescent="0.25">
      <c r="A559" s="116"/>
      <c r="B559" s="116"/>
      <c r="C559" s="103"/>
      <c r="D559" s="103"/>
      <c r="E559" s="103"/>
      <c r="F559" s="103"/>
      <c r="G559" s="103"/>
      <c r="H559" s="103"/>
      <c r="I559" s="103"/>
      <c r="J559" s="103"/>
      <c r="K559" s="103"/>
      <c r="L559" s="103"/>
      <c r="M559" s="103"/>
      <c r="N559" s="103"/>
      <c r="O559" s="103"/>
      <c r="P559" s="103"/>
      <c r="Q559" s="103"/>
      <c r="R559" s="103"/>
      <c r="S559" s="103"/>
      <c r="T559" s="103"/>
      <c r="U559" s="103"/>
      <c r="V559" s="103"/>
      <c r="W559" s="103"/>
      <c r="X559" s="103"/>
      <c r="Y559" s="103"/>
      <c r="Z559" s="103"/>
    </row>
    <row r="560" spans="1:26" ht="15.75" customHeight="1" x14ac:dyDescent="0.25">
      <c r="A560" s="116"/>
      <c r="B560" s="116"/>
      <c r="C560" s="103"/>
      <c r="D560" s="103"/>
      <c r="E560" s="103"/>
      <c r="F560" s="103"/>
      <c r="G560" s="103"/>
      <c r="H560" s="103"/>
      <c r="I560" s="103"/>
      <c r="J560" s="103"/>
      <c r="K560" s="103"/>
      <c r="L560" s="103"/>
      <c r="M560" s="103"/>
      <c r="N560" s="103"/>
      <c r="O560" s="103"/>
      <c r="P560" s="103"/>
      <c r="Q560" s="103"/>
      <c r="R560" s="103"/>
      <c r="S560" s="103"/>
      <c r="T560" s="103"/>
      <c r="U560" s="103"/>
      <c r="V560" s="103"/>
      <c r="W560" s="103"/>
      <c r="X560" s="103"/>
      <c r="Y560" s="103"/>
      <c r="Z560" s="103"/>
    </row>
    <row r="561" spans="1:26" ht="15.75" customHeight="1" x14ac:dyDescent="0.25">
      <c r="A561" s="116"/>
      <c r="B561" s="116"/>
      <c r="C561" s="103"/>
      <c r="D561" s="103"/>
      <c r="E561" s="103"/>
      <c r="F561" s="103"/>
      <c r="G561" s="103"/>
      <c r="H561" s="103"/>
      <c r="I561" s="103"/>
      <c r="J561" s="103"/>
      <c r="K561" s="103"/>
      <c r="L561" s="103"/>
      <c r="M561" s="103"/>
      <c r="N561" s="103"/>
      <c r="O561" s="103"/>
      <c r="P561" s="103"/>
      <c r="Q561" s="103"/>
      <c r="R561" s="103"/>
      <c r="S561" s="103"/>
      <c r="T561" s="103"/>
      <c r="U561" s="103"/>
      <c r="V561" s="103"/>
      <c r="W561" s="103"/>
      <c r="X561" s="103"/>
      <c r="Y561" s="103"/>
      <c r="Z561" s="103"/>
    </row>
    <row r="562" spans="1:26" ht="15.75" customHeight="1" x14ac:dyDescent="0.25">
      <c r="A562" s="116"/>
      <c r="B562" s="116"/>
      <c r="C562" s="103"/>
      <c r="D562" s="103"/>
      <c r="E562" s="103"/>
      <c r="F562" s="103"/>
      <c r="G562" s="103"/>
      <c r="H562" s="103"/>
      <c r="I562" s="103"/>
      <c r="J562" s="103"/>
      <c r="K562" s="103"/>
      <c r="L562" s="103"/>
      <c r="M562" s="103"/>
      <c r="N562" s="103"/>
      <c r="O562" s="103"/>
      <c r="P562" s="103"/>
      <c r="Q562" s="103"/>
      <c r="R562" s="103"/>
      <c r="S562" s="103"/>
      <c r="T562" s="103"/>
      <c r="U562" s="103"/>
      <c r="V562" s="103"/>
      <c r="W562" s="103"/>
      <c r="X562" s="103"/>
      <c r="Y562" s="103"/>
      <c r="Z562" s="103"/>
    </row>
    <row r="563" spans="1:26" ht="15.75" customHeight="1" x14ac:dyDescent="0.25">
      <c r="A563" s="116"/>
      <c r="B563" s="116"/>
      <c r="C563" s="103"/>
      <c r="D563" s="103"/>
      <c r="E563" s="103"/>
      <c r="F563" s="103"/>
      <c r="G563" s="103"/>
      <c r="H563" s="103"/>
      <c r="I563" s="103"/>
      <c r="J563" s="103"/>
      <c r="K563" s="103"/>
      <c r="L563" s="103"/>
      <c r="M563" s="103"/>
      <c r="N563" s="103"/>
      <c r="O563" s="103"/>
      <c r="P563" s="103"/>
      <c r="Q563" s="103"/>
      <c r="R563" s="103"/>
      <c r="S563" s="103"/>
      <c r="T563" s="103"/>
      <c r="U563" s="103"/>
      <c r="V563" s="103"/>
      <c r="W563" s="103"/>
      <c r="X563" s="103"/>
      <c r="Y563" s="103"/>
      <c r="Z563" s="103"/>
    </row>
    <row r="564" spans="1:26" ht="15.75" customHeight="1" x14ac:dyDescent="0.25">
      <c r="A564" s="116"/>
      <c r="B564" s="116"/>
      <c r="C564" s="103"/>
      <c r="D564" s="103"/>
      <c r="E564" s="103"/>
      <c r="F564" s="103"/>
      <c r="G564" s="103"/>
      <c r="H564" s="103"/>
      <c r="I564" s="103"/>
      <c r="J564" s="103"/>
      <c r="K564" s="103"/>
      <c r="L564" s="103"/>
      <c r="M564" s="103"/>
      <c r="N564" s="103"/>
      <c r="O564" s="103"/>
      <c r="P564" s="103"/>
      <c r="Q564" s="103"/>
      <c r="R564" s="103"/>
      <c r="S564" s="103"/>
      <c r="T564" s="103"/>
      <c r="U564" s="103"/>
      <c r="V564" s="103"/>
      <c r="W564" s="103"/>
      <c r="X564" s="103"/>
      <c r="Y564" s="103"/>
      <c r="Z564" s="103"/>
    </row>
    <row r="565" spans="1:26" ht="15.75" customHeight="1" x14ac:dyDescent="0.25">
      <c r="A565" s="116"/>
      <c r="B565" s="116"/>
      <c r="C565" s="103"/>
      <c r="D565" s="103"/>
      <c r="E565" s="103"/>
      <c r="F565" s="103"/>
      <c r="G565" s="103"/>
      <c r="H565" s="103"/>
      <c r="I565" s="103"/>
      <c r="J565" s="103"/>
      <c r="K565" s="103"/>
      <c r="L565" s="103"/>
      <c r="M565" s="103"/>
      <c r="N565" s="103"/>
      <c r="O565" s="103"/>
      <c r="P565" s="103"/>
      <c r="Q565" s="103"/>
      <c r="R565" s="103"/>
      <c r="S565" s="103"/>
      <c r="T565" s="103"/>
      <c r="U565" s="103"/>
      <c r="V565" s="103"/>
      <c r="W565" s="103"/>
      <c r="X565" s="103"/>
      <c r="Y565" s="103"/>
      <c r="Z565" s="103"/>
    </row>
    <row r="566" spans="1:26" ht="15.75" customHeight="1" x14ac:dyDescent="0.25">
      <c r="A566" s="116"/>
      <c r="B566" s="116"/>
      <c r="C566" s="103"/>
      <c r="D566" s="103"/>
      <c r="E566" s="103"/>
      <c r="F566" s="103"/>
      <c r="G566" s="103"/>
      <c r="H566" s="103"/>
      <c r="I566" s="103"/>
      <c r="J566" s="103"/>
      <c r="K566" s="103"/>
      <c r="L566" s="103"/>
      <c r="M566" s="103"/>
      <c r="N566" s="103"/>
      <c r="O566" s="103"/>
      <c r="P566" s="103"/>
      <c r="Q566" s="103"/>
      <c r="R566" s="103"/>
      <c r="S566" s="103"/>
      <c r="T566" s="103"/>
      <c r="U566" s="103"/>
      <c r="V566" s="103"/>
      <c r="W566" s="103"/>
      <c r="X566" s="103"/>
      <c r="Y566" s="103"/>
      <c r="Z566" s="103"/>
    </row>
    <row r="567" spans="1:26" ht="15.75" customHeight="1" x14ac:dyDescent="0.25">
      <c r="A567" s="116"/>
      <c r="B567" s="116"/>
      <c r="C567" s="103"/>
      <c r="D567" s="103"/>
      <c r="E567" s="103"/>
      <c r="F567" s="103"/>
      <c r="G567" s="103"/>
      <c r="H567" s="103"/>
      <c r="I567" s="103"/>
      <c r="J567" s="103"/>
      <c r="K567" s="103"/>
      <c r="L567" s="103"/>
      <c r="M567" s="103"/>
      <c r="N567" s="103"/>
      <c r="O567" s="103"/>
      <c r="P567" s="103"/>
      <c r="Q567" s="103"/>
      <c r="R567" s="103"/>
      <c r="S567" s="103"/>
      <c r="T567" s="103"/>
      <c r="U567" s="103"/>
      <c r="V567" s="103"/>
      <c r="W567" s="103"/>
      <c r="X567" s="103"/>
      <c r="Y567" s="103"/>
      <c r="Z567" s="103"/>
    </row>
    <row r="568" spans="1:26" ht="15.75" customHeight="1" x14ac:dyDescent="0.25">
      <c r="A568" s="116"/>
      <c r="B568" s="116"/>
      <c r="C568" s="103"/>
      <c r="D568" s="103"/>
      <c r="E568" s="103"/>
      <c r="F568" s="103"/>
      <c r="G568" s="103"/>
      <c r="H568" s="103"/>
      <c r="I568" s="103"/>
      <c r="J568" s="103"/>
      <c r="K568" s="103"/>
      <c r="L568" s="103"/>
      <c r="M568" s="103"/>
      <c r="N568" s="103"/>
      <c r="O568" s="103"/>
      <c r="P568" s="103"/>
      <c r="Q568" s="103"/>
      <c r="R568" s="103"/>
      <c r="S568" s="103"/>
      <c r="T568" s="103"/>
      <c r="U568" s="103"/>
      <c r="V568" s="103"/>
      <c r="W568" s="103"/>
      <c r="X568" s="103"/>
      <c r="Y568" s="103"/>
      <c r="Z568" s="103"/>
    </row>
    <row r="569" spans="1:26" ht="15.75" customHeight="1" x14ac:dyDescent="0.25">
      <c r="A569" s="116"/>
      <c r="B569" s="116"/>
      <c r="C569" s="103"/>
      <c r="D569" s="103"/>
      <c r="E569" s="103"/>
      <c r="F569" s="103"/>
      <c r="G569" s="103"/>
      <c r="H569" s="103"/>
      <c r="I569" s="103"/>
      <c r="J569" s="103"/>
      <c r="K569" s="103"/>
      <c r="L569" s="103"/>
      <c r="M569" s="103"/>
      <c r="N569" s="103"/>
      <c r="O569" s="103"/>
      <c r="P569" s="103"/>
      <c r="Q569" s="103"/>
      <c r="R569" s="103"/>
      <c r="S569" s="103"/>
      <c r="T569" s="103"/>
      <c r="U569" s="103"/>
      <c r="V569" s="103"/>
      <c r="W569" s="103"/>
      <c r="X569" s="103"/>
      <c r="Y569" s="103"/>
      <c r="Z569" s="103"/>
    </row>
    <row r="570" spans="1:26" ht="15.75" customHeight="1" x14ac:dyDescent="0.25">
      <c r="A570" s="116"/>
      <c r="B570" s="116"/>
      <c r="C570" s="103"/>
      <c r="D570" s="103"/>
      <c r="E570" s="103"/>
      <c r="F570" s="103"/>
      <c r="G570" s="103"/>
      <c r="H570" s="103"/>
      <c r="I570" s="103"/>
      <c r="J570" s="103"/>
      <c r="K570" s="103"/>
      <c r="L570" s="103"/>
      <c r="M570" s="103"/>
      <c r="N570" s="103"/>
      <c r="O570" s="103"/>
      <c r="P570" s="103"/>
      <c r="Q570" s="103"/>
      <c r="R570" s="103"/>
      <c r="S570" s="103"/>
      <c r="T570" s="103"/>
      <c r="U570" s="103"/>
      <c r="V570" s="103"/>
      <c r="W570" s="103"/>
      <c r="X570" s="103"/>
      <c r="Y570" s="103"/>
      <c r="Z570" s="103"/>
    </row>
    <row r="571" spans="1:26" ht="15.75" customHeight="1" x14ac:dyDescent="0.25">
      <c r="A571" s="116"/>
      <c r="B571" s="116"/>
      <c r="C571" s="103"/>
      <c r="D571" s="103"/>
      <c r="E571" s="103"/>
      <c r="F571" s="103"/>
      <c r="G571" s="103"/>
      <c r="H571" s="103"/>
      <c r="I571" s="103"/>
      <c r="J571" s="103"/>
      <c r="K571" s="103"/>
      <c r="L571" s="103"/>
      <c r="M571" s="103"/>
      <c r="N571" s="103"/>
      <c r="O571" s="103"/>
      <c r="P571" s="103"/>
      <c r="Q571" s="103"/>
      <c r="R571" s="103"/>
      <c r="S571" s="103"/>
      <c r="T571" s="103"/>
      <c r="U571" s="103"/>
      <c r="V571" s="103"/>
      <c r="W571" s="103"/>
      <c r="X571" s="103"/>
      <c r="Y571" s="103"/>
      <c r="Z571" s="103"/>
    </row>
    <row r="572" spans="1:26" ht="15.75" customHeight="1" x14ac:dyDescent="0.25">
      <c r="A572" s="116"/>
      <c r="B572" s="116"/>
      <c r="C572" s="103"/>
      <c r="D572" s="103"/>
      <c r="E572" s="103"/>
      <c r="F572" s="103"/>
      <c r="G572" s="103"/>
      <c r="H572" s="103"/>
      <c r="I572" s="103"/>
      <c r="J572" s="103"/>
      <c r="K572" s="103"/>
      <c r="L572" s="103"/>
      <c r="M572" s="103"/>
      <c r="N572" s="103"/>
      <c r="O572" s="103"/>
      <c r="P572" s="103"/>
      <c r="Q572" s="103"/>
      <c r="R572" s="103"/>
      <c r="S572" s="103"/>
      <c r="T572" s="103"/>
      <c r="U572" s="103"/>
      <c r="V572" s="103"/>
      <c r="W572" s="103"/>
      <c r="X572" s="103"/>
      <c r="Y572" s="103"/>
      <c r="Z572" s="103"/>
    </row>
    <row r="573" spans="1:26" ht="15.75" customHeight="1" x14ac:dyDescent="0.25">
      <c r="A573" s="116"/>
      <c r="B573" s="116"/>
      <c r="C573" s="103"/>
      <c r="D573" s="103"/>
      <c r="E573" s="103"/>
      <c r="F573" s="103"/>
      <c r="G573" s="103"/>
      <c r="H573" s="103"/>
      <c r="I573" s="103"/>
      <c r="J573" s="103"/>
      <c r="K573" s="103"/>
      <c r="L573" s="103"/>
      <c r="M573" s="103"/>
      <c r="N573" s="103"/>
      <c r="O573" s="103"/>
      <c r="P573" s="103"/>
      <c r="Q573" s="103"/>
      <c r="R573" s="103"/>
      <c r="S573" s="103"/>
      <c r="T573" s="103"/>
      <c r="U573" s="103"/>
      <c r="V573" s="103"/>
      <c r="W573" s="103"/>
      <c r="X573" s="103"/>
      <c r="Y573" s="103"/>
      <c r="Z573" s="103"/>
    </row>
    <row r="574" spans="1:26" ht="15.75" customHeight="1" x14ac:dyDescent="0.25">
      <c r="A574" s="116"/>
      <c r="B574" s="116"/>
      <c r="C574" s="103"/>
      <c r="D574" s="103"/>
      <c r="E574" s="103"/>
      <c r="F574" s="103"/>
      <c r="G574" s="103"/>
      <c r="H574" s="103"/>
      <c r="I574" s="103"/>
      <c r="J574" s="103"/>
      <c r="K574" s="103"/>
      <c r="L574" s="103"/>
      <c r="M574" s="103"/>
      <c r="N574" s="103"/>
      <c r="O574" s="103"/>
      <c r="P574" s="103"/>
      <c r="Q574" s="103"/>
      <c r="R574" s="103"/>
      <c r="S574" s="103"/>
      <c r="T574" s="103"/>
      <c r="U574" s="103"/>
      <c r="V574" s="103"/>
      <c r="W574" s="103"/>
      <c r="X574" s="103"/>
      <c r="Y574" s="103"/>
      <c r="Z574" s="103"/>
    </row>
    <row r="575" spans="1:26" ht="15.75" customHeight="1" x14ac:dyDescent="0.25">
      <c r="A575" s="116"/>
      <c r="B575" s="116"/>
      <c r="C575" s="103"/>
      <c r="D575" s="103"/>
      <c r="E575" s="103"/>
      <c r="F575" s="103"/>
      <c r="G575" s="103"/>
      <c r="H575" s="103"/>
      <c r="I575" s="103"/>
      <c r="J575" s="103"/>
      <c r="K575" s="103"/>
      <c r="L575" s="103"/>
      <c r="M575" s="103"/>
      <c r="N575" s="103"/>
      <c r="O575" s="103"/>
      <c r="P575" s="103"/>
      <c r="Q575" s="103"/>
      <c r="R575" s="103"/>
      <c r="S575" s="103"/>
      <c r="T575" s="103"/>
      <c r="U575" s="103"/>
      <c r="V575" s="103"/>
      <c r="W575" s="103"/>
      <c r="X575" s="103"/>
      <c r="Y575" s="103"/>
      <c r="Z575" s="103"/>
    </row>
    <row r="576" spans="1:26" ht="15.75" customHeight="1" x14ac:dyDescent="0.25">
      <c r="A576" s="116"/>
      <c r="B576" s="116"/>
      <c r="C576" s="103"/>
      <c r="D576" s="103"/>
      <c r="E576" s="103"/>
      <c r="F576" s="103"/>
      <c r="G576" s="103"/>
      <c r="H576" s="103"/>
      <c r="I576" s="103"/>
      <c r="J576" s="103"/>
      <c r="K576" s="103"/>
      <c r="L576" s="103"/>
      <c r="M576" s="103"/>
      <c r="N576" s="103"/>
      <c r="O576" s="103"/>
      <c r="P576" s="103"/>
      <c r="Q576" s="103"/>
      <c r="R576" s="103"/>
      <c r="S576" s="103"/>
      <c r="T576" s="103"/>
      <c r="U576" s="103"/>
      <c r="V576" s="103"/>
      <c r="W576" s="103"/>
      <c r="X576" s="103"/>
      <c r="Y576" s="103"/>
      <c r="Z576" s="103"/>
    </row>
    <row r="577" spans="1:26" ht="15.75" customHeight="1" x14ac:dyDescent="0.25">
      <c r="A577" s="116"/>
      <c r="B577" s="116"/>
      <c r="C577" s="103"/>
      <c r="D577" s="103"/>
      <c r="E577" s="103"/>
      <c r="F577" s="103"/>
      <c r="G577" s="103"/>
      <c r="H577" s="103"/>
      <c r="I577" s="103"/>
      <c r="J577" s="103"/>
      <c r="K577" s="103"/>
      <c r="L577" s="103"/>
      <c r="M577" s="103"/>
      <c r="N577" s="103"/>
      <c r="O577" s="103"/>
      <c r="P577" s="103"/>
      <c r="Q577" s="103"/>
      <c r="R577" s="103"/>
      <c r="S577" s="103"/>
      <c r="T577" s="103"/>
      <c r="U577" s="103"/>
      <c r="V577" s="103"/>
      <c r="W577" s="103"/>
      <c r="X577" s="103"/>
      <c r="Y577" s="103"/>
      <c r="Z577" s="103"/>
    </row>
    <row r="578" spans="1:26" ht="15.75" customHeight="1" x14ac:dyDescent="0.25">
      <c r="A578" s="116"/>
      <c r="B578" s="116"/>
      <c r="C578" s="103"/>
      <c r="D578" s="103"/>
      <c r="E578" s="103"/>
      <c r="F578" s="103"/>
      <c r="G578" s="103"/>
      <c r="H578" s="103"/>
      <c r="I578" s="103"/>
      <c r="J578" s="103"/>
      <c r="K578" s="103"/>
      <c r="L578" s="103"/>
      <c r="M578" s="103"/>
      <c r="N578" s="103"/>
      <c r="O578" s="103"/>
      <c r="P578" s="103"/>
      <c r="Q578" s="103"/>
      <c r="R578" s="103"/>
      <c r="S578" s="103"/>
      <c r="T578" s="103"/>
      <c r="U578" s="103"/>
      <c r="V578" s="103"/>
      <c r="W578" s="103"/>
      <c r="X578" s="103"/>
      <c r="Y578" s="103"/>
      <c r="Z578" s="103"/>
    </row>
    <row r="579" spans="1:26" ht="15.75" customHeight="1" x14ac:dyDescent="0.25">
      <c r="A579" s="116"/>
      <c r="B579" s="116"/>
      <c r="C579" s="103"/>
      <c r="D579" s="103"/>
      <c r="E579" s="103"/>
      <c r="F579" s="103"/>
      <c r="G579" s="103"/>
      <c r="H579" s="103"/>
      <c r="I579" s="103"/>
      <c r="J579" s="103"/>
      <c r="K579" s="103"/>
      <c r="L579" s="103"/>
      <c r="M579" s="103"/>
      <c r="N579" s="103"/>
      <c r="O579" s="103"/>
      <c r="P579" s="103"/>
      <c r="Q579" s="103"/>
      <c r="R579" s="103"/>
      <c r="S579" s="103"/>
      <c r="T579" s="103"/>
      <c r="U579" s="103"/>
      <c r="V579" s="103"/>
      <c r="W579" s="103"/>
      <c r="X579" s="103"/>
      <c r="Y579" s="103"/>
      <c r="Z579" s="103"/>
    </row>
    <row r="580" spans="1:26" ht="15.75" customHeight="1" x14ac:dyDescent="0.25">
      <c r="A580" s="116"/>
      <c r="B580" s="116"/>
      <c r="C580" s="103"/>
      <c r="D580" s="103"/>
      <c r="E580" s="103"/>
      <c r="F580" s="103"/>
      <c r="G580" s="103"/>
      <c r="H580" s="103"/>
      <c r="I580" s="103"/>
      <c r="J580" s="103"/>
      <c r="K580" s="103"/>
      <c r="L580" s="103"/>
      <c r="M580" s="103"/>
      <c r="N580" s="103"/>
      <c r="O580" s="103"/>
      <c r="P580" s="103"/>
      <c r="Q580" s="103"/>
      <c r="R580" s="103"/>
      <c r="S580" s="103"/>
      <c r="T580" s="103"/>
      <c r="U580" s="103"/>
      <c r="V580" s="103"/>
      <c r="W580" s="103"/>
      <c r="X580" s="103"/>
      <c r="Y580" s="103"/>
      <c r="Z580" s="103"/>
    </row>
    <row r="581" spans="1:26" ht="15.75" customHeight="1" x14ac:dyDescent="0.25">
      <c r="A581" s="116"/>
      <c r="B581" s="116"/>
      <c r="C581" s="103"/>
      <c r="D581" s="103"/>
      <c r="E581" s="103"/>
      <c r="F581" s="103"/>
      <c r="G581" s="103"/>
      <c r="H581" s="103"/>
      <c r="I581" s="103"/>
      <c r="J581" s="103"/>
      <c r="K581" s="103"/>
      <c r="L581" s="103"/>
      <c r="M581" s="103"/>
      <c r="N581" s="103"/>
      <c r="O581" s="103"/>
      <c r="P581" s="103"/>
      <c r="Q581" s="103"/>
      <c r="R581" s="103"/>
      <c r="S581" s="103"/>
      <c r="T581" s="103"/>
      <c r="U581" s="103"/>
      <c r="V581" s="103"/>
      <c r="W581" s="103"/>
      <c r="X581" s="103"/>
      <c r="Y581" s="103"/>
      <c r="Z581" s="103"/>
    </row>
    <row r="582" spans="1:26" ht="15.75" customHeight="1" x14ac:dyDescent="0.25">
      <c r="A582" s="116"/>
      <c r="B582" s="116"/>
      <c r="C582" s="103"/>
      <c r="D582" s="103"/>
      <c r="E582" s="103"/>
      <c r="F582" s="103"/>
      <c r="G582" s="103"/>
      <c r="H582" s="103"/>
      <c r="I582" s="103"/>
      <c r="J582" s="103"/>
      <c r="K582" s="103"/>
      <c r="L582" s="103"/>
      <c r="M582" s="103"/>
      <c r="N582" s="103"/>
      <c r="O582" s="103"/>
      <c r="P582" s="103"/>
      <c r="Q582" s="103"/>
      <c r="R582" s="103"/>
      <c r="S582" s="103"/>
      <c r="T582" s="103"/>
      <c r="U582" s="103"/>
      <c r="V582" s="103"/>
      <c r="W582" s="103"/>
      <c r="X582" s="103"/>
      <c r="Y582" s="103"/>
      <c r="Z582" s="103"/>
    </row>
    <row r="583" spans="1:26" ht="15.75" customHeight="1" x14ac:dyDescent="0.25">
      <c r="A583" s="116"/>
      <c r="B583" s="116"/>
      <c r="C583" s="103"/>
      <c r="D583" s="103"/>
      <c r="E583" s="103"/>
      <c r="F583" s="103"/>
      <c r="G583" s="103"/>
      <c r="H583" s="103"/>
      <c r="I583" s="103"/>
      <c r="J583" s="103"/>
      <c r="K583" s="103"/>
      <c r="L583" s="103"/>
      <c r="M583" s="103"/>
      <c r="N583" s="103"/>
      <c r="O583" s="103"/>
      <c r="P583" s="103"/>
      <c r="Q583" s="103"/>
      <c r="R583" s="103"/>
      <c r="S583" s="103"/>
      <c r="T583" s="103"/>
      <c r="U583" s="103"/>
      <c r="V583" s="103"/>
      <c r="W583" s="103"/>
      <c r="X583" s="103"/>
      <c r="Y583" s="103"/>
      <c r="Z583" s="103"/>
    </row>
    <row r="584" spans="1:26" ht="15.75" customHeight="1" x14ac:dyDescent="0.25">
      <c r="A584" s="116"/>
      <c r="B584" s="116"/>
      <c r="C584" s="103"/>
      <c r="D584" s="103"/>
      <c r="E584" s="103"/>
      <c r="F584" s="103"/>
      <c r="G584" s="103"/>
      <c r="H584" s="103"/>
      <c r="I584" s="103"/>
      <c r="J584" s="103"/>
      <c r="K584" s="103"/>
      <c r="L584" s="103"/>
      <c r="M584" s="103"/>
      <c r="N584" s="103"/>
      <c r="O584" s="103"/>
      <c r="P584" s="103"/>
      <c r="Q584" s="103"/>
      <c r="R584" s="103"/>
      <c r="S584" s="103"/>
      <c r="T584" s="103"/>
      <c r="U584" s="103"/>
      <c r="V584" s="103"/>
      <c r="W584" s="103"/>
      <c r="X584" s="103"/>
      <c r="Y584" s="103"/>
      <c r="Z584" s="103"/>
    </row>
    <row r="585" spans="1:26" ht="15.75" customHeight="1" x14ac:dyDescent="0.25">
      <c r="A585" s="116"/>
      <c r="B585" s="116"/>
      <c r="C585" s="103"/>
      <c r="D585" s="103"/>
      <c r="E585" s="103"/>
      <c r="F585" s="103"/>
      <c r="G585" s="103"/>
      <c r="H585" s="103"/>
      <c r="I585" s="103"/>
      <c r="J585" s="103"/>
      <c r="K585" s="103"/>
      <c r="L585" s="103"/>
      <c r="M585" s="103"/>
      <c r="N585" s="103"/>
      <c r="O585" s="103"/>
      <c r="P585" s="103"/>
      <c r="Q585" s="103"/>
      <c r="R585" s="103"/>
      <c r="S585" s="103"/>
      <c r="T585" s="103"/>
      <c r="U585" s="103"/>
      <c r="V585" s="103"/>
      <c r="W585" s="103"/>
      <c r="X585" s="103"/>
      <c r="Y585" s="103"/>
      <c r="Z585" s="103"/>
    </row>
    <row r="586" spans="1:26" ht="15.75" customHeight="1" x14ac:dyDescent="0.25">
      <c r="A586" s="116"/>
      <c r="B586" s="116"/>
      <c r="C586" s="103"/>
      <c r="D586" s="103"/>
      <c r="E586" s="103"/>
      <c r="F586" s="103"/>
      <c r="G586" s="103"/>
      <c r="H586" s="103"/>
      <c r="I586" s="103"/>
      <c r="J586" s="103"/>
      <c r="K586" s="103"/>
      <c r="L586" s="103"/>
      <c r="M586" s="103"/>
      <c r="N586" s="103"/>
      <c r="O586" s="103"/>
      <c r="P586" s="103"/>
      <c r="Q586" s="103"/>
      <c r="R586" s="103"/>
      <c r="S586" s="103"/>
      <c r="T586" s="103"/>
      <c r="U586" s="103"/>
      <c r="V586" s="103"/>
      <c r="W586" s="103"/>
      <c r="X586" s="103"/>
      <c r="Y586" s="103"/>
      <c r="Z586" s="103"/>
    </row>
    <row r="587" spans="1:26" ht="15.75" customHeight="1" x14ac:dyDescent="0.25">
      <c r="A587" s="116"/>
      <c r="B587" s="116"/>
      <c r="C587" s="103"/>
      <c r="D587" s="103"/>
      <c r="E587" s="103"/>
      <c r="F587" s="103"/>
      <c r="G587" s="103"/>
      <c r="H587" s="103"/>
      <c r="I587" s="103"/>
      <c r="J587" s="103"/>
      <c r="K587" s="103"/>
      <c r="L587" s="103"/>
      <c r="M587" s="103"/>
      <c r="N587" s="103"/>
      <c r="O587" s="103"/>
      <c r="P587" s="103"/>
      <c r="Q587" s="103"/>
      <c r="R587" s="103"/>
      <c r="S587" s="103"/>
      <c r="T587" s="103"/>
      <c r="U587" s="103"/>
      <c r="V587" s="103"/>
      <c r="W587" s="103"/>
      <c r="X587" s="103"/>
      <c r="Y587" s="103"/>
      <c r="Z587" s="103"/>
    </row>
    <row r="588" spans="1:26" ht="15.75" customHeight="1" x14ac:dyDescent="0.25">
      <c r="A588" s="116"/>
      <c r="B588" s="116"/>
      <c r="C588" s="103"/>
      <c r="D588" s="103"/>
      <c r="E588" s="103"/>
      <c r="F588" s="103"/>
      <c r="G588" s="103"/>
      <c r="H588" s="103"/>
      <c r="I588" s="103"/>
      <c r="J588" s="103"/>
      <c r="K588" s="103"/>
      <c r="L588" s="103"/>
      <c r="M588" s="103"/>
      <c r="N588" s="103"/>
      <c r="O588" s="103"/>
      <c r="P588" s="103"/>
      <c r="Q588" s="103"/>
      <c r="R588" s="103"/>
      <c r="S588" s="103"/>
      <c r="T588" s="103"/>
      <c r="U588" s="103"/>
      <c r="V588" s="103"/>
      <c r="W588" s="103"/>
      <c r="X588" s="103"/>
      <c r="Y588" s="103"/>
      <c r="Z588" s="103"/>
    </row>
    <row r="589" spans="1:26" ht="15.75" customHeight="1" x14ac:dyDescent="0.25">
      <c r="A589" s="116"/>
      <c r="B589" s="116"/>
      <c r="C589" s="103"/>
      <c r="D589" s="103"/>
      <c r="E589" s="103"/>
      <c r="F589" s="103"/>
      <c r="G589" s="103"/>
      <c r="H589" s="103"/>
      <c r="I589" s="103"/>
      <c r="J589" s="103"/>
      <c r="K589" s="103"/>
      <c r="L589" s="103"/>
      <c r="M589" s="103"/>
      <c r="N589" s="103"/>
      <c r="O589" s="103"/>
      <c r="P589" s="103"/>
      <c r="Q589" s="103"/>
      <c r="R589" s="103"/>
      <c r="S589" s="103"/>
      <c r="T589" s="103"/>
      <c r="U589" s="103"/>
      <c r="V589" s="103"/>
      <c r="W589" s="103"/>
      <c r="X589" s="103"/>
      <c r="Y589" s="103"/>
      <c r="Z589" s="103"/>
    </row>
    <row r="590" spans="1:26" ht="15.75" customHeight="1" x14ac:dyDescent="0.25">
      <c r="A590" s="116"/>
      <c r="B590" s="116"/>
      <c r="C590" s="103"/>
      <c r="D590" s="103"/>
      <c r="E590" s="103"/>
      <c r="F590" s="103"/>
      <c r="G590" s="103"/>
      <c r="H590" s="103"/>
      <c r="I590" s="103"/>
      <c r="J590" s="103"/>
      <c r="K590" s="103"/>
      <c r="L590" s="103"/>
      <c r="M590" s="103"/>
      <c r="N590" s="103"/>
      <c r="O590" s="103"/>
      <c r="P590" s="103"/>
      <c r="Q590" s="103"/>
      <c r="R590" s="103"/>
      <c r="S590" s="103"/>
      <c r="T590" s="103"/>
      <c r="U590" s="103"/>
      <c r="V590" s="103"/>
      <c r="W590" s="103"/>
      <c r="X590" s="103"/>
      <c r="Y590" s="103"/>
      <c r="Z590" s="103"/>
    </row>
    <row r="591" spans="1:26" ht="15.75" customHeight="1" x14ac:dyDescent="0.25">
      <c r="A591" s="116"/>
      <c r="B591" s="116"/>
      <c r="C591" s="103"/>
      <c r="D591" s="103"/>
      <c r="E591" s="103"/>
      <c r="F591" s="103"/>
      <c r="G591" s="103"/>
      <c r="H591" s="103"/>
      <c r="I591" s="103"/>
      <c r="J591" s="103"/>
      <c r="K591" s="103"/>
      <c r="L591" s="103"/>
      <c r="M591" s="103"/>
      <c r="N591" s="103"/>
      <c r="O591" s="103"/>
      <c r="P591" s="103"/>
      <c r="Q591" s="103"/>
      <c r="R591" s="103"/>
      <c r="S591" s="103"/>
      <c r="T591" s="103"/>
      <c r="U591" s="103"/>
      <c r="V591" s="103"/>
      <c r="W591" s="103"/>
      <c r="X591" s="103"/>
      <c r="Y591" s="103"/>
      <c r="Z591" s="103"/>
    </row>
    <row r="592" spans="1:26" ht="15.75" customHeight="1" x14ac:dyDescent="0.25">
      <c r="A592" s="116"/>
      <c r="B592" s="116"/>
      <c r="C592" s="103"/>
      <c r="D592" s="103"/>
      <c r="E592" s="103"/>
      <c r="F592" s="103"/>
      <c r="G592" s="103"/>
      <c r="H592" s="103"/>
      <c r="I592" s="103"/>
      <c r="J592" s="103"/>
      <c r="K592" s="103"/>
      <c r="L592" s="103"/>
      <c r="M592" s="103"/>
      <c r="N592" s="103"/>
      <c r="O592" s="103"/>
      <c r="P592" s="103"/>
      <c r="Q592" s="103"/>
      <c r="R592" s="103"/>
      <c r="S592" s="103"/>
      <c r="T592" s="103"/>
      <c r="U592" s="103"/>
      <c r="V592" s="103"/>
      <c r="W592" s="103"/>
      <c r="X592" s="103"/>
      <c r="Y592" s="103"/>
      <c r="Z592" s="103"/>
    </row>
    <row r="593" spans="1:26" ht="15.75" customHeight="1" x14ac:dyDescent="0.25">
      <c r="A593" s="116"/>
      <c r="B593" s="116"/>
      <c r="C593" s="103"/>
      <c r="D593" s="103"/>
      <c r="E593" s="103"/>
      <c r="F593" s="103"/>
      <c r="G593" s="103"/>
      <c r="H593" s="103"/>
      <c r="I593" s="103"/>
      <c r="J593" s="103"/>
      <c r="K593" s="103"/>
      <c r="L593" s="103"/>
      <c r="M593" s="103"/>
      <c r="N593" s="103"/>
      <c r="O593" s="103"/>
      <c r="P593" s="103"/>
      <c r="Q593" s="103"/>
      <c r="R593" s="103"/>
      <c r="S593" s="103"/>
      <c r="T593" s="103"/>
      <c r="U593" s="103"/>
      <c r="V593" s="103"/>
      <c r="W593" s="103"/>
      <c r="X593" s="103"/>
      <c r="Y593" s="103"/>
      <c r="Z593" s="103"/>
    </row>
    <row r="594" spans="1:26" ht="15.75" customHeight="1" x14ac:dyDescent="0.25">
      <c r="A594" s="116"/>
      <c r="B594" s="116"/>
      <c r="C594" s="103"/>
      <c r="D594" s="103"/>
      <c r="E594" s="103"/>
      <c r="F594" s="103"/>
      <c r="G594" s="103"/>
      <c r="H594" s="103"/>
      <c r="I594" s="103"/>
      <c r="J594" s="103"/>
      <c r="K594" s="103"/>
      <c r="L594" s="103"/>
      <c r="M594" s="103"/>
      <c r="N594" s="103"/>
      <c r="O594" s="103"/>
      <c r="P594" s="103"/>
      <c r="Q594" s="103"/>
      <c r="R594" s="103"/>
      <c r="S594" s="103"/>
      <c r="T594" s="103"/>
      <c r="U594" s="103"/>
      <c r="V594" s="103"/>
      <c r="W594" s="103"/>
      <c r="X594" s="103"/>
      <c r="Y594" s="103"/>
      <c r="Z594" s="103"/>
    </row>
    <row r="595" spans="1:26" ht="15.75" customHeight="1" x14ac:dyDescent="0.25">
      <c r="A595" s="116"/>
      <c r="B595" s="116"/>
      <c r="C595" s="103"/>
      <c r="D595" s="103"/>
      <c r="E595" s="103"/>
      <c r="F595" s="103"/>
      <c r="G595" s="103"/>
      <c r="H595" s="103"/>
      <c r="I595" s="103"/>
      <c r="J595" s="103"/>
      <c r="K595" s="103"/>
      <c r="L595" s="103"/>
      <c r="M595" s="103"/>
      <c r="N595" s="103"/>
      <c r="O595" s="103"/>
      <c r="P595" s="103"/>
      <c r="Q595" s="103"/>
      <c r="R595" s="103"/>
      <c r="S595" s="103"/>
      <c r="T595" s="103"/>
      <c r="U595" s="103"/>
      <c r="V595" s="103"/>
      <c r="W595" s="103"/>
      <c r="X595" s="103"/>
      <c r="Y595" s="103"/>
      <c r="Z595" s="103"/>
    </row>
    <row r="596" spans="1:26" ht="15.75" customHeight="1" x14ac:dyDescent="0.25">
      <c r="A596" s="116"/>
      <c r="B596" s="116"/>
      <c r="C596" s="103"/>
      <c r="D596" s="103"/>
      <c r="E596" s="103"/>
      <c r="F596" s="103"/>
      <c r="G596" s="103"/>
      <c r="H596" s="103"/>
      <c r="I596" s="103"/>
      <c r="J596" s="103"/>
      <c r="K596" s="103"/>
      <c r="L596" s="103"/>
      <c r="M596" s="103"/>
      <c r="N596" s="103"/>
      <c r="O596" s="103"/>
      <c r="P596" s="103"/>
      <c r="Q596" s="103"/>
      <c r="R596" s="103"/>
      <c r="S596" s="103"/>
      <c r="T596" s="103"/>
      <c r="U596" s="103"/>
      <c r="V596" s="103"/>
      <c r="W596" s="103"/>
      <c r="X596" s="103"/>
      <c r="Y596" s="103"/>
      <c r="Z596" s="103"/>
    </row>
    <row r="597" spans="1:26" ht="15.75" customHeight="1" x14ac:dyDescent="0.25">
      <c r="A597" s="116"/>
      <c r="B597" s="116"/>
      <c r="C597" s="103"/>
      <c r="D597" s="103"/>
      <c r="E597" s="103"/>
      <c r="F597" s="103"/>
      <c r="G597" s="103"/>
      <c r="H597" s="103"/>
      <c r="I597" s="103"/>
      <c r="J597" s="103"/>
      <c r="K597" s="103"/>
      <c r="L597" s="103"/>
      <c r="M597" s="103"/>
      <c r="N597" s="103"/>
      <c r="O597" s="103"/>
      <c r="P597" s="103"/>
      <c r="Q597" s="103"/>
      <c r="R597" s="103"/>
      <c r="S597" s="103"/>
      <c r="T597" s="103"/>
      <c r="U597" s="103"/>
      <c r="V597" s="103"/>
      <c r="W597" s="103"/>
      <c r="X597" s="103"/>
      <c r="Y597" s="103"/>
      <c r="Z597" s="103"/>
    </row>
    <row r="598" spans="1:26" ht="15.75" customHeight="1" x14ac:dyDescent="0.25">
      <c r="A598" s="116"/>
      <c r="B598" s="116"/>
      <c r="C598" s="103"/>
      <c r="D598" s="103"/>
      <c r="E598" s="103"/>
      <c r="F598" s="103"/>
      <c r="G598" s="103"/>
      <c r="H598" s="103"/>
      <c r="I598" s="103"/>
      <c r="J598" s="103"/>
      <c r="K598" s="103"/>
      <c r="L598" s="103"/>
      <c r="M598" s="103"/>
      <c r="N598" s="103"/>
      <c r="O598" s="103"/>
      <c r="P598" s="103"/>
      <c r="Q598" s="103"/>
      <c r="R598" s="103"/>
      <c r="S598" s="103"/>
      <c r="T598" s="103"/>
      <c r="U598" s="103"/>
      <c r="V598" s="103"/>
      <c r="W598" s="103"/>
      <c r="X598" s="103"/>
      <c r="Y598" s="103"/>
      <c r="Z598" s="103"/>
    </row>
    <row r="599" spans="1:26" ht="15.75" customHeight="1" x14ac:dyDescent="0.25">
      <c r="A599" s="116"/>
      <c r="B599" s="116"/>
      <c r="C599" s="103"/>
      <c r="D599" s="103"/>
      <c r="E599" s="103"/>
      <c r="F599" s="103"/>
      <c r="G599" s="103"/>
      <c r="H599" s="103"/>
      <c r="I599" s="103"/>
      <c r="J599" s="103"/>
      <c r="K599" s="103"/>
      <c r="L599" s="103"/>
      <c r="M599" s="103"/>
      <c r="N599" s="103"/>
      <c r="O599" s="103"/>
      <c r="P599" s="103"/>
      <c r="Q599" s="103"/>
      <c r="R599" s="103"/>
      <c r="S599" s="103"/>
      <c r="T599" s="103"/>
      <c r="U599" s="103"/>
      <c r="V599" s="103"/>
      <c r="W599" s="103"/>
      <c r="X599" s="103"/>
      <c r="Y599" s="103"/>
      <c r="Z599" s="103"/>
    </row>
    <row r="600" spans="1:26" ht="15.75" customHeight="1" x14ac:dyDescent="0.25">
      <c r="A600" s="116"/>
      <c r="B600" s="116"/>
      <c r="C600" s="103"/>
      <c r="D600" s="103"/>
      <c r="E600" s="103"/>
      <c r="F600" s="103"/>
      <c r="G600" s="103"/>
      <c r="H600" s="103"/>
      <c r="I600" s="103"/>
      <c r="J600" s="103"/>
      <c r="K600" s="103"/>
      <c r="L600" s="103"/>
      <c r="M600" s="103"/>
      <c r="N600" s="103"/>
      <c r="O600" s="103"/>
      <c r="P600" s="103"/>
      <c r="Q600" s="103"/>
      <c r="R600" s="103"/>
      <c r="S600" s="103"/>
      <c r="T600" s="103"/>
      <c r="U600" s="103"/>
      <c r="V600" s="103"/>
      <c r="W600" s="103"/>
      <c r="X600" s="103"/>
      <c r="Y600" s="103"/>
      <c r="Z600" s="103"/>
    </row>
    <row r="601" spans="1:26" ht="15.75" customHeight="1" x14ac:dyDescent="0.25">
      <c r="A601" s="116"/>
      <c r="B601" s="116"/>
      <c r="C601" s="103"/>
      <c r="D601" s="103"/>
      <c r="E601" s="103"/>
      <c r="F601" s="103"/>
      <c r="G601" s="103"/>
      <c r="H601" s="103"/>
      <c r="I601" s="103"/>
      <c r="J601" s="103"/>
      <c r="K601" s="103"/>
      <c r="L601" s="103"/>
      <c r="M601" s="103"/>
      <c r="N601" s="103"/>
      <c r="O601" s="103"/>
      <c r="P601" s="103"/>
      <c r="Q601" s="103"/>
      <c r="R601" s="103"/>
      <c r="S601" s="103"/>
      <c r="T601" s="103"/>
      <c r="U601" s="103"/>
      <c r="V601" s="103"/>
      <c r="W601" s="103"/>
      <c r="X601" s="103"/>
      <c r="Y601" s="103"/>
      <c r="Z601" s="103"/>
    </row>
    <row r="602" spans="1:26" ht="15.75" customHeight="1" x14ac:dyDescent="0.25">
      <c r="A602" s="116"/>
      <c r="B602" s="116"/>
      <c r="C602" s="103"/>
      <c r="D602" s="103"/>
      <c r="E602" s="103"/>
      <c r="F602" s="103"/>
      <c r="G602" s="103"/>
      <c r="H602" s="103"/>
      <c r="I602" s="103"/>
      <c r="J602" s="103"/>
      <c r="K602" s="103"/>
      <c r="L602" s="103"/>
      <c r="M602" s="103"/>
      <c r="N602" s="103"/>
      <c r="O602" s="103"/>
      <c r="P602" s="103"/>
      <c r="Q602" s="103"/>
      <c r="R602" s="103"/>
      <c r="S602" s="103"/>
      <c r="T602" s="103"/>
      <c r="U602" s="103"/>
      <c r="V602" s="103"/>
      <c r="W602" s="103"/>
      <c r="X602" s="103"/>
      <c r="Y602" s="103"/>
      <c r="Z602" s="103"/>
    </row>
    <row r="603" spans="1:26" ht="15.75" customHeight="1" x14ac:dyDescent="0.25">
      <c r="A603" s="116"/>
      <c r="B603" s="116"/>
      <c r="C603" s="103"/>
      <c r="D603" s="103"/>
      <c r="E603" s="103"/>
      <c r="F603" s="103"/>
      <c r="G603" s="103"/>
      <c r="H603" s="103"/>
      <c r="I603" s="103"/>
      <c r="J603" s="103"/>
      <c r="K603" s="103"/>
      <c r="L603" s="103"/>
      <c r="M603" s="103"/>
      <c r="N603" s="103"/>
      <c r="O603" s="103"/>
      <c r="P603" s="103"/>
      <c r="Q603" s="103"/>
      <c r="R603" s="103"/>
      <c r="S603" s="103"/>
      <c r="T603" s="103"/>
      <c r="U603" s="103"/>
      <c r="V603" s="103"/>
      <c r="W603" s="103"/>
      <c r="X603" s="103"/>
      <c r="Y603" s="103"/>
      <c r="Z603" s="103"/>
    </row>
    <row r="604" spans="1:26" ht="15.75" customHeight="1" x14ac:dyDescent="0.25">
      <c r="A604" s="116"/>
      <c r="B604" s="116"/>
      <c r="C604" s="103"/>
      <c r="D604" s="103"/>
      <c r="E604" s="103"/>
      <c r="F604" s="103"/>
      <c r="G604" s="103"/>
      <c r="H604" s="103"/>
      <c r="I604" s="103"/>
      <c r="J604" s="103"/>
      <c r="K604" s="103"/>
      <c r="L604" s="103"/>
      <c r="M604" s="103"/>
      <c r="N604" s="103"/>
      <c r="O604" s="103"/>
      <c r="P604" s="103"/>
      <c r="Q604" s="103"/>
      <c r="R604" s="103"/>
      <c r="S604" s="103"/>
      <c r="T604" s="103"/>
      <c r="U604" s="103"/>
      <c r="V604" s="103"/>
      <c r="W604" s="103"/>
      <c r="X604" s="103"/>
      <c r="Y604" s="103"/>
      <c r="Z604" s="103"/>
    </row>
    <row r="605" spans="1:26" ht="15.75" customHeight="1" x14ac:dyDescent="0.25">
      <c r="A605" s="116"/>
      <c r="B605" s="116"/>
      <c r="C605" s="103"/>
      <c r="D605" s="103"/>
      <c r="E605" s="103"/>
      <c r="F605" s="103"/>
      <c r="G605" s="103"/>
      <c r="H605" s="103"/>
      <c r="I605" s="103"/>
      <c r="J605" s="103"/>
      <c r="K605" s="103"/>
      <c r="L605" s="103"/>
      <c r="M605" s="103"/>
      <c r="N605" s="103"/>
      <c r="O605" s="103"/>
      <c r="P605" s="103"/>
      <c r="Q605" s="103"/>
      <c r="R605" s="103"/>
      <c r="S605" s="103"/>
      <c r="T605" s="103"/>
      <c r="U605" s="103"/>
      <c r="V605" s="103"/>
      <c r="W605" s="103"/>
      <c r="X605" s="103"/>
      <c r="Y605" s="103"/>
      <c r="Z605" s="103"/>
    </row>
    <row r="606" spans="1:26" ht="15.75" customHeight="1" x14ac:dyDescent="0.25">
      <c r="A606" s="116"/>
      <c r="B606" s="116"/>
      <c r="C606" s="103"/>
      <c r="D606" s="103"/>
      <c r="E606" s="103"/>
      <c r="F606" s="103"/>
      <c r="G606" s="103"/>
      <c r="H606" s="103"/>
      <c r="I606" s="103"/>
      <c r="J606" s="103"/>
      <c r="K606" s="103"/>
      <c r="L606" s="103"/>
      <c r="M606" s="103"/>
      <c r="N606" s="103"/>
      <c r="O606" s="103"/>
      <c r="P606" s="103"/>
      <c r="Q606" s="103"/>
      <c r="R606" s="103"/>
      <c r="S606" s="103"/>
      <c r="T606" s="103"/>
      <c r="U606" s="103"/>
      <c r="V606" s="103"/>
      <c r="W606" s="103"/>
      <c r="X606" s="103"/>
      <c r="Y606" s="103"/>
      <c r="Z606" s="103"/>
    </row>
    <row r="607" spans="1:26" ht="15.75" customHeight="1" x14ac:dyDescent="0.25">
      <c r="A607" s="116"/>
      <c r="B607" s="116"/>
      <c r="C607" s="103"/>
      <c r="D607" s="103"/>
      <c r="E607" s="103"/>
      <c r="F607" s="103"/>
      <c r="G607" s="103"/>
      <c r="H607" s="103"/>
      <c r="I607" s="103"/>
      <c r="J607" s="103"/>
      <c r="K607" s="103"/>
      <c r="L607" s="103"/>
      <c r="M607" s="103"/>
      <c r="N607" s="103"/>
      <c r="O607" s="103"/>
      <c r="P607" s="103"/>
      <c r="Q607" s="103"/>
      <c r="R607" s="103"/>
      <c r="S607" s="103"/>
      <c r="T607" s="103"/>
      <c r="U607" s="103"/>
      <c r="V607" s="103"/>
      <c r="W607" s="103"/>
      <c r="X607" s="103"/>
      <c r="Y607" s="103"/>
      <c r="Z607" s="103"/>
    </row>
    <row r="608" spans="1:26" ht="15.75" customHeight="1" x14ac:dyDescent="0.25">
      <c r="A608" s="116"/>
      <c r="B608" s="116"/>
      <c r="C608" s="103"/>
      <c r="D608" s="103"/>
      <c r="E608" s="103"/>
      <c r="F608" s="103"/>
      <c r="G608" s="103"/>
      <c r="H608" s="103"/>
      <c r="I608" s="103"/>
      <c r="J608" s="103"/>
      <c r="K608" s="103"/>
      <c r="L608" s="103"/>
      <c r="M608" s="103"/>
      <c r="N608" s="103"/>
      <c r="O608" s="103"/>
      <c r="P608" s="103"/>
      <c r="Q608" s="103"/>
      <c r="R608" s="103"/>
      <c r="S608" s="103"/>
      <c r="T608" s="103"/>
      <c r="U608" s="103"/>
      <c r="V608" s="103"/>
      <c r="W608" s="103"/>
      <c r="X608" s="103"/>
      <c r="Y608" s="103"/>
      <c r="Z608" s="103"/>
    </row>
    <row r="609" spans="1:26" ht="15.75" customHeight="1" x14ac:dyDescent="0.25">
      <c r="A609" s="116"/>
      <c r="B609" s="116"/>
      <c r="C609" s="103"/>
      <c r="D609" s="103"/>
      <c r="E609" s="103"/>
      <c r="F609" s="103"/>
      <c r="G609" s="103"/>
      <c r="H609" s="103"/>
      <c r="I609" s="103"/>
      <c r="J609" s="103"/>
      <c r="K609" s="103"/>
      <c r="L609" s="103"/>
      <c r="M609" s="103"/>
      <c r="N609" s="103"/>
      <c r="O609" s="103"/>
      <c r="P609" s="103"/>
      <c r="Q609" s="103"/>
      <c r="R609" s="103"/>
      <c r="S609" s="103"/>
      <c r="T609" s="103"/>
      <c r="U609" s="103"/>
      <c r="V609" s="103"/>
      <c r="W609" s="103"/>
      <c r="X609" s="103"/>
      <c r="Y609" s="103"/>
      <c r="Z609" s="103"/>
    </row>
    <row r="610" spans="1:26" ht="15.75" customHeight="1" x14ac:dyDescent="0.25">
      <c r="A610" s="116"/>
      <c r="B610" s="116"/>
      <c r="C610" s="103"/>
      <c r="D610" s="103"/>
      <c r="E610" s="103"/>
      <c r="F610" s="103"/>
      <c r="G610" s="103"/>
      <c r="H610" s="103"/>
      <c r="I610" s="103"/>
      <c r="J610" s="103"/>
      <c r="K610" s="103"/>
      <c r="L610" s="103"/>
      <c r="M610" s="103"/>
      <c r="N610" s="103"/>
      <c r="O610" s="103"/>
      <c r="P610" s="103"/>
      <c r="Q610" s="103"/>
      <c r="R610" s="103"/>
      <c r="S610" s="103"/>
      <c r="T610" s="103"/>
      <c r="U610" s="103"/>
      <c r="V610" s="103"/>
      <c r="W610" s="103"/>
      <c r="X610" s="103"/>
      <c r="Y610" s="103"/>
      <c r="Z610" s="103"/>
    </row>
    <row r="611" spans="1:26" ht="15.75" customHeight="1" x14ac:dyDescent="0.25">
      <c r="A611" s="116"/>
      <c r="B611" s="116"/>
      <c r="C611" s="103"/>
      <c r="D611" s="103"/>
      <c r="E611" s="103"/>
      <c r="F611" s="103"/>
      <c r="G611" s="103"/>
      <c r="H611" s="103"/>
      <c r="I611" s="103"/>
      <c r="J611" s="103"/>
      <c r="K611" s="103"/>
      <c r="L611" s="103"/>
      <c r="M611" s="103"/>
      <c r="N611" s="103"/>
      <c r="O611" s="103"/>
      <c r="P611" s="103"/>
      <c r="Q611" s="103"/>
      <c r="R611" s="103"/>
      <c r="S611" s="103"/>
      <c r="T611" s="103"/>
      <c r="U611" s="103"/>
      <c r="V611" s="103"/>
      <c r="W611" s="103"/>
      <c r="X611" s="103"/>
      <c r="Y611" s="103"/>
      <c r="Z611" s="103"/>
    </row>
    <row r="612" spans="1:26" ht="15.75" customHeight="1" x14ac:dyDescent="0.25">
      <c r="A612" s="116"/>
      <c r="B612" s="116"/>
      <c r="C612" s="103"/>
      <c r="D612" s="103"/>
      <c r="E612" s="103"/>
      <c r="F612" s="103"/>
      <c r="G612" s="103"/>
      <c r="H612" s="103"/>
      <c r="I612" s="103"/>
      <c r="J612" s="103"/>
      <c r="K612" s="103"/>
      <c r="L612" s="103"/>
      <c r="M612" s="103"/>
      <c r="N612" s="103"/>
      <c r="O612" s="103"/>
      <c r="P612" s="103"/>
      <c r="Q612" s="103"/>
      <c r="R612" s="103"/>
      <c r="S612" s="103"/>
      <c r="T612" s="103"/>
      <c r="U612" s="103"/>
      <c r="V612" s="103"/>
      <c r="W612" s="103"/>
      <c r="X612" s="103"/>
      <c r="Y612" s="103"/>
      <c r="Z612" s="103"/>
    </row>
    <row r="613" spans="1:26" ht="15.75" customHeight="1" x14ac:dyDescent="0.25">
      <c r="A613" s="116"/>
      <c r="B613" s="116"/>
      <c r="C613" s="103"/>
      <c r="D613" s="103"/>
      <c r="E613" s="103"/>
      <c r="F613" s="103"/>
      <c r="G613" s="103"/>
      <c r="H613" s="103"/>
      <c r="I613" s="103"/>
      <c r="J613" s="103"/>
      <c r="K613" s="103"/>
      <c r="L613" s="103"/>
      <c r="M613" s="103"/>
      <c r="N613" s="103"/>
      <c r="O613" s="103"/>
      <c r="P613" s="103"/>
      <c r="Q613" s="103"/>
      <c r="R613" s="103"/>
      <c r="S613" s="103"/>
      <c r="T613" s="103"/>
      <c r="U613" s="103"/>
      <c r="V613" s="103"/>
      <c r="W613" s="103"/>
      <c r="X613" s="103"/>
      <c r="Y613" s="103"/>
      <c r="Z613" s="103"/>
    </row>
    <row r="614" spans="1:26" ht="15.75" customHeight="1" x14ac:dyDescent="0.25">
      <c r="A614" s="116"/>
      <c r="B614" s="116"/>
      <c r="C614" s="103"/>
      <c r="D614" s="103"/>
      <c r="E614" s="103"/>
      <c r="F614" s="103"/>
      <c r="G614" s="103"/>
      <c r="H614" s="103"/>
      <c r="I614" s="103"/>
      <c r="J614" s="103"/>
      <c r="K614" s="103"/>
      <c r="L614" s="103"/>
      <c r="M614" s="103"/>
      <c r="N614" s="103"/>
      <c r="O614" s="103"/>
      <c r="P614" s="103"/>
      <c r="Q614" s="103"/>
      <c r="R614" s="103"/>
      <c r="S614" s="103"/>
      <c r="T614" s="103"/>
      <c r="U614" s="103"/>
      <c r="V614" s="103"/>
      <c r="W614" s="103"/>
      <c r="X614" s="103"/>
      <c r="Y614" s="103"/>
      <c r="Z614" s="103"/>
    </row>
    <row r="615" spans="1:26" ht="15.75" customHeight="1" x14ac:dyDescent="0.25">
      <c r="A615" s="116"/>
      <c r="B615" s="116"/>
      <c r="C615" s="103"/>
      <c r="D615" s="103"/>
      <c r="E615" s="103"/>
      <c r="F615" s="103"/>
      <c r="G615" s="103"/>
      <c r="H615" s="103"/>
      <c r="I615" s="103"/>
      <c r="J615" s="103"/>
      <c r="K615" s="103"/>
      <c r="L615" s="103"/>
      <c r="M615" s="103"/>
      <c r="N615" s="103"/>
      <c r="O615" s="103"/>
      <c r="P615" s="103"/>
      <c r="Q615" s="103"/>
      <c r="R615" s="103"/>
      <c r="S615" s="103"/>
      <c r="T615" s="103"/>
      <c r="U615" s="103"/>
      <c r="V615" s="103"/>
      <c r="W615" s="103"/>
      <c r="X615" s="103"/>
      <c r="Y615" s="103"/>
      <c r="Z615" s="103"/>
    </row>
    <row r="616" spans="1:26" ht="15.75" customHeight="1" x14ac:dyDescent="0.25">
      <c r="A616" s="116"/>
      <c r="B616" s="116"/>
      <c r="C616" s="103"/>
      <c r="D616" s="103"/>
      <c r="E616" s="103"/>
      <c r="F616" s="103"/>
      <c r="G616" s="103"/>
      <c r="H616" s="103"/>
      <c r="I616" s="103"/>
      <c r="J616" s="103"/>
      <c r="K616" s="103"/>
      <c r="L616" s="103"/>
      <c r="M616" s="103"/>
      <c r="N616" s="103"/>
      <c r="O616" s="103"/>
      <c r="P616" s="103"/>
      <c r="Q616" s="103"/>
      <c r="R616" s="103"/>
      <c r="S616" s="103"/>
      <c r="T616" s="103"/>
      <c r="U616" s="103"/>
      <c r="V616" s="103"/>
      <c r="W616" s="103"/>
      <c r="X616" s="103"/>
      <c r="Y616" s="103"/>
      <c r="Z616" s="103"/>
    </row>
    <row r="617" spans="1:26" ht="15.75" customHeight="1" x14ac:dyDescent="0.25">
      <c r="A617" s="116"/>
      <c r="B617" s="116"/>
      <c r="C617" s="103"/>
      <c r="D617" s="103"/>
      <c r="E617" s="103"/>
      <c r="F617" s="103"/>
      <c r="G617" s="103"/>
      <c r="H617" s="103"/>
      <c r="I617" s="103"/>
      <c r="J617" s="103"/>
      <c r="K617" s="103"/>
      <c r="L617" s="103"/>
      <c r="M617" s="103"/>
      <c r="N617" s="103"/>
      <c r="O617" s="103"/>
      <c r="P617" s="103"/>
      <c r="Q617" s="103"/>
      <c r="R617" s="103"/>
      <c r="S617" s="103"/>
      <c r="T617" s="103"/>
      <c r="U617" s="103"/>
      <c r="V617" s="103"/>
      <c r="W617" s="103"/>
      <c r="X617" s="103"/>
      <c r="Y617" s="103"/>
      <c r="Z617" s="103"/>
    </row>
    <row r="618" spans="1:26" ht="15.75" customHeight="1" x14ac:dyDescent="0.25">
      <c r="A618" s="116"/>
      <c r="B618" s="116"/>
      <c r="C618" s="103"/>
      <c r="D618" s="103"/>
      <c r="E618" s="103"/>
      <c r="F618" s="103"/>
      <c r="G618" s="103"/>
      <c r="H618" s="103"/>
      <c r="I618" s="103"/>
      <c r="J618" s="103"/>
      <c r="K618" s="103"/>
      <c r="L618" s="103"/>
      <c r="M618" s="103"/>
      <c r="N618" s="103"/>
      <c r="O618" s="103"/>
      <c r="P618" s="103"/>
      <c r="Q618" s="103"/>
      <c r="R618" s="103"/>
      <c r="S618" s="103"/>
      <c r="T618" s="103"/>
      <c r="U618" s="103"/>
      <c r="V618" s="103"/>
      <c r="W618" s="103"/>
      <c r="X618" s="103"/>
      <c r="Y618" s="103"/>
      <c r="Z618" s="103"/>
    </row>
    <row r="619" spans="1:26" ht="15.75" customHeight="1" x14ac:dyDescent="0.25">
      <c r="A619" s="116"/>
      <c r="B619" s="116"/>
      <c r="C619" s="103"/>
      <c r="D619" s="103"/>
      <c r="E619" s="103"/>
      <c r="F619" s="103"/>
      <c r="G619" s="103"/>
      <c r="H619" s="103"/>
      <c r="I619" s="103"/>
      <c r="J619" s="103"/>
      <c r="K619" s="103"/>
      <c r="L619" s="103"/>
      <c r="M619" s="103"/>
      <c r="N619" s="103"/>
      <c r="O619" s="103"/>
      <c r="P619" s="103"/>
      <c r="Q619" s="103"/>
      <c r="R619" s="103"/>
      <c r="S619" s="103"/>
      <c r="T619" s="103"/>
      <c r="U619" s="103"/>
      <c r="V619" s="103"/>
      <c r="W619" s="103"/>
      <c r="X619" s="103"/>
      <c r="Y619" s="103"/>
      <c r="Z619" s="103"/>
    </row>
    <row r="620" spans="1:26" ht="15.75" customHeight="1" x14ac:dyDescent="0.25">
      <c r="A620" s="116"/>
      <c r="B620" s="116"/>
      <c r="C620" s="103"/>
      <c r="D620" s="103"/>
      <c r="E620" s="103"/>
      <c r="F620" s="103"/>
      <c r="G620" s="103"/>
      <c r="H620" s="103"/>
      <c r="I620" s="103"/>
      <c r="J620" s="103"/>
      <c r="K620" s="103"/>
      <c r="L620" s="103"/>
      <c r="M620" s="103"/>
      <c r="N620" s="103"/>
      <c r="O620" s="103"/>
      <c r="P620" s="103"/>
      <c r="Q620" s="103"/>
      <c r="R620" s="103"/>
      <c r="S620" s="103"/>
      <c r="T620" s="103"/>
      <c r="U620" s="103"/>
      <c r="V620" s="103"/>
      <c r="W620" s="103"/>
      <c r="X620" s="103"/>
      <c r="Y620" s="103"/>
      <c r="Z620" s="103"/>
    </row>
    <row r="621" spans="1:26" ht="15.75" customHeight="1" x14ac:dyDescent="0.25">
      <c r="A621" s="116"/>
      <c r="B621" s="116"/>
      <c r="C621" s="103"/>
      <c r="D621" s="103"/>
      <c r="E621" s="103"/>
      <c r="F621" s="103"/>
      <c r="G621" s="103"/>
      <c r="H621" s="103"/>
      <c r="I621" s="103"/>
      <c r="J621" s="103"/>
      <c r="K621" s="103"/>
      <c r="L621" s="103"/>
      <c r="M621" s="103"/>
      <c r="N621" s="103"/>
      <c r="O621" s="103"/>
      <c r="P621" s="103"/>
      <c r="Q621" s="103"/>
      <c r="R621" s="103"/>
      <c r="S621" s="103"/>
      <c r="T621" s="103"/>
      <c r="U621" s="103"/>
      <c r="V621" s="103"/>
      <c r="W621" s="103"/>
      <c r="X621" s="103"/>
      <c r="Y621" s="103"/>
      <c r="Z621" s="103"/>
    </row>
    <row r="622" spans="1:26" ht="15.75" customHeight="1" x14ac:dyDescent="0.25">
      <c r="A622" s="116"/>
      <c r="B622" s="116"/>
      <c r="C622" s="103"/>
      <c r="D622" s="103"/>
      <c r="E622" s="103"/>
      <c r="F622" s="103"/>
      <c r="G622" s="103"/>
      <c r="H622" s="103"/>
      <c r="I622" s="103"/>
      <c r="J622" s="103"/>
      <c r="K622" s="103"/>
      <c r="L622" s="103"/>
      <c r="M622" s="103"/>
      <c r="N622" s="103"/>
      <c r="O622" s="103"/>
      <c r="P622" s="103"/>
      <c r="Q622" s="103"/>
      <c r="R622" s="103"/>
      <c r="S622" s="103"/>
      <c r="T622" s="103"/>
      <c r="U622" s="103"/>
      <c r="V622" s="103"/>
      <c r="W622" s="103"/>
      <c r="X622" s="103"/>
      <c r="Y622" s="103"/>
      <c r="Z622" s="103"/>
    </row>
    <row r="623" spans="1:26" ht="15.75" customHeight="1" x14ac:dyDescent="0.25">
      <c r="A623" s="116"/>
      <c r="B623" s="116"/>
      <c r="C623" s="103"/>
      <c r="D623" s="103"/>
      <c r="E623" s="103"/>
      <c r="F623" s="103"/>
      <c r="G623" s="103"/>
      <c r="H623" s="103"/>
      <c r="I623" s="103"/>
      <c r="J623" s="103"/>
      <c r="K623" s="103"/>
      <c r="L623" s="103"/>
      <c r="M623" s="103"/>
      <c r="N623" s="103"/>
      <c r="O623" s="103"/>
      <c r="P623" s="103"/>
      <c r="Q623" s="103"/>
      <c r="R623" s="103"/>
      <c r="S623" s="103"/>
      <c r="T623" s="103"/>
      <c r="U623" s="103"/>
      <c r="V623" s="103"/>
      <c r="W623" s="103"/>
      <c r="X623" s="103"/>
      <c r="Y623" s="103"/>
      <c r="Z623" s="103"/>
    </row>
    <row r="624" spans="1:26" ht="15.75" customHeight="1" x14ac:dyDescent="0.25">
      <c r="A624" s="116"/>
      <c r="B624" s="116"/>
      <c r="C624" s="103"/>
      <c r="D624" s="103"/>
      <c r="E624" s="103"/>
      <c r="F624" s="103"/>
      <c r="G624" s="103"/>
      <c r="H624" s="103"/>
      <c r="I624" s="103"/>
      <c r="J624" s="103"/>
      <c r="K624" s="103"/>
      <c r="L624" s="103"/>
      <c r="M624" s="103"/>
      <c r="N624" s="103"/>
      <c r="O624" s="103"/>
      <c r="P624" s="103"/>
      <c r="Q624" s="103"/>
      <c r="R624" s="103"/>
      <c r="S624" s="103"/>
      <c r="T624" s="103"/>
      <c r="U624" s="103"/>
      <c r="V624" s="103"/>
      <c r="W624" s="103"/>
      <c r="X624" s="103"/>
      <c r="Y624" s="103"/>
      <c r="Z624" s="103"/>
    </row>
    <row r="625" spans="1:26" ht="15.75" customHeight="1" x14ac:dyDescent="0.25">
      <c r="A625" s="116"/>
      <c r="B625" s="116"/>
      <c r="C625" s="103"/>
      <c r="D625" s="103"/>
      <c r="E625" s="103"/>
      <c r="F625" s="103"/>
      <c r="G625" s="103"/>
      <c r="H625" s="103"/>
      <c r="I625" s="103"/>
      <c r="J625" s="103"/>
      <c r="K625" s="103"/>
      <c r="L625" s="103"/>
      <c r="M625" s="103"/>
      <c r="N625" s="103"/>
      <c r="O625" s="103"/>
      <c r="P625" s="103"/>
      <c r="Q625" s="103"/>
      <c r="R625" s="103"/>
      <c r="S625" s="103"/>
      <c r="T625" s="103"/>
      <c r="U625" s="103"/>
      <c r="V625" s="103"/>
      <c r="W625" s="103"/>
      <c r="X625" s="103"/>
      <c r="Y625" s="103"/>
      <c r="Z625" s="103"/>
    </row>
    <row r="626" spans="1:26" ht="15.75" customHeight="1" x14ac:dyDescent="0.25">
      <c r="A626" s="116"/>
      <c r="B626" s="116"/>
      <c r="C626" s="103"/>
      <c r="D626" s="103"/>
      <c r="E626" s="103"/>
      <c r="F626" s="103"/>
      <c r="G626" s="103"/>
      <c r="H626" s="103"/>
      <c r="I626" s="103"/>
      <c r="J626" s="103"/>
      <c r="K626" s="103"/>
      <c r="L626" s="103"/>
      <c r="M626" s="103"/>
      <c r="N626" s="103"/>
      <c r="O626" s="103"/>
      <c r="P626" s="103"/>
      <c r="Q626" s="103"/>
      <c r="R626" s="103"/>
      <c r="S626" s="103"/>
      <c r="T626" s="103"/>
      <c r="U626" s="103"/>
      <c r="V626" s="103"/>
      <c r="W626" s="103"/>
      <c r="X626" s="103"/>
      <c r="Y626" s="103"/>
      <c r="Z626" s="103"/>
    </row>
    <row r="627" spans="1:26" ht="15.75" customHeight="1" x14ac:dyDescent="0.25">
      <c r="A627" s="116"/>
      <c r="B627" s="116"/>
      <c r="C627" s="103"/>
      <c r="D627" s="103"/>
      <c r="E627" s="103"/>
      <c r="F627" s="103"/>
      <c r="G627" s="103"/>
      <c r="H627" s="103"/>
      <c r="I627" s="103"/>
      <c r="J627" s="103"/>
      <c r="K627" s="103"/>
      <c r="L627" s="103"/>
      <c r="M627" s="103"/>
      <c r="N627" s="103"/>
      <c r="O627" s="103"/>
      <c r="P627" s="103"/>
      <c r="Q627" s="103"/>
      <c r="R627" s="103"/>
      <c r="S627" s="103"/>
      <c r="T627" s="103"/>
      <c r="U627" s="103"/>
      <c r="V627" s="103"/>
      <c r="W627" s="103"/>
      <c r="X627" s="103"/>
      <c r="Y627" s="103"/>
      <c r="Z627" s="103"/>
    </row>
    <row r="628" spans="1:26" ht="15.75" customHeight="1" x14ac:dyDescent="0.25">
      <c r="A628" s="116"/>
      <c r="B628" s="116"/>
      <c r="C628" s="103"/>
      <c r="D628" s="103"/>
      <c r="E628" s="103"/>
      <c r="F628" s="103"/>
      <c r="G628" s="103"/>
      <c r="H628" s="103"/>
      <c r="I628" s="103"/>
      <c r="J628" s="103"/>
      <c r="K628" s="103"/>
      <c r="L628" s="103"/>
      <c r="M628" s="103"/>
      <c r="N628" s="103"/>
      <c r="O628" s="103"/>
      <c r="P628" s="103"/>
      <c r="Q628" s="103"/>
      <c r="R628" s="103"/>
      <c r="S628" s="103"/>
      <c r="T628" s="103"/>
      <c r="U628" s="103"/>
      <c r="V628" s="103"/>
      <c r="W628" s="103"/>
      <c r="X628" s="103"/>
      <c r="Y628" s="103"/>
      <c r="Z628" s="103"/>
    </row>
    <row r="629" spans="1:26" ht="15.75" customHeight="1" x14ac:dyDescent="0.25">
      <c r="A629" s="116"/>
      <c r="B629" s="116"/>
      <c r="C629" s="103"/>
      <c r="D629" s="103"/>
      <c r="E629" s="103"/>
      <c r="F629" s="103"/>
      <c r="G629" s="103"/>
      <c r="H629" s="103"/>
      <c r="I629" s="103"/>
      <c r="J629" s="103"/>
      <c r="K629" s="103"/>
      <c r="L629" s="103"/>
      <c r="M629" s="103"/>
      <c r="N629" s="103"/>
      <c r="O629" s="103"/>
      <c r="P629" s="103"/>
      <c r="Q629" s="103"/>
      <c r="R629" s="103"/>
      <c r="S629" s="103"/>
      <c r="T629" s="103"/>
      <c r="U629" s="103"/>
      <c r="V629" s="103"/>
      <c r="W629" s="103"/>
      <c r="X629" s="103"/>
      <c r="Y629" s="103"/>
      <c r="Z629" s="103"/>
    </row>
    <row r="630" spans="1:26" ht="15.75" customHeight="1" x14ac:dyDescent="0.25">
      <c r="A630" s="116"/>
      <c r="B630" s="116"/>
      <c r="C630" s="103"/>
      <c r="D630" s="103"/>
      <c r="E630" s="103"/>
      <c r="F630" s="103"/>
      <c r="G630" s="103"/>
      <c r="H630" s="103"/>
      <c r="I630" s="103"/>
      <c r="J630" s="103"/>
      <c r="K630" s="103"/>
      <c r="L630" s="103"/>
      <c r="M630" s="103"/>
      <c r="N630" s="103"/>
      <c r="O630" s="103"/>
      <c r="P630" s="103"/>
      <c r="Q630" s="103"/>
      <c r="R630" s="103"/>
      <c r="S630" s="103"/>
      <c r="T630" s="103"/>
      <c r="U630" s="103"/>
      <c r="V630" s="103"/>
      <c r="W630" s="103"/>
      <c r="X630" s="103"/>
      <c r="Y630" s="103"/>
      <c r="Z630" s="103"/>
    </row>
    <row r="631" spans="1:26" ht="15.75" customHeight="1" x14ac:dyDescent="0.25">
      <c r="A631" s="116"/>
      <c r="B631" s="116"/>
      <c r="C631" s="103"/>
      <c r="D631" s="103"/>
      <c r="E631" s="103"/>
      <c r="F631" s="103"/>
      <c r="G631" s="103"/>
      <c r="H631" s="103"/>
      <c r="I631" s="103"/>
      <c r="J631" s="103"/>
      <c r="K631" s="103"/>
      <c r="L631" s="103"/>
      <c r="M631" s="103"/>
      <c r="N631" s="103"/>
      <c r="O631" s="103"/>
      <c r="P631" s="103"/>
      <c r="Q631" s="103"/>
      <c r="R631" s="103"/>
      <c r="S631" s="103"/>
      <c r="T631" s="103"/>
      <c r="U631" s="103"/>
      <c r="V631" s="103"/>
      <c r="W631" s="103"/>
      <c r="X631" s="103"/>
      <c r="Y631" s="103"/>
      <c r="Z631" s="103"/>
    </row>
    <row r="632" spans="1:26" ht="15.75" customHeight="1" x14ac:dyDescent="0.25">
      <c r="A632" s="116"/>
      <c r="B632" s="116"/>
      <c r="C632" s="103"/>
      <c r="D632" s="103"/>
      <c r="E632" s="103"/>
      <c r="F632" s="103"/>
      <c r="G632" s="103"/>
      <c r="H632" s="103"/>
      <c r="I632" s="103"/>
      <c r="J632" s="103"/>
      <c r="K632" s="103"/>
      <c r="L632" s="103"/>
      <c r="M632" s="103"/>
      <c r="N632" s="103"/>
      <c r="O632" s="103"/>
      <c r="P632" s="103"/>
      <c r="Q632" s="103"/>
      <c r="R632" s="103"/>
      <c r="S632" s="103"/>
      <c r="T632" s="103"/>
      <c r="U632" s="103"/>
      <c r="V632" s="103"/>
      <c r="W632" s="103"/>
      <c r="X632" s="103"/>
      <c r="Y632" s="103"/>
      <c r="Z632" s="103"/>
    </row>
    <row r="633" spans="1:26" ht="15.75" customHeight="1" x14ac:dyDescent="0.25">
      <c r="A633" s="116"/>
      <c r="B633" s="116"/>
      <c r="C633" s="103"/>
      <c r="D633" s="103"/>
      <c r="E633" s="103"/>
      <c r="F633" s="103"/>
      <c r="G633" s="103"/>
      <c r="H633" s="103"/>
      <c r="I633" s="103"/>
      <c r="J633" s="103"/>
      <c r="K633" s="103"/>
      <c r="L633" s="103"/>
      <c r="M633" s="103"/>
      <c r="N633" s="103"/>
      <c r="O633" s="103"/>
      <c r="P633" s="103"/>
      <c r="Q633" s="103"/>
      <c r="R633" s="103"/>
      <c r="S633" s="103"/>
      <c r="T633" s="103"/>
      <c r="U633" s="103"/>
      <c r="V633" s="103"/>
      <c r="W633" s="103"/>
      <c r="X633" s="103"/>
      <c r="Y633" s="103"/>
      <c r="Z633" s="103"/>
    </row>
    <row r="634" spans="1:26" ht="15.75" customHeight="1" x14ac:dyDescent="0.25">
      <c r="A634" s="116"/>
      <c r="B634" s="116"/>
      <c r="C634" s="103"/>
      <c r="D634" s="103"/>
      <c r="E634" s="103"/>
      <c r="F634" s="103"/>
      <c r="G634" s="103"/>
      <c r="H634" s="103"/>
      <c r="I634" s="103"/>
      <c r="J634" s="103"/>
      <c r="K634" s="103"/>
      <c r="L634" s="103"/>
      <c r="M634" s="103"/>
      <c r="N634" s="103"/>
      <c r="O634" s="103"/>
      <c r="P634" s="103"/>
      <c r="Q634" s="103"/>
      <c r="R634" s="103"/>
      <c r="S634" s="103"/>
      <c r="T634" s="103"/>
      <c r="U634" s="103"/>
      <c r="V634" s="103"/>
      <c r="W634" s="103"/>
      <c r="X634" s="103"/>
      <c r="Y634" s="103"/>
      <c r="Z634" s="103"/>
    </row>
    <row r="635" spans="1:26" ht="15.75" customHeight="1" x14ac:dyDescent="0.25">
      <c r="A635" s="116"/>
      <c r="B635" s="116"/>
      <c r="C635" s="103"/>
      <c r="D635" s="103"/>
      <c r="E635" s="103"/>
      <c r="F635" s="103"/>
      <c r="G635" s="103"/>
      <c r="H635" s="103"/>
      <c r="I635" s="103"/>
      <c r="J635" s="103"/>
      <c r="K635" s="103"/>
      <c r="L635" s="103"/>
      <c r="M635" s="103"/>
      <c r="N635" s="103"/>
      <c r="O635" s="103"/>
      <c r="P635" s="103"/>
      <c r="Q635" s="103"/>
      <c r="R635" s="103"/>
      <c r="S635" s="103"/>
      <c r="T635" s="103"/>
      <c r="U635" s="103"/>
      <c r="V635" s="103"/>
      <c r="W635" s="103"/>
      <c r="X635" s="103"/>
      <c r="Y635" s="103"/>
      <c r="Z635" s="103"/>
    </row>
    <row r="636" spans="1:26" ht="15.75" customHeight="1" x14ac:dyDescent="0.25">
      <c r="A636" s="116"/>
      <c r="B636" s="116"/>
      <c r="C636" s="103"/>
      <c r="D636" s="103"/>
      <c r="E636" s="103"/>
      <c r="F636" s="103"/>
      <c r="G636" s="103"/>
      <c r="H636" s="103"/>
      <c r="I636" s="103"/>
      <c r="J636" s="103"/>
      <c r="K636" s="103"/>
      <c r="L636" s="103"/>
      <c r="M636" s="103"/>
      <c r="N636" s="103"/>
      <c r="O636" s="103"/>
      <c r="P636" s="103"/>
      <c r="Q636" s="103"/>
      <c r="R636" s="103"/>
      <c r="S636" s="103"/>
      <c r="T636" s="103"/>
      <c r="U636" s="103"/>
      <c r="V636" s="103"/>
      <c r="W636" s="103"/>
      <c r="X636" s="103"/>
      <c r="Y636" s="103"/>
      <c r="Z636" s="103"/>
    </row>
    <row r="637" spans="1:26" ht="15.75" customHeight="1" x14ac:dyDescent="0.25">
      <c r="A637" s="116"/>
      <c r="B637" s="116"/>
      <c r="C637" s="103"/>
      <c r="D637" s="103"/>
      <c r="E637" s="103"/>
      <c r="F637" s="103"/>
      <c r="G637" s="103"/>
      <c r="H637" s="103"/>
      <c r="I637" s="103"/>
      <c r="J637" s="103"/>
      <c r="K637" s="103"/>
      <c r="L637" s="103"/>
      <c r="M637" s="103"/>
      <c r="N637" s="103"/>
      <c r="O637" s="103"/>
      <c r="P637" s="103"/>
      <c r="Q637" s="103"/>
      <c r="R637" s="103"/>
      <c r="S637" s="103"/>
      <c r="T637" s="103"/>
      <c r="U637" s="103"/>
      <c r="V637" s="103"/>
      <c r="W637" s="103"/>
      <c r="X637" s="103"/>
      <c r="Y637" s="103"/>
      <c r="Z637" s="103"/>
    </row>
    <row r="638" spans="1:26" ht="15.75" customHeight="1" x14ac:dyDescent="0.25">
      <c r="A638" s="116"/>
      <c r="B638" s="116"/>
      <c r="C638" s="103"/>
      <c r="D638" s="103"/>
      <c r="E638" s="103"/>
      <c r="F638" s="103"/>
      <c r="G638" s="103"/>
      <c r="H638" s="103"/>
      <c r="I638" s="103"/>
      <c r="J638" s="103"/>
      <c r="K638" s="103"/>
      <c r="L638" s="103"/>
      <c r="M638" s="103"/>
      <c r="N638" s="103"/>
      <c r="O638" s="103"/>
      <c r="P638" s="103"/>
      <c r="Q638" s="103"/>
      <c r="R638" s="103"/>
      <c r="S638" s="103"/>
      <c r="T638" s="103"/>
      <c r="U638" s="103"/>
      <c r="V638" s="103"/>
      <c r="W638" s="103"/>
      <c r="X638" s="103"/>
      <c r="Y638" s="103"/>
      <c r="Z638" s="103"/>
    </row>
    <row r="639" spans="1:26" ht="15.75" customHeight="1" x14ac:dyDescent="0.25">
      <c r="A639" s="116"/>
      <c r="B639" s="116"/>
      <c r="C639" s="103"/>
      <c r="D639" s="103"/>
      <c r="E639" s="103"/>
      <c r="F639" s="103"/>
      <c r="G639" s="103"/>
      <c r="H639" s="103"/>
      <c r="I639" s="103"/>
      <c r="J639" s="103"/>
      <c r="K639" s="103"/>
      <c r="L639" s="103"/>
      <c r="M639" s="103"/>
      <c r="N639" s="103"/>
      <c r="O639" s="103"/>
      <c r="P639" s="103"/>
      <c r="Q639" s="103"/>
      <c r="R639" s="103"/>
      <c r="S639" s="103"/>
      <c r="T639" s="103"/>
      <c r="U639" s="103"/>
      <c r="V639" s="103"/>
      <c r="W639" s="103"/>
      <c r="X639" s="103"/>
      <c r="Y639" s="103"/>
      <c r="Z639" s="103"/>
    </row>
    <row r="640" spans="1:26" ht="15.75" customHeight="1" x14ac:dyDescent="0.25">
      <c r="A640" s="116"/>
      <c r="B640" s="116"/>
      <c r="C640" s="103"/>
      <c r="D640" s="103"/>
      <c r="E640" s="103"/>
      <c r="F640" s="103"/>
      <c r="G640" s="103"/>
      <c r="H640" s="103"/>
      <c r="I640" s="103"/>
      <c r="J640" s="103"/>
      <c r="K640" s="103"/>
      <c r="L640" s="103"/>
      <c r="M640" s="103"/>
      <c r="N640" s="103"/>
      <c r="O640" s="103"/>
      <c r="P640" s="103"/>
      <c r="Q640" s="103"/>
      <c r="R640" s="103"/>
      <c r="S640" s="103"/>
      <c r="T640" s="103"/>
      <c r="U640" s="103"/>
      <c r="V640" s="103"/>
      <c r="W640" s="103"/>
      <c r="X640" s="103"/>
      <c r="Y640" s="103"/>
      <c r="Z640" s="103"/>
    </row>
    <row r="641" spans="1:26" ht="15.75" customHeight="1" x14ac:dyDescent="0.25">
      <c r="A641" s="116"/>
      <c r="B641" s="116"/>
      <c r="C641" s="103"/>
      <c r="D641" s="103"/>
      <c r="E641" s="103"/>
      <c r="F641" s="103"/>
      <c r="G641" s="103"/>
      <c r="H641" s="103"/>
      <c r="I641" s="103"/>
      <c r="J641" s="103"/>
      <c r="K641" s="103"/>
      <c r="L641" s="103"/>
      <c r="M641" s="103"/>
      <c r="N641" s="103"/>
      <c r="O641" s="103"/>
      <c r="P641" s="103"/>
      <c r="Q641" s="103"/>
      <c r="R641" s="103"/>
      <c r="S641" s="103"/>
      <c r="T641" s="103"/>
      <c r="U641" s="103"/>
      <c r="V641" s="103"/>
      <c r="W641" s="103"/>
      <c r="X641" s="103"/>
      <c r="Y641" s="103"/>
      <c r="Z641" s="103"/>
    </row>
    <row r="642" spans="1:26" ht="15.75" customHeight="1" x14ac:dyDescent="0.25">
      <c r="A642" s="116"/>
      <c r="B642" s="116"/>
      <c r="C642" s="103"/>
      <c r="D642" s="103"/>
      <c r="E642" s="103"/>
      <c r="F642" s="103"/>
      <c r="G642" s="103"/>
      <c r="H642" s="103"/>
      <c r="I642" s="103"/>
      <c r="J642" s="103"/>
      <c r="K642" s="103"/>
      <c r="L642" s="103"/>
      <c r="M642" s="103"/>
      <c r="N642" s="103"/>
      <c r="O642" s="103"/>
      <c r="P642" s="103"/>
      <c r="Q642" s="103"/>
      <c r="R642" s="103"/>
      <c r="S642" s="103"/>
      <c r="T642" s="103"/>
      <c r="U642" s="103"/>
      <c r="V642" s="103"/>
      <c r="W642" s="103"/>
      <c r="X642" s="103"/>
      <c r="Y642" s="103"/>
      <c r="Z642" s="103"/>
    </row>
    <row r="643" spans="1:26" ht="15.75" customHeight="1" x14ac:dyDescent="0.25">
      <c r="A643" s="116"/>
      <c r="B643" s="116"/>
      <c r="C643" s="103"/>
      <c r="D643" s="103"/>
      <c r="E643" s="103"/>
      <c r="F643" s="103"/>
      <c r="G643" s="103"/>
      <c r="H643" s="103"/>
      <c r="I643" s="103"/>
      <c r="J643" s="103"/>
      <c r="K643" s="103"/>
      <c r="L643" s="103"/>
      <c r="M643" s="103"/>
      <c r="N643" s="103"/>
      <c r="O643" s="103"/>
      <c r="P643" s="103"/>
      <c r="Q643" s="103"/>
      <c r="R643" s="103"/>
      <c r="S643" s="103"/>
      <c r="T643" s="103"/>
      <c r="U643" s="103"/>
      <c r="V643" s="103"/>
      <c r="W643" s="103"/>
      <c r="X643" s="103"/>
      <c r="Y643" s="103"/>
      <c r="Z643" s="103"/>
    </row>
    <row r="644" spans="1:26" ht="15.75" customHeight="1" x14ac:dyDescent="0.25">
      <c r="A644" s="116"/>
      <c r="B644" s="116"/>
      <c r="C644" s="103"/>
      <c r="D644" s="103"/>
      <c r="E644" s="103"/>
      <c r="F644" s="103"/>
      <c r="G644" s="103"/>
      <c r="H644" s="103"/>
      <c r="I644" s="103"/>
      <c r="J644" s="103"/>
      <c r="K644" s="103"/>
      <c r="L644" s="103"/>
      <c r="M644" s="103"/>
      <c r="N644" s="103"/>
      <c r="O644" s="103"/>
      <c r="P644" s="103"/>
      <c r="Q644" s="103"/>
      <c r="R644" s="103"/>
      <c r="S644" s="103"/>
      <c r="T644" s="103"/>
      <c r="U644" s="103"/>
      <c r="V644" s="103"/>
      <c r="W644" s="103"/>
      <c r="X644" s="103"/>
      <c r="Y644" s="103"/>
      <c r="Z644" s="103"/>
    </row>
    <row r="645" spans="1:26" ht="15.75" customHeight="1" x14ac:dyDescent="0.25">
      <c r="A645" s="116"/>
      <c r="B645" s="116"/>
      <c r="C645" s="103"/>
      <c r="D645" s="103"/>
      <c r="E645" s="103"/>
      <c r="F645" s="103"/>
      <c r="G645" s="103"/>
      <c r="H645" s="103"/>
      <c r="I645" s="103"/>
      <c r="J645" s="103"/>
      <c r="K645" s="103"/>
      <c r="L645" s="103"/>
      <c r="M645" s="103"/>
      <c r="N645" s="103"/>
      <c r="O645" s="103"/>
      <c r="P645" s="103"/>
      <c r="Q645" s="103"/>
      <c r="R645" s="103"/>
      <c r="S645" s="103"/>
      <c r="T645" s="103"/>
      <c r="U645" s="103"/>
      <c r="V645" s="103"/>
      <c r="W645" s="103"/>
      <c r="X645" s="103"/>
      <c r="Y645" s="103"/>
      <c r="Z645" s="103"/>
    </row>
    <row r="646" spans="1:26" ht="15.75" customHeight="1" x14ac:dyDescent="0.25">
      <c r="A646" s="116"/>
      <c r="B646" s="116"/>
      <c r="C646" s="103"/>
      <c r="D646" s="103"/>
      <c r="E646" s="103"/>
      <c r="F646" s="103"/>
      <c r="G646" s="103"/>
      <c r="H646" s="103"/>
      <c r="I646" s="103"/>
      <c r="J646" s="103"/>
      <c r="K646" s="103"/>
      <c r="L646" s="103"/>
      <c r="M646" s="103"/>
      <c r="N646" s="103"/>
      <c r="O646" s="103"/>
      <c r="P646" s="103"/>
      <c r="Q646" s="103"/>
      <c r="R646" s="103"/>
      <c r="S646" s="103"/>
      <c r="T646" s="103"/>
      <c r="U646" s="103"/>
      <c r="V646" s="103"/>
      <c r="W646" s="103"/>
      <c r="X646" s="103"/>
      <c r="Y646" s="103"/>
      <c r="Z646" s="103"/>
    </row>
    <row r="647" spans="1:26" ht="15.75" customHeight="1" x14ac:dyDescent="0.25">
      <c r="A647" s="116"/>
      <c r="B647" s="116"/>
      <c r="C647" s="103"/>
      <c r="D647" s="103"/>
      <c r="E647" s="103"/>
      <c r="F647" s="103"/>
      <c r="G647" s="103"/>
      <c r="H647" s="103"/>
      <c r="I647" s="103"/>
      <c r="J647" s="103"/>
      <c r="K647" s="103"/>
      <c r="L647" s="103"/>
      <c r="M647" s="103"/>
      <c r="N647" s="103"/>
      <c r="O647" s="103"/>
      <c r="P647" s="103"/>
      <c r="Q647" s="103"/>
      <c r="R647" s="103"/>
      <c r="S647" s="103"/>
      <c r="T647" s="103"/>
      <c r="U647" s="103"/>
      <c r="V647" s="103"/>
      <c r="W647" s="103"/>
      <c r="X647" s="103"/>
      <c r="Y647" s="103"/>
      <c r="Z647" s="103"/>
    </row>
    <row r="648" spans="1:26" ht="15.75" customHeight="1" x14ac:dyDescent="0.25">
      <c r="A648" s="116"/>
      <c r="B648" s="116"/>
      <c r="C648" s="103"/>
      <c r="D648" s="103"/>
      <c r="E648" s="103"/>
      <c r="F648" s="103"/>
      <c r="G648" s="103"/>
      <c r="H648" s="103"/>
      <c r="I648" s="103"/>
      <c r="J648" s="103"/>
      <c r="K648" s="103"/>
      <c r="L648" s="103"/>
      <c r="M648" s="103"/>
      <c r="N648" s="103"/>
      <c r="O648" s="103"/>
      <c r="P648" s="103"/>
      <c r="Q648" s="103"/>
      <c r="R648" s="103"/>
      <c r="S648" s="103"/>
      <c r="T648" s="103"/>
      <c r="U648" s="103"/>
      <c r="V648" s="103"/>
      <c r="W648" s="103"/>
      <c r="X648" s="103"/>
      <c r="Y648" s="103"/>
      <c r="Z648" s="103"/>
    </row>
    <row r="649" spans="1:26" ht="15.75" customHeight="1" x14ac:dyDescent="0.25">
      <c r="A649" s="116"/>
      <c r="B649" s="116"/>
      <c r="C649" s="103"/>
      <c r="D649" s="103"/>
      <c r="E649" s="103"/>
      <c r="F649" s="103"/>
      <c r="G649" s="103"/>
      <c r="H649" s="103"/>
      <c r="I649" s="103"/>
      <c r="J649" s="103"/>
      <c r="K649" s="103"/>
      <c r="L649" s="103"/>
      <c r="M649" s="103"/>
      <c r="N649" s="103"/>
      <c r="O649" s="103"/>
      <c r="P649" s="103"/>
      <c r="Q649" s="103"/>
      <c r="R649" s="103"/>
      <c r="S649" s="103"/>
      <c r="T649" s="103"/>
      <c r="U649" s="103"/>
      <c r="V649" s="103"/>
      <c r="W649" s="103"/>
      <c r="X649" s="103"/>
      <c r="Y649" s="103"/>
      <c r="Z649" s="103"/>
    </row>
    <row r="650" spans="1:26" ht="15.75" customHeight="1" x14ac:dyDescent="0.25">
      <c r="A650" s="116"/>
      <c r="B650" s="116"/>
      <c r="C650" s="103"/>
      <c r="D650" s="103"/>
      <c r="E650" s="103"/>
      <c r="F650" s="103"/>
      <c r="G650" s="103"/>
      <c r="H650" s="103"/>
      <c r="I650" s="103"/>
      <c r="J650" s="103"/>
      <c r="K650" s="103"/>
      <c r="L650" s="103"/>
      <c r="M650" s="103"/>
      <c r="N650" s="103"/>
      <c r="O650" s="103"/>
      <c r="P650" s="103"/>
      <c r="Q650" s="103"/>
      <c r="R650" s="103"/>
      <c r="S650" s="103"/>
      <c r="T650" s="103"/>
      <c r="U650" s="103"/>
      <c r="V650" s="103"/>
      <c r="W650" s="103"/>
      <c r="X650" s="103"/>
      <c r="Y650" s="103"/>
      <c r="Z650" s="103"/>
    </row>
    <row r="651" spans="1:26" ht="15.75" customHeight="1" x14ac:dyDescent="0.25">
      <c r="A651" s="116"/>
      <c r="B651" s="116"/>
      <c r="C651" s="103"/>
      <c r="D651" s="103"/>
      <c r="E651" s="103"/>
      <c r="F651" s="103"/>
      <c r="G651" s="103"/>
      <c r="H651" s="103"/>
      <c r="I651" s="103"/>
      <c r="J651" s="103"/>
      <c r="K651" s="103"/>
      <c r="L651" s="103"/>
      <c r="M651" s="103"/>
      <c r="N651" s="103"/>
      <c r="O651" s="103"/>
      <c r="P651" s="103"/>
      <c r="Q651" s="103"/>
      <c r="R651" s="103"/>
      <c r="S651" s="103"/>
      <c r="T651" s="103"/>
      <c r="U651" s="103"/>
      <c r="V651" s="103"/>
      <c r="W651" s="103"/>
      <c r="X651" s="103"/>
      <c r="Y651" s="103"/>
      <c r="Z651" s="103"/>
    </row>
    <row r="652" spans="1:26" ht="15.75" customHeight="1" x14ac:dyDescent="0.25">
      <c r="A652" s="116"/>
      <c r="B652" s="116"/>
      <c r="C652" s="103"/>
      <c r="D652" s="103"/>
      <c r="E652" s="103"/>
      <c r="F652" s="103"/>
      <c r="G652" s="103"/>
      <c r="H652" s="103"/>
      <c r="I652" s="103"/>
      <c r="J652" s="103"/>
      <c r="K652" s="103"/>
      <c r="L652" s="103"/>
      <c r="M652" s="103"/>
      <c r="N652" s="103"/>
      <c r="O652" s="103"/>
      <c r="P652" s="103"/>
      <c r="Q652" s="103"/>
      <c r="R652" s="103"/>
      <c r="S652" s="103"/>
      <c r="T652" s="103"/>
      <c r="U652" s="103"/>
      <c r="V652" s="103"/>
      <c r="W652" s="103"/>
      <c r="X652" s="103"/>
      <c r="Y652" s="103"/>
      <c r="Z652" s="103"/>
    </row>
    <row r="653" spans="1:26" ht="15.75" customHeight="1" x14ac:dyDescent="0.25">
      <c r="A653" s="116"/>
      <c r="B653" s="116"/>
      <c r="C653" s="103"/>
      <c r="D653" s="103"/>
      <c r="E653" s="103"/>
      <c r="F653" s="103"/>
      <c r="G653" s="103"/>
      <c r="H653" s="103"/>
      <c r="I653" s="103"/>
      <c r="J653" s="103"/>
      <c r="K653" s="103"/>
      <c r="L653" s="103"/>
      <c r="M653" s="103"/>
      <c r="N653" s="103"/>
      <c r="O653" s="103"/>
      <c r="P653" s="103"/>
      <c r="Q653" s="103"/>
      <c r="R653" s="103"/>
      <c r="S653" s="103"/>
      <c r="T653" s="103"/>
      <c r="U653" s="103"/>
      <c r="V653" s="103"/>
      <c r="W653" s="103"/>
      <c r="X653" s="103"/>
      <c r="Y653" s="103"/>
      <c r="Z653" s="103"/>
    </row>
    <row r="654" spans="1:26" ht="15.75" customHeight="1" x14ac:dyDescent="0.25">
      <c r="A654" s="116"/>
      <c r="B654" s="116"/>
      <c r="C654" s="103"/>
      <c r="D654" s="103"/>
      <c r="E654" s="103"/>
      <c r="F654" s="103"/>
      <c r="G654" s="103"/>
      <c r="H654" s="103"/>
      <c r="I654" s="103"/>
      <c r="J654" s="103"/>
      <c r="K654" s="103"/>
      <c r="L654" s="103"/>
      <c r="M654" s="103"/>
      <c r="N654" s="103"/>
      <c r="O654" s="103"/>
      <c r="P654" s="103"/>
      <c r="Q654" s="103"/>
      <c r="R654" s="103"/>
      <c r="S654" s="103"/>
      <c r="T654" s="103"/>
      <c r="U654" s="103"/>
      <c r="V654" s="103"/>
      <c r="W654" s="103"/>
      <c r="X654" s="103"/>
      <c r="Y654" s="103"/>
      <c r="Z654" s="103"/>
    </row>
    <row r="655" spans="1:26" ht="15.75" customHeight="1" x14ac:dyDescent="0.25">
      <c r="A655" s="116"/>
      <c r="B655" s="116"/>
      <c r="C655" s="103"/>
      <c r="D655" s="103"/>
      <c r="E655" s="103"/>
      <c r="F655" s="103"/>
      <c r="G655" s="103"/>
      <c r="H655" s="103"/>
      <c r="I655" s="103"/>
      <c r="J655" s="103"/>
      <c r="K655" s="103"/>
      <c r="L655" s="103"/>
      <c r="M655" s="103"/>
      <c r="N655" s="103"/>
      <c r="O655" s="103"/>
      <c r="P655" s="103"/>
      <c r="Q655" s="103"/>
      <c r="R655" s="103"/>
      <c r="S655" s="103"/>
      <c r="T655" s="103"/>
      <c r="U655" s="103"/>
      <c r="V655" s="103"/>
      <c r="W655" s="103"/>
      <c r="X655" s="103"/>
      <c r="Y655" s="103"/>
      <c r="Z655" s="103"/>
    </row>
    <row r="656" spans="1:26" ht="15.75" customHeight="1" x14ac:dyDescent="0.25">
      <c r="A656" s="116"/>
      <c r="B656" s="116"/>
      <c r="C656" s="103"/>
      <c r="D656" s="103"/>
      <c r="E656" s="103"/>
      <c r="F656" s="103"/>
      <c r="G656" s="103"/>
      <c r="H656" s="103"/>
      <c r="I656" s="103"/>
      <c r="J656" s="103"/>
      <c r="K656" s="103"/>
      <c r="L656" s="103"/>
      <c r="M656" s="103"/>
      <c r="N656" s="103"/>
      <c r="O656" s="103"/>
      <c r="P656" s="103"/>
      <c r="Q656" s="103"/>
      <c r="R656" s="103"/>
      <c r="S656" s="103"/>
      <c r="T656" s="103"/>
      <c r="U656" s="103"/>
      <c r="V656" s="103"/>
      <c r="W656" s="103"/>
      <c r="X656" s="103"/>
      <c r="Y656" s="103"/>
      <c r="Z656" s="103"/>
    </row>
    <row r="657" spans="1:26" ht="15.75" customHeight="1" x14ac:dyDescent="0.25">
      <c r="A657" s="116"/>
      <c r="B657" s="116"/>
      <c r="C657" s="103"/>
      <c r="D657" s="103"/>
      <c r="E657" s="103"/>
      <c r="F657" s="103"/>
      <c r="G657" s="103"/>
      <c r="H657" s="103"/>
      <c r="I657" s="103"/>
      <c r="J657" s="103"/>
      <c r="K657" s="103"/>
      <c r="L657" s="103"/>
      <c r="M657" s="103"/>
      <c r="N657" s="103"/>
      <c r="O657" s="103"/>
      <c r="P657" s="103"/>
      <c r="Q657" s="103"/>
      <c r="R657" s="103"/>
      <c r="S657" s="103"/>
      <c r="T657" s="103"/>
      <c r="U657" s="103"/>
      <c r="V657" s="103"/>
      <c r="W657" s="103"/>
      <c r="X657" s="103"/>
      <c r="Y657" s="103"/>
      <c r="Z657" s="103"/>
    </row>
    <row r="658" spans="1:26" ht="15.75" customHeight="1" x14ac:dyDescent="0.25">
      <c r="A658" s="116"/>
      <c r="B658" s="116"/>
      <c r="C658" s="103"/>
      <c r="D658" s="103"/>
      <c r="E658" s="103"/>
      <c r="F658" s="103"/>
      <c r="G658" s="103"/>
      <c r="H658" s="103"/>
      <c r="I658" s="103"/>
      <c r="J658" s="103"/>
      <c r="K658" s="103"/>
      <c r="L658" s="103"/>
      <c r="M658" s="103"/>
      <c r="N658" s="103"/>
      <c r="O658" s="103"/>
      <c r="P658" s="103"/>
      <c r="Q658" s="103"/>
      <c r="R658" s="103"/>
      <c r="S658" s="103"/>
      <c r="T658" s="103"/>
      <c r="U658" s="103"/>
      <c r="V658" s="103"/>
      <c r="W658" s="103"/>
      <c r="X658" s="103"/>
      <c r="Y658" s="103"/>
      <c r="Z658" s="103"/>
    </row>
    <row r="659" spans="1:26" ht="15.75" customHeight="1" x14ac:dyDescent="0.25">
      <c r="A659" s="116"/>
      <c r="B659" s="116"/>
      <c r="C659" s="103"/>
      <c r="D659" s="103"/>
      <c r="E659" s="103"/>
      <c r="F659" s="103"/>
      <c r="G659" s="103"/>
      <c r="H659" s="103"/>
      <c r="I659" s="103"/>
      <c r="J659" s="103"/>
      <c r="K659" s="103"/>
      <c r="L659" s="103"/>
      <c r="M659" s="103"/>
      <c r="N659" s="103"/>
      <c r="O659" s="103"/>
      <c r="P659" s="103"/>
      <c r="Q659" s="103"/>
      <c r="R659" s="103"/>
      <c r="S659" s="103"/>
      <c r="T659" s="103"/>
      <c r="U659" s="103"/>
      <c r="V659" s="103"/>
      <c r="W659" s="103"/>
      <c r="X659" s="103"/>
      <c r="Y659" s="103"/>
      <c r="Z659" s="103"/>
    </row>
    <row r="660" spans="1:26" ht="15.75" customHeight="1" x14ac:dyDescent="0.25">
      <c r="A660" s="116"/>
      <c r="B660" s="116"/>
      <c r="C660" s="103"/>
      <c r="D660" s="103"/>
      <c r="E660" s="103"/>
      <c r="F660" s="103"/>
      <c r="G660" s="103"/>
      <c r="H660" s="103"/>
      <c r="I660" s="103"/>
      <c r="J660" s="103"/>
      <c r="K660" s="103"/>
      <c r="L660" s="103"/>
      <c r="M660" s="103"/>
      <c r="N660" s="103"/>
      <c r="O660" s="103"/>
      <c r="P660" s="103"/>
      <c r="Q660" s="103"/>
      <c r="R660" s="103"/>
      <c r="S660" s="103"/>
      <c r="T660" s="103"/>
      <c r="U660" s="103"/>
      <c r="V660" s="103"/>
      <c r="W660" s="103"/>
      <c r="X660" s="103"/>
      <c r="Y660" s="103"/>
      <c r="Z660" s="103"/>
    </row>
    <row r="661" spans="1:26" ht="15.75" customHeight="1" x14ac:dyDescent="0.25">
      <c r="A661" s="116"/>
      <c r="B661" s="116"/>
      <c r="C661" s="103"/>
      <c r="D661" s="103"/>
      <c r="E661" s="103"/>
      <c r="F661" s="103"/>
      <c r="G661" s="103"/>
      <c r="H661" s="103"/>
      <c r="I661" s="103"/>
      <c r="J661" s="103"/>
      <c r="K661" s="103"/>
      <c r="L661" s="103"/>
      <c r="M661" s="103"/>
      <c r="N661" s="103"/>
      <c r="O661" s="103"/>
      <c r="P661" s="103"/>
      <c r="Q661" s="103"/>
      <c r="R661" s="103"/>
      <c r="S661" s="103"/>
      <c r="T661" s="103"/>
      <c r="U661" s="103"/>
      <c r="V661" s="103"/>
      <c r="W661" s="103"/>
      <c r="X661" s="103"/>
      <c r="Y661" s="103"/>
      <c r="Z661" s="103"/>
    </row>
    <row r="662" spans="1:26" ht="15.75" customHeight="1" x14ac:dyDescent="0.25">
      <c r="A662" s="116"/>
      <c r="B662" s="116"/>
      <c r="C662" s="103"/>
      <c r="D662" s="103"/>
      <c r="E662" s="103"/>
      <c r="F662" s="103"/>
      <c r="G662" s="103"/>
      <c r="H662" s="103"/>
      <c r="I662" s="103"/>
      <c r="J662" s="103"/>
      <c r="K662" s="103"/>
      <c r="L662" s="103"/>
      <c r="M662" s="103"/>
      <c r="N662" s="103"/>
      <c r="O662" s="103"/>
      <c r="P662" s="103"/>
      <c r="Q662" s="103"/>
      <c r="R662" s="103"/>
      <c r="S662" s="103"/>
      <c r="T662" s="103"/>
      <c r="U662" s="103"/>
      <c r="V662" s="103"/>
      <c r="W662" s="103"/>
      <c r="X662" s="103"/>
      <c r="Y662" s="103"/>
      <c r="Z662" s="103"/>
    </row>
    <row r="663" spans="1:26" ht="15.75" customHeight="1" x14ac:dyDescent="0.25">
      <c r="A663" s="116"/>
      <c r="B663" s="116"/>
      <c r="C663" s="103"/>
      <c r="D663" s="103"/>
      <c r="E663" s="103"/>
      <c r="F663" s="103"/>
      <c r="G663" s="103"/>
      <c r="H663" s="103"/>
      <c r="I663" s="103"/>
      <c r="J663" s="103"/>
      <c r="K663" s="103"/>
      <c r="L663" s="103"/>
      <c r="M663" s="103"/>
      <c r="N663" s="103"/>
      <c r="O663" s="103"/>
      <c r="P663" s="103"/>
      <c r="Q663" s="103"/>
      <c r="R663" s="103"/>
      <c r="S663" s="103"/>
      <c r="T663" s="103"/>
      <c r="U663" s="103"/>
      <c r="V663" s="103"/>
      <c r="W663" s="103"/>
      <c r="X663" s="103"/>
      <c r="Y663" s="103"/>
      <c r="Z663" s="103"/>
    </row>
    <row r="664" spans="1:26" ht="15.75" customHeight="1" x14ac:dyDescent="0.25">
      <c r="A664" s="116"/>
      <c r="B664" s="116"/>
      <c r="C664" s="103"/>
      <c r="D664" s="103"/>
      <c r="E664" s="103"/>
      <c r="F664" s="103"/>
      <c r="G664" s="103"/>
      <c r="H664" s="103"/>
      <c r="I664" s="103"/>
      <c r="J664" s="103"/>
      <c r="K664" s="103"/>
      <c r="L664" s="103"/>
      <c r="M664" s="103"/>
      <c r="N664" s="103"/>
      <c r="O664" s="103"/>
      <c r="P664" s="103"/>
      <c r="Q664" s="103"/>
      <c r="R664" s="103"/>
      <c r="S664" s="103"/>
      <c r="T664" s="103"/>
      <c r="U664" s="103"/>
      <c r="V664" s="103"/>
      <c r="W664" s="103"/>
      <c r="X664" s="103"/>
      <c r="Y664" s="103"/>
      <c r="Z664" s="103"/>
    </row>
    <row r="665" spans="1:26" ht="15.75" customHeight="1" x14ac:dyDescent="0.25">
      <c r="A665" s="116"/>
      <c r="B665" s="116"/>
      <c r="C665" s="103"/>
      <c r="D665" s="103"/>
      <c r="E665" s="103"/>
      <c r="F665" s="103"/>
      <c r="G665" s="103"/>
      <c r="H665" s="103"/>
      <c r="I665" s="103"/>
      <c r="J665" s="103"/>
      <c r="K665" s="103"/>
      <c r="L665" s="103"/>
      <c r="M665" s="103"/>
      <c r="N665" s="103"/>
      <c r="O665" s="103"/>
      <c r="P665" s="103"/>
      <c r="Q665" s="103"/>
      <c r="R665" s="103"/>
      <c r="S665" s="103"/>
      <c r="T665" s="103"/>
      <c r="U665" s="103"/>
      <c r="V665" s="103"/>
      <c r="W665" s="103"/>
      <c r="X665" s="103"/>
      <c r="Y665" s="103"/>
      <c r="Z665" s="103"/>
    </row>
    <row r="666" spans="1:26" ht="15.75" customHeight="1" x14ac:dyDescent="0.25">
      <c r="A666" s="116"/>
      <c r="B666" s="116"/>
      <c r="C666" s="103"/>
      <c r="D666" s="103"/>
      <c r="E666" s="103"/>
      <c r="F666" s="103"/>
      <c r="G666" s="103"/>
      <c r="H666" s="103"/>
      <c r="I666" s="103"/>
      <c r="J666" s="103"/>
      <c r="K666" s="103"/>
      <c r="L666" s="103"/>
      <c r="M666" s="103"/>
      <c r="N666" s="103"/>
      <c r="O666" s="103"/>
      <c r="P666" s="103"/>
      <c r="Q666" s="103"/>
      <c r="R666" s="103"/>
      <c r="S666" s="103"/>
      <c r="T666" s="103"/>
      <c r="U666" s="103"/>
      <c r="V666" s="103"/>
      <c r="W666" s="103"/>
      <c r="X666" s="103"/>
      <c r="Y666" s="103"/>
      <c r="Z666" s="103"/>
    </row>
    <row r="667" spans="1:26" ht="15.75" customHeight="1" x14ac:dyDescent="0.25">
      <c r="A667" s="116"/>
      <c r="B667" s="116"/>
      <c r="C667" s="103"/>
      <c r="D667" s="103"/>
      <c r="E667" s="103"/>
      <c r="F667" s="103"/>
      <c r="G667" s="103"/>
      <c r="H667" s="103"/>
      <c r="I667" s="103"/>
      <c r="J667" s="103"/>
      <c r="K667" s="103"/>
      <c r="L667" s="103"/>
      <c r="M667" s="103"/>
      <c r="N667" s="103"/>
      <c r="O667" s="103"/>
      <c r="P667" s="103"/>
      <c r="Q667" s="103"/>
      <c r="R667" s="103"/>
      <c r="S667" s="103"/>
      <c r="T667" s="103"/>
      <c r="U667" s="103"/>
      <c r="V667" s="103"/>
      <c r="W667" s="103"/>
      <c r="X667" s="103"/>
      <c r="Y667" s="103"/>
      <c r="Z667" s="103"/>
    </row>
    <row r="668" spans="1:26" ht="15.75" customHeight="1" x14ac:dyDescent="0.25">
      <c r="A668" s="116"/>
      <c r="B668" s="116"/>
      <c r="C668" s="103"/>
      <c r="D668" s="103"/>
      <c r="E668" s="103"/>
      <c r="F668" s="103"/>
      <c r="G668" s="103"/>
      <c r="H668" s="103"/>
      <c r="I668" s="103"/>
      <c r="J668" s="103"/>
      <c r="K668" s="103"/>
      <c r="L668" s="103"/>
      <c r="M668" s="103"/>
      <c r="N668" s="103"/>
      <c r="O668" s="103"/>
      <c r="P668" s="103"/>
      <c r="Q668" s="103"/>
      <c r="R668" s="103"/>
      <c r="S668" s="103"/>
      <c r="T668" s="103"/>
      <c r="U668" s="103"/>
      <c r="V668" s="103"/>
      <c r="W668" s="103"/>
      <c r="X668" s="103"/>
      <c r="Y668" s="103"/>
      <c r="Z668" s="103"/>
    </row>
    <row r="669" spans="1:26" ht="15.75" customHeight="1" x14ac:dyDescent="0.25">
      <c r="A669" s="116"/>
      <c r="B669" s="116"/>
      <c r="C669" s="103"/>
      <c r="D669" s="103"/>
      <c r="E669" s="103"/>
      <c r="F669" s="103"/>
      <c r="G669" s="103"/>
      <c r="H669" s="103"/>
      <c r="I669" s="103"/>
      <c r="J669" s="103"/>
      <c r="K669" s="103"/>
      <c r="L669" s="103"/>
      <c r="M669" s="103"/>
      <c r="N669" s="103"/>
      <c r="O669" s="103"/>
      <c r="P669" s="103"/>
      <c r="Q669" s="103"/>
      <c r="R669" s="103"/>
      <c r="S669" s="103"/>
      <c r="T669" s="103"/>
      <c r="U669" s="103"/>
      <c r="V669" s="103"/>
      <c r="W669" s="103"/>
      <c r="X669" s="103"/>
      <c r="Y669" s="103"/>
      <c r="Z669" s="103"/>
    </row>
    <row r="670" spans="1:26" ht="15.75" customHeight="1" x14ac:dyDescent="0.25">
      <c r="A670" s="116"/>
      <c r="B670" s="116"/>
      <c r="C670" s="103"/>
      <c r="D670" s="103"/>
      <c r="E670" s="103"/>
      <c r="F670" s="103"/>
      <c r="G670" s="103"/>
      <c r="H670" s="103"/>
      <c r="I670" s="103"/>
      <c r="J670" s="103"/>
      <c r="K670" s="103"/>
      <c r="L670" s="103"/>
      <c r="M670" s="103"/>
      <c r="N670" s="103"/>
      <c r="O670" s="103"/>
      <c r="P670" s="103"/>
      <c r="Q670" s="103"/>
      <c r="R670" s="103"/>
      <c r="S670" s="103"/>
      <c r="T670" s="103"/>
      <c r="U670" s="103"/>
      <c r="V670" s="103"/>
      <c r="W670" s="103"/>
      <c r="X670" s="103"/>
      <c r="Y670" s="103"/>
      <c r="Z670" s="103"/>
    </row>
    <row r="671" spans="1:26" ht="15.75" customHeight="1" x14ac:dyDescent="0.25">
      <c r="A671" s="116"/>
      <c r="B671" s="116"/>
      <c r="C671" s="103"/>
      <c r="D671" s="103"/>
      <c r="E671" s="103"/>
      <c r="F671" s="103"/>
      <c r="G671" s="103"/>
      <c r="H671" s="103"/>
      <c r="I671" s="103"/>
      <c r="J671" s="103"/>
      <c r="K671" s="103"/>
      <c r="L671" s="103"/>
      <c r="M671" s="103"/>
      <c r="N671" s="103"/>
      <c r="O671" s="103"/>
      <c r="P671" s="103"/>
      <c r="Q671" s="103"/>
      <c r="R671" s="103"/>
      <c r="S671" s="103"/>
      <c r="T671" s="103"/>
      <c r="U671" s="103"/>
      <c r="V671" s="103"/>
      <c r="W671" s="103"/>
      <c r="X671" s="103"/>
      <c r="Y671" s="103"/>
      <c r="Z671" s="103"/>
    </row>
    <row r="672" spans="1:26" ht="15.75" customHeight="1" x14ac:dyDescent="0.25">
      <c r="A672" s="116"/>
      <c r="B672" s="116"/>
      <c r="C672" s="103"/>
      <c r="D672" s="103"/>
      <c r="E672" s="103"/>
      <c r="F672" s="103"/>
      <c r="G672" s="103"/>
      <c r="H672" s="103"/>
      <c r="I672" s="103"/>
      <c r="J672" s="103"/>
      <c r="K672" s="103"/>
      <c r="L672" s="103"/>
      <c r="M672" s="103"/>
      <c r="N672" s="103"/>
      <c r="O672" s="103"/>
      <c r="P672" s="103"/>
      <c r="Q672" s="103"/>
      <c r="R672" s="103"/>
      <c r="S672" s="103"/>
      <c r="T672" s="103"/>
      <c r="U672" s="103"/>
      <c r="V672" s="103"/>
      <c r="W672" s="103"/>
      <c r="X672" s="103"/>
      <c r="Y672" s="103"/>
      <c r="Z672" s="103"/>
    </row>
    <row r="673" spans="1:26" ht="15.75" customHeight="1" x14ac:dyDescent="0.25">
      <c r="A673" s="116"/>
      <c r="B673" s="116"/>
      <c r="C673" s="103"/>
      <c r="D673" s="103"/>
      <c r="E673" s="103"/>
      <c r="F673" s="103"/>
      <c r="G673" s="103"/>
      <c r="H673" s="103"/>
      <c r="I673" s="103"/>
      <c r="J673" s="103"/>
      <c r="K673" s="103"/>
      <c r="L673" s="103"/>
      <c r="M673" s="103"/>
      <c r="N673" s="103"/>
      <c r="O673" s="103"/>
      <c r="P673" s="103"/>
      <c r="Q673" s="103"/>
      <c r="R673" s="103"/>
      <c r="S673" s="103"/>
      <c r="T673" s="103"/>
      <c r="U673" s="103"/>
      <c r="V673" s="103"/>
      <c r="W673" s="103"/>
      <c r="X673" s="103"/>
      <c r="Y673" s="103"/>
      <c r="Z673" s="103"/>
    </row>
    <row r="674" spans="1:26" ht="15.75" customHeight="1" x14ac:dyDescent="0.25">
      <c r="A674" s="116"/>
      <c r="B674" s="116"/>
      <c r="C674" s="103"/>
      <c r="D674" s="103"/>
      <c r="E674" s="103"/>
      <c r="F674" s="103"/>
      <c r="G674" s="103"/>
      <c r="H674" s="103"/>
      <c r="I674" s="103"/>
      <c r="J674" s="103"/>
      <c r="K674" s="103"/>
      <c r="L674" s="103"/>
      <c r="M674" s="103"/>
      <c r="N674" s="103"/>
      <c r="O674" s="103"/>
      <c r="P674" s="103"/>
      <c r="Q674" s="103"/>
      <c r="R674" s="103"/>
      <c r="S674" s="103"/>
      <c r="T674" s="103"/>
      <c r="U674" s="103"/>
      <c r="V674" s="103"/>
      <c r="W674" s="103"/>
      <c r="X674" s="103"/>
      <c r="Y674" s="103"/>
      <c r="Z674" s="103"/>
    </row>
    <row r="675" spans="1:26" ht="15.75" customHeight="1" x14ac:dyDescent="0.25">
      <c r="A675" s="116"/>
      <c r="B675" s="116"/>
      <c r="C675" s="103"/>
      <c r="D675" s="103"/>
      <c r="E675" s="103"/>
      <c r="F675" s="103"/>
      <c r="G675" s="103"/>
      <c r="H675" s="103"/>
      <c r="I675" s="103"/>
      <c r="J675" s="103"/>
      <c r="K675" s="103"/>
      <c r="L675" s="103"/>
      <c r="M675" s="103"/>
      <c r="N675" s="103"/>
      <c r="O675" s="103"/>
      <c r="P675" s="103"/>
      <c r="Q675" s="103"/>
      <c r="R675" s="103"/>
      <c r="S675" s="103"/>
      <c r="T675" s="103"/>
      <c r="U675" s="103"/>
      <c r="V675" s="103"/>
      <c r="W675" s="103"/>
      <c r="X675" s="103"/>
      <c r="Y675" s="103"/>
      <c r="Z675" s="103"/>
    </row>
    <row r="676" spans="1:26" ht="15.75" customHeight="1" x14ac:dyDescent="0.25">
      <c r="A676" s="116"/>
      <c r="B676" s="116"/>
      <c r="C676" s="103"/>
      <c r="D676" s="103"/>
      <c r="E676" s="103"/>
      <c r="F676" s="103"/>
      <c r="G676" s="103"/>
      <c r="H676" s="103"/>
      <c r="I676" s="103"/>
      <c r="J676" s="103"/>
      <c r="K676" s="103"/>
      <c r="L676" s="103"/>
      <c r="M676" s="103"/>
      <c r="N676" s="103"/>
      <c r="O676" s="103"/>
      <c r="P676" s="103"/>
      <c r="Q676" s="103"/>
      <c r="R676" s="103"/>
      <c r="S676" s="103"/>
      <c r="T676" s="103"/>
      <c r="U676" s="103"/>
      <c r="V676" s="103"/>
      <c r="W676" s="103"/>
      <c r="X676" s="103"/>
      <c r="Y676" s="103"/>
      <c r="Z676" s="103"/>
    </row>
    <row r="677" spans="1:26" ht="15.75" customHeight="1" x14ac:dyDescent="0.25">
      <c r="A677" s="116"/>
      <c r="B677" s="116"/>
      <c r="C677" s="103"/>
      <c r="D677" s="103"/>
      <c r="E677" s="103"/>
      <c r="F677" s="103"/>
      <c r="G677" s="103"/>
      <c r="H677" s="103"/>
      <c r="I677" s="103"/>
      <c r="J677" s="103"/>
      <c r="K677" s="103"/>
      <c r="L677" s="103"/>
      <c r="M677" s="103"/>
      <c r="N677" s="103"/>
      <c r="O677" s="103"/>
      <c r="P677" s="103"/>
      <c r="Q677" s="103"/>
      <c r="R677" s="103"/>
      <c r="S677" s="103"/>
      <c r="T677" s="103"/>
      <c r="U677" s="103"/>
      <c r="V677" s="103"/>
      <c r="W677" s="103"/>
      <c r="X677" s="103"/>
      <c r="Y677" s="103"/>
      <c r="Z677" s="103"/>
    </row>
    <row r="678" spans="1:26" ht="15.75" customHeight="1" x14ac:dyDescent="0.25">
      <c r="A678" s="116"/>
      <c r="B678" s="116"/>
      <c r="C678" s="103"/>
      <c r="D678" s="103"/>
      <c r="E678" s="103"/>
      <c r="F678" s="103"/>
      <c r="G678" s="103"/>
      <c r="H678" s="103"/>
      <c r="I678" s="103"/>
      <c r="J678" s="103"/>
      <c r="K678" s="103"/>
      <c r="L678" s="103"/>
      <c r="M678" s="103"/>
      <c r="N678" s="103"/>
      <c r="O678" s="103"/>
      <c r="P678" s="103"/>
      <c r="Q678" s="103"/>
      <c r="R678" s="103"/>
      <c r="S678" s="103"/>
      <c r="T678" s="103"/>
      <c r="U678" s="103"/>
      <c r="V678" s="103"/>
      <c r="W678" s="103"/>
      <c r="X678" s="103"/>
      <c r="Y678" s="103"/>
      <c r="Z678" s="103"/>
    </row>
    <row r="679" spans="1:26" ht="15.75" customHeight="1" x14ac:dyDescent="0.25">
      <c r="A679" s="116"/>
      <c r="B679" s="116"/>
      <c r="C679" s="103"/>
      <c r="D679" s="103"/>
      <c r="E679" s="103"/>
      <c r="F679" s="103"/>
      <c r="G679" s="103"/>
      <c r="H679" s="103"/>
      <c r="I679" s="103"/>
      <c r="J679" s="103"/>
      <c r="K679" s="103"/>
      <c r="L679" s="103"/>
      <c r="M679" s="103"/>
      <c r="N679" s="103"/>
      <c r="O679" s="103"/>
      <c r="P679" s="103"/>
      <c r="Q679" s="103"/>
      <c r="R679" s="103"/>
      <c r="S679" s="103"/>
      <c r="T679" s="103"/>
      <c r="U679" s="103"/>
      <c r="V679" s="103"/>
      <c r="W679" s="103"/>
      <c r="X679" s="103"/>
      <c r="Y679" s="103"/>
      <c r="Z679" s="103"/>
    </row>
    <row r="680" spans="1:26" ht="15.75" customHeight="1" x14ac:dyDescent="0.25">
      <c r="A680" s="116"/>
      <c r="B680" s="116"/>
      <c r="C680" s="103"/>
      <c r="D680" s="103"/>
      <c r="E680" s="103"/>
      <c r="F680" s="103"/>
      <c r="G680" s="103"/>
      <c r="H680" s="103"/>
      <c r="I680" s="103"/>
      <c r="J680" s="103"/>
      <c r="K680" s="103"/>
      <c r="L680" s="103"/>
      <c r="M680" s="103"/>
      <c r="N680" s="103"/>
      <c r="O680" s="103"/>
      <c r="P680" s="103"/>
      <c r="Q680" s="103"/>
      <c r="R680" s="103"/>
      <c r="S680" s="103"/>
      <c r="T680" s="103"/>
      <c r="U680" s="103"/>
      <c r="V680" s="103"/>
      <c r="W680" s="103"/>
      <c r="X680" s="103"/>
      <c r="Y680" s="103"/>
      <c r="Z680" s="103"/>
    </row>
    <row r="681" spans="1:26" ht="15.75" customHeight="1" x14ac:dyDescent="0.25">
      <c r="A681" s="116"/>
      <c r="B681" s="116"/>
      <c r="C681" s="103"/>
      <c r="D681" s="103"/>
      <c r="E681" s="103"/>
      <c r="F681" s="103"/>
      <c r="G681" s="103"/>
      <c r="H681" s="103"/>
      <c r="I681" s="103"/>
      <c r="J681" s="103"/>
      <c r="K681" s="103"/>
      <c r="L681" s="103"/>
      <c r="M681" s="103"/>
      <c r="N681" s="103"/>
      <c r="O681" s="103"/>
      <c r="P681" s="103"/>
      <c r="Q681" s="103"/>
      <c r="R681" s="103"/>
      <c r="S681" s="103"/>
      <c r="T681" s="103"/>
      <c r="U681" s="103"/>
      <c r="V681" s="103"/>
      <c r="W681" s="103"/>
      <c r="X681" s="103"/>
      <c r="Y681" s="103"/>
      <c r="Z681" s="103"/>
    </row>
    <row r="682" spans="1:26" ht="15.75" customHeight="1" x14ac:dyDescent="0.25">
      <c r="A682" s="116"/>
      <c r="B682" s="116"/>
      <c r="C682" s="103"/>
      <c r="D682" s="103"/>
      <c r="E682" s="103"/>
      <c r="F682" s="103"/>
      <c r="G682" s="103"/>
      <c r="H682" s="103"/>
      <c r="I682" s="103"/>
      <c r="J682" s="103"/>
      <c r="K682" s="103"/>
      <c r="L682" s="103"/>
      <c r="M682" s="103"/>
      <c r="N682" s="103"/>
      <c r="O682" s="103"/>
      <c r="P682" s="103"/>
      <c r="Q682" s="103"/>
      <c r="R682" s="103"/>
      <c r="S682" s="103"/>
      <c r="T682" s="103"/>
      <c r="U682" s="103"/>
      <c r="V682" s="103"/>
      <c r="W682" s="103"/>
      <c r="X682" s="103"/>
      <c r="Y682" s="103"/>
      <c r="Z682" s="103"/>
    </row>
    <row r="683" spans="1:26" ht="15.75" customHeight="1" x14ac:dyDescent="0.25">
      <c r="A683" s="116"/>
      <c r="B683" s="116"/>
      <c r="C683" s="103"/>
      <c r="D683" s="103"/>
      <c r="E683" s="103"/>
      <c r="F683" s="103"/>
      <c r="G683" s="103"/>
      <c r="H683" s="103"/>
      <c r="I683" s="103"/>
      <c r="J683" s="103"/>
      <c r="K683" s="103"/>
      <c r="L683" s="103"/>
      <c r="M683" s="103"/>
      <c r="N683" s="103"/>
      <c r="O683" s="103"/>
      <c r="P683" s="103"/>
      <c r="Q683" s="103"/>
      <c r="R683" s="103"/>
      <c r="S683" s="103"/>
      <c r="T683" s="103"/>
      <c r="U683" s="103"/>
      <c r="V683" s="103"/>
      <c r="W683" s="103"/>
      <c r="X683" s="103"/>
      <c r="Y683" s="103"/>
      <c r="Z683" s="103"/>
    </row>
    <row r="684" spans="1:26" ht="15.75" customHeight="1" x14ac:dyDescent="0.25">
      <c r="A684" s="116"/>
      <c r="B684" s="116"/>
      <c r="C684" s="103"/>
      <c r="D684" s="103"/>
      <c r="E684" s="103"/>
      <c r="F684" s="103"/>
      <c r="G684" s="103"/>
      <c r="H684" s="103"/>
      <c r="I684" s="103"/>
      <c r="J684" s="103"/>
      <c r="K684" s="103"/>
      <c r="L684" s="103"/>
      <c r="M684" s="103"/>
      <c r="N684" s="103"/>
      <c r="O684" s="103"/>
      <c r="P684" s="103"/>
      <c r="Q684" s="103"/>
      <c r="R684" s="103"/>
      <c r="S684" s="103"/>
      <c r="T684" s="103"/>
      <c r="U684" s="103"/>
      <c r="V684" s="103"/>
      <c r="W684" s="103"/>
      <c r="X684" s="103"/>
      <c r="Y684" s="103"/>
      <c r="Z684" s="103"/>
    </row>
    <row r="685" spans="1:26" ht="15.75" customHeight="1" x14ac:dyDescent="0.25">
      <c r="A685" s="116"/>
      <c r="B685" s="116"/>
      <c r="C685" s="103"/>
      <c r="D685" s="103"/>
      <c r="E685" s="103"/>
      <c r="F685" s="103"/>
      <c r="G685" s="103"/>
      <c r="H685" s="103"/>
      <c r="I685" s="103"/>
      <c r="J685" s="103"/>
      <c r="K685" s="103"/>
      <c r="L685" s="103"/>
      <c r="M685" s="103"/>
      <c r="N685" s="103"/>
      <c r="O685" s="103"/>
      <c r="P685" s="103"/>
      <c r="Q685" s="103"/>
      <c r="R685" s="103"/>
      <c r="S685" s="103"/>
      <c r="T685" s="103"/>
      <c r="U685" s="103"/>
      <c r="V685" s="103"/>
      <c r="W685" s="103"/>
      <c r="X685" s="103"/>
      <c r="Y685" s="103"/>
      <c r="Z685" s="103"/>
    </row>
    <row r="686" spans="1:26" ht="15.75" customHeight="1" x14ac:dyDescent="0.25">
      <c r="A686" s="116"/>
      <c r="B686" s="116"/>
      <c r="C686" s="103"/>
      <c r="D686" s="103"/>
      <c r="E686" s="103"/>
      <c r="F686" s="103"/>
      <c r="G686" s="103"/>
      <c r="H686" s="103"/>
      <c r="I686" s="103"/>
      <c r="J686" s="103"/>
      <c r="K686" s="103"/>
      <c r="L686" s="103"/>
      <c r="M686" s="103"/>
      <c r="N686" s="103"/>
      <c r="O686" s="103"/>
      <c r="P686" s="103"/>
      <c r="Q686" s="103"/>
      <c r="R686" s="103"/>
      <c r="S686" s="103"/>
      <c r="T686" s="103"/>
      <c r="U686" s="103"/>
      <c r="V686" s="103"/>
      <c r="W686" s="103"/>
      <c r="X686" s="103"/>
      <c r="Y686" s="103"/>
      <c r="Z686" s="103"/>
    </row>
    <row r="687" spans="1:26" ht="15.75" customHeight="1" x14ac:dyDescent="0.25">
      <c r="A687" s="116"/>
      <c r="B687" s="116"/>
      <c r="C687" s="103"/>
      <c r="D687" s="103"/>
      <c r="E687" s="103"/>
      <c r="F687" s="103"/>
      <c r="G687" s="103"/>
      <c r="H687" s="103"/>
      <c r="I687" s="103"/>
      <c r="J687" s="103"/>
      <c r="K687" s="103"/>
      <c r="L687" s="103"/>
      <c r="M687" s="103"/>
      <c r="N687" s="103"/>
      <c r="O687" s="103"/>
      <c r="P687" s="103"/>
      <c r="Q687" s="103"/>
      <c r="R687" s="103"/>
      <c r="S687" s="103"/>
      <c r="T687" s="103"/>
      <c r="U687" s="103"/>
      <c r="V687" s="103"/>
      <c r="W687" s="103"/>
      <c r="X687" s="103"/>
      <c r="Y687" s="103"/>
      <c r="Z687" s="103"/>
    </row>
    <row r="688" spans="1:26" ht="15.75" customHeight="1" x14ac:dyDescent="0.25">
      <c r="A688" s="116"/>
      <c r="B688" s="116"/>
      <c r="C688" s="103"/>
      <c r="D688" s="103"/>
      <c r="E688" s="103"/>
      <c r="F688" s="103"/>
      <c r="G688" s="103"/>
      <c r="H688" s="103"/>
      <c r="I688" s="103"/>
      <c r="J688" s="103"/>
      <c r="K688" s="103"/>
      <c r="L688" s="103"/>
      <c r="M688" s="103"/>
      <c r="N688" s="103"/>
      <c r="O688" s="103"/>
      <c r="P688" s="103"/>
      <c r="Q688" s="103"/>
      <c r="R688" s="103"/>
      <c r="S688" s="103"/>
      <c r="T688" s="103"/>
      <c r="U688" s="103"/>
      <c r="V688" s="103"/>
      <c r="W688" s="103"/>
      <c r="X688" s="103"/>
      <c r="Y688" s="103"/>
      <c r="Z688" s="103"/>
    </row>
    <row r="689" spans="1:26" ht="15.75" customHeight="1" x14ac:dyDescent="0.25">
      <c r="A689" s="116"/>
      <c r="B689" s="116"/>
      <c r="C689" s="103"/>
      <c r="D689" s="103"/>
      <c r="E689" s="103"/>
      <c r="F689" s="103"/>
      <c r="G689" s="103"/>
      <c r="H689" s="103"/>
      <c r="I689" s="103"/>
      <c r="J689" s="103"/>
      <c r="K689" s="103"/>
      <c r="L689" s="103"/>
      <c r="M689" s="103"/>
      <c r="N689" s="103"/>
      <c r="O689" s="103"/>
      <c r="P689" s="103"/>
      <c r="Q689" s="103"/>
      <c r="R689" s="103"/>
      <c r="S689" s="103"/>
      <c r="T689" s="103"/>
      <c r="U689" s="103"/>
      <c r="V689" s="103"/>
      <c r="W689" s="103"/>
      <c r="X689" s="103"/>
      <c r="Y689" s="103"/>
      <c r="Z689" s="103"/>
    </row>
    <row r="690" spans="1:26" ht="15.75" customHeight="1" x14ac:dyDescent="0.25">
      <c r="A690" s="116"/>
      <c r="B690" s="116"/>
      <c r="C690" s="103"/>
      <c r="D690" s="103"/>
      <c r="E690" s="103"/>
      <c r="F690" s="103"/>
      <c r="G690" s="103"/>
      <c r="H690" s="103"/>
      <c r="I690" s="103"/>
      <c r="J690" s="103"/>
      <c r="K690" s="103"/>
      <c r="L690" s="103"/>
      <c r="M690" s="103"/>
      <c r="N690" s="103"/>
      <c r="O690" s="103"/>
      <c r="P690" s="103"/>
      <c r="Q690" s="103"/>
      <c r="R690" s="103"/>
      <c r="S690" s="103"/>
      <c r="T690" s="103"/>
      <c r="U690" s="103"/>
      <c r="V690" s="103"/>
      <c r="W690" s="103"/>
      <c r="X690" s="103"/>
      <c r="Y690" s="103"/>
      <c r="Z690" s="103"/>
    </row>
    <row r="691" spans="1:26" ht="15.75" customHeight="1" x14ac:dyDescent="0.25">
      <c r="A691" s="116"/>
      <c r="B691" s="116"/>
      <c r="C691" s="103"/>
      <c r="D691" s="103"/>
      <c r="E691" s="103"/>
      <c r="F691" s="103"/>
      <c r="G691" s="103"/>
      <c r="H691" s="103"/>
      <c r="I691" s="103"/>
      <c r="J691" s="103"/>
      <c r="K691" s="103"/>
      <c r="L691" s="103"/>
      <c r="M691" s="103"/>
      <c r="N691" s="103"/>
      <c r="O691" s="103"/>
      <c r="P691" s="103"/>
      <c r="Q691" s="103"/>
      <c r="R691" s="103"/>
      <c r="S691" s="103"/>
      <c r="T691" s="103"/>
      <c r="U691" s="103"/>
      <c r="V691" s="103"/>
      <c r="W691" s="103"/>
      <c r="X691" s="103"/>
      <c r="Y691" s="103"/>
      <c r="Z691" s="103"/>
    </row>
    <row r="692" spans="1:26" ht="15.75" customHeight="1" x14ac:dyDescent="0.25">
      <c r="A692" s="116"/>
      <c r="B692" s="116"/>
      <c r="C692" s="103"/>
      <c r="D692" s="103"/>
      <c r="E692" s="103"/>
      <c r="F692" s="103"/>
      <c r="G692" s="103"/>
      <c r="H692" s="103"/>
      <c r="I692" s="103"/>
      <c r="J692" s="103"/>
      <c r="K692" s="103"/>
      <c r="L692" s="103"/>
      <c r="M692" s="103"/>
      <c r="N692" s="103"/>
      <c r="O692" s="103"/>
      <c r="P692" s="103"/>
      <c r="Q692" s="103"/>
      <c r="R692" s="103"/>
      <c r="S692" s="103"/>
      <c r="T692" s="103"/>
      <c r="U692" s="103"/>
      <c r="V692" s="103"/>
      <c r="W692" s="103"/>
      <c r="X692" s="103"/>
      <c r="Y692" s="103"/>
      <c r="Z692" s="103"/>
    </row>
    <row r="693" spans="1:26" ht="15.75" customHeight="1" x14ac:dyDescent="0.25">
      <c r="A693" s="116"/>
      <c r="B693" s="116"/>
      <c r="C693" s="103"/>
      <c r="D693" s="103"/>
      <c r="E693" s="103"/>
      <c r="F693" s="103"/>
      <c r="G693" s="103"/>
      <c r="H693" s="103"/>
      <c r="I693" s="103"/>
      <c r="J693" s="103"/>
      <c r="K693" s="103"/>
      <c r="L693" s="103"/>
      <c r="M693" s="103"/>
      <c r="N693" s="103"/>
      <c r="O693" s="103"/>
      <c r="P693" s="103"/>
      <c r="Q693" s="103"/>
      <c r="R693" s="103"/>
      <c r="S693" s="103"/>
      <c r="T693" s="103"/>
      <c r="U693" s="103"/>
      <c r="V693" s="103"/>
      <c r="W693" s="103"/>
      <c r="X693" s="103"/>
      <c r="Y693" s="103"/>
      <c r="Z693" s="103"/>
    </row>
    <row r="694" spans="1:26" ht="15.75" customHeight="1" x14ac:dyDescent="0.25">
      <c r="A694" s="116"/>
      <c r="B694" s="116"/>
      <c r="C694" s="103"/>
      <c r="D694" s="103"/>
      <c r="E694" s="103"/>
      <c r="F694" s="103"/>
      <c r="G694" s="103"/>
      <c r="H694" s="103"/>
      <c r="I694" s="103"/>
      <c r="J694" s="103"/>
      <c r="K694" s="103"/>
      <c r="L694" s="103"/>
      <c r="M694" s="103"/>
      <c r="N694" s="103"/>
      <c r="O694" s="103"/>
      <c r="P694" s="103"/>
      <c r="Q694" s="103"/>
      <c r="R694" s="103"/>
      <c r="S694" s="103"/>
      <c r="T694" s="103"/>
      <c r="U694" s="103"/>
      <c r="V694" s="103"/>
      <c r="W694" s="103"/>
      <c r="X694" s="103"/>
      <c r="Y694" s="103"/>
      <c r="Z694" s="103"/>
    </row>
    <row r="695" spans="1:26" ht="15.75" customHeight="1" x14ac:dyDescent="0.25">
      <c r="A695" s="116"/>
      <c r="B695" s="116"/>
      <c r="C695" s="103"/>
      <c r="D695" s="103"/>
      <c r="E695" s="103"/>
      <c r="F695" s="103"/>
      <c r="G695" s="103"/>
      <c r="H695" s="103"/>
      <c r="I695" s="103"/>
      <c r="J695" s="103"/>
      <c r="K695" s="103"/>
      <c r="L695" s="103"/>
      <c r="M695" s="103"/>
      <c r="N695" s="103"/>
      <c r="O695" s="103"/>
      <c r="P695" s="103"/>
      <c r="Q695" s="103"/>
      <c r="R695" s="103"/>
      <c r="S695" s="103"/>
      <c r="T695" s="103"/>
      <c r="U695" s="103"/>
      <c r="V695" s="103"/>
      <c r="W695" s="103"/>
      <c r="X695" s="103"/>
      <c r="Y695" s="103"/>
      <c r="Z695" s="103"/>
    </row>
    <row r="696" spans="1:26" ht="15.75" customHeight="1" x14ac:dyDescent="0.25">
      <c r="A696" s="116"/>
      <c r="B696" s="116"/>
      <c r="C696" s="103"/>
      <c r="D696" s="103"/>
      <c r="E696" s="103"/>
      <c r="F696" s="103"/>
      <c r="G696" s="103"/>
      <c r="H696" s="103"/>
      <c r="I696" s="103"/>
      <c r="J696" s="103"/>
      <c r="K696" s="103"/>
      <c r="L696" s="103"/>
      <c r="M696" s="103"/>
      <c r="N696" s="103"/>
      <c r="O696" s="103"/>
      <c r="P696" s="103"/>
      <c r="Q696" s="103"/>
      <c r="R696" s="103"/>
      <c r="S696" s="103"/>
      <c r="T696" s="103"/>
      <c r="U696" s="103"/>
      <c r="V696" s="103"/>
      <c r="W696" s="103"/>
      <c r="X696" s="103"/>
      <c r="Y696" s="103"/>
      <c r="Z696" s="103"/>
    </row>
    <row r="697" spans="1:26" ht="15.75" customHeight="1" x14ac:dyDescent="0.25">
      <c r="A697" s="116"/>
      <c r="B697" s="116"/>
      <c r="C697" s="103"/>
      <c r="D697" s="103"/>
      <c r="E697" s="103"/>
      <c r="F697" s="103"/>
      <c r="G697" s="103"/>
      <c r="H697" s="103"/>
      <c r="I697" s="103"/>
      <c r="J697" s="103"/>
      <c r="K697" s="103"/>
      <c r="L697" s="103"/>
      <c r="M697" s="103"/>
      <c r="N697" s="103"/>
      <c r="O697" s="103"/>
      <c r="P697" s="103"/>
      <c r="Q697" s="103"/>
      <c r="R697" s="103"/>
      <c r="S697" s="103"/>
      <c r="T697" s="103"/>
      <c r="U697" s="103"/>
      <c r="V697" s="103"/>
      <c r="W697" s="103"/>
      <c r="X697" s="103"/>
      <c r="Y697" s="103"/>
      <c r="Z697" s="103"/>
    </row>
    <row r="698" spans="1:26" ht="15.75" customHeight="1" x14ac:dyDescent="0.25">
      <c r="A698" s="116"/>
      <c r="B698" s="116"/>
      <c r="C698" s="103"/>
      <c r="D698" s="103"/>
      <c r="E698" s="103"/>
      <c r="F698" s="103"/>
      <c r="G698" s="103"/>
      <c r="H698" s="103"/>
      <c r="I698" s="103"/>
      <c r="J698" s="103"/>
      <c r="K698" s="103"/>
      <c r="L698" s="103"/>
      <c r="M698" s="103"/>
      <c r="N698" s="103"/>
      <c r="O698" s="103"/>
      <c r="P698" s="103"/>
      <c r="Q698" s="103"/>
      <c r="R698" s="103"/>
      <c r="S698" s="103"/>
      <c r="T698" s="103"/>
      <c r="U698" s="103"/>
      <c r="V698" s="103"/>
      <c r="W698" s="103"/>
      <c r="X698" s="103"/>
      <c r="Y698" s="103"/>
      <c r="Z698" s="103"/>
    </row>
    <row r="699" spans="1:26" ht="15.75" customHeight="1" x14ac:dyDescent="0.25">
      <c r="A699" s="116"/>
      <c r="B699" s="116"/>
      <c r="C699" s="103"/>
      <c r="D699" s="103"/>
      <c r="E699" s="103"/>
      <c r="F699" s="103"/>
      <c r="G699" s="103"/>
      <c r="H699" s="103"/>
      <c r="I699" s="103"/>
      <c r="J699" s="103"/>
      <c r="K699" s="103"/>
      <c r="L699" s="103"/>
      <c r="M699" s="103"/>
      <c r="N699" s="103"/>
      <c r="O699" s="103"/>
      <c r="P699" s="103"/>
      <c r="Q699" s="103"/>
      <c r="R699" s="103"/>
      <c r="S699" s="103"/>
      <c r="T699" s="103"/>
      <c r="U699" s="103"/>
      <c r="V699" s="103"/>
      <c r="W699" s="103"/>
      <c r="X699" s="103"/>
      <c r="Y699" s="103"/>
      <c r="Z699" s="103"/>
    </row>
    <row r="700" spans="1:26" ht="15.75" customHeight="1" x14ac:dyDescent="0.25">
      <c r="A700" s="116"/>
      <c r="B700" s="116"/>
      <c r="C700" s="103"/>
      <c r="D700" s="103"/>
      <c r="E700" s="103"/>
      <c r="F700" s="103"/>
      <c r="G700" s="103"/>
      <c r="H700" s="103"/>
      <c r="I700" s="103"/>
      <c r="J700" s="103"/>
      <c r="K700" s="103"/>
      <c r="L700" s="103"/>
      <c r="M700" s="103"/>
      <c r="N700" s="103"/>
      <c r="O700" s="103"/>
      <c r="P700" s="103"/>
      <c r="Q700" s="103"/>
      <c r="R700" s="103"/>
      <c r="S700" s="103"/>
      <c r="T700" s="103"/>
      <c r="U700" s="103"/>
      <c r="V700" s="103"/>
      <c r="W700" s="103"/>
      <c r="X700" s="103"/>
      <c r="Y700" s="103"/>
      <c r="Z700" s="103"/>
    </row>
    <row r="701" spans="1:26" ht="15.75" customHeight="1" x14ac:dyDescent="0.25">
      <c r="A701" s="116"/>
      <c r="B701" s="116"/>
      <c r="C701" s="103"/>
      <c r="D701" s="103"/>
      <c r="E701" s="103"/>
      <c r="F701" s="103"/>
      <c r="G701" s="103"/>
      <c r="H701" s="103"/>
      <c r="I701" s="103"/>
      <c r="J701" s="103"/>
      <c r="K701" s="103"/>
      <c r="L701" s="103"/>
      <c r="M701" s="103"/>
      <c r="N701" s="103"/>
      <c r="O701" s="103"/>
      <c r="P701" s="103"/>
      <c r="Q701" s="103"/>
      <c r="R701" s="103"/>
      <c r="S701" s="103"/>
      <c r="T701" s="103"/>
      <c r="U701" s="103"/>
      <c r="V701" s="103"/>
      <c r="W701" s="103"/>
      <c r="X701" s="103"/>
      <c r="Y701" s="103"/>
      <c r="Z701" s="103"/>
    </row>
    <row r="702" spans="1:26" ht="15.75" customHeight="1" x14ac:dyDescent="0.25">
      <c r="A702" s="116"/>
      <c r="B702" s="116"/>
      <c r="C702" s="103"/>
      <c r="D702" s="103"/>
      <c r="E702" s="103"/>
      <c r="F702" s="103"/>
      <c r="G702" s="103"/>
      <c r="H702" s="103"/>
      <c r="I702" s="103"/>
      <c r="J702" s="103"/>
      <c r="K702" s="103"/>
      <c r="L702" s="103"/>
      <c r="M702" s="103"/>
      <c r="N702" s="103"/>
      <c r="O702" s="103"/>
      <c r="P702" s="103"/>
      <c r="Q702" s="103"/>
      <c r="R702" s="103"/>
      <c r="S702" s="103"/>
      <c r="T702" s="103"/>
      <c r="U702" s="103"/>
      <c r="V702" s="103"/>
      <c r="W702" s="103"/>
      <c r="X702" s="103"/>
      <c r="Y702" s="103"/>
      <c r="Z702" s="103"/>
    </row>
    <row r="703" spans="1:26" ht="15.75" customHeight="1" x14ac:dyDescent="0.25">
      <c r="A703" s="116"/>
      <c r="B703" s="116"/>
      <c r="C703" s="103"/>
      <c r="D703" s="103"/>
      <c r="E703" s="103"/>
      <c r="F703" s="103"/>
      <c r="G703" s="103"/>
      <c r="H703" s="103"/>
      <c r="I703" s="103"/>
      <c r="J703" s="103"/>
      <c r="K703" s="103"/>
      <c r="L703" s="103"/>
      <c r="M703" s="103"/>
      <c r="N703" s="103"/>
      <c r="O703" s="103"/>
      <c r="P703" s="103"/>
      <c r="Q703" s="103"/>
      <c r="R703" s="103"/>
      <c r="S703" s="103"/>
      <c r="T703" s="103"/>
      <c r="U703" s="103"/>
      <c r="V703" s="103"/>
      <c r="W703" s="103"/>
      <c r="X703" s="103"/>
      <c r="Y703" s="103"/>
      <c r="Z703" s="103"/>
    </row>
    <row r="704" spans="1:26" ht="15.75" customHeight="1" x14ac:dyDescent="0.25">
      <c r="A704" s="116"/>
      <c r="B704" s="116"/>
      <c r="C704" s="103"/>
      <c r="D704" s="103"/>
      <c r="E704" s="103"/>
      <c r="F704" s="103"/>
      <c r="G704" s="103"/>
      <c r="H704" s="103"/>
      <c r="I704" s="103"/>
      <c r="J704" s="103"/>
      <c r="K704" s="103"/>
      <c r="L704" s="103"/>
      <c r="M704" s="103"/>
      <c r="N704" s="103"/>
      <c r="O704" s="103"/>
      <c r="P704" s="103"/>
      <c r="Q704" s="103"/>
      <c r="R704" s="103"/>
      <c r="S704" s="103"/>
      <c r="T704" s="103"/>
      <c r="U704" s="103"/>
      <c r="V704" s="103"/>
      <c r="W704" s="103"/>
      <c r="X704" s="103"/>
      <c r="Y704" s="103"/>
      <c r="Z704" s="103"/>
    </row>
    <row r="705" spans="1:26" ht="15.75" customHeight="1" x14ac:dyDescent="0.25">
      <c r="A705" s="116"/>
      <c r="B705" s="116"/>
      <c r="C705" s="103"/>
      <c r="D705" s="103"/>
      <c r="E705" s="103"/>
      <c r="F705" s="103"/>
      <c r="G705" s="103"/>
      <c r="H705" s="103"/>
      <c r="I705" s="103"/>
      <c r="J705" s="103"/>
      <c r="K705" s="103"/>
      <c r="L705" s="103"/>
      <c r="M705" s="103"/>
      <c r="N705" s="103"/>
      <c r="O705" s="103"/>
      <c r="P705" s="103"/>
      <c r="Q705" s="103"/>
      <c r="R705" s="103"/>
      <c r="S705" s="103"/>
      <c r="T705" s="103"/>
      <c r="U705" s="103"/>
      <c r="V705" s="103"/>
      <c r="W705" s="103"/>
      <c r="X705" s="103"/>
      <c r="Y705" s="103"/>
      <c r="Z705" s="103"/>
    </row>
    <row r="706" spans="1:26" ht="15.75" customHeight="1" x14ac:dyDescent="0.25">
      <c r="A706" s="116"/>
      <c r="B706" s="116"/>
      <c r="C706" s="103"/>
      <c r="D706" s="103"/>
      <c r="E706" s="103"/>
      <c r="F706" s="103"/>
      <c r="G706" s="103"/>
      <c r="H706" s="103"/>
      <c r="I706" s="103"/>
      <c r="J706" s="103"/>
      <c r="K706" s="103"/>
      <c r="L706" s="103"/>
      <c r="M706" s="103"/>
      <c r="N706" s="103"/>
      <c r="O706" s="103"/>
      <c r="P706" s="103"/>
      <c r="Q706" s="103"/>
      <c r="R706" s="103"/>
      <c r="S706" s="103"/>
      <c r="T706" s="103"/>
      <c r="U706" s="103"/>
      <c r="V706" s="103"/>
      <c r="W706" s="103"/>
      <c r="X706" s="103"/>
      <c r="Y706" s="103"/>
      <c r="Z706" s="103"/>
    </row>
    <row r="707" spans="1:26" ht="15.75" customHeight="1" x14ac:dyDescent="0.25">
      <c r="A707" s="116"/>
      <c r="B707" s="116"/>
      <c r="C707" s="103"/>
      <c r="D707" s="103"/>
      <c r="E707" s="103"/>
      <c r="F707" s="103"/>
      <c r="G707" s="103"/>
      <c r="H707" s="103"/>
      <c r="I707" s="103"/>
      <c r="J707" s="103"/>
      <c r="K707" s="103"/>
      <c r="L707" s="103"/>
      <c r="M707" s="103"/>
      <c r="N707" s="103"/>
      <c r="O707" s="103"/>
      <c r="P707" s="103"/>
      <c r="Q707" s="103"/>
      <c r="R707" s="103"/>
      <c r="S707" s="103"/>
      <c r="T707" s="103"/>
      <c r="U707" s="103"/>
      <c r="V707" s="103"/>
      <c r="W707" s="103"/>
      <c r="X707" s="103"/>
      <c r="Y707" s="103"/>
      <c r="Z707" s="103"/>
    </row>
    <row r="708" spans="1:26" ht="15.75" customHeight="1" x14ac:dyDescent="0.25">
      <c r="A708" s="116"/>
      <c r="B708" s="116"/>
      <c r="C708" s="103"/>
      <c r="D708" s="103"/>
      <c r="E708" s="103"/>
      <c r="F708" s="103"/>
      <c r="G708" s="103"/>
      <c r="H708" s="103"/>
      <c r="I708" s="103"/>
      <c r="J708" s="103"/>
      <c r="K708" s="103"/>
      <c r="L708" s="103"/>
      <c r="M708" s="103"/>
      <c r="N708" s="103"/>
      <c r="O708" s="103"/>
      <c r="P708" s="103"/>
      <c r="Q708" s="103"/>
      <c r="R708" s="103"/>
      <c r="S708" s="103"/>
      <c r="T708" s="103"/>
      <c r="U708" s="103"/>
      <c r="V708" s="103"/>
      <c r="W708" s="103"/>
      <c r="X708" s="103"/>
      <c r="Y708" s="103"/>
      <c r="Z708" s="103"/>
    </row>
    <row r="709" spans="1:26" ht="15.75" customHeight="1" x14ac:dyDescent="0.25">
      <c r="A709" s="116"/>
      <c r="B709" s="116"/>
      <c r="C709" s="103"/>
      <c r="D709" s="103"/>
      <c r="E709" s="103"/>
      <c r="F709" s="103"/>
      <c r="G709" s="103"/>
      <c r="H709" s="103"/>
      <c r="I709" s="103"/>
      <c r="J709" s="103"/>
      <c r="K709" s="103"/>
      <c r="L709" s="103"/>
      <c r="M709" s="103"/>
      <c r="N709" s="103"/>
      <c r="O709" s="103"/>
      <c r="P709" s="103"/>
      <c r="Q709" s="103"/>
      <c r="R709" s="103"/>
      <c r="S709" s="103"/>
      <c r="T709" s="103"/>
      <c r="U709" s="103"/>
      <c r="V709" s="103"/>
      <c r="W709" s="103"/>
      <c r="X709" s="103"/>
      <c r="Y709" s="103"/>
      <c r="Z709" s="103"/>
    </row>
    <row r="710" spans="1:26" ht="15.75" customHeight="1" x14ac:dyDescent="0.25">
      <c r="A710" s="116"/>
      <c r="B710" s="116"/>
      <c r="C710" s="103"/>
      <c r="D710" s="103"/>
      <c r="E710" s="103"/>
      <c r="F710" s="103"/>
      <c r="G710" s="103"/>
      <c r="H710" s="103"/>
      <c r="I710" s="103"/>
      <c r="J710" s="103"/>
      <c r="K710" s="103"/>
      <c r="L710" s="103"/>
      <c r="M710" s="103"/>
      <c r="N710" s="103"/>
      <c r="O710" s="103"/>
      <c r="P710" s="103"/>
      <c r="Q710" s="103"/>
      <c r="R710" s="103"/>
      <c r="S710" s="103"/>
      <c r="T710" s="103"/>
      <c r="U710" s="103"/>
      <c r="V710" s="103"/>
      <c r="W710" s="103"/>
      <c r="X710" s="103"/>
      <c r="Y710" s="103"/>
      <c r="Z710" s="103"/>
    </row>
    <row r="711" spans="1:26" ht="15.75" customHeight="1" x14ac:dyDescent="0.25">
      <c r="A711" s="116"/>
      <c r="B711" s="116"/>
      <c r="C711" s="103"/>
      <c r="D711" s="103"/>
      <c r="E711" s="103"/>
      <c r="F711" s="103"/>
      <c r="G711" s="103"/>
      <c r="H711" s="103"/>
      <c r="I711" s="103"/>
      <c r="J711" s="103"/>
      <c r="K711" s="103"/>
      <c r="L711" s="103"/>
      <c r="M711" s="103"/>
      <c r="N711" s="103"/>
      <c r="O711" s="103"/>
      <c r="P711" s="103"/>
      <c r="Q711" s="103"/>
      <c r="R711" s="103"/>
      <c r="S711" s="103"/>
      <c r="T711" s="103"/>
      <c r="U711" s="103"/>
      <c r="V711" s="103"/>
      <c r="W711" s="103"/>
      <c r="X711" s="103"/>
      <c r="Y711" s="103"/>
      <c r="Z711" s="103"/>
    </row>
    <row r="712" spans="1:26" ht="15.75" customHeight="1" x14ac:dyDescent="0.25">
      <c r="A712" s="116"/>
      <c r="B712" s="116"/>
      <c r="C712" s="103"/>
      <c r="D712" s="103"/>
      <c r="E712" s="103"/>
      <c r="F712" s="103"/>
      <c r="G712" s="103"/>
      <c r="H712" s="103"/>
      <c r="I712" s="103"/>
      <c r="J712" s="103"/>
      <c r="K712" s="103"/>
      <c r="L712" s="103"/>
      <c r="M712" s="103"/>
      <c r="N712" s="103"/>
      <c r="O712" s="103"/>
      <c r="P712" s="103"/>
      <c r="Q712" s="103"/>
      <c r="R712" s="103"/>
      <c r="S712" s="103"/>
      <c r="T712" s="103"/>
      <c r="U712" s="103"/>
      <c r="V712" s="103"/>
      <c r="W712" s="103"/>
      <c r="X712" s="103"/>
      <c r="Y712" s="103"/>
      <c r="Z712" s="103"/>
    </row>
    <row r="713" spans="1:26" ht="15.75" customHeight="1" x14ac:dyDescent="0.25">
      <c r="A713" s="116"/>
      <c r="B713" s="116"/>
      <c r="C713" s="103"/>
      <c r="D713" s="103"/>
      <c r="E713" s="103"/>
      <c r="F713" s="103"/>
      <c r="G713" s="103"/>
      <c r="H713" s="103"/>
      <c r="I713" s="103"/>
      <c r="J713" s="103"/>
      <c r="K713" s="103"/>
      <c r="L713" s="103"/>
      <c r="M713" s="103"/>
      <c r="N713" s="103"/>
      <c r="O713" s="103"/>
      <c r="P713" s="103"/>
      <c r="Q713" s="103"/>
      <c r="R713" s="103"/>
      <c r="S713" s="103"/>
      <c r="T713" s="103"/>
      <c r="U713" s="103"/>
      <c r="V713" s="103"/>
      <c r="W713" s="103"/>
      <c r="X713" s="103"/>
      <c r="Y713" s="103"/>
      <c r="Z713" s="103"/>
    </row>
    <row r="714" spans="1:26" ht="15.75" customHeight="1" x14ac:dyDescent="0.25">
      <c r="A714" s="116"/>
      <c r="B714" s="116"/>
      <c r="C714" s="103"/>
      <c r="D714" s="103"/>
      <c r="E714" s="103"/>
      <c r="F714" s="103"/>
      <c r="G714" s="103"/>
      <c r="H714" s="103"/>
      <c r="I714" s="103"/>
      <c r="J714" s="103"/>
      <c r="K714" s="103"/>
      <c r="L714" s="103"/>
      <c r="M714" s="103"/>
      <c r="N714" s="103"/>
      <c r="O714" s="103"/>
      <c r="P714" s="103"/>
      <c r="Q714" s="103"/>
      <c r="R714" s="103"/>
      <c r="S714" s="103"/>
      <c r="T714" s="103"/>
      <c r="U714" s="103"/>
      <c r="V714" s="103"/>
      <c r="W714" s="103"/>
      <c r="X714" s="103"/>
      <c r="Y714" s="103"/>
      <c r="Z714" s="103"/>
    </row>
    <row r="715" spans="1:26" ht="15.75" customHeight="1" x14ac:dyDescent="0.25">
      <c r="A715" s="116"/>
      <c r="B715" s="116"/>
      <c r="C715" s="103"/>
      <c r="D715" s="103"/>
      <c r="E715" s="103"/>
      <c r="F715" s="103"/>
      <c r="G715" s="103"/>
      <c r="H715" s="103"/>
      <c r="I715" s="103"/>
      <c r="J715" s="103"/>
      <c r="K715" s="103"/>
      <c r="L715" s="103"/>
      <c r="M715" s="103"/>
      <c r="N715" s="103"/>
      <c r="O715" s="103"/>
      <c r="P715" s="103"/>
      <c r="Q715" s="103"/>
      <c r="R715" s="103"/>
      <c r="S715" s="103"/>
      <c r="T715" s="103"/>
      <c r="U715" s="103"/>
      <c r="V715" s="103"/>
      <c r="W715" s="103"/>
      <c r="X715" s="103"/>
      <c r="Y715" s="103"/>
      <c r="Z715" s="103"/>
    </row>
    <row r="716" spans="1:26" ht="15.75" customHeight="1" x14ac:dyDescent="0.25">
      <c r="A716" s="116"/>
      <c r="B716" s="116"/>
      <c r="C716" s="103"/>
      <c r="D716" s="103"/>
      <c r="E716" s="103"/>
      <c r="F716" s="103"/>
      <c r="G716" s="103"/>
      <c r="H716" s="103"/>
      <c r="I716" s="103"/>
      <c r="J716" s="103"/>
      <c r="K716" s="103"/>
      <c r="L716" s="103"/>
      <c r="M716" s="103"/>
      <c r="N716" s="103"/>
      <c r="O716" s="103"/>
      <c r="P716" s="103"/>
      <c r="Q716" s="103"/>
      <c r="R716" s="103"/>
      <c r="S716" s="103"/>
      <c r="T716" s="103"/>
      <c r="U716" s="103"/>
      <c r="V716" s="103"/>
      <c r="W716" s="103"/>
      <c r="X716" s="103"/>
      <c r="Y716" s="103"/>
      <c r="Z716" s="103"/>
    </row>
    <row r="717" spans="1:26" ht="15.75" customHeight="1" x14ac:dyDescent="0.25">
      <c r="A717" s="116"/>
      <c r="B717" s="116"/>
      <c r="C717" s="103"/>
      <c r="D717" s="103"/>
      <c r="E717" s="103"/>
      <c r="F717" s="103"/>
      <c r="G717" s="103"/>
      <c r="H717" s="103"/>
      <c r="I717" s="103"/>
      <c r="J717" s="103"/>
      <c r="K717" s="103"/>
      <c r="L717" s="103"/>
      <c r="M717" s="103"/>
      <c r="N717" s="103"/>
      <c r="O717" s="103"/>
      <c r="P717" s="103"/>
      <c r="Q717" s="103"/>
      <c r="R717" s="103"/>
      <c r="S717" s="103"/>
      <c r="T717" s="103"/>
      <c r="U717" s="103"/>
      <c r="V717" s="103"/>
      <c r="W717" s="103"/>
      <c r="X717" s="103"/>
      <c r="Y717" s="103"/>
      <c r="Z717" s="103"/>
    </row>
    <row r="718" spans="1:26" ht="15.75" customHeight="1" x14ac:dyDescent="0.25">
      <c r="A718" s="116"/>
      <c r="B718" s="116"/>
      <c r="C718" s="103"/>
      <c r="D718" s="103"/>
      <c r="E718" s="103"/>
      <c r="F718" s="103"/>
      <c r="G718" s="103"/>
      <c r="H718" s="103"/>
      <c r="I718" s="103"/>
      <c r="J718" s="103"/>
      <c r="K718" s="103"/>
      <c r="L718" s="103"/>
      <c r="M718" s="103"/>
      <c r="N718" s="103"/>
      <c r="O718" s="103"/>
      <c r="P718" s="103"/>
      <c r="Q718" s="103"/>
      <c r="R718" s="103"/>
      <c r="S718" s="103"/>
      <c r="T718" s="103"/>
      <c r="U718" s="103"/>
      <c r="V718" s="103"/>
      <c r="W718" s="103"/>
      <c r="X718" s="103"/>
      <c r="Y718" s="103"/>
      <c r="Z718" s="103"/>
    </row>
    <row r="719" spans="1:26" ht="15.75" customHeight="1" x14ac:dyDescent="0.25">
      <c r="A719" s="116"/>
      <c r="B719" s="116"/>
      <c r="C719" s="103"/>
      <c r="D719" s="103"/>
      <c r="E719" s="103"/>
      <c r="F719" s="103"/>
      <c r="G719" s="103"/>
      <c r="H719" s="103"/>
      <c r="I719" s="103"/>
      <c r="J719" s="103"/>
      <c r="K719" s="103"/>
      <c r="L719" s="103"/>
      <c r="M719" s="103"/>
      <c r="N719" s="103"/>
      <c r="O719" s="103"/>
      <c r="P719" s="103"/>
      <c r="Q719" s="103"/>
      <c r="R719" s="103"/>
      <c r="S719" s="103"/>
      <c r="T719" s="103"/>
      <c r="U719" s="103"/>
      <c r="V719" s="103"/>
      <c r="W719" s="103"/>
      <c r="X719" s="103"/>
      <c r="Y719" s="103"/>
      <c r="Z719" s="103"/>
    </row>
    <row r="720" spans="1:26" ht="15.75" customHeight="1" x14ac:dyDescent="0.25">
      <c r="A720" s="116"/>
      <c r="B720" s="116"/>
      <c r="C720" s="103"/>
      <c r="D720" s="103"/>
      <c r="E720" s="103"/>
      <c r="F720" s="103"/>
      <c r="G720" s="103"/>
      <c r="H720" s="103"/>
      <c r="I720" s="103"/>
      <c r="J720" s="103"/>
      <c r="K720" s="103"/>
      <c r="L720" s="103"/>
      <c r="M720" s="103"/>
      <c r="N720" s="103"/>
      <c r="O720" s="103"/>
      <c r="P720" s="103"/>
      <c r="Q720" s="103"/>
      <c r="R720" s="103"/>
      <c r="S720" s="103"/>
      <c r="T720" s="103"/>
      <c r="U720" s="103"/>
      <c r="V720" s="103"/>
      <c r="W720" s="103"/>
      <c r="X720" s="103"/>
      <c r="Y720" s="103"/>
      <c r="Z720" s="103"/>
    </row>
    <row r="721" spans="1:26" ht="15.75" customHeight="1" x14ac:dyDescent="0.25">
      <c r="A721" s="116"/>
      <c r="B721" s="116"/>
      <c r="C721" s="103"/>
      <c r="D721" s="103"/>
      <c r="E721" s="103"/>
      <c r="F721" s="103"/>
      <c r="G721" s="103"/>
      <c r="H721" s="103"/>
      <c r="I721" s="103"/>
      <c r="J721" s="103"/>
      <c r="K721" s="103"/>
      <c r="L721" s="103"/>
      <c r="M721" s="103"/>
      <c r="N721" s="103"/>
      <c r="O721" s="103"/>
      <c r="P721" s="103"/>
      <c r="Q721" s="103"/>
      <c r="R721" s="103"/>
      <c r="S721" s="103"/>
      <c r="T721" s="103"/>
      <c r="U721" s="103"/>
      <c r="V721" s="103"/>
      <c r="W721" s="103"/>
      <c r="X721" s="103"/>
      <c r="Y721" s="103"/>
      <c r="Z721" s="103"/>
    </row>
    <row r="722" spans="1:26" ht="15.75" customHeight="1" x14ac:dyDescent="0.25">
      <c r="A722" s="116"/>
      <c r="B722" s="116"/>
      <c r="C722" s="103"/>
      <c r="D722" s="103"/>
      <c r="E722" s="103"/>
      <c r="F722" s="103"/>
      <c r="G722" s="103"/>
      <c r="H722" s="103"/>
      <c r="I722" s="103"/>
      <c r="J722" s="103"/>
      <c r="K722" s="103"/>
      <c r="L722" s="103"/>
      <c r="M722" s="103"/>
      <c r="N722" s="103"/>
      <c r="O722" s="103"/>
      <c r="P722" s="103"/>
      <c r="Q722" s="103"/>
      <c r="R722" s="103"/>
      <c r="S722" s="103"/>
      <c r="T722" s="103"/>
      <c r="U722" s="103"/>
      <c r="V722" s="103"/>
      <c r="W722" s="103"/>
      <c r="X722" s="103"/>
      <c r="Y722" s="103"/>
      <c r="Z722" s="103"/>
    </row>
    <row r="723" spans="1:26" ht="15.75" customHeight="1" x14ac:dyDescent="0.25">
      <c r="A723" s="116"/>
      <c r="B723" s="116"/>
      <c r="C723" s="103"/>
      <c r="D723" s="103"/>
      <c r="E723" s="103"/>
      <c r="F723" s="103"/>
      <c r="G723" s="103"/>
      <c r="H723" s="103"/>
      <c r="I723" s="103"/>
      <c r="J723" s="103"/>
      <c r="K723" s="103"/>
      <c r="L723" s="103"/>
      <c r="M723" s="103"/>
      <c r="N723" s="103"/>
      <c r="O723" s="103"/>
      <c r="P723" s="103"/>
      <c r="Q723" s="103"/>
      <c r="R723" s="103"/>
      <c r="S723" s="103"/>
      <c r="T723" s="103"/>
      <c r="U723" s="103"/>
      <c r="V723" s="103"/>
      <c r="W723" s="103"/>
      <c r="X723" s="103"/>
      <c r="Y723" s="103"/>
      <c r="Z723" s="103"/>
    </row>
    <row r="724" spans="1:26" ht="15.75" customHeight="1" x14ac:dyDescent="0.25">
      <c r="A724" s="116"/>
      <c r="B724" s="116"/>
      <c r="C724" s="103"/>
      <c r="D724" s="103"/>
      <c r="E724" s="103"/>
      <c r="F724" s="103"/>
      <c r="G724" s="103"/>
      <c r="H724" s="103"/>
      <c r="I724" s="103"/>
      <c r="J724" s="103"/>
      <c r="K724" s="103"/>
      <c r="L724" s="103"/>
      <c r="M724" s="103"/>
      <c r="N724" s="103"/>
      <c r="O724" s="103"/>
      <c r="P724" s="103"/>
      <c r="Q724" s="103"/>
      <c r="R724" s="103"/>
      <c r="S724" s="103"/>
      <c r="T724" s="103"/>
      <c r="U724" s="103"/>
      <c r="V724" s="103"/>
      <c r="W724" s="103"/>
      <c r="X724" s="103"/>
      <c r="Y724" s="103"/>
      <c r="Z724" s="103"/>
    </row>
    <row r="725" spans="1:26" ht="15.75" customHeight="1" x14ac:dyDescent="0.25">
      <c r="A725" s="116"/>
      <c r="B725" s="116"/>
      <c r="C725" s="103"/>
      <c r="D725" s="103"/>
      <c r="E725" s="103"/>
      <c r="F725" s="103"/>
      <c r="G725" s="103"/>
      <c r="H725" s="103"/>
      <c r="I725" s="103"/>
      <c r="J725" s="103"/>
      <c r="K725" s="103"/>
      <c r="L725" s="103"/>
      <c r="M725" s="103"/>
      <c r="N725" s="103"/>
      <c r="O725" s="103"/>
      <c r="P725" s="103"/>
      <c r="Q725" s="103"/>
      <c r="R725" s="103"/>
      <c r="S725" s="103"/>
      <c r="T725" s="103"/>
      <c r="U725" s="103"/>
      <c r="V725" s="103"/>
      <c r="W725" s="103"/>
      <c r="X725" s="103"/>
      <c r="Y725" s="103"/>
      <c r="Z725" s="103"/>
    </row>
    <row r="726" spans="1:26" ht="15.75" customHeight="1" x14ac:dyDescent="0.25">
      <c r="A726" s="116"/>
      <c r="B726" s="116"/>
      <c r="C726" s="103"/>
      <c r="D726" s="103"/>
      <c r="E726" s="103"/>
      <c r="F726" s="103"/>
      <c r="G726" s="103"/>
      <c r="H726" s="103"/>
      <c r="I726" s="103"/>
      <c r="J726" s="103"/>
      <c r="K726" s="103"/>
      <c r="L726" s="103"/>
      <c r="M726" s="103"/>
      <c r="N726" s="103"/>
      <c r="O726" s="103"/>
      <c r="P726" s="103"/>
      <c r="Q726" s="103"/>
      <c r="R726" s="103"/>
      <c r="S726" s="103"/>
      <c r="T726" s="103"/>
      <c r="U726" s="103"/>
      <c r="V726" s="103"/>
      <c r="W726" s="103"/>
      <c r="X726" s="103"/>
      <c r="Y726" s="103"/>
      <c r="Z726" s="103"/>
    </row>
    <row r="727" spans="1:26" ht="15.75" customHeight="1" x14ac:dyDescent="0.25">
      <c r="A727" s="116"/>
      <c r="B727" s="116"/>
      <c r="C727" s="103"/>
      <c r="D727" s="103"/>
      <c r="E727" s="103"/>
      <c r="F727" s="103"/>
      <c r="G727" s="103"/>
      <c r="H727" s="103"/>
      <c r="I727" s="103"/>
      <c r="J727" s="103"/>
      <c r="K727" s="103"/>
      <c r="L727" s="103"/>
      <c r="M727" s="103"/>
      <c r="N727" s="103"/>
      <c r="O727" s="103"/>
      <c r="P727" s="103"/>
      <c r="Q727" s="103"/>
      <c r="R727" s="103"/>
      <c r="S727" s="103"/>
      <c r="T727" s="103"/>
      <c r="U727" s="103"/>
      <c r="V727" s="103"/>
      <c r="W727" s="103"/>
      <c r="X727" s="103"/>
      <c r="Y727" s="103"/>
      <c r="Z727" s="103"/>
    </row>
    <row r="728" spans="1:26" ht="15.75" customHeight="1" x14ac:dyDescent="0.25">
      <c r="A728" s="116"/>
      <c r="B728" s="116"/>
      <c r="C728" s="103"/>
      <c r="D728" s="103"/>
      <c r="E728" s="103"/>
      <c r="F728" s="103"/>
      <c r="G728" s="103"/>
      <c r="H728" s="103"/>
      <c r="I728" s="103"/>
      <c r="J728" s="103"/>
      <c r="K728" s="103"/>
      <c r="L728" s="103"/>
      <c r="M728" s="103"/>
      <c r="N728" s="103"/>
      <c r="O728" s="103"/>
      <c r="P728" s="103"/>
      <c r="Q728" s="103"/>
      <c r="R728" s="103"/>
      <c r="S728" s="103"/>
      <c r="T728" s="103"/>
      <c r="U728" s="103"/>
      <c r="V728" s="103"/>
      <c r="W728" s="103"/>
      <c r="X728" s="103"/>
      <c r="Y728" s="103"/>
      <c r="Z728" s="103"/>
    </row>
    <row r="729" spans="1:26" ht="15.75" customHeight="1" x14ac:dyDescent="0.25">
      <c r="A729" s="116"/>
      <c r="B729" s="116"/>
      <c r="C729" s="103"/>
      <c r="D729" s="103"/>
      <c r="E729" s="103"/>
      <c r="F729" s="103"/>
      <c r="G729" s="103"/>
      <c r="H729" s="103"/>
      <c r="I729" s="103"/>
      <c r="J729" s="103"/>
      <c r="K729" s="103"/>
      <c r="L729" s="103"/>
      <c r="M729" s="103"/>
      <c r="N729" s="103"/>
      <c r="O729" s="103"/>
      <c r="P729" s="103"/>
      <c r="Q729" s="103"/>
      <c r="R729" s="103"/>
      <c r="S729" s="103"/>
      <c r="T729" s="103"/>
      <c r="U729" s="103"/>
      <c r="V729" s="103"/>
      <c r="W729" s="103"/>
      <c r="X729" s="103"/>
      <c r="Y729" s="103"/>
      <c r="Z729" s="103"/>
    </row>
    <row r="730" spans="1:26" ht="15.75" customHeight="1" x14ac:dyDescent="0.25">
      <c r="A730" s="116"/>
      <c r="B730" s="116"/>
      <c r="C730" s="103"/>
      <c r="D730" s="103"/>
      <c r="E730" s="103"/>
      <c r="F730" s="103"/>
      <c r="G730" s="103"/>
      <c r="H730" s="103"/>
      <c r="I730" s="103"/>
      <c r="J730" s="103"/>
      <c r="K730" s="103"/>
      <c r="L730" s="103"/>
      <c r="M730" s="103"/>
      <c r="N730" s="103"/>
      <c r="O730" s="103"/>
      <c r="P730" s="103"/>
      <c r="Q730" s="103"/>
      <c r="R730" s="103"/>
      <c r="S730" s="103"/>
      <c r="T730" s="103"/>
      <c r="U730" s="103"/>
      <c r="V730" s="103"/>
      <c r="W730" s="103"/>
      <c r="X730" s="103"/>
      <c r="Y730" s="103"/>
      <c r="Z730" s="103"/>
    </row>
    <row r="731" spans="1:26" ht="15.75" customHeight="1" x14ac:dyDescent="0.25">
      <c r="A731" s="116"/>
      <c r="B731" s="116"/>
      <c r="C731" s="103"/>
      <c r="D731" s="103"/>
      <c r="E731" s="103"/>
      <c r="F731" s="103"/>
      <c r="G731" s="103"/>
      <c r="H731" s="103"/>
      <c r="I731" s="103"/>
      <c r="J731" s="103"/>
      <c r="K731" s="103"/>
      <c r="L731" s="103"/>
      <c r="M731" s="103"/>
      <c r="N731" s="103"/>
      <c r="O731" s="103"/>
      <c r="P731" s="103"/>
      <c r="Q731" s="103"/>
      <c r="R731" s="103"/>
      <c r="S731" s="103"/>
      <c r="T731" s="103"/>
      <c r="U731" s="103"/>
      <c r="V731" s="103"/>
      <c r="W731" s="103"/>
      <c r="X731" s="103"/>
      <c r="Y731" s="103"/>
      <c r="Z731" s="103"/>
    </row>
    <row r="732" spans="1:26" ht="15.75" customHeight="1" x14ac:dyDescent="0.25">
      <c r="A732" s="116"/>
      <c r="B732" s="116"/>
      <c r="C732" s="103"/>
      <c r="D732" s="103"/>
      <c r="E732" s="103"/>
      <c r="F732" s="103"/>
      <c r="G732" s="103"/>
      <c r="H732" s="103"/>
      <c r="I732" s="103"/>
      <c r="J732" s="103"/>
      <c r="K732" s="103"/>
      <c r="L732" s="103"/>
      <c r="M732" s="103"/>
      <c r="N732" s="103"/>
      <c r="O732" s="103"/>
      <c r="P732" s="103"/>
      <c r="Q732" s="103"/>
      <c r="R732" s="103"/>
      <c r="S732" s="103"/>
      <c r="T732" s="103"/>
      <c r="U732" s="103"/>
      <c r="V732" s="103"/>
      <c r="W732" s="103"/>
      <c r="X732" s="103"/>
      <c r="Y732" s="103"/>
      <c r="Z732" s="103"/>
    </row>
    <row r="733" spans="1:26" ht="15.75" customHeight="1" x14ac:dyDescent="0.25">
      <c r="A733" s="116"/>
      <c r="B733" s="116"/>
      <c r="C733" s="103"/>
      <c r="D733" s="103"/>
      <c r="E733" s="103"/>
      <c r="F733" s="103"/>
      <c r="G733" s="103"/>
      <c r="H733" s="103"/>
      <c r="I733" s="103"/>
      <c r="J733" s="103"/>
      <c r="K733" s="103"/>
      <c r="L733" s="103"/>
      <c r="M733" s="103"/>
      <c r="N733" s="103"/>
      <c r="O733" s="103"/>
      <c r="P733" s="103"/>
      <c r="Q733" s="103"/>
      <c r="R733" s="103"/>
      <c r="S733" s="103"/>
      <c r="T733" s="103"/>
      <c r="U733" s="103"/>
      <c r="V733" s="103"/>
      <c r="W733" s="103"/>
      <c r="X733" s="103"/>
      <c r="Y733" s="103"/>
      <c r="Z733" s="103"/>
    </row>
    <row r="734" spans="1:26" ht="15.75" customHeight="1" x14ac:dyDescent="0.25">
      <c r="A734" s="116"/>
      <c r="B734" s="116"/>
      <c r="C734" s="103"/>
      <c r="D734" s="103"/>
      <c r="E734" s="103"/>
      <c r="F734" s="103"/>
      <c r="G734" s="103"/>
      <c r="H734" s="103"/>
      <c r="I734" s="103"/>
      <c r="J734" s="103"/>
      <c r="K734" s="103"/>
      <c r="L734" s="103"/>
      <c r="M734" s="103"/>
      <c r="N734" s="103"/>
      <c r="O734" s="103"/>
      <c r="P734" s="103"/>
      <c r="Q734" s="103"/>
      <c r="R734" s="103"/>
      <c r="S734" s="103"/>
      <c r="T734" s="103"/>
      <c r="U734" s="103"/>
      <c r="V734" s="103"/>
      <c r="W734" s="103"/>
      <c r="X734" s="103"/>
      <c r="Y734" s="103"/>
      <c r="Z734" s="103"/>
    </row>
    <row r="735" spans="1:26" ht="15.75" customHeight="1" x14ac:dyDescent="0.25">
      <c r="A735" s="116"/>
      <c r="B735" s="116"/>
      <c r="C735" s="103"/>
      <c r="D735" s="103"/>
      <c r="E735" s="103"/>
      <c r="F735" s="103"/>
      <c r="G735" s="103"/>
      <c r="H735" s="103"/>
      <c r="I735" s="103"/>
      <c r="J735" s="103"/>
      <c r="K735" s="103"/>
      <c r="L735" s="103"/>
      <c r="M735" s="103"/>
      <c r="N735" s="103"/>
      <c r="O735" s="103"/>
      <c r="P735" s="103"/>
      <c r="Q735" s="103"/>
      <c r="R735" s="103"/>
      <c r="S735" s="103"/>
      <c r="T735" s="103"/>
      <c r="U735" s="103"/>
      <c r="V735" s="103"/>
      <c r="W735" s="103"/>
      <c r="X735" s="103"/>
      <c r="Y735" s="103"/>
      <c r="Z735" s="103"/>
    </row>
    <row r="736" spans="1:26" ht="15.75" customHeight="1" x14ac:dyDescent="0.25">
      <c r="A736" s="116"/>
      <c r="B736" s="116"/>
      <c r="C736" s="103"/>
      <c r="D736" s="103"/>
      <c r="E736" s="103"/>
      <c r="F736" s="103"/>
      <c r="G736" s="103"/>
      <c r="H736" s="103"/>
      <c r="I736" s="103"/>
      <c r="J736" s="103"/>
      <c r="K736" s="103"/>
      <c r="L736" s="103"/>
      <c r="M736" s="103"/>
      <c r="N736" s="103"/>
      <c r="O736" s="103"/>
      <c r="P736" s="103"/>
      <c r="Q736" s="103"/>
      <c r="R736" s="103"/>
      <c r="S736" s="103"/>
      <c r="T736" s="103"/>
      <c r="U736" s="103"/>
      <c r="V736" s="103"/>
      <c r="W736" s="103"/>
      <c r="X736" s="103"/>
      <c r="Y736" s="103"/>
      <c r="Z736" s="103"/>
    </row>
    <row r="737" spans="1:26" ht="15.75" customHeight="1" x14ac:dyDescent="0.25">
      <c r="A737" s="116"/>
      <c r="B737" s="116"/>
      <c r="C737" s="103"/>
      <c r="D737" s="103"/>
      <c r="E737" s="103"/>
      <c r="F737" s="103"/>
      <c r="G737" s="103"/>
      <c r="H737" s="103"/>
      <c r="I737" s="103"/>
      <c r="J737" s="103"/>
      <c r="K737" s="103"/>
      <c r="L737" s="103"/>
      <c r="M737" s="103"/>
      <c r="N737" s="103"/>
      <c r="O737" s="103"/>
      <c r="P737" s="103"/>
      <c r="Q737" s="103"/>
      <c r="R737" s="103"/>
      <c r="S737" s="103"/>
      <c r="T737" s="103"/>
      <c r="U737" s="103"/>
      <c r="V737" s="103"/>
      <c r="W737" s="103"/>
      <c r="X737" s="103"/>
      <c r="Y737" s="103"/>
      <c r="Z737" s="103"/>
    </row>
    <row r="738" spans="1:26" ht="15.75" customHeight="1" x14ac:dyDescent="0.25">
      <c r="A738" s="116"/>
      <c r="B738" s="116"/>
      <c r="C738" s="103"/>
      <c r="D738" s="103"/>
      <c r="E738" s="103"/>
      <c r="F738" s="103"/>
      <c r="G738" s="103"/>
      <c r="H738" s="103"/>
      <c r="I738" s="103"/>
      <c r="J738" s="103"/>
      <c r="K738" s="103"/>
      <c r="L738" s="103"/>
      <c r="M738" s="103"/>
      <c r="N738" s="103"/>
      <c r="O738" s="103"/>
      <c r="P738" s="103"/>
      <c r="Q738" s="103"/>
      <c r="R738" s="103"/>
      <c r="S738" s="103"/>
      <c r="T738" s="103"/>
      <c r="U738" s="103"/>
      <c r="V738" s="103"/>
      <c r="W738" s="103"/>
      <c r="X738" s="103"/>
      <c r="Y738" s="103"/>
      <c r="Z738" s="103"/>
    </row>
    <row r="739" spans="1:26" ht="15.75" customHeight="1" x14ac:dyDescent="0.25">
      <c r="A739" s="116"/>
      <c r="B739" s="116"/>
      <c r="C739" s="103"/>
      <c r="D739" s="103"/>
      <c r="E739" s="103"/>
      <c r="F739" s="103"/>
      <c r="G739" s="103"/>
      <c r="H739" s="103"/>
      <c r="I739" s="103"/>
      <c r="J739" s="103"/>
      <c r="K739" s="103"/>
      <c r="L739" s="103"/>
      <c r="M739" s="103"/>
      <c r="N739" s="103"/>
      <c r="O739" s="103"/>
      <c r="P739" s="103"/>
      <c r="Q739" s="103"/>
      <c r="R739" s="103"/>
      <c r="S739" s="103"/>
      <c r="T739" s="103"/>
      <c r="U739" s="103"/>
      <c r="V739" s="103"/>
      <c r="W739" s="103"/>
      <c r="X739" s="103"/>
      <c r="Y739" s="103"/>
      <c r="Z739" s="103"/>
    </row>
    <row r="740" spans="1:26" ht="15.75" customHeight="1" x14ac:dyDescent="0.25">
      <c r="A740" s="116"/>
      <c r="B740" s="116"/>
      <c r="C740" s="103"/>
      <c r="D740" s="103"/>
      <c r="E740" s="103"/>
      <c r="F740" s="103"/>
      <c r="G740" s="103"/>
      <c r="H740" s="103"/>
      <c r="I740" s="103"/>
      <c r="J740" s="103"/>
      <c r="K740" s="103"/>
      <c r="L740" s="103"/>
      <c r="M740" s="103"/>
      <c r="N740" s="103"/>
      <c r="O740" s="103"/>
      <c r="P740" s="103"/>
      <c r="Q740" s="103"/>
      <c r="R740" s="103"/>
      <c r="S740" s="103"/>
      <c r="T740" s="103"/>
      <c r="U740" s="103"/>
      <c r="V740" s="103"/>
      <c r="W740" s="103"/>
      <c r="X740" s="103"/>
      <c r="Y740" s="103"/>
      <c r="Z740" s="103"/>
    </row>
    <row r="741" spans="1:26" ht="15.75" customHeight="1" x14ac:dyDescent="0.25">
      <c r="A741" s="116"/>
      <c r="B741" s="116"/>
      <c r="C741" s="103"/>
      <c r="D741" s="103"/>
      <c r="E741" s="103"/>
      <c r="F741" s="103"/>
      <c r="G741" s="103"/>
      <c r="H741" s="103"/>
      <c r="I741" s="103"/>
      <c r="J741" s="103"/>
      <c r="K741" s="103"/>
      <c r="L741" s="103"/>
      <c r="M741" s="103"/>
      <c r="N741" s="103"/>
      <c r="O741" s="103"/>
      <c r="P741" s="103"/>
      <c r="Q741" s="103"/>
      <c r="R741" s="103"/>
      <c r="S741" s="103"/>
      <c r="T741" s="103"/>
      <c r="U741" s="103"/>
      <c r="V741" s="103"/>
      <c r="W741" s="103"/>
      <c r="X741" s="103"/>
      <c r="Y741" s="103"/>
      <c r="Z741" s="103"/>
    </row>
    <row r="742" spans="1:26" ht="15.75" customHeight="1" x14ac:dyDescent="0.25">
      <c r="A742" s="116"/>
      <c r="B742" s="116"/>
      <c r="C742" s="103"/>
      <c r="D742" s="103"/>
      <c r="E742" s="103"/>
      <c r="F742" s="103"/>
      <c r="G742" s="103"/>
      <c r="H742" s="103"/>
      <c r="I742" s="103"/>
      <c r="J742" s="103"/>
      <c r="K742" s="103"/>
      <c r="L742" s="103"/>
      <c r="M742" s="103"/>
      <c r="N742" s="103"/>
      <c r="O742" s="103"/>
      <c r="P742" s="103"/>
      <c r="Q742" s="103"/>
      <c r="R742" s="103"/>
      <c r="S742" s="103"/>
      <c r="T742" s="103"/>
      <c r="U742" s="103"/>
      <c r="V742" s="103"/>
      <c r="W742" s="103"/>
      <c r="X742" s="103"/>
      <c r="Y742" s="103"/>
      <c r="Z742" s="103"/>
    </row>
    <row r="743" spans="1:26" ht="15.75" customHeight="1" x14ac:dyDescent="0.25">
      <c r="A743" s="116"/>
      <c r="B743" s="116"/>
      <c r="C743" s="103"/>
      <c r="D743" s="103"/>
      <c r="E743" s="103"/>
      <c r="F743" s="103"/>
      <c r="G743" s="103"/>
      <c r="H743" s="103"/>
      <c r="I743" s="103"/>
      <c r="J743" s="103"/>
      <c r="K743" s="103"/>
      <c r="L743" s="103"/>
      <c r="M743" s="103"/>
      <c r="N743" s="103"/>
      <c r="O743" s="103"/>
      <c r="P743" s="103"/>
      <c r="Q743" s="103"/>
      <c r="R743" s="103"/>
      <c r="S743" s="103"/>
      <c r="T743" s="103"/>
      <c r="U743" s="103"/>
      <c r="V743" s="103"/>
      <c r="W743" s="103"/>
      <c r="X743" s="103"/>
      <c r="Y743" s="103"/>
      <c r="Z743" s="103"/>
    </row>
    <row r="744" spans="1:26" ht="15.75" customHeight="1" x14ac:dyDescent="0.25">
      <c r="A744" s="116"/>
      <c r="B744" s="116"/>
      <c r="C744" s="103"/>
      <c r="D744" s="103"/>
      <c r="E744" s="103"/>
      <c r="F744" s="103"/>
      <c r="G744" s="103"/>
      <c r="H744" s="103"/>
      <c r="I744" s="103"/>
      <c r="J744" s="103"/>
      <c r="K744" s="103"/>
      <c r="L744" s="103"/>
      <c r="M744" s="103"/>
      <c r="N744" s="103"/>
      <c r="O744" s="103"/>
      <c r="P744" s="103"/>
      <c r="Q744" s="103"/>
      <c r="R744" s="103"/>
      <c r="S744" s="103"/>
      <c r="T744" s="103"/>
      <c r="U744" s="103"/>
      <c r="V744" s="103"/>
      <c r="W744" s="103"/>
      <c r="X744" s="103"/>
      <c r="Y744" s="103"/>
      <c r="Z744" s="103"/>
    </row>
    <row r="745" spans="1:26" ht="15.75" customHeight="1" x14ac:dyDescent="0.25">
      <c r="A745" s="116"/>
      <c r="B745" s="116"/>
      <c r="C745" s="103"/>
      <c r="D745" s="103"/>
      <c r="E745" s="103"/>
      <c r="F745" s="103"/>
      <c r="G745" s="103"/>
      <c r="H745" s="103"/>
      <c r="I745" s="103"/>
      <c r="J745" s="103"/>
      <c r="K745" s="103"/>
      <c r="L745" s="103"/>
      <c r="M745" s="103"/>
      <c r="N745" s="103"/>
      <c r="O745" s="103"/>
      <c r="P745" s="103"/>
      <c r="Q745" s="103"/>
      <c r="R745" s="103"/>
      <c r="S745" s="103"/>
      <c r="T745" s="103"/>
      <c r="U745" s="103"/>
      <c r="V745" s="103"/>
      <c r="W745" s="103"/>
      <c r="X745" s="103"/>
      <c r="Y745" s="103"/>
      <c r="Z745" s="103"/>
    </row>
    <row r="746" spans="1:26" ht="15.75" customHeight="1" x14ac:dyDescent="0.25">
      <c r="A746" s="116"/>
      <c r="B746" s="116"/>
      <c r="C746" s="103"/>
      <c r="D746" s="103"/>
      <c r="E746" s="103"/>
      <c r="F746" s="103"/>
      <c r="G746" s="103"/>
      <c r="H746" s="103"/>
      <c r="I746" s="103"/>
      <c r="J746" s="103"/>
      <c r="K746" s="103"/>
      <c r="L746" s="103"/>
      <c r="M746" s="103"/>
      <c r="N746" s="103"/>
      <c r="O746" s="103"/>
      <c r="P746" s="103"/>
      <c r="Q746" s="103"/>
      <c r="R746" s="103"/>
      <c r="S746" s="103"/>
      <c r="T746" s="103"/>
      <c r="U746" s="103"/>
      <c r="V746" s="103"/>
      <c r="W746" s="103"/>
      <c r="X746" s="103"/>
      <c r="Y746" s="103"/>
      <c r="Z746" s="103"/>
    </row>
    <row r="747" spans="1:26" ht="15.75" customHeight="1" x14ac:dyDescent="0.25">
      <c r="A747" s="116"/>
      <c r="B747" s="116"/>
      <c r="C747" s="103"/>
      <c r="D747" s="103"/>
      <c r="E747" s="103"/>
      <c r="F747" s="103"/>
      <c r="G747" s="103"/>
      <c r="H747" s="103"/>
      <c r="I747" s="103"/>
      <c r="J747" s="103"/>
      <c r="K747" s="103"/>
      <c r="L747" s="103"/>
      <c r="M747" s="103"/>
      <c r="N747" s="103"/>
      <c r="O747" s="103"/>
      <c r="P747" s="103"/>
      <c r="Q747" s="103"/>
      <c r="R747" s="103"/>
      <c r="S747" s="103"/>
      <c r="T747" s="103"/>
      <c r="U747" s="103"/>
      <c r="V747" s="103"/>
      <c r="W747" s="103"/>
      <c r="X747" s="103"/>
      <c r="Y747" s="103"/>
      <c r="Z747" s="103"/>
    </row>
    <row r="748" spans="1:26" ht="15.75" customHeight="1" x14ac:dyDescent="0.25">
      <c r="A748" s="116"/>
      <c r="B748" s="116"/>
      <c r="C748" s="103"/>
      <c r="D748" s="103"/>
      <c r="E748" s="103"/>
      <c r="F748" s="103"/>
      <c r="G748" s="103"/>
      <c r="H748" s="103"/>
      <c r="I748" s="103"/>
      <c r="J748" s="103"/>
      <c r="K748" s="103"/>
      <c r="L748" s="103"/>
      <c r="M748" s="103"/>
      <c r="N748" s="103"/>
      <c r="O748" s="103"/>
      <c r="P748" s="103"/>
      <c r="Q748" s="103"/>
      <c r="R748" s="103"/>
      <c r="S748" s="103"/>
      <c r="T748" s="103"/>
      <c r="U748" s="103"/>
      <c r="V748" s="103"/>
      <c r="W748" s="103"/>
      <c r="X748" s="103"/>
      <c r="Y748" s="103"/>
      <c r="Z748" s="103"/>
    </row>
    <row r="749" spans="1:26" ht="15.75" customHeight="1" x14ac:dyDescent="0.25">
      <c r="A749" s="116"/>
      <c r="B749" s="116"/>
      <c r="C749" s="103"/>
      <c r="D749" s="103"/>
      <c r="E749" s="103"/>
      <c r="F749" s="103"/>
      <c r="G749" s="103"/>
      <c r="H749" s="103"/>
      <c r="I749" s="103"/>
      <c r="J749" s="103"/>
      <c r="K749" s="103"/>
      <c r="L749" s="103"/>
      <c r="M749" s="103"/>
      <c r="N749" s="103"/>
      <c r="O749" s="103"/>
      <c r="P749" s="103"/>
      <c r="Q749" s="103"/>
      <c r="R749" s="103"/>
      <c r="S749" s="103"/>
      <c r="T749" s="103"/>
      <c r="U749" s="103"/>
      <c r="V749" s="103"/>
      <c r="W749" s="103"/>
      <c r="X749" s="103"/>
      <c r="Y749" s="103"/>
      <c r="Z749" s="103"/>
    </row>
    <row r="750" spans="1:26" ht="15.75" customHeight="1" x14ac:dyDescent="0.25">
      <c r="A750" s="116"/>
      <c r="B750" s="116"/>
      <c r="C750" s="103"/>
      <c r="D750" s="103"/>
      <c r="E750" s="103"/>
      <c r="F750" s="103"/>
      <c r="G750" s="103"/>
      <c r="H750" s="103"/>
      <c r="I750" s="103"/>
      <c r="J750" s="103"/>
      <c r="K750" s="103"/>
      <c r="L750" s="103"/>
      <c r="M750" s="103"/>
      <c r="N750" s="103"/>
      <c r="O750" s="103"/>
      <c r="P750" s="103"/>
      <c r="Q750" s="103"/>
      <c r="R750" s="103"/>
      <c r="S750" s="103"/>
      <c r="T750" s="103"/>
      <c r="U750" s="103"/>
      <c r="V750" s="103"/>
      <c r="W750" s="103"/>
      <c r="X750" s="103"/>
      <c r="Y750" s="103"/>
      <c r="Z750" s="103"/>
    </row>
    <row r="751" spans="1:26" ht="15.75" customHeight="1" x14ac:dyDescent="0.25">
      <c r="A751" s="116"/>
      <c r="B751" s="116"/>
      <c r="C751" s="103"/>
      <c r="D751" s="103"/>
      <c r="E751" s="103"/>
      <c r="F751" s="103"/>
      <c r="G751" s="103"/>
      <c r="H751" s="103"/>
      <c r="I751" s="103"/>
      <c r="J751" s="103"/>
      <c r="K751" s="103"/>
      <c r="L751" s="103"/>
      <c r="M751" s="103"/>
      <c r="N751" s="103"/>
      <c r="O751" s="103"/>
      <c r="P751" s="103"/>
      <c r="Q751" s="103"/>
      <c r="R751" s="103"/>
      <c r="S751" s="103"/>
      <c r="T751" s="103"/>
      <c r="U751" s="103"/>
      <c r="V751" s="103"/>
      <c r="W751" s="103"/>
      <c r="X751" s="103"/>
      <c r="Y751" s="103"/>
      <c r="Z751" s="103"/>
    </row>
    <row r="752" spans="1:26" ht="15.75" customHeight="1" x14ac:dyDescent="0.25">
      <c r="A752" s="116"/>
      <c r="B752" s="116"/>
      <c r="C752" s="103"/>
      <c r="D752" s="103"/>
      <c r="E752" s="103"/>
      <c r="F752" s="103"/>
      <c r="G752" s="103"/>
      <c r="H752" s="103"/>
      <c r="I752" s="103"/>
      <c r="J752" s="103"/>
      <c r="K752" s="103"/>
      <c r="L752" s="103"/>
      <c r="M752" s="103"/>
      <c r="N752" s="103"/>
      <c r="O752" s="103"/>
      <c r="P752" s="103"/>
      <c r="Q752" s="103"/>
      <c r="R752" s="103"/>
      <c r="S752" s="103"/>
      <c r="T752" s="103"/>
      <c r="U752" s="103"/>
      <c r="V752" s="103"/>
      <c r="W752" s="103"/>
      <c r="X752" s="103"/>
      <c r="Y752" s="103"/>
      <c r="Z752" s="103"/>
    </row>
    <row r="753" spans="1:26" ht="15.75" customHeight="1" x14ac:dyDescent="0.25">
      <c r="A753" s="116"/>
      <c r="B753" s="116"/>
      <c r="C753" s="103"/>
      <c r="D753" s="103"/>
      <c r="E753" s="103"/>
      <c r="F753" s="103"/>
      <c r="G753" s="103"/>
      <c r="H753" s="103"/>
      <c r="I753" s="103"/>
      <c r="J753" s="103"/>
      <c r="K753" s="103"/>
      <c r="L753" s="103"/>
      <c r="M753" s="103"/>
      <c r="N753" s="103"/>
      <c r="O753" s="103"/>
      <c r="P753" s="103"/>
      <c r="Q753" s="103"/>
      <c r="R753" s="103"/>
      <c r="S753" s="103"/>
      <c r="T753" s="103"/>
      <c r="U753" s="103"/>
      <c r="V753" s="103"/>
      <c r="W753" s="103"/>
      <c r="X753" s="103"/>
      <c r="Y753" s="103"/>
      <c r="Z753" s="103"/>
    </row>
    <row r="754" spans="1:26" ht="15.75" customHeight="1" x14ac:dyDescent="0.25">
      <c r="A754" s="116"/>
      <c r="B754" s="116"/>
      <c r="C754" s="103"/>
      <c r="D754" s="103"/>
      <c r="E754" s="103"/>
      <c r="F754" s="103"/>
      <c r="G754" s="103"/>
      <c r="H754" s="103"/>
      <c r="I754" s="103"/>
      <c r="J754" s="103"/>
      <c r="K754" s="103"/>
      <c r="L754" s="103"/>
      <c r="M754" s="103"/>
      <c r="N754" s="103"/>
      <c r="O754" s="103"/>
      <c r="P754" s="103"/>
      <c r="Q754" s="103"/>
      <c r="R754" s="103"/>
      <c r="S754" s="103"/>
      <c r="T754" s="103"/>
      <c r="U754" s="103"/>
      <c r="V754" s="103"/>
      <c r="W754" s="103"/>
      <c r="X754" s="103"/>
      <c r="Y754" s="103"/>
      <c r="Z754" s="103"/>
    </row>
    <row r="755" spans="1:26" ht="15.75" customHeight="1" x14ac:dyDescent="0.25">
      <c r="A755" s="116"/>
      <c r="B755" s="116"/>
      <c r="C755" s="103"/>
      <c r="D755" s="103"/>
      <c r="E755" s="103"/>
      <c r="F755" s="103"/>
      <c r="G755" s="103"/>
      <c r="H755" s="103"/>
      <c r="I755" s="103"/>
      <c r="J755" s="103"/>
      <c r="K755" s="103"/>
      <c r="L755" s="103"/>
      <c r="M755" s="103"/>
      <c r="N755" s="103"/>
      <c r="O755" s="103"/>
      <c r="P755" s="103"/>
      <c r="Q755" s="103"/>
      <c r="R755" s="103"/>
      <c r="S755" s="103"/>
      <c r="T755" s="103"/>
      <c r="U755" s="103"/>
      <c r="V755" s="103"/>
      <c r="W755" s="103"/>
      <c r="X755" s="103"/>
      <c r="Y755" s="103"/>
      <c r="Z755" s="103"/>
    </row>
    <row r="756" spans="1:26" ht="15.75" customHeight="1" x14ac:dyDescent="0.25">
      <c r="A756" s="116"/>
      <c r="B756" s="116"/>
      <c r="C756" s="103"/>
      <c r="D756" s="103"/>
      <c r="E756" s="103"/>
      <c r="F756" s="103"/>
      <c r="G756" s="103"/>
      <c r="H756" s="103"/>
      <c r="I756" s="103"/>
      <c r="J756" s="103"/>
      <c r="K756" s="103"/>
      <c r="L756" s="103"/>
      <c r="M756" s="103"/>
      <c r="N756" s="103"/>
      <c r="O756" s="103"/>
      <c r="P756" s="103"/>
      <c r="Q756" s="103"/>
      <c r="R756" s="103"/>
      <c r="S756" s="103"/>
      <c r="T756" s="103"/>
      <c r="U756" s="103"/>
      <c r="V756" s="103"/>
      <c r="W756" s="103"/>
      <c r="X756" s="103"/>
      <c r="Y756" s="103"/>
      <c r="Z756" s="103"/>
    </row>
    <row r="757" spans="1:26" ht="15.75" customHeight="1" x14ac:dyDescent="0.25">
      <c r="A757" s="116"/>
      <c r="B757" s="116"/>
      <c r="C757" s="103"/>
      <c r="D757" s="103"/>
      <c r="E757" s="103"/>
      <c r="F757" s="103"/>
      <c r="G757" s="103"/>
      <c r="H757" s="103"/>
      <c r="I757" s="103"/>
      <c r="J757" s="103"/>
      <c r="K757" s="103"/>
      <c r="L757" s="103"/>
      <c r="M757" s="103"/>
      <c r="N757" s="103"/>
      <c r="O757" s="103"/>
      <c r="P757" s="103"/>
      <c r="Q757" s="103"/>
      <c r="R757" s="103"/>
      <c r="S757" s="103"/>
      <c r="T757" s="103"/>
      <c r="U757" s="103"/>
      <c r="V757" s="103"/>
      <c r="W757" s="103"/>
      <c r="X757" s="103"/>
      <c r="Y757" s="103"/>
      <c r="Z757" s="103"/>
    </row>
    <row r="758" spans="1:26" ht="15.75" customHeight="1" x14ac:dyDescent="0.25">
      <c r="A758" s="116"/>
      <c r="B758" s="116"/>
      <c r="C758" s="103"/>
      <c r="D758" s="103"/>
      <c r="E758" s="103"/>
      <c r="F758" s="103"/>
      <c r="G758" s="103"/>
      <c r="H758" s="103"/>
      <c r="I758" s="103"/>
      <c r="J758" s="103"/>
      <c r="K758" s="103"/>
      <c r="L758" s="103"/>
      <c r="M758" s="103"/>
      <c r="N758" s="103"/>
      <c r="O758" s="103"/>
      <c r="P758" s="103"/>
      <c r="Q758" s="103"/>
      <c r="R758" s="103"/>
      <c r="S758" s="103"/>
      <c r="T758" s="103"/>
      <c r="U758" s="103"/>
      <c r="V758" s="103"/>
      <c r="W758" s="103"/>
      <c r="X758" s="103"/>
      <c r="Y758" s="103"/>
      <c r="Z758" s="103"/>
    </row>
    <row r="759" spans="1:26" ht="15.75" customHeight="1" x14ac:dyDescent="0.25">
      <c r="A759" s="116"/>
      <c r="B759" s="116"/>
      <c r="C759" s="103"/>
      <c r="D759" s="103"/>
      <c r="E759" s="103"/>
      <c r="F759" s="103"/>
      <c r="G759" s="103"/>
      <c r="H759" s="103"/>
      <c r="I759" s="103"/>
      <c r="J759" s="103"/>
      <c r="K759" s="103"/>
      <c r="L759" s="103"/>
      <c r="M759" s="103"/>
      <c r="N759" s="103"/>
      <c r="O759" s="103"/>
      <c r="P759" s="103"/>
      <c r="Q759" s="103"/>
      <c r="R759" s="103"/>
      <c r="S759" s="103"/>
      <c r="T759" s="103"/>
      <c r="U759" s="103"/>
      <c r="V759" s="103"/>
      <c r="W759" s="103"/>
      <c r="X759" s="103"/>
      <c r="Y759" s="103"/>
      <c r="Z759" s="103"/>
    </row>
    <row r="760" spans="1:26" ht="15.75" customHeight="1" x14ac:dyDescent="0.25">
      <c r="A760" s="116"/>
      <c r="B760" s="116"/>
      <c r="C760" s="103"/>
      <c r="D760" s="103"/>
      <c r="E760" s="103"/>
      <c r="F760" s="103"/>
      <c r="G760" s="103"/>
      <c r="H760" s="103"/>
      <c r="I760" s="103"/>
      <c r="J760" s="103"/>
      <c r="K760" s="103"/>
      <c r="L760" s="103"/>
      <c r="M760" s="103"/>
      <c r="N760" s="103"/>
      <c r="O760" s="103"/>
      <c r="P760" s="103"/>
      <c r="Q760" s="103"/>
      <c r="R760" s="103"/>
      <c r="S760" s="103"/>
      <c r="T760" s="103"/>
      <c r="U760" s="103"/>
      <c r="V760" s="103"/>
      <c r="W760" s="103"/>
      <c r="X760" s="103"/>
      <c r="Y760" s="103"/>
      <c r="Z760" s="103"/>
    </row>
    <row r="761" spans="1:26" ht="15.75" customHeight="1" x14ac:dyDescent="0.25">
      <c r="A761" s="116"/>
      <c r="B761" s="116"/>
      <c r="C761" s="103"/>
      <c r="D761" s="103"/>
      <c r="E761" s="103"/>
      <c r="F761" s="103"/>
      <c r="G761" s="103"/>
      <c r="H761" s="103"/>
      <c r="I761" s="103"/>
      <c r="J761" s="103"/>
      <c r="K761" s="103"/>
      <c r="L761" s="103"/>
      <c r="M761" s="103"/>
      <c r="N761" s="103"/>
      <c r="O761" s="103"/>
      <c r="P761" s="103"/>
      <c r="Q761" s="103"/>
      <c r="R761" s="103"/>
      <c r="S761" s="103"/>
      <c r="T761" s="103"/>
      <c r="U761" s="103"/>
      <c r="V761" s="103"/>
      <c r="W761" s="103"/>
      <c r="X761" s="103"/>
      <c r="Y761" s="103"/>
      <c r="Z761" s="103"/>
    </row>
    <row r="762" spans="1:26" ht="15.75" customHeight="1" x14ac:dyDescent="0.25">
      <c r="A762" s="116"/>
      <c r="B762" s="116"/>
      <c r="C762" s="103"/>
      <c r="D762" s="103"/>
      <c r="E762" s="103"/>
      <c r="F762" s="103"/>
      <c r="G762" s="103"/>
      <c r="H762" s="103"/>
      <c r="I762" s="103"/>
      <c r="J762" s="103"/>
      <c r="K762" s="103"/>
      <c r="L762" s="103"/>
      <c r="M762" s="103"/>
      <c r="N762" s="103"/>
      <c r="O762" s="103"/>
      <c r="P762" s="103"/>
      <c r="Q762" s="103"/>
      <c r="R762" s="103"/>
      <c r="S762" s="103"/>
      <c r="T762" s="103"/>
      <c r="U762" s="103"/>
      <c r="V762" s="103"/>
      <c r="W762" s="103"/>
      <c r="X762" s="103"/>
      <c r="Y762" s="103"/>
      <c r="Z762" s="103"/>
    </row>
    <row r="763" spans="1:26" ht="15.75" customHeight="1" x14ac:dyDescent="0.25">
      <c r="A763" s="116"/>
      <c r="B763" s="116"/>
      <c r="C763" s="103"/>
      <c r="D763" s="103"/>
      <c r="E763" s="103"/>
      <c r="F763" s="103"/>
      <c r="G763" s="103"/>
      <c r="H763" s="103"/>
      <c r="I763" s="103"/>
      <c r="J763" s="103"/>
      <c r="K763" s="103"/>
      <c r="L763" s="103"/>
      <c r="M763" s="103"/>
      <c r="N763" s="103"/>
      <c r="O763" s="103"/>
      <c r="P763" s="103"/>
      <c r="Q763" s="103"/>
      <c r="R763" s="103"/>
      <c r="S763" s="103"/>
      <c r="T763" s="103"/>
      <c r="U763" s="103"/>
      <c r="V763" s="103"/>
      <c r="W763" s="103"/>
      <c r="X763" s="103"/>
      <c r="Y763" s="103"/>
      <c r="Z763" s="103"/>
    </row>
    <row r="764" spans="1:26" ht="15.75" customHeight="1" x14ac:dyDescent="0.25">
      <c r="A764" s="116"/>
      <c r="B764" s="116"/>
      <c r="C764" s="103"/>
      <c r="D764" s="103"/>
      <c r="E764" s="103"/>
      <c r="F764" s="103"/>
      <c r="G764" s="103"/>
      <c r="H764" s="103"/>
      <c r="I764" s="103"/>
      <c r="J764" s="103"/>
      <c r="K764" s="103"/>
      <c r="L764" s="103"/>
      <c r="M764" s="103"/>
      <c r="N764" s="103"/>
      <c r="O764" s="103"/>
      <c r="P764" s="103"/>
      <c r="Q764" s="103"/>
      <c r="R764" s="103"/>
      <c r="S764" s="103"/>
      <c r="T764" s="103"/>
      <c r="U764" s="103"/>
      <c r="V764" s="103"/>
      <c r="W764" s="103"/>
      <c r="X764" s="103"/>
      <c r="Y764" s="103"/>
      <c r="Z764" s="103"/>
    </row>
    <row r="765" spans="1:26" ht="15.75" customHeight="1" x14ac:dyDescent="0.25">
      <c r="A765" s="116"/>
      <c r="B765" s="116"/>
      <c r="C765" s="103"/>
      <c r="D765" s="103"/>
      <c r="E765" s="103"/>
      <c r="F765" s="103"/>
      <c r="G765" s="103"/>
      <c r="H765" s="103"/>
      <c r="I765" s="103"/>
      <c r="J765" s="103"/>
      <c r="K765" s="103"/>
      <c r="L765" s="103"/>
      <c r="M765" s="103"/>
      <c r="N765" s="103"/>
      <c r="O765" s="103"/>
      <c r="P765" s="103"/>
      <c r="Q765" s="103"/>
      <c r="R765" s="103"/>
      <c r="S765" s="103"/>
      <c r="T765" s="103"/>
      <c r="U765" s="103"/>
      <c r="V765" s="103"/>
      <c r="W765" s="103"/>
      <c r="X765" s="103"/>
      <c r="Y765" s="103"/>
      <c r="Z765" s="103"/>
    </row>
    <row r="766" spans="1:26" ht="15.75" customHeight="1" x14ac:dyDescent="0.25">
      <c r="A766" s="116"/>
      <c r="B766" s="116"/>
      <c r="C766" s="103"/>
      <c r="D766" s="103"/>
      <c r="E766" s="103"/>
      <c r="F766" s="103"/>
      <c r="G766" s="103"/>
      <c r="H766" s="103"/>
      <c r="I766" s="103"/>
      <c r="J766" s="103"/>
      <c r="K766" s="103"/>
      <c r="L766" s="103"/>
      <c r="M766" s="103"/>
      <c r="N766" s="103"/>
      <c r="O766" s="103"/>
      <c r="P766" s="103"/>
      <c r="Q766" s="103"/>
      <c r="R766" s="103"/>
      <c r="S766" s="103"/>
      <c r="T766" s="103"/>
      <c r="U766" s="103"/>
      <c r="V766" s="103"/>
      <c r="W766" s="103"/>
      <c r="X766" s="103"/>
      <c r="Y766" s="103"/>
      <c r="Z766" s="103"/>
    </row>
    <row r="767" spans="1:26" ht="15.75" customHeight="1" x14ac:dyDescent="0.25">
      <c r="A767" s="116"/>
      <c r="B767" s="116"/>
      <c r="C767" s="103"/>
      <c r="D767" s="103"/>
      <c r="E767" s="103"/>
      <c r="F767" s="103"/>
      <c r="G767" s="103"/>
      <c r="H767" s="103"/>
      <c r="I767" s="103"/>
      <c r="J767" s="103"/>
      <c r="K767" s="103"/>
      <c r="L767" s="103"/>
      <c r="M767" s="103"/>
      <c r="N767" s="103"/>
      <c r="O767" s="103"/>
      <c r="P767" s="103"/>
      <c r="Q767" s="103"/>
      <c r="R767" s="103"/>
      <c r="S767" s="103"/>
      <c r="T767" s="103"/>
      <c r="U767" s="103"/>
      <c r="V767" s="103"/>
      <c r="W767" s="103"/>
      <c r="X767" s="103"/>
      <c r="Y767" s="103"/>
      <c r="Z767" s="103"/>
    </row>
    <row r="768" spans="1:26" ht="15.75" customHeight="1" x14ac:dyDescent="0.25">
      <c r="A768" s="116"/>
      <c r="B768" s="116"/>
      <c r="C768" s="103"/>
      <c r="D768" s="103"/>
      <c r="E768" s="103"/>
      <c r="F768" s="103"/>
      <c r="G768" s="103"/>
      <c r="H768" s="103"/>
      <c r="I768" s="103"/>
      <c r="J768" s="103"/>
      <c r="K768" s="103"/>
      <c r="L768" s="103"/>
      <c r="M768" s="103"/>
      <c r="N768" s="103"/>
      <c r="O768" s="103"/>
      <c r="P768" s="103"/>
      <c r="Q768" s="103"/>
      <c r="R768" s="103"/>
      <c r="S768" s="103"/>
      <c r="T768" s="103"/>
      <c r="U768" s="103"/>
      <c r="V768" s="103"/>
      <c r="W768" s="103"/>
      <c r="X768" s="103"/>
      <c r="Y768" s="103"/>
      <c r="Z768" s="103"/>
    </row>
    <row r="769" spans="1:26" ht="15.75" customHeight="1" x14ac:dyDescent="0.25">
      <c r="A769" s="116"/>
      <c r="B769" s="116"/>
      <c r="C769" s="103"/>
      <c r="D769" s="103"/>
      <c r="E769" s="103"/>
      <c r="F769" s="103"/>
      <c r="G769" s="103"/>
      <c r="H769" s="103"/>
      <c r="I769" s="103"/>
      <c r="J769" s="103"/>
      <c r="K769" s="103"/>
      <c r="L769" s="103"/>
      <c r="M769" s="103"/>
      <c r="N769" s="103"/>
      <c r="O769" s="103"/>
      <c r="P769" s="103"/>
      <c r="Q769" s="103"/>
      <c r="R769" s="103"/>
      <c r="S769" s="103"/>
      <c r="T769" s="103"/>
      <c r="U769" s="103"/>
      <c r="V769" s="103"/>
      <c r="W769" s="103"/>
      <c r="X769" s="103"/>
      <c r="Y769" s="103"/>
      <c r="Z769" s="103"/>
    </row>
    <row r="770" spans="1:26" ht="15.75" customHeight="1" x14ac:dyDescent="0.25">
      <c r="A770" s="116"/>
      <c r="B770" s="116"/>
      <c r="C770" s="103"/>
      <c r="D770" s="103"/>
      <c r="E770" s="103"/>
      <c r="F770" s="103"/>
      <c r="G770" s="103"/>
      <c r="H770" s="103"/>
      <c r="I770" s="103"/>
      <c r="J770" s="103"/>
      <c r="K770" s="103"/>
      <c r="L770" s="103"/>
      <c r="M770" s="103"/>
      <c r="N770" s="103"/>
      <c r="O770" s="103"/>
      <c r="P770" s="103"/>
      <c r="Q770" s="103"/>
      <c r="R770" s="103"/>
      <c r="S770" s="103"/>
      <c r="T770" s="103"/>
      <c r="U770" s="103"/>
      <c r="V770" s="103"/>
      <c r="W770" s="103"/>
      <c r="X770" s="103"/>
      <c r="Y770" s="103"/>
      <c r="Z770" s="103"/>
    </row>
    <row r="771" spans="1:26" ht="15.75" customHeight="1" x14ac:dyDescent="0.25">
      <c r="A771" s="116"/>
      <c r="B771" s="116"/>
      <c r="C771" s="103"/>
      <c r="D771" s="103"/>
      <c r="E771" s="103"/>
      <c r="F771" s="103"/>
      <c r="G771" s="103"/>
      <c r="H771" s="103"/>
      <c r="I771" s="103"/>
      <c r="J771" s="103"/>
      <c r="K771" s="103"/>
      <c r="L771" s="103"/>
      <c r="M771" s="103"/>
      <c r="N771" s="103"/>
      <c r="O771" s="103"/>
      <c r="P771" s="103"/>
      <c r="Q771" s="103"/>
      <c r="R771" s="103"/>
      <c r="S771" s="103"/>
      <c r="T771" s="103"/>
      <c r="U771" s="103"/>
      <c r="V771" s="103"/>
      <c r="W771" s="103"/>
      <c r="X771" s="103"/>
      <c r="Y771" s="103"/>
      <c r="Z771" s="103"/>
    </row>
    <row r="772" spans="1:26" ht="15.75" customHeight="1" x14ac:dyDescent="0.25">
      <c r="A772" s="116"/>
      <c r="B772" s="116"/>
      <c r="C772" s="103"/>
      <c r="D772" s="103"/>
      <c r="E772" s="103"/>
      <c r="F772" s="103"/>
      <c r="G772" s="103"/>
      <c r="H772" s="103"/>
      <c r="I772" s="103"/>
      <c r="J772" s="103"/>
      <c r="K772" s="103"/>
      <c r="L772" s="103"/>
      <c r="M772" s="103"/>
      <c r="N772" s="103"/>
      <c r="O772" s="103"/>
      <c r="P772" s="103"/>
      <c r="Q772" s="103"/>
      <c r="R772" s="103"/>
      <c r="S772" s="103"/>
      <c r="T772" s="103"/>
      <c r="U772" s="103"/>
      <c r="V772" s="103"/>
      <c r="W772" s="103"/>
      <c r="X772" s="103"/>
      <c r="Y772" s="103"/>
      <c r="Z772" s="103"/>
    </row>
    <row r="773" spans="1:26" ht="15.75" customHeight="1" x14ac:dyDescent="0.25">
      <c r="A773" s="116"/>
      <c r="B773" s="116"/>
      <c r="C773" s="103"/>
      <c r="D773" s="103"/>
      <c r="E773" s="103"/>
      <c r="F773" s="103"/>
      <c r="G773" s="103"/>
      <c r="H773" s="103"/>
      <c r="I773" s="103"/>
      <c r="J773" s="103"/>
      <c r="K773" s="103"/>
      <c r="L773" s="103"/>
      <c r="M773" s="103"/>
      <c r="N773" s="103"/>
      <c r="O773" s="103"/>
      <c r="P773" s="103"/>
      <c r="Q773" s="103"/>
      <c r="R773" s="103"/>
      <c r="S773" s="103"/>
      <c r="T773" s="103"/>
      <c r="U773" s="103"/>
      <c r="V773" s="103"/>
      <c r="W773" s="103"/>
      <c r="X773" s="103"/>
      <c r="Y773" s="103"/>
      <c r="Z773" s="103"/>
    </row>
    <row r="774" spans="1:26" ht="15.75" customHeight="1" x14ac:dyDescent="0.25">
      <c r="A774" s="116"/>
      <c r="B774" s="116"/>
      <c r="C774" s="103"/>
      <c r="D774" s="103"/>
      <c r="E774" s="103"/>
      <c r="F774" s="103"/>
      <c r="G774" s="103"/>
      <c r="H774" s="103"/>
      <c r="I774" s="103"/>
      <c r="J774" s="103"/>
      <c r="K774" s="103"/>
      <c r="L774" s="103"/>
      <c r="M774" s="103"/>
      <c r="N774" s="103"/>
      <c r="O774" s="103"/>
      <c r="P774" s="103"/>
      <c r="Q774" s="103"/>
      <c r="R774" s="103"/>
      <c r="S774" s="103"/>
      <c r="T774" s="103"/>
      <c r="U774" s="103"/>
      <c r="V774" s="103"/>
      <c r="W774" s="103"/>
      <c r="X774" s="103"/>
      <c r="Y774" s="103"/>
      <c r="Z774" s="103"/>
    </row>
    <row r="775" spans="1:26" ht="15.75" customHeight="1" x14ac:dyDescent="0.25">
      <c r="A775" s="116"/>
      <c r="B775" s="116"/>
      <c r="C775" s="103"/>
      <c r="D775" s="103"/>
      <c r="E775" s="103"/>
      <c r="F775" s="103"/>
      <c r="G775" s="103"/>
      <c r="H775" s="103"/>
      <c r="I775" s="103"/>
      <c r="J775" s="103"/>
      <c r="K775" s="103"/>
      <c r="L775" s="103"/>
      <c r="M775" s="103"/>
      <c r="N775" s="103"/>
      <c r="O775" s="103"/>
      <c r="P775" s="103"/>
      <c r="Q775" s="103"/>
      <c r="R775" s="103"/>
      <c r="S775" s="103"/>
      <c r="T775" s="103"/>
      <c r="U775" s="103"/>
      <c r="V775" s="103"/>
      <c r="W775" s="103"/>
      <c r="X775" s="103"/>
      <c r="Y775" s="103"/>
      <c r="Z775" s="103"/>
    </row>
    <row r="776" spans="1:26" ht="15.75" customHeight="1" x14ac:dyDescent="0.25">
      <c r="A776" s="116"/>
      <c r="B776" s="116"/>
      <c r="C776" s="103"/>
      <c r="D776" s="103"/>
      <c r="E776" s="103"/>
      <c r="F776" s="103"/>
      <c r="G776" s="103"/>
      <c r="H776" s="103"/>
      <c r="I776" s="103"/>
      <c r="J776" s="103"/>
      <c r="K776" s="103"/>
      <c r="L776" s="103"/>
      <c r="M776" s="103"/>
      <c r="N776" s="103"/>
      <c r="O776" s="103"/>
      <c r="P776" s="103"/>
      <c r="Q776" s="103"/>
      <c r="R776" s="103"/>
      <c r="S776" s="103"/>
      <c r="T776" s="103"/>
      <c r="U776" s="103"/>
      <c r="V776" s="103"/>
      <c r="W776" s="103"/>
      <c r="X776" s="103"/>
      <c r="Y776" s="103"/>
      <c r="Z776" s="103"/>
    </row>
    <row r="777" spans="1:26" ht="15.75" customHeight="1" x14ac:dyDescent="0.25">
      <c r="A777" s="116"/>
      <c r="B777" s="116"/>
      <c r="C777" s="103"/>
      <c r="D777" s="103"/>
      <c r="E777" s="103"/>
      <c r="F777" s="103"/>
      <c r="G777" s="103"/>
      <c r="H777" s="103"/>
      <c r="I777" s="103"/>
      <c r="J777" s="103"/>
      <c r="K777" s="103"/>
      <c r="L777" s="103"/>
      <c r="M777" s="103"/>
      <c r="N777" s="103"/>
      <c r="O777" s="103"/>
      <c r="P777" s="103"/>
      <c r="Q777" s="103"/>
      <c r="R777" s="103"/>
      <c r="S777" s="103"/>
      <c r="T777" s="103"/>
      <c r="U777" s="103"/>
      <c r="V777" s="103"/>
      <c r="W777" s="103"/>
      <c r="X777" s="103"/>
      <c r="Y777" s="103"/>
      <c r="Z777" s="103"/>
    </row>
    <row r="778" spans="1:26" ht="15.75" customHeight="1" x14ac:dyDescent="0.25">
      <c r="A778" s="116"/>
      <c r="B778" s="116"/>
      <c r="C778" s="103"/>
      <c r="D778" s="103"/>
      <c r="E778" s="103"/>
      <c r="F778" s="103"/>
      <c r="G778" s="103"/>
      <c r="H778" s="103"/>
      <c r="I778" s="103"/>
      <c r="J778" s="103"/>
      <c r="K778" s="103"/>
      <c r="L778" s="103"/>
      <c r="M778" s="103"/>
      <c r="N778" s="103"/>
      <c r="O778" s="103"/>
      <c r="P778" s="103"/>
      <c r="Q778" s="103"/>
      <c r="R778" s="103"/>
      <c r="S778" s="103"/>
      <c r="T778" s="103"/>
      <c r="U778" s="103"/>
      <c r="V778" s="103"/>
      <c r="W778" s="103"/>
      <c r="X778" s="103"/>
      <c r="Y778" s="103"/>
      <c r="Z778" s="103"/>
    </row>
    <row r="779" spans="1:26" ht="15.75" customHeight="1" x14ac:dyDescent="0.25">
      <c r="A779" s="116"/>
      <c r="B779" s="116"/>
      <c r="C779" s="103"/>
      <c r="D779" s="103"/>
      <c r="E779" s="103"/>
      <c r="F779" s="103"/>
      <c r="G779" s="103"/>
      <c r="H779" s="103"/>
      <c r="I779" s="103"/>
      <c r="J779" s="103"/>
      <c r="K779" s="103"/>
      <c r="L779" s="103"/>
      <c r="M779" s="103"/>
      <c r="N779" s="103"/>
      <c r="O779" s="103"/>
      <c r="P779" s="103"/>
      <c r="Q779" s="103"/>
      <c r="R779" s="103"/>
      <c r="S779" s="103"/>
      <c r="T779" s="103"/>
      <c r="U779" s="103"/>
      <c r="V779" s="103"/>
      <c r="W779" s="103"/>
      <c r="X779" s="103"/>
      <c r="Y779" s="103"/>
      <c r="Z779" s="103"/>
    </row>
    <row r="780" spans="1:26" ht="15.75" customHeight="1" x14ac:dyDescent="0.25">
      <c r="A780" s="116"/>
      <c r="B780" s="116"/>
      <c r="C780" s="103"/>
      <c r="D780" s="103"/>
      <c r="E780" s="103"/>
      <c r="F780" s="103"/>
      <c r="G780" s="103"/>
      <c r="H780" s="103"/>
      <c r="I780" s="103"/>
      <c r="J780" s="103"/>
      <c r="K780" s="103"/>
      <c r="L780" s="103"/>
      <c r="M780" s="103"/>
      <c r="N780" s="103"/>
      <c r="O780" s="103"/>
      <c r="P780" s="103"/>
      <c r="Q780" s="103"/>
      <c r="R780" s="103"/>
      <c r="S780" s="103"/>
      <c r="T780" s="103"/>
      <c r="U780" s="103"/>
      <c r="V780" s="103"/>
      <c r="W780" s="103"/>
      <c r="X780" s="103"/>
      <c r="Y780" s="103"/>
      <c r="Z780" s="103"/>
    </row>
    <row r="781" spans="1:26" ht="15.75" customHeight="1" x14ac:dyDescent="0.25">
      <c r="A781" s="116"/>
      <c r="B781" s="116"/>
      <c r="C781" s="103"/>
      <c r="D781" s="103"/>
      <c r="E781" s="103"/>
      <c r="F781" s="103"/>
      <c r="G781" s="103"/>
      <c r="H781" s="103"/>
      <c r="I781" s="103"/>
      <c r="J781" s="103"/>
      <c r="K781" s="103"/>
      <c r="L781" s="103"/>
      <c r="M781" s="103"/>
      <c r="N781" s="103"/>
      <c r="O781" s="103"/>
      <c r="P781" s="103"/>
      <c r="Q781" s="103"/>
      <c r="R781" s="103"/>
      <c r="S781" s="103"/>
      <c r="T781" s="103"/>
      <c r="U781" s="103"/>
      <c r="V781" s="103"/>
      <c r="W781" s="103"/>
      <c r="X781" s="103"/>
      <c r="Y781" s="103"/>
      <c r="Z781" s="103"/>
    </row>
    <row r="782" spans="1:26" ht="15.75" customHeight="1" x14ac:dyDescent="0.25">
      <c r="A782" s="116"/>
      <c r="B782" s="116"/>
      <c r="C782" s="103"/>
      <c r="D782" s="103"/>
      <c r="E782" s="103"/>
      <c r="F782" s="103"/>
      <c r="G782" s="103"/>
      <c r="H782" s="103"/>
      <c r="I782" s="103"/>
      <c r="J782" s="103"/>
      <c r="K782" s="103"/>
      <c r="L782" s="103"/>
      <c r="M782" s="103"/>
      <c r="N782" s="103"/>
      <c r="O782" s="103"/>
      <c r="P782" s="103"/>
      <c r="Q782" s="103"/>
      <c r="R782" s="103"/>
      <c r="S782" s="103"/>
      <c r="T782" s="103"/>
      <c r="U782" s="103"/>
      <c r="V782" s="103"/>
      <c r="W782" s="103"/>
      <c r="X782" s="103"/>
      <c r="Y782" s="103"/>
      <c r="Z782" s="103"/>
    </row>
    <row r="783" spans="1:26" ht="15.75" customHeight="1" x14ac:dyDescent="0.25">
      <c r="A783" s="116"/>
      <c r="B783" s="116"/>
      <c r="C783" s="103"/>
      <c r="D783" s="103"/>
      <c r="E783" s="103"/>
      <c r="F783" s="103"/>
      <c r="G783" s="103"/>
      <c r="H783" s="103"/>
      <c r="I783" s="103"/>
      <c r="J783" s="103"/>
      <c r="K783" s="103"/>
      <c r="L783" s="103"/>
      <c r="M783" s="103"/>
      <c r="N783" s="103"/>
      <c r="O783" s="103"/>
      <c r="P783" s="103"/>
      <c r="Q783" s="103"/>
      <c r="R783" s="103"/>
      <c r="S783" s="103"/>
      <c r="T783" s="103"/>
      <c r="U783" s="103"/>
      <c r="V783" s="103"/>
      <c r="W783" s="103"/>
      <c r="X783" s="103"/>
      <c r="Y783" s="103"/>
      <c r="Z783" s="103"/>
    </row>
    <row r="784" spans="1:26" ht="15.75" customHeight="1" x14ac:dyDescent="0.25">
      <c r="A784" s="116"/>
      <c r="B784" s="116"/>
      <c r="C784" s="103"/>
      <c r="D784" s="103"/>
      <c r="E784" s="103"/>
      <c r="F784" s="103"/>
      <c r="G784" s="103"/>
      <c r="H784" s="103"/>
      <c r="I784" s="103"/>
      <c r="J784" s="103"/>
      <c r="K784" s="103"/>
      <c r="L784" s="103"/>
      <c r="M784" s="103"/>
      <c r="N784" s="103"/>
      <c r="O784" s="103"/>
      <c r="P784" s="103"/>
      <c r="Q784" s="103"/>
      <c r="R784" s="103"/>
      <c r="S784" s="103"/>
      <c r="T784" s="103"/>
      <c r="U784" s="103"/>
      <c r="V784" s="103"/>
      <c r="W784" s="103"/>
      <c r="X784" s="103"/>
      <c r="Y784" s="103"/>
      <c r="Z784" s="103"/>
    </row>
    <row r="785" spans="1:26" ht="15.75" customHeight="1" x14ac:dyDescent="0.25">
      <c r="A785" s="116"/>
      <c r="B785" s="116"/>
      <c r="C785" s="103"/>
      <c r="D785" s="103"/>
      <c r="E785" s="103"/>
      <c r="F785" s="103"/>
      <c r="G785" s="103"/>
      <c r="H785" s="103"/>
      <c r="I785" s="103"/>
      <c r="J785" s="103"/>
      <c r="K785" s="103"/>
      <c r="L785" s="103"/>
      <c r="M785" s="103"/>
      <c r="N785" s="103"/>
      <c r="O785" s="103"/>
      <c r="P785" s="103"/>
      <c r="Q785" s="103"/>
      <c r="R785" s="103"/>
      <c r="S785" s="103"/>
      <c r="T785" s="103"/>
      <c r="U785" s="103"/>
      <c r="V785" s="103"/>
      <c r="W785" s="103"/>
      <c r="X785" s="103"/>
      <c r="Y785" s="103"/>
      <c r="Z785" s="103"/>
    </row>
    <row r="786" spans="1:26" ht="15.75" customHeight="1" x14ac:dyDescent="0.25">
      <c r="A786" s="116"/>
      <c r="B786" s="116"/>
      <c r="C786" s="103"/>
      <c r="D786" s="103"/>
      <c r="E786" s="103"/>
      <c r="F786" s="103"/>
      <c r="G786" s="103"/>
      <c r="H786" s="103"/>
      <c r="I786" s="103"/>
      <c r="J786" s="103"/>
      <c r="K786" s="103"/>
      <c r="L786" s="103"/>
      <c r="M786" s="103"/>
      <c r="N786" s="103"/>
      <c r="O786" s="103"/>
      <c r="P786" s="103"/>
      <c r="Q786" s="103"/>
      <c r="R786" s="103"/>
      <c r="S786" s="103"/>
      <c r="T786" s="103"/>
      <c r="U786" s="103"/>
      <c r="V786" s="103"/>
      <c r="W786" s="103"/>
      <c r="X786" s="103"/>
      <c r="Y786" s="103"/>
      <c r="Z786" s="103"/>
    </row>
    <row r="787" spans="1:26" ht="15.75" customHeight="1" x14ac:dyDescent="0.25">
      <c r="A787" s="116"/>
      <c r="B787" s="116"/>
      <c r="C787" s="103"/>
      <c r="D787" s="103"/>
      <c r="E787" s="103"/>
      <c r="F787" s="103"/>
      <c r="G787" s="103"/>
      <c r="H787" s="103"/>
      <c r="I787" s="103"/>
      <c r="J787" s="103"/>
      <c r="K787" s="103"/>
      <c r="L787" s="103"/>
      <c r="M787" s="103"/>
      <c r="N787" s="103"/>
      <c r="O787" s="103"/>
      <c r="P787" s="103"/>
      <c r="Q787" s="103"/>
      <c r="R787" s="103"/>
      <c r="S787" s="103"/>
      <c r="T787" s="103"/>
      <c r="U787" s="103"/>
      <c r="V787" s="103"/>
      <c r="W787" s="103"/>
      <c r="X787" s="103"/>
      <c r="Y787" s="103"/>
      <c r="Z787" s="103"/>
    </row>
    <row r="788" spans="1:26" ht="15.75" customHeight="1" x14ac:dyDescent="0.25">
      <c r="A788" s="116"/>
      <c r="B788" s="116"/>
      <c r="C788" s="103"/>
      <c r="D788" s="103"/>
      <c r="E788" s="103"/>
      <c r="F788" s="103"/>
      <c r="G788" s="103"/>
      <c r="H788" s="103"/>
      <c r="I788" s="103"/>
      <c r="J788" s="103"/>
      <c r="K788" s="103"/>
      <c r="L788" s="103"/>
      <c r="M788" s="103"/>
      <c r="N788" s="103"/>
      <c r="O788" s="103"/>
      <c r="P788" s="103"/>
      <c r="Q788" s="103"/>
      <c r="R788" s="103"/>
      <c r="S788" s="103"/>
      <c r="T788" s="103"/>
      <c r="U788" s="103"/>
      <c r="V788" s="103"/>
      <c r="W788" s="103"/>
      <c r="X788" s="103"/>
      <c r="Y788" s="103"/>
      <c r="Z788" s="103"/>
    </row>
    <row r="789" spans="1:26" ht="15.75" customHeight="1" x14ac:dyDescent="0.25">
      <c r="A789" s="116"/>
      <c r="B789" s="116"/>
      <c r="C789" s="103"/>
      <c r="D789" s="103"/>
      <c r="E789" s="103"/>
      <c r="F789" s="103"/>
      <c r="G789" s="103"/>
      <c r="H789" s="103"/>
      <c r="I789" s="103"/>
      <c r="J789" s="103"/>
      <c r="K789" s="103"/>
      <c r="L789" s="103"/>
      <c r="M789" s="103"/>
      <c r="N789" s="103"/>
      <c r="O789" s="103"/>
      <c r="P789" s="103"/>
      <c r="Q789" s="103"/>
      <c r="R789" s="103"/>
      <c r="S789" s="103"/>
      <c r="T789" s="103"/>
      <c r="U789" s="103"/>
      <c r="V789" s="103"/>
      <c r="W789" s="103"/>
      <c r="X789" s="103"/>
      <c r="Y789" s="103"/>
      <c r="Z789" s="103"/>
    </row>
    <row r="790" spans="1:26" ht="15.75" customHeight="1" x14ac:dyDescent="0.25">
      <c r="A790" s="116"/>
      <c r="B790" s="116"/>
      <c r="C790" s="103"/>
      <c r="D790" s="103"/>
      <c r="E790" s="103"/>
      <c r="F790" s="103"/>
      <c r="G790" s="103"/>
      <c r="H790" s="103"/>
      <c r="I790" s="103"/>
      <c r="J790" s="103"/>
      <c r="K790" s="103"/>
      <c r="L790" s="103"/>
      <c r="M790" s="103"/>
      <c r="N790" s="103"/>
      <c r="O790" s="103"/>
      <c r="P790" s="103"/>
      <c r="Q790" s="103"/>
      <c r="R790" s="103"/>
      <c r="S790" s="103"/>
      <c r="T790" s="103"/>
      <c r="U790" s="103"/>
      <c r="V790" s="103"/>
      <c r="W790" s="103"/>
      <c r="X790" s="103"/>
      <c r="Y790" s="103"/>
      <c r="Z790" s="103"/>
    </row>
    <row r="791" spans="1:26" ht="15.75" customHeight="1" x14ac:dyDescent="0.25">
      <c r="A791" s="116"/>
      <c r="B791" s="116"/>
      <c r="C791" s="103"/>
      <c r="D791" s="103"/>
      <c r="E791" s="103"/>
      <c r="F791" s="103"/>
      <c r="G791" s="103"/>
      <c r="H791" s="103"/>
      <c r="I791" s="103"/>
      <c r="J791" s="103"/>
      <c r="K791" s="103"/>
      <c r="L791" s="103"/>
      <c r="M791" s="103"/>
      <c r="N791" s="103"/>
      <c r="O791" s="103"/>
      <c r="P791" s="103"/>
      <c r="Q791" s="103"/>
      <c r="R791" s="103"/>
      <c r="S791" s="103"/>
      <c r="T791" s="103"/>
      <c r="U791" s="103"/>
      <c r="V791" s="103"/>
      <c r="W791" s="103"/>
      <c r="X791" s="103"/>
      <c r="Y791" s="103"/>
      <c r="Z791" s="103"/>
    </row>
    <row r="792" spans="1:26" ht="15.75" customHeight="1" x14ac:dyDescent="0.25">
      <c r="A792" s="116"/>
      <c r="B792" s="116"/>
      <c r="C792" s="103"/>
      <c r="D792" s="103"/>
      <c r="E792" s="103"/>
      <c r="F792" s="103"/>
      <c r="G792" s="103"/>
      <c r="H792" s="103"/>
      <c r="I792" s="103"/>
      <c r="J792" s="103"/>
      <c r="K792" s="103"/>
      <c r="L792" s="103"/>
      <c r="M792" s="103"/>
      <c r="N792" s="103"/>
      <c r="O792" s="103"/>
      <c r="P792" s="103"/>
      <c r="Q792" s="103"/>
      <c r="R792" s="103"/>
      <c r="S792" s="103"/>
      <c r="T792" s="103"/>
      <c r="U792" s="103"/>
      <c r="V792" s="103"/>
      <c r="W792" s="103"/>
      <c r="X792" s="103"/>
      <c r="Y792" s="103"/>
      <c r="Z792" s="103"/>
    </row>
    <row r="793" spans="1:26" ht="15.75" customHeight="1" x14ac:dyDescent="0.25">
      <c r="A793" s="116"/>
      <c r="B793" s="116"/>
      <c r="C793" s="103"/>
      <c r="D793" s="103"/>
      <c r="E793" s="103"/>
      <c r="F793" s="103"/>
      <c r="G793" s="103"/>
      <c r="H793" s="103"/>
      <c r="I793" s="103"/>
      <c r="J793" s="103"/>
      <c r="K793" s="103"/>
      <c r="L793" s="103"/>
      <c r="M793" s="103"/>
      <c r="N793" s="103"/>
      <c r="O793" s="103"/>
      <c r="P793" s="103"/>
      <c r="Q793" s="103"/>
      <c r="R793" s="103"/>
      <c r="S793" s="103"/>
      <c r="T793" s="103"/>
      <c r="U793" s="103"/>
      <c r="V793" s="103"/>
      <c r="W793" s="103"/>
      <c r="X793" s="103"/>
      <c r="Y793" s="103"/>
      <c r="Z793" s="103"/>
    </row>
    <row r="794" spans="1:26" ht="15.75" customHeight="1" x14ac:dyDescent="0.25">
      <c r="A794" s="116"/>
      <c r="B794" s="116"/>
      <c r="C794" s="103"/>
      <c r="D794" s="103"/>
      <c r="E794" s="103"/>
      <c r="F794" s="103"/>
      <c r="G794" s="103"/>
      <c r="H794" s="103"/>
      <c r="I794" s="103"/>
      <c r="J794" s="103"/>
      <c r="K794" s="103"/>
      <c r="L794" s="103"/>
      <c r="M794" s="103"/>
      <c r="N794" s="103"/>
      <c r="O794" s="103"/>
      <c r="P794" s="103"/>
      <c r="Q794" s="103"/>
      <c r="R794" s="103"/>
      <c r="S794" s="103"/>
      <c r="T794" s="103"/>
      <c r="U794" s="103"/>
      <c r="V794" s="103"/>
      <c r="W794" s="103"/>
      <c r="X794" s="103"/>
      <c r="Y794" s="103"/>
      <c r="Z794" s="103"/>
    </row>
    <row r="795" spans="1:26" ht="15.75" customHeight="1" x14ac:dyDescent="0.25">
      <c r="A795" s="116"/>
      <c r="B795" s="116"/>
      <c r="C795" s="103"/>
      <c r="D795" s="103"/>
      <c r="E795" s="103"/>
      <c r="F795" s="103"/>
      <c r="G795" s="103"/>
      <c r="H795" s="103"/>
      <c r="I795" s="103"/>
      <c r="J795" s="103"/>
      <c r="K795" s="103"/>
      <c r="L795" s="103"/>
      <c r="M795" s="103"/>
      <c r="N795" s="103"/>
      <c r="O795" s="103"/>
      <c r="P795" s="103"/>
      <c r="Q795" s="103"/>
      <c r="R795" s="103"/>
      <c r="S795" s="103"/>
      <c r="T795" s="103"/>
      <c r="U795" s="103"/>
      <c r="V795" s="103"/>
      <c r="W795" s="103"/>
      <c r="X795" s="103"/>
      <c r="Y795" s="103"/>
      <c r="Z795" s="103"/>
    </row>
    <row r="796" spans="1:26" ht="15.75" customHeight="1" x14ac:dyDescent="0.25">
      <c r="A796" s="116"/>
      <c r="B796" s="116"/>
      <c r="C796" s="103"/>
      <c r="D796" s="103"/>
      <c r="E796" s="103"/>
      <c r="F796" s="103"/>
      <c r="G796" s="103"/>
      <c r="H796" s="103"/>
      <c r="I796" s="103"/>
      <c r="J796" s="103"/>
      <c r="K796" s="103"/>
      <c r="L796" s="103"/>
      <c r="M796" s="103"/>
      <c r="N796" s="103"/>
      <c r="O796" s="103"/>
      <c r="P796" s="103"/>
      <c r="Q796" s="103"/>
      <c r="R796" s="103"/>
      <c r="S796" s="103"/>
      <c r="T796" s="103"/>
      <c r="U796" s="103"/>
      <c r="V796" s="103"/>
      <c r="W796" s="103"/>
      <c r="X796" s="103"/>
      <c r="Y796" s="103"/>
      <c r="Z796" s="103"/>
    </row>
    <row r="797" spans="1:26" ht="15.75" customHeight="1" x14ac:dyDescent="0.25">
      <c r="A797" s="116"/>
      <c r="B797" s="116"/>
      <c r="C797" s="103"/>
      <c r="D797" s="103"/>
      <c r="E797" s="103"/>
      <c r="F797" s="103"/>
      <c r="G797" s="103"/>
      <c r="H797" s="103"/>
      <c r="I797" s="103"/>
      <c r="J797" s="103"/>
      <c r="K797" s="103"/>
      <c r="L797" s="103"/>
      <c r="M797" s="103"/>
      <c r="N797" s="103"/>
      <c r="O797" s="103"/>
      <c r="P797" s="103"/>
      <c r="Q797" s="103"/>
      <c r="R797" s="103"/>
      <c r="S797" s="103"/>
      <c r="T797" s="103"/>
      <c r="U797" s="103"/>
      <c r="V797" s="103"/>
      <c r="W797" s="103"/>
      <c r="X797" s="103"/>
      <c r="Y797" s="103"/>
      <c r="Z797" s="103"/>
    </row>
    <row r="798" spans="1:26" ht="15.75" customHeight="1" x14ac:dyDescent="0.25">
      <c r="A798" s="116"/>
      <c r="B798" s="116"/>
      <c r="C798" s="103"/>
      <c r="D798" s="103"/>
      <c r="E798" s="103"/>
      <c r="F798" s="103"/>
      <c r="G798" s="103"/>
      <c r="H798" s="103"/>
      <c r="I798" s="103"/>
      <c r="J798" s="103"/>
      <c r="K798" s="103"/>
      <c r="L798" s="103"/>
      <c r="M798" s="103"/>
      <c r="N798" s="103"/>
      <c r="O798" s="103"/>
      <c r="P798" s="103"/>
      <c r="Q798" s="103"/>
      <c r="R798" s="103"/>
      <c r="S798" s="103"/>
      <c r="T798" s="103"/>
      <c r="U798" s="103"/>
      <c r="V798" s="103"/>
      <c r="W798" s="103"/>
      <c r="X798" s="103"/>
      <c r="Y798" s="103"/>
      <c r="Z798" s="103"/>
    </row>
    <row r="799" spans="1:26" ht="15.75" customHeight="1" x14ac:dyDescent="0.25">
      <c r="A799" s="116"/>
      <c r="B799" s="116"/>
      <c r="C799" s="103"/>
      <c r="D799" s="103"/>
      <c r="E799" s="103"/>
      <c r="F799" s="103"/>
      <c r="G799" s="103"/>
      <c r="H799" s="103"/>
      <c r="I799" s="103"/>
      <c r="J799" s="103"/>
      <c r="K799" s="103"/>
      <c r="L799" s="103"/>
      <c r="M799" s="103"/>
      <c r="N799" s="103"/>
      <c r="O799" s="103"/>
      <c r="P799" s="103"/>
      <c r="Q799" s="103"/>
      <c r="R799" s="103"/>
      <c r="S799" s="103"/>
      <c r="T799" s="103"/>
      <c r="U799" s="103"/>
      <c r="V799" s="103"/>
      <c r="W799" s="103"/>
      <c r="X799" s="103"/>
      <c r="Y799" s="103"/>
      <c r="Z799" s="103"/>
    </row>
    <row r="800" spans="1:26" ht="15.75" customHeight="1" x14ac:dyDescent="0.25">
      <c r="A800" s="116"/>
      <c r="B800" s="116"/>
      <c r="C800" s="103"/>
      <c r="D800" s="103"/>
      <c r="E800" s="103"/>
      <c r="F800" s="103"/>
      <c r="G800" s="103"/>
      <c r="H800" s="103"/>
      <c r="I800" s="103"/>
      <c r="J800" s="103"/>
      <c r="K800" s="103"/>
      <c r="L800" s="103"/>
      <c r="M800" s="103"/>
      <c r="N800" s="103"/>
      <c r="O800" s="103"/>
      <c r="P800" s="103"/>
      <c r="Q800" s="103"/>
      <c r="R800" s="103"/>
      <c r="S800" s="103"/>
      <c r="T800" s="103"/>
      <c r="U800" s="103"/>
      <c r="V800" s="103"/>
      <c r="W800" s="103"/>
      <c r="X800" s="103"/>
      <c r="Y800" s="103"/>
      <c r="Z800" s="103"/>
    </row>
    <row r="801" spans="1:26" ht="15.75" customHeight="1" x14ac:dyDescent="0.25">
      <c r="A801" s="116"/>
      <c r="B801" s="116"/>
      <c r="C801" s="103"/>
      <c r="D801" s="103"/>
      <c r="E801" s="103"/>
      <c r="F801" s="103"/>
      <c r="G801" s="103"/>
      <c r="H801" s="103"/>
      <c r="I801" s="103"/>
      <c r="J801" s="103"/>
      <c r="K801" s="103"/>
      <c r="L801" s="103"/>
      <c r="M801" s="103"/>
      <c r="N801" s="103"/>
      <c r="O801" s="103"/>
      <c r="P801" s="103"/>
      <c r="Q801" s="103"/>
      <c r="R801" s="103"/>
      <c r="S801" s="103"/>
      <c r="T801" s="103"/>
      <c r="U801" s="103"/>
      <c r="V801" s="103"/>
      <c r="W801" s="103"/>
      <c r="X801" s="103"/>
      <c r="Y801" s="103"/>
      <c r="Z801" s="103"/>
    </row>
    <row r="802" spans="1:26" ht="15.75" customHeight="1" x14ac:dyDescent="0.25">
      <c r="A802" s="116"/>
      <c r="B802" s="116"/>
      <c r="C802" s="103"/>
      <c r="D802" s="103"/>
      <c r="E802" s="103"/>
      <c r="F802" s="103"/>
      <c r="G802" s="103"/>
      <c r="H802" s="103"/>
      <c r="I802" s="103"/>
      <c r="J802" s="103"/>
      <c r="K802" s="103"/>
      <c r="L802" s="103"/>
      <c r="M802" s="103"/>
      <c r="N802" s="103"/>
      <c r="O802" s="103"/>
      <c r="P802" s="103"/>
      <c r="Q802" s="103"/>
      <c r="R802" s="103"/>
      <c r="S802" s="103"/>
      <c r="T802" s="103"/>
      <c r="U802" s="103"/>
      <c r="V802" s="103"/>
      <c r="W802" s="103"/>
      <c r="X802" s="103"/>
      <c r="Y802" s="103"/>
      <c r="Z802" s="103"/>
    </row>
    <row r="803" spans="1:26" ht="15.75" customHeight="1" x14ac:dyDescent="0.25">
      <c r="A803" s="116"/>
      <c r="B803" s="116"/>
      <c r="C803" s="103"/>
      <c r="D803" s="103"/>
      <c r="E803" s="103"/>
      <c r="F803" s="103"/>
      <c r="G803" s="103"/>
      <c r="H803" s="103"/>
      <c r="I803" s="103"/>
      <c r="J803" s="103"/>
      <c r="K803" s="103"/>
      <c r="L803" s="103"/>
      <c r="M803" s="103"/>
      <c r="N803" s="103"/>
      <c r="O803" s="103"/>
      <c r="P803" s="103"/>
      <c r="Q803" s="103"/>
      <c r="R803" s="103"/>
      <c r="S803" s="103"/>
      <c r="T803" s="103"/>
      <c r="U803" s="103"/>
      <c r="V803" s="103"/>
      <c r="W803" s="103"/>
      <c r="X803" s="103"/>
      <c r="Y803" s="103"/>
      <c r="Z803" s="103"/>
    </row>
    <row r="804" spans="1:26" ht="15.75" customHeight="1" x14ac:dyDescent="0.25">
      <c r="A804" s="116"/>
      <c r="B804" s="116"/>
      <c r="C804" s="103"/>
      <c r="D804" s="103"/>
      <c r="E804" s="103"/>
      <c r="F804" s="103"/>
      <c r="G804" s="103"/>
      <c r="H804" s="103"/>
      <c r="I804" s="103"/>
      <c r="J804" s="103"/>
      <c r="K804" s="103"/>
      <c r="L804" s="103"/>
      <c r="M804" s="103"/>
      <c r="N804" s="103"/>
      <c r="O804" s="103"/>
      <c r="P804" s="103"/>
      <c r="Q804" s="103"/>
      <c r="R804" s="103"/>
      <c r="S804" s="103"/>
      <c r="T804" s="103"/>
      <c r="U804" s="103"/>
      <c r="V804" s="103"/>
      <c r="W804" s="103"/>
      <c r="X804" s="103"/>
      <c r="Y804" s="103"/>
      <c r="Z804" s="103"/>
    </row>
    <row r="805" spans="1:26" ht="15.75" customHeight="1" x14ac:dyDescent="0.25">
      <c r="A805" s="116"/>
      <c r="B805" s="116"/>
      <c r="C805" s="103"/>
      <c r="D805" s="103"/>
      <c r="E805" s="103"/>
      <c r="F805" s="103"/>
      <c r="G805" s="103"/>
      <c r="H805" s="103"/>
      <c r="I805" s="103"/>
      <c r="J805" s="103"/>
      <c r="K805" s="103"/>
      <c r="L805" s="103"/>
      <c r="M805" s="103"/>
      <c r="N805" s="103"/>
      <c r="O805" s="103"/>
      <c r="P805" s="103"/>
      <c r="Q805" s="103"/>
      <c r="R805" s="103"/>
      <c r="S805" s="103"/>
      <c r="T805" s="103"/>
      <c r="U805" s="103"/>
      <c r="V805" s="103"/>
      <c r="W805" s="103"/>
      <c r="X805" s="103"/>
      <c r="Y805" s="103"/>
      <c r="Z805" s="103"/>
    </row>
    <row r="806" spans="1:26" ht="15.75" customHeight="1" x14ac:dyDescent="0.25">
      <c r="A806" s="116"/>
      <c r="B806" s="116"/>
      <c r="C806" s="103"/>
      <c r="D806" s="103"/>
      <c r="E806" s="103"/>
      <c r="F806" s="103"/>
      <c r="G806" s="103"/>
      <c r="H806" s="103"/>
      <c r="I806" s="103"/>
      <c r="J806" s="103"/>
      <c r="K806" s="103"/>
      <c r="L806" s="103"/>
      <c r="M806" s="103"/>
      <c r="N806" s="103"/>
      <c r="O806" s="103"/>
      <c r="P806" s="103"/>
      <c r="Q806" s="103"/>
      <c r="R806" s="103"/>
      <c r="S806" s="103"/>
      <c r="T806" s="103"/>
      <c r="U806" s="103"/>
      <c r="V806" s="103"/>
      <c r="W806" s="103"/>
      <c r="X806" s="103"/>
      <c r="Y806" s="103"/>
      <c r="Z806" s="103"/>
    </row>
    <row r="807" spans="1:26" ht="15.75" customHeight="1" x14ac:dyDescent="0.25">
      <c r="A807" s="116"/>
      <c r="B807" s="116"/>
      <c r="C807" s="103"/>
      <c r="D807" s="103"/>
      <c r="E807" s="103"/>
      <c r="F807" s="103"/>
      <c r="G807" s="103"/>
      <c r="H807" s="103"/>
      <c r="I807" s="103"/>
      <c r="J807" s="103"/>
      <c r="K807" s="103"/>
      <c r="L807" s="103"/>
      <c r="M807" s="103"/>
      <c r="N807" s="103"/>
      <c r="O807" s="103"/>
      <c r="P807" s="103"/>
      <c r="Q807" s="103"/>
      <c r="R807" s="103"/>
      <c r="S807" s="103"/>
      <c r="T807" s="103"/>
      <c r="U807" s="103"/>
      <c r="V807" s="103"/>
      <c r="W807" s="103"/>
      <c r="X807" s="103"/>
      <c r="Y807" s="103"/>
      <c r="Z807" s="103"/>
    </row>
    <row r="808" spans="1:26" ht="15.75" customHeight="1" x14ac:dyDescent="0.25">
      <c r="A808" s="116"/>
      <c r="B808" s="116"/>
      <c r="C808" s="103"/>
      <c r="D808" s="103"/>
      <c r="E808" s="103"/>
      <c r="F808" s="103"/>
      <c r="G808" s="103"/>
      <c r="H808" s="103"/>
      <c r="I808" s="103"/>
      <c r="J808" s="103"/>
      <c r="K808" s="103"/>
      <c r="L808" s="103"/>
      <c r="M808" s="103"/>
      <c r="N808" s="103"/>
      <c r="O808" s="103"/>
      <c r="P808" s="103"/>
      <c r="Q808" s="103"/>
      <c r="R808" s="103"/>
      <c r="S808" s="103"/>
      <c r="T808" s="103"/>
      <c r="U808" s="103"/>
      <c r="V808" s="103"/>
      <c r="W808" s="103"/>
      <c r="X808" s="103"/>
      <c r="Y808" s="103"/>
      <c r="Z808" s="103"/>
    </row>
    <row r="809" spans="1:26" ht="15.75" customHeight="1" x14ac:dyDescent="0.25">
      <c r="A809" s="116"/>
      <c r="B809" s="116"/>
      <c r="C809" s="103"/>
      <c r="D809" s="103"/>
      <c r="E809" s="103"/>
      <c r="F809" s="103"/>
      <c r="G809" s="103"/>
      <c r="H809" s="103"/>
      <c r="I809" s="103"/>
      <c r="J809" s="103"/>
      <c r="K809" s="103"/>
      <c r="L809" s="103"/>
      <c r="M809" s="103"/>
      <c r="N809" s="103"/>
      <c r="O809" s="103"/>
      <c r="P809" s="103"/>
      <c r="Q809" s="103"/>
      <c r="R809" s="103"/>
      <c r="S809" s="103"/>
      <c r="T809" s="103"/>
      <c r="U809" s="103"/>
      <c r="V809" s="103"/>
      <c r="W809" s="103"/>
      <c r="X809" s="103"/>
      <c r="Y809" s="103"/>
      <c r="Z809" s="103"/>
    </row>
    <row r="810" spans="1:26" ht="15.75" customHeight="1" x14ac:dyDescent="0.25">
      <c r="A810" s="116"/>
      <c r="B810" s="116"/>
      <c r="C810" s="103"/>
      <c r="D810" s="103"/>
      <c r="E810" s="103"/>
      <c r="F810" s="103"/>
      <c r="G810" s="103"/>
      <c r="H810" s="103"/>
      <c r="I810" s="103"/>
      <c r="J810" s="103"/>
      <c r="K810" s="103"/>
      <c r="L810" s="103"/>
      <c r="M810" s="103"/>
      <c r="N810" s="103"/>
      <c r="O810" s="103"/>
      <c r="P810" s="103"/>
      <c r="Q810" s="103"/>
      <c r="R810" s="103"/>
      <c r="S810" s="103"/>
      <c r="T810" s="103"/>
      <c r="U810" s="103"/>
      <c r="V810" s="103"/>
      <c r="W810" s="103"/>
      <c r="X810" s="103"/>
      <c r="Y810" s="103"/>
      <c r="Z810" s="103"/>
    </row>
    <row r="811" spans="1:26" ht="15.75" customHeight="1" x14ac:dyDescent="0.25">
      <c r="A811" s="116"/>
      <c r="B811" s="116"/>
      <c r="C811" s="103"/>
      <c r="D811" s="103"/>
      <c r="E811" s="103"/>
      <c r="F811" s="103"/>
      <c r="G811" s="103"/>
      <c r="H811" s="103"/>
      <c r="I811" s="103"/>
      <c r="J811" s="103"/>
      <c r="K811" s="103"/>
      <c r="L811" s="103"/>
      <c r="M811" s="103"/>
      <c r="N811" s="103"/>
      <c r="O811" s="103"/>
      <c r="P811" s="103"/>
      <c r="Q811" s="103"/>
      <c r="R811" s="103"/>
      <c r="S811" s="103"/>
      <c r="T811" s="103"/>
      <c r="U811" s="103"/>
      <c r="V811" s="103"/>
      <c r="W811" s="103"/>
      <c r="X811" s="103"/>
      <c r="Y811" s="103"/>
      <c r="Z811" s="103"/>
    </row>
    <row r="812" spans="1:26" ht="15.75" customHeight="1" x14ac:dyDescent="0.25">
      <c r="A812" s="116"/>
      <c r="B812" s="116"/>
      <c r="C812" s="103"/>
      <c r="D812" s="103"/>
      <c r="E812" s="103"/>
      <c r="F812" s="103"/>
      <c r="G812" s="103"/>
      <c r="H812" s="103"/>
      <c r="I812" s="103"/>
      <c r="J812" s="103"/>
      <c r="K812" s="103"/>
      <c r="L812" s="103"/>
      <c r="M812" s="103"/>
      <c r="N812" s="103"/>
      <c r="O812" s="103"/>
      <c r="P812" s="103"/>
      <c r="Q812" s="103"/>
      <c r="R812" s="103"/>
      <c r="S812" s="103"/>
      <c r="T812" s="103"/>
      <c r="U812" s="103"/>
      <c r="V812" s="103"/>
      <c r="W812" s="103"/>
      <c r="X812" s="103"/>
      <c r="Y812" s="103"/>
      <c r="Z812" s="103"/>
    </row>
    <row r="813" spans="1:26" ht="15.75" customHeight="1" x14ac:dyDescent="0.25">
      <c r="A813" s="116"/>
      <c r="B813" s="116"/>
      <c r="C813" s="103"/>
      <c r="D813" s="103"/>
      <c r="E813" s="103"/>
      <c r="F813" s="103"/>
      <c r="G813" s="103"/>
      <c r="H813" s="103"/>
      <c r="I813" s="103"/>
      <c r="J813" s="103"/>
      <c r="K813" s="103"/>
      <c r="L813" s="103"/>
      <c r="M813" s="103"/>
      <c r="N813" s="103"/>
      <c r="O813" s="103"/>
      <c r="P813" s="103"/>
      <c r="Q813" s="103"/>
      <c r="R813" s="103"/>
      <c r="S813" s="103"/>
      <c r="T813" s="103"/>
      <c r="U813" s="103"/>
      <c r="V813" s="103"/>
      <c r="W813" s="103"/>
      <c r="X813" s="103"/>
      <c r="Y813" s="103"/>
      <c r="Z813" s="103"/>
    </row>
    <row r="814" spans="1:26" ht="15.75" customHeight="1" x14ac:dyDescent="0.25">
      <c r="A814" s="116"/>
      <c r="B814" s="116"/>
      <c r="C814" s="103"/>
      <c r="D814" s="103"/>
      <c r="E814" s="103"/>
      <c r="F814" s="103"/>
      <c r="G814" s="103"/>
      <c r="H814" s="103"/>
      <c r="I814" s="103"/>
      <c r="J814" s="103"/>
      <c r="K814" s="103"/>
      <c r="L814" s="103"/>
      <c r="M814" s="103"/>
      <c r="N814" s="103"/>
      <c r="O814" s="103"/>
      <c r="P814" s="103"/>
      <c r="Q814" s="103"/>
      <c r="R814" s="103"/>
      <c r="S814" s="103"/>
      <c r="T814" s="103"/>
      <c r="U814" s="103"/>
      <c r="V814" s="103"/>
      <c r="W814" s="103"/>
      <c r="X814" s="103"/>
      <c r="Y814" s="103"/>
      <c r="Z814" s="103"/>
    </row>
    <row r="815" spans="1:26" ht="15.75" customHeight="1" x14ac:dyDescent="0.25">
      <c r="A815" s="116"/>
      <c r="B815" s="116"/>
      <c r="C815" s="103"/>
      <c r="D815" s="103"/>
      <c r="E815" s="103"/>
      <c r="F815" s="103"/>
      <c r="G815" s="103"/>
      <c r="H815" s="103"/>
      <c r="I815" s="103"/>
      <c r="J815" s="103"/>
      <c r="K815" s="103"/>
      <c r="L815" s="103"/>
      <c r="M815" s="103"/>
      <c r="N815" s="103"/>
      <c r="O815" s="103"/>
      <c r="P815" s="103"/>
      <c r="Q815" s="103"/>
      <c r="R815" s="103"/>
      <c r="S815" s="103"/>
      <c r="T815" s="103"/>
      <c r="U815" s="103"/>
      <c r="V815" s="103"/>
      <c r="W815" s="103"/>
      <c r="X815" s="103"/>
      <c r="Y815" s="103"/>
      <c r="Z815" s="103"/>
    </row>
    <row r="816" spans="1:26" ht="15.75" customHeight="1" x14ac:dyDescent="0.25">
      <c r="A816" s="116"/>
      <c r="B816" s="116"/>
      <c r="C816" s="103"/>
      <c r="D816" s="103"/>
      <c r="E816" s="103"/>
      <c r="F816" s="103"/>
      <c r="G816" s="103"/>
      <c r="H816" s="103"/>
      <c r="I816" s="103"/>
      <c r="J816" s="103"/>
      <c r="K816" s="103"/>
      <c r="L816" s="103"/>
      <c r="M816" s="103"/>
      <c r="N816" s="103"/>
      <c r="O816" s="103"/>
      <c r="P816" s="103"/>
      <c r="Q816" s="103"/>
      <c r="R816" s="103"/>
      <c r="S816" s="103"/>
      <c r="T816" s="103"/>
      <c r="U816" s="103"/>
      <c r="V816" s="103"/>
      <c r="W816" s="103"/>
      <c r="X816" s="103"/>
      <c r="Y816" s="103"/>
      <c r="Z816" s="103"/>
    </row>
    <row r="817" spans="1:26" ht="15.75" customHeight="1" x14ac:dyDescent="0.25">
      <c r="A817" s="116"/>
      <c r="B817" s="116"/>
      <c r="C817" s="103"/>
      <c r="D817" s="103"/>
      <c r="E817" s="103"/>
      <c r="F817" s="103"/>
      <c r="G817" s="103"/>
      <c r="H817" s="103"/>
      <c r="I817" s="103"/>
      <c r="J817" s="103"/>
      <c r="K817" s="103"/>
      <c r="L817" s="103"/>
      <c r="M817" s="103"/>
      <c r="N817" s="103"/>
      <c r="O817" s="103"/>
      <c r="P817" s="103"/>
      <c r="Q817" s="103"/>
      <c r="R817" s="103"/>
      <c r="S817" s="103"/>
      <c r="T817" s="103"/>
      <c r="U817" s="103"/>
      <c r="V817" s="103"/>
      <c r="W817" s="103"/>
      <c r="X817" s="103"/>
      <c r="Y817" s="103"/>
      <c r="Z817" s="103"/>
    </row>
    <row r="818" spans="1:26" ht="15.75" customHeight="1" x14ac:dyDescent="0.25">
      <c r="A818" s="116"/>
      <c r="B818" s="116"/>
      <c r="C818" s="103"/>
      <c r="D818" s="103"/>
      <c r="E818" s="103"/>
      <c r="F818" s="103"/>
      <c r="G818" s="103"/>
      <c r="H818" s="103"/>
      <c r="I818" s="103"/>
      <c r="J818" s="103"/>
      <c r="K818" s="103"/>
      <c r="L818" s="103"/>
      <c r="M818" s="103"/>
      <c r="N818" s="103"/>
      <c r="O818" s="103"/>
      <c r="P818" s="103"/>
      <c r="Q818" s="103"/>
      <c r="R818" s="103"/>
      <c r="S818" s="103"/>
      <c r="T818" s="103"/>
      <c r="U818" s="103"/>
      <c r="V818" s="103"/>
      <c r="W818" s="103"/>
      <c r="X818" s="103"/>
      <c r="Y818" s="103"/>
      <c r="Z818" s="103"/>
    </row>
    <row r="819" spans="1:26" ht="15.75" customHeight="1" x14ac:dyDescent="0.25">
      <c r="A819" s="116"/>
      <c r="B819" s="116"/>
      <c r="C819" s="103"/>
      <c r="D819" s="103"/>
      <c r="E819" s="103"/>
      <c r="F819" s="103"/>
      <c r="G819" s="103"/>
      <c r="H819" s="103"/>
      <c r="I819" s="103"/>
      <c r="J819" s="103"/>
      <c r="K819" s="103"/>
      <c r="L819" s="103"/>
      <c r="M819" s="103"/>
      <c r="N819" s="103"/>
      <c r="O819" s="103"/>
      <c r="P819" s="103"/>
      <c r="Q819" s="103"/>
      <c r="R819" s="103"/>
      <c r="S819" s="103"/>
      <c r="T819" s="103"/>
      <c r="U819" s="103"/>
      <c r="V819" s="103"/>
      <c r="W819" s="103"/>
      <c r="X819" s="103"/>
      <c r="Y819" s="103"/>
      <c r="Z819" s="103"/>
    </row>
    <row r="820" spans="1:26" ht="15.75" customHeight="1" x14ac:dyDescent="0.25">
      <c r="A820" s="116"/>
      <c r="B820" s="116"/>
      <c r="C820" s="103"/>
      <c r="D820" s="103"/>
      <c r="E820" s="103"/>
      <c r="F820" s="103"/>
      <c r="G820" s="103"/>
      <c r="H820" s="103"/>
      <c r="I820" s="103"/>
      <c r="J820" s="103"/>
      <c r="K820" s="103"/>
      <c r="L820" s="103"/>
      <c r="M820" s="103"/>
      <c r="N820" s="103"/>
      <c r="O820" s="103"/>
      <c r="P820" s="103"/>
      <c r="Q820" s="103"/>
      <c r="R820" s="103"/>
      <c r="S820" s="103"/>
      <c r="T820" s="103"/>
      <c r="U820" s="103"/>
      <c r="V820" s="103"/>
      <c r="W820" s="103"/>
      <c r="X820" s="103"/>
      <c r="Y820" s="103"/>
      <c r="Z820" s="103"/>
    </row>
    <row r="821" spans="1:26" ht="15.75" customHeight="1" x14ac:dyDescent="0.25">
      <c r="A821" s="116"/>
      <c r="B821" s="116"/>
      <c r="C821" s="103"/>
      <c r="D821" s="103"/>
      <c r="E821" s="103"/>
      <c r="F821" s="103"/>
      <c r="G821" s="103"/>
      <c r="H821" s="103"/>
      <c r="I821" s="103"/>
      <c r="J821" s="103"/>
      <c r="K821" s="103"/>
      <c r="L821" s="103"/>
      <c r="M821" s="103"/>
      <c r="N821" s="103"/>
      <c r="O821" s="103"/>
      <c r="P821" s="103"/>
      <c r="Q821" s="103"/>
      <c r="R821" s="103"/>
      <c r="S821" s="103"/>
      <c r="T821" s="103"/>
      <c r="U821" s="103"/>
      <c r="V821" s="103"/>
      <c r="W821" s="103"/>
      <c r="X821" s="103"/>
      <c r="Y821" s="103"/>
      <c r="Z821" s="103"/>
    </row>
    <row r="822" spans="1:26" ht="15.75" customHeight="1" x14ac:dyDescent="0.25">
      <c r="A822" s="116"/>
      <c r="B822" s="116"/>
      <c r="C822" s="103"/>
      <c r="D822" s="103"/>
      <c r="E822" s="103"/>
      <c r="F822" s="103"/>
      <c r="G822" s="103"/>
      <c r="H822" s="103"/>
      <c r="I822" s="103"/>
      <c r="J822" s="103"/>
      <c r="K822" s="103"/>
      <c r="L822" s="103"/>
      <c r="M822" s="103"/>
      <c r="N822" s="103"/>
      <c r="O822" s="103"/>
      <c r="P822" s="103"/>
      <c r="Q822" s="103"/>
      <c r="R822" s="103"/>
      <c r="S822" s="103"/>
      <c r="T822" s="103"/>
      <c r="U822" s="103"/>
      <c r="V822" s="103"/>
      <c r="W822" s="103"/>
      <c r="X822" s="103"/>
      <c r="Y822" s="103"/>
      <c r="Z822" s="103"/>
    </row>
    <row r="823" spans="1:26" ht="15.75" customHeight="1" x14ac:dyDescent="0.25">
      <c r="A823" s="116"/>
      <c r="B823" s="116"/>
      <c r="C823" s="103"/>
      <c r="D823" s="103"/>
      <c r="E823" s="103"/>
      <c r="F823" s="103"/>
      <c r="G823" s="103"/>
      <c r="H823" s="103"/>
      <c r="I823" s="103"/>
      <c r="J823" s="103"/>
      <c r="K823" s="103"/>
      <c r="L823" s="103"/>
      <c r="M823" s="103"/>
      <c r="N823" s="103"/>
      <c r="O823" s="103"/>
      <c r="P823" s="103"/>
      <c r="Q823" s="103"/>
      <c r="R823" s="103"/>
      <c r="S823" s="103"/>
      <c r="T823" s="103"/>
      <c r="U823" s="103"/>
      <c r="V823" s="103"/>
      <c r="W823" s="103"/>
      <c r="X823" s="103"/>
      <c r="Y823" s="103"/>
      <c r="Z823" s="103"/>
    </row>
    <row r="824" spans="1:26" ht="15.75" customHeight="1" x14ac:dyDescent="0.25">
      <c r="A824" s="116"/>
      <c r="B824" s="116"/>
      <c r="C824" s="103"/>
      <c r="D824" s="103"/>
      <c r="E824" s="103"/>
      <c r="F824" s="103"/>
      <c r="G824" s="103"/>
      <c r="H824" s="103"/>
      <c r="I824" s="103"/>
      <c r="J824" s="103"/>
      <c r="K824" s="103"/>
      <c r="L824" s="103"/>
      <c r="M824" s="103"/>
      <c r="N824" s="103"/>
      <c r="O824" s="103"/>
      <c r="P824" s="103"/>
      <c r="Q824" s="103"/>
      <c r="R824" s="103"/>
      <c r="S824" s="103"/>
      <c r="T824" s="103"/>
      <c r="U824" s="103"/>
      <c r="V824" s="103"/>
      <c r="W824" s="103"/>
      <c r="X824" s="103"/>
      <c r="Y824" s="103"/>
      <c r="Z824" s="103"/>
    </row>
    <row r="825" spans="1:26" ht="15.75" customHeight="1" x14ac:dyDescent="0.25">
      <c r="A825" s="116"/>
      <c r="B825" s="116"/>
      <c r="C825" s="103"/>
      <c r="D825" s="103"/>
      <c r="E825" s="103"/>
      <c r="F825" s="103"/>
      <c r="G825" s="103"/>
      <c r="H825" s="103"/>
      <c r="I825" s="103"/>
      <c r="J825" s="103"/>
      <c r="K825" s="103"/>
      <c r="L825" s="103"/>
      <c r="M825" s="103"/>
      <c r="N825" s="103"/>
      <c r="O825" s="103"/>
      <c r="P825" s="103"/>
      <c r="Q825" s="103"/>
      <c r="R825" s="103"/>
      <c r="S825" s="103"/>
      <c r="T825" s="103"/>
      <c r="U825" s="103"/>
      <c r="V825" s="103"/>
      <c r="W825" s="103"/>
      <c r="X825" s="103"/>
      <c r="Y825" s="103"/>
      <c r="Z825" s="103"/>
    </row>
    <row r="826" spans="1:26" ht="15.75" customHeight="1" x14ac:dyDescent="0.25">
      <c r="A826" s="116"/>
      <c r="B826" s="116"/>
      <c r="C826" s="103"/>
      <c r="D826" s="103"/>
      <c r="E826" s="103"/>
      <c r="F826" s="103"/>
      <c r="G826" s="103"/>
      <c r="H826" s="103"/>
      <c r="I826" s="103"/>
      <c r="J826" s="103"/>
      <c r="K826" s="103"/>
      <c r="L826" s="103"/>
      <c r="M826" s="103"/>
      <c r="N826" s="103"/>
      <c r="O826" s="103"/>
      <c r="P826" s="103"/>
      <c r="Q826" s="103"/>
      <c r="R826" s="103"/>
      <c r="S826" s="103"/>
      <c r="T826" s="103"/>
      <c r="U826" s="103"/>
      <c r="V826" s="103"/>
      <c r="W826" s="103"/>
      <c r="X826" s="103"/>
      <c r="Y826" s="103"/>
      <c r="Z826" s="103"/>
    </row>
    <row r="827" spans="1:26" ht="15.75" customHeight="1" x14ac:dyDescent="0.25">
      <c r="A827" s="116"/>
      <c r="B827" s="116"/>
      <c r="C827" s="103"/>
      <c r="D827" s="103"/>
      <c r="E827" s="103"/>
      <c r="F827" s="103"/>
      <c r="G827" s="103"/>
      <c r="H827" s="103"/>
      <c r="I827" s="103"/>
      <c r="J827" s="103"/>
      <c r="K827" s="103"/>
      <c r="L827" s="103"/>
      <c r="M827" s="103"/>
      <c r="N827" s="103"/>
      <c r="O827" s="103"/>
      <c r="P827" s="103"/>
      <c r="Q827" s="103"/>
      <c r="R827" s="103"/>
      <c r="S827" s="103"/>
      <c r="T827" s="103"/>
      <c r="U827" s="103"/>
      <c r="V827" s="103"/>
      <c r="W827" s="103"/>
      <c r="X827" s="103"/>
      <c r="Y827" s="103"/>
      <c r="Z827" s="103"/>
    </row>
    <row r="828" spans="1:26" ht="15.75" customHeight="1" x14ac:dyDescent="0.25">
      <c r="A828" s="116"/>
      <c r="B828" s="116"/>
      <c r="C828" s="103"/>
      <c r="D828" s="103"/>
      <c r="E828" s="103"/>
      <c r="F828" s="103"/>
      <c r="G828" s="103"/>
      <c r="H828" s="103"/>
      <c r="I828" s="103"/>
      <c r="J828" s="103"/>
      <c r="K828" s="103"/>
      <c r="L828" s="103"/>
      <c r="M828" s="103"/>
      <c r="N828" s="103"/>
      <c r="O828" s="103"/>
      <c r="P828" s="103"/>
      <c r="Q828" s="103"/>
      <c r="R828" s="103"/>
      <c r="S828" s="103"/>
      <c r="T828" s="103"/>
      <c r="U828" s="103"/>
      <c r="V828" s="103"/>
      <c r="W828" s="103"/>
      <c r="X828" s="103"/>
      <c r="Y828" s="103"/>
      <c r="Z828" s="103"/>
    </row>
    <row r="829" spans="1:26" ht="15.75" customHeight="1" x14ac:dyDescent="0.25">
      <c r="A829" s="116"/>
      <c r="B829" s="116"/>
      <c r="C829" s="103"/>
      <c r="D829" s="103"/>
      <c r="E829" s="103"/>
      <c r="F829" s="103"/>
      <c r="G829" s="103"/>
      <c r="H829" s="103"/>
      <c r="I829" s="103"/>
      <c r="J829" s="103"/>
      <c r="K829" s="103"/>
      <c r="L829" s="103"/>
      <c r="M829" s="103"/>
      <c r="N829" s="103"/>
      <c r="O829" s="103"/>
      <c r="P829" s="103"/>
      <c r="Q829" s="103"/>
      <c r="R829" s="103"/>
      <c r="S829" s="103"/>
      <c r="T829" s="103"/>
      <c r="U829" s="103"/>
      <c r="V829" s="103"/>
      <c r="W829" s="103"/>
      <c r="X829" s="103"/>
      <c r="Y829" s="103"/>
      <c r="Z829" s="103"/>
    </row>
    <row r="830" spans="1:26" ht="15.75" customHeight="1" x14ac:dyDescent="0.25">
      <c r="A830" s="116"/>
      <c r="B830" s="116"/>
      <c r="C830" s="103"/>
      <c r="D830" s="103"/>
      <c r="E830" s="103"/>
      <c r="F830" s="103"/>
      <c r="G830" s="103"/>
      <c r="H830" s="103"/>
      <c r="I830" s="103"/>
      <c r="J830" s="103"/>
      <c r="K830" s="103"/>
      <c r="L830" s="103"/>
      <c r="M830" s="103"/>
      <c r="N830" s="103"/>
      <c r="O830" s="103"/>
      <c r="P830" s="103"/>
      <c r="Q830" s="103"/>
      <c r="R830" s="103"/>
      <c r="S830" s="103"/>
      <c r="T830" s="103"/>
      <c r="U830" s="103"/>
      <c r="V830" s="103"/>
      <c r="W830" s="103"/>
      <c r="X830" s="103"/>
      <c r="Y830" s="103"/>
      <c r="Z830" s="103"/>
    </row>
    <row r="831" spans="1:26" ht="15.75" customHeight="1" x14ac:dyDescent="0.25">
      <c r="A831" s="116"/>
      <c r="B831" s="116"/>
      <c r="C831" s="103"/>
      <c r="D831" s="103"/>
      <c r="E831" s="103"/>
      <c r="F831" s="103"/>
      <c r="G831" s="103"/>
      <c r="H831" s="103"/>
      <c r="I831" s="103"/>
      <c r="J831" s="103"/>
      <c r="K831" s="103"/>
      <c r="L831" s="103"/>
      <c r="M831" s="103"/>
      <c r="N831" s="103"/>
      <c r="O831" s="103"/>
      <c r="P831" s="103"/>
      <c r="Q831" s="103"/>
      <c r="R831" s="103"/>
      <c r="S831" s="103"/>
      <c r="T831" s="103"/>
      <c r="U831" s="103"/>
      <c r="V831" s="103"/>
      <c r="W831" s="103"/>
      <c r="X831" s="103"/>
      <c r="Y831" s="103"/>
      <c r="Z831" s="103"/>
    </row>
    <row r="832" spans="1:26" ht="15.75" customHeight="1" x14ac:dyDescent="0.25">
      <c r="A832" s="116"/>
      <c r="B832" s="116"/>
      <c r="C832" s="103"/>
      <c r="D832" s="103"/>
      <c r="E832" s="103"/>
      <c r="F832" s="103"/>
      <c r="G832" s="103"/>
      <c r="H832" s="103"/>
      <c r="I832" s="103"/>
      <c r="J832" s="103"/>
      <c r="K832" s="103"/>
      <c r="L832" s="103"/>
      <c r="M832" s="103"/>
      <c r="N832" s="103"/>
      <c r="O832" s="103"/>
      <c r="P832" s="103"/>
      <c r="Q832" s="103"/>
      <c r="R832" s="103"/>
      <c r="S832" s="103"/>
      <c r="T832" s="103"/>
      <c r="U832" s="103"/>
      <c r="V832" s="103"/>
      <c r="W832" s="103"/>
      <c r="X832" s="103"/>
      <c r="Y832" s="103"/>
      <c r="Z832" s="103"/>
    </row>
    <row r="833" spans="1:26" ht="15.75" customHeight="1" x14ac:dyDescent="0.25">
      <c r="A833" s="116"/>
      <c r="B833" s="116"/>
      <c r="C833" s="103"/>
      <c r="D833" s="103"/>
      <c r="E833" s="103"/>
      <c r="F833" s="103"/>
      <c r="G833" s="103"/>
      <c r="H833" s="103"/>
      <c r="I833" s="103"/>
      <c r="J833" s="103"/>
      <c r="K833" s="103"/>
      <c r="L833" s="103"/>
      <c r="M833" s="103"/>
      <c r="N833" s="103"/>
      <c r="O833" s="103"/>
      <c r="P833" s="103"/>
      <c r="Q833" s="103"/>
      <c r="R833" s="103"/>
      <c r="S833" s="103"/>
      <c r="T833" s="103"/>
      <c r="U833" s="103"/>
      <c r="V833" s="103"/>
      <c r="W833" s="103"/>
      <c r="X833" s="103"/>
      <c r="Y833" s="103"/>
      <c r="Z833" s="103"/>
    </row>
    <row r="834" spans="1:26" ht="15.75" customHeight="1" x14ac:dyDescent="0.25">
      <c r="A834" s="116"/>
      <c r="B834" s="116"/>
      <c r="C834" s="103"/>
      <c r="D834" s="103"/>
      <c r="E834" s="103"/>
      <c r="F834" s="103"/>
      <c r="G834" s="103"/>
      <c r="H834" s="103"/>
      <c r="I834" s="103"/>
      <c r="J834" s="103"/>
      <c r="K834" s="103"/>
      <c r="L834" s="103"/>
      <c r="M834" s="103"/>
      <c r="N834" s="103"/>
      <c r="O834" s="103"/>
      <c r="P834" s="103"/>
      <c r="Q834" s="103"/>
      <c r="R834" s="103"/>
      <c r="S834" s="103"/>
      <c r="T834" s="103"/>
      <c r="U834" s="103"/>
      <c r="V834" s="103"/>
      <c r="W834" s="103"/>
      <c r="X834" s="103"/>
      <c r="Y834" s="103"/>
      <c r="Z834" s="103"/>
    </row>
    <row r="835" spans="1:26" ht="15.75" customHeight="1" x14ac:dyDescent="0.25">
      <c r="A835" s="116"/>
      <c r="B835" s="116"/>
      <c r="C835" s="103"/>
      <c r="D835" s="103"/>
      <c r="E835" s="103"/>
      <c r="F835" s="103"/>
      <c r="G835" s="103"/>
      <c r="H835" s="103"/>
      <c r="I835" s="103"/>
      <c r="J835" s="103"/>
      <c r="K835" s="103"/>
      <c r="L835" s="103"/>
      <c r="M835" s="103"/>
      <c r="N835" s="103"/>
      <c r="O835" s="103"/>
      <c r="P835" s="103"/>
      <c r="Q835" s="103"/>
      <c r="R835" s="103"/>
      <c r="S835" s="103"/>
      <c r="T835" s="103"/>
      <c r="U835" s="103"/>
      <c r="V835" s="103"/>
      <c r="W835" s="103"/>
      <c r="X835" s="103"/>
      <c r="Y835" s="103"/>
      <c r="Z835" s="103"/>
    </row>
    <row r="836" spans="1:26" ht="15.75" customHeight="1" x14ac:dyDescent="0.25">
      <c r="A836" s="116"/>
      <c r="B836" s="116"/>
      <c r="C836" s="103"/>
      <c r="D836" s="103"/>
      <c r="E836" s="103"/>
      <c r="F836" s="103"/>
      <c r="G836" s="103"/>
      <c r="H836" s="103"/>
      <c r="I836" s="103"/>
      <c r="J836" s="103"/>
      <c r="K836" s="103"/>
      <c r="L836" s="103"/>
      <c r="M836" s="103"/>
      <c r="N836" s="103"/>
      <c r="O836" s="103"/>
      <c r="P836" s="103"/>
      <c r="Q836" s="103"/>
      <c r="R836" s="103"/>
      <c r="S836" s="103"/>
      <c r="T836" s="103"/>
      <c r="U836" s="103"/>
      <c r="V836" s="103"/>
      <c r="W836" s="103"/>
      <c r="X836" s="103"/>
      <c r="Y836" s="103"/>
      <c r="Z836" s="103"/>
    </row>
    <row r="837" spans="1:26" ht="15.75" customHeight="1" x14ac:dyDescent="0.25">
      <c r="A837" s="116"/>
      <c r="B837" s="116"/>
      <c r="C837" s="103"/>
      <c r="D837" s="103"/>
      <c r="E837" s="103"/>
      <c r="F837" s="103"/>
      <c r="G837" s="103"/>
      <c r="H837" s="103"/>
      <c r="I837" s="103"/>
      <c r="J837" s="103"/>
      <c r="K837" s="103"/>
      <c r="L837" s="103"/>
      <c r="M837" s="103"/>
      <c r="N837" s="103"/>
      <c r="O837" s="103"/>
      <c r="P837" s="103"/>
      <c r="Q837" s="103"/>
      <c r="R837" s="103"/>
      <c r="S837" s="103"/>
      <c r="T837" s="103"/>
      <c r="U837" s="103"/>
      <c r="V837" s="103"/>
      <c r="W837" s="103"/>
      <c r="X837" s="103"/>
      <c r="Y837" s="103"/>
      <c r="Z837" s="103"/>
    </row>
    <row r="838" spans="1:26" ht="15.75" customHeight="1" x14ac:dyDescent="0.25">
      <c r="A838" s="116"/>
      <c r="B838" s="116"/>
      <c r="C838" s="103"/>
      <c r="D838" s="103"/>
      <c r="E838" s="103"/>
      <c r="F838" s="103"/>
      <c r="G838" s="103"/>
      <c r="H838" s="103"/>
      <c r="I838" s="103"/>
      <c r="J838" s="103"/>
      <c r="K838" s="103"/>
      <c r="L838" s="103"/>
      <c r="M838" s="103"/>
      <c r="N838" s="103"/>
      <c r="O838" s="103"/>
      <c r="P838" s="103"/>
      <c r="Q838" s="103"/>
      <c r="R838" s="103"/>
      <c r="S838" s="103"/>
      <c r="T838" s="103"/>
      <c r="U838" s="103"/>
      <c r="V838" s="103"/>
      <c r="W838" s="103"/>
      <c r="X838" s="103"/>
      <c r="Y838" s="103"/>
      <c r="Z838" s="103"/>
    </row>
    <row r="839" spans="1:26" ht="15.75" customHeight="1" x14ac:dyDescent="0.25">
      <c r="A839" s="116"/>
      <c r="B839" s="116"/>
      <c r="C839" s="103"/>
      <c r="D839" s="103"/>
      <c r="E839" s="103"/>
      <c r="F839" s="103"/>
      <c r="G839" s="103"/>
      <c r="H839" s="103"/>
      <c r="I839" s="103"/>
      <c r="J839" s="103"/>
      <c r="K839" s="103"/>
      <c r="L839" s="103"/>
      <c r="M839" s="103"/>
      <c r="N839" s="103"/>
      <c r="O839" s="103"/>
      <c r="P839" s="103"/>
      <c r="Q839" s="103"/>
      <c r="R839" s="103"/>
      <c r="S839" s="103"/>
      <c r="T839" s="103"/>
      <c r="U839" s="103"/>
      <c r="V839" s="103"/>
      <c r="W839" s="103"/>
      <c r="X839" s="103"/>
      <c r="Y839" s="103"/>
      <c r="Z839" s="103"/>
    </row>
    <row r="840" spans="1:26" ht="15.75" customHeight="1" x14ac:dyDescent="0.25">
      <c r="A840" s="116"/>
      <c r="B840" s="116"/>
      <c r="C840" s="103"/>
      <c r="D840" s="103"/>
      <c r="E840" s="103"/>
      <c r="F840" s="103"/>
      <c r="G840" s="103"/>
      <c r="H840" s="103"/>
      <c r="I840" s="103"/>
      <c r="J840" s="103"/>
      <c r="K840" s="103"/>
      <c r="L840" s="103"/>
      <c r="M840" s="103"/>
      <c r="N840" s="103"/>
      <c r="O840" s="103"/>
      <c r="P840" s="103"/>
      <c r="Q840" s="103"/>
      <c r="R840" s="103"/>
      <c r="S840" s="103"/>
      <c r="T840" s="103"/>
      <c r="U840" s="103"/>
      <c r="V840" s="103"/>
      <c r="W840" s="103"/>
      <c r="X840" s="103"/>
      <c r="Y840" s="103"/>
      <c r="Z840" s="103"/>
    </row>
    <row r="841" spans="1:26" ht="15.75" customHeight="1" x14ac:dyDescent="0.25">
      <c r="A841" s="116"/>
      <c r="B841" s="116"/>
      <c r="C841" s="103"/>
      <c r="D841" s="103"/>
      <c r="E841" s="103"/>
      <c r="F841" s="103"/>
      <c r="G841" s="103"/>
      <c r="H841" s="103"/>
      <c r="I841" s="103"/>
      <c r="J841" s="103"/>
      <c r="K841" s="103"/>
      <c r="L841" s="103"/>
      <c r="M841" s="103"/>
      <c r="N841" s="103"/>
      <c r="O841" s="103"/>
      <c r="P841" s="103"/>
      <c r="Q841" s="103"/>
      <c r="R841" s="103"/>
      <c r="S841" s="103"/>
      <c r="T841" s="103"/>
      <c r="U841" s="103"/>
      <c r="V841" s="103"/>
      <c r="W841" s="103"/>
      <c r="X841" s="103"/>
      <c r="Y841" s="103"/>
      <c r="Z841" s="103"/>
    </row>
    <row r="842" spans="1:26" ht="15.75" customHeight="1" x14ac:dyDescent="0.25">
      <c r="A842" s="116"/>
      <c r="B842" s="116"/>
      <c r="C842" s="103"/>
      <c r="D842" s="103"/>
      <c r="E842" s="103"/>
      <c r="F842" s="103"/>
      <c r="G842" s="103"/>
      <c r="H842" s="103"/>
      <c r="I842" s="103"/>
      <c r="J842" s="103"/>
      <c r="K842" s="103"/>
      <c r="L842" s="103"/>
      <c r="M842" s="103"/>
      <c r="N842" s="103"/>
      <c r="O842" s="103"/>
      <c r="P842" s="103"/>
      <c r="Q842" s="103"/>
      <c r="R842" s="103"/>
      <c r="S842" s="103"/>
      <c r="T842" s="103"/>
      <c r="U842" s="103"/>
      <c r="V842" s="103"/>
      <c r="W842" s="103"/>
      <c r="X842" s="103"/>
      <c r="Y842" s="103"/>
      <c r="Z842" s="103"/>
    </row>
    <row r="843" spans="1:26" ht="15.75" customHeight="1" x14ac:dyDescent="0.25">
      <c r="A843" s="116"/>
      <c r="B843" s="116"/>
      <c r="C843" s="103"/>
      <c r="D843" s="103"/>
      <c r="E843" s="103"/>
      <c r="F843" s="103"/>
      <c r="G843" s="103"/>
      <c r="H843" s="103"/>
      <c r="I843" s="103"/>
      <c r="J843" s="103"/>
      <c r="K843" s="103"/>
      <c r="L843" s="103"/>
      <c r="M843" s="103"/>
      <c r="N843" s="103"/>
      <c r="O843" s="103"/>
      <c r="P843" s="103"/>
      <c r="Q843" s="103"/>
      <c r="R843" s="103"/>
      <c r="S843" s="103"/>
      <c r="T843" s="103"/>
      <c r="U843" s="103"/>
      <c r="V843" s="103"/>
      <c r="W843" s="103"/>
      <c r="X843" s="103"/>
      <c r="Y843" s="103"/>
      <c r="Z843" s="103"/>
    </row>
    <row r="844" spans="1:26" ht="15.75" customHeight="1" x14ac:dyDescent="0.25">
      <c r="A844" s="116"/>
      <c r="B844" s="116"/>
      <c r="C844" s="103"/>
      <c r="D844" s="103"/>
      <c r="E844" s="103"/>
      <c r="F844" s="103"/>
      <c r="G844" s="103"/>
      <c r="H844" s="103"/>
      <c r="I844" s="103"/>
      <c r="J844" s="103"/>
      <c r="K844" s="103"/>
      <c r="L844" s="103"/>
      <c r="M844" s="103"/>
      <c r="N844" s="103"/>
      <c r="O844" s="103"/>
      <c r="P844" s="103"/>
      <c r="Q844" s="103"/>
      <c r="R844" s="103"/>
      <c r="S844" s="103"/>
      <c r="T844" s="103"/>
      <c r="U844" s="103"/>
      <c r="V844" s="103"/>
      <c r="W844" s="103"/>
      <c r="X844" s="103"/>
      <c r="Y844" s="103"/>
      <c r="Z844" s="103"/>
    </row>
    <row r="845" spans="1:26" ht="15.75" customHeight="1" x14ac:dyDescent="0.25">
      <c r="A845" s="116"/>
      <c r="B845" s="116"/>
      <c r="C845" s="103"/>
      <c r="D845" s="103"/>
      <c r="E845" s="103"/>
      <c r="F845" s="103"/>
      <c r="G845" s="103"/>
      <c r="H845" s="103"/>
      <c r="I845" s="103"/>
      <c r="J845" s="103"/>
      <c r="K845" s="103"/>
      <c r="L845" s="103"/>
      <c r="M845" s="103"/>
      <c r="N845" s="103"/>
      <c r="O845" s="103"/>
      <c r="P845" s="103"/>
      <c r="Q845" s="103"/>
      <c r="R845" s="103"/>
      <c r="S845" s="103"/>
      <c r="T845" s="103"/>
      <c r="U845" s="103"/>
      <c r="V845" s="103"/>
      <c r="W845" s="103"/>
      <c r="X845" s="103"/>
      <c r="Y845" s="103"/>
      <c r="Z845" s="103"/>
    </row>
    <row r="846" spans="1:26" ht="15.75" customHeight="1" x14ac:dyDescent="0.25">
      <c r="A846" s="116"/>
      <c r="B846" s="116"/>
      <c r="C846" s="103"/>
      <c r="D846" s="103"/>
      <c r="E846" s="103"/>
      <c r="F846" s="103"/>
      <c r="G846" s="103"/>
      <c r="H846" s="103"/>
      <c r="I846" s="103"/>
      <c r="J846" s="103"/>
      <c r="K846" s="103"/>
      <c r="L846" s="103"/>
      <c r="M846" s="103"/>
      <c r="N846" s="103"/>
      <c r="O846" s="103"/>
      <c r="P846" s="103"/>
      <c r="Q846" s="103"/>
      <c r="R846" s="103"/>
      <c r="S846" s="103"/>
      <c r="T846" s="103"/>
      <c r="U846" s="103"/>
      <c r="V846" s="103"/>
      <c r="W846" s="103"/>
      <c r="X846" s="103"/>
      <c r="Y846" s="103"/>
      <c r="Z846" s="103"/>
    </row>
    <row r="847" spans="1:26" ht="15.75" customHeight="1" x14ac:dyDescent="0.25">
      <c r="A847" s="116"/>
      <c r="B847" s="116"/>
      <c r="C847" s="103"/>
      <c r="D847" s="103"/>
      <c r="E847" s="103"/>
      <c r="F847" s="103"/>
      <c r="G847" s="103"/>
      <c r="H847" s="103"/>
      <c r="I847" s="103"/>
      <c r="J847" s="103"/>
      <c r="K847" s="103"/>
      <c r="L847" s="103"/>
      <c r="M847" s="103"/>
      <c r="N847" s="103"/>
      <c r="O847" s="103"/>
      <c r="P847" s="103"/>
      <c r="Q847" s="103"/>
      <c r="R847" s="103"/>
      <c r="S847" s="103"/>
      <c r="T847" s="103"/>
      <c r="U847" s="103"/>
      <c r="V847" s="103"/>
      <c r="W847" s="103"/>
      <c r="X847" s="103"/>
      <c r="Y847" s="103"/>
      <c r="Z847" s="103"/>
    </row>
    <row r="848" spans="1:26" ht="15.75" customHeight="1" x14ac:dyDescent="0.25">
      <c r="A848" s="116"/>
      <c r="B848" s="116"/>
      <c r="C848" s="103"/>
      <c r="D848" s="103"/>
      <c r="E848" s="103"/>
      <c r="F848" s="103"/>
      <c r="G848" s="103"/>
      <c r="H848" s="103"/>
      <c r="I848" s="103"/>
      <c r="J848" s="103"/>
      <c r="K848" s="103"/>
      <c r="L848" s="103"/>
      <c r="M848" s="103"/>
      <c r="N848" s="103"/>
      <c r="O848" s="103"/>
      <c r="P848" s="103"/>
      <c r="Q848" s="103"/>
      <c r="R848" s="103"/>
      <c r="S848" s="103"/>
      <c r="T848" s="103"/>
      <c r="U848" s="103"/>
      <c r="V848" s="103"/>
      <c r="W848" s="103"/>
      <c r="X848" s="103"/>
      <c r="Y848" s="103"/>
      <c r="Z848" s="103"/>
    </row>
    <row r="849" spans="1:26" ht="15.75" customHeight="1" x14ac:dyDescent="0.25">
      <c r="A849" s="116"/>
      <c r="B849" s="116"/>
      <c r="C849" s="103"/>
      <c r="D849" s="103"/>
      <c r="E849" s="103"/>
      <c r="F849" s="103"/>
      <c r="G849" s="103"/>
      <c r="H849" s="103"/>
      <c r="I849" s="103"/>
      <c r="J849" s="103"/>
      <c r="K849" s="103"/>
      <c r="L849" s="103"/>
      <c r="M849" s="103"/>
      <c r="N849" s="103"/>
      <c r="O849" s="103"/>
      <c r="P849" s="103"/>
      <c r="Q849" s="103"/>
      <c r="R849" s="103"/>
      <c r="S849" s="103"/>
      <c r="T849" s="103"/>
      <c r="U849" s="103"/>
      <c r="V849" s="103"/>
      <c r="W849" s="103"/>
      <c r="X849" s="103"/>
      <c r="Y849" s="103"/>
      <c r="Z849" s="103"/>
    </row>
    <row r="850" spans="1:26" ht="15.75" customHeight="1" x14ac:dyDescent="0.25">
      <c r="A850" s="116"/>
      <c r="B850" s="116"/>
      <c r="C850" s="103"/>
      <c r="D850" s="103"/>
      <c r="E850" s="103"/>
      <c r="F850" s="103"/>
      <c r="G850" s="103"/>
      <c r="H850" s="103"/>
      <c r="I850" s="103"/>
      <c r="J850" s="103"/>
      <c r="K850" s="103"/>
      <c r="L850" s="103"/>
      <c r="M850" s="103"/>
      <c r="N850" s="103"/>
      <c r="O850" s="103"/>
      <c r="P850" s="103"/>
      <c r="Q850" s="103"/>
      <c r="R850" s="103"/>
      <c r="S850" s="103"/>
      <c r="T850" s="103"/>
      <c r="U850" s="103"/>
      <c r="V850" s="103"/>
      <c r="W850" s="103"/>
      <c r="X850" s="103"/>
      <c r="Y850" s="103"/>
      <c r="Z850" s="103"/>
    </row>
    <row r="851" spans="1:26" ht="15.75" customHeight="1" x14ac:dyDescent="0.25">
      <c r="A851" s="116"/>
      <c r="B851" s="116"/>
      <c r="C851" s="103"/>
      <c r="D851" s="103"/>
      <c r="E851" s="103"/>
      <c r="F851" s="103"/>
      <c r="G851" s="103"/>
      <c r="H851" s="103"/>
      <c r="I851" s="103"/>
      <c r="J851" s="103"/>
      <c r="K851" s="103"/>
      <c r="L851" s="103"/>
      <c r="M851" s="103"/>
      <c r="N851" s="103"/>
      <c r="O851" s="103"/>
      <c r="P851" s="103"/>
      <c r="Q851" s="103"/>
      <c r="R851" s="103"/>
      <c r="S851" s="103"/>
      <c r="T851" s="103"/>
      <c r="U851" s="103"/>
      <c r="V851" s="103"/>
      <c r="W851" s="103"/>
      <c r="X851" s="103"/>
      <c r="Y851" s="103"/>
      <c r="Z851" s="103"/>
    </row>
    <row r="852" spans="1:26" ht="15.75" customHeight="1" x14ac:dyDescent="0.25">
      <c r="A852" s="116"/>
      <c r="B852" s="116"/>
      <c r="C852" s="103"/>
      <c r="D852" s="103"/>
      <c r="E852" s="103"/>
      <c r="F852" s="103"/>
      <c r="G852" s="103"/>
      <c r="H852" s="103"/>
      <c r="I852" s="103"/>
      <c r="J852" s="103"/>
      <c r="K852" s="103"/>
      <c r="L852" s="103"/>
      <c r="M852" s="103"/>
      <c r="N852" s="103"/>
      <c r="O852" s="103"/>
      <c r="P852" s="103"/>
      <c r="Q852" s="103"/>
      <c r="R852" s="103"/>
      <c r="S852" s="103"/>
      <c r="T852" s="103"/>
      <c r="U852" s="103"/>
      <c r="V852" s="103"/>
      <c r="W852" s="103"/>
      <c r="X852" s="103"/>
      <c r="Y852" s="103"/>
      <c r="Z852" s="103"/>
    </row>
    <row r="853" spans="1:26" ht="15.75" customHeight="1" x14ac:dyDescent="0.25">
      <c r="A853" s="116"/>
      <c r="B853" s="116"/>
      <c r="C853" s="103"/>
      <c r="D853" s="103"/>
      <c r="E853" s="103"/>
      <c r="F853" s="103"/>
      <c r="G853" s="103"/>
      <c r="H853" s="103"/>
      <c r="I853" s="103"/>
      <c r="J853" s="103"/>
      <c r="K853" s="103"/>
      <c r="L853" s="103"/>
      <c r="M853" s="103"/>
      <c r="N853" s="103"/>
      <c r="O853" s="103"/>
      <c r="P853" s="103"/>
      <c r="Q853" s="103"/>
      <c r="R853" s="103"/>
      <c r="S853" s="103"/>
      <c r="T853" s="103"/>
      <c r="U853" s="103"/>
      <c r="V853" s="103"/>
      <c r="W853" s="103"/>
      <c r="X853" s="103"/>
      <c r="Y853" s="103"/>
      <c r="Z853" s="103"/>
    </row>
    <row r="854" spans="1:26" ht="15.75" customHeight="1" x14ac:dyDescent="0.25">
      <c r="A854" s="116"/>
      <c r="B854" s="116"/>
      <c r="C854" s="103"/>
      <c r="D854" s="103"/>
      <c r="E854" s="103"/>
      <c r="F854" s="103"/>
      <c r="G854" s="103"/>
      <c r="H854" s="103"/>
      <c r="I854" s="103"/>
      <c r="J854" s="103"/>
      <c r="K854" s="103"/>
      <c r="L854" s="103"/>
      <c r="M854" s="103"/>
      <c r="N854" s="103"/>
      <c r="O854" s="103"/>
      <c r="P854" s="103"/>
      <c r="Q854" s="103"/>
      <c r="R854" s="103"/>
      <c r="S854" s="103"/>
      <c r="T854" s="103"/>
      <c r="U854" s="103"/>
      <c r="V854" s="103"/>
      <c r="W854" s="103"/>
      <c r="X854" s="103"/>
      <c r="Y854" s="103"/>
      <c r="Z854" s="103"/>
    </row>
    <row r="855" spans="1:26" ht="15.75" customHeight="1" x14ac:dyDescent="0.25">
      <c r="A855" s="116"/>
      <c r="B855" s="116"/>
      <c r="C855" s="103"/>
      <c r="D855" s="103"/>
      <c r="E855" s="103"/>
      <c r="F855" s="103"/>
      <c r="G855" s="103"/>
      <c r="H855" s="103"/>
      <c r="I855" s="103"/>
      <c r="J855" s="103"/>
      <c r="K855" s="103"/>
      <c r="L855" s="103"/>
      <c r="M855" s="103"/>
      <c r="N855" s="103"/>
      <c r="O855" s="103"/>
      <c r="P855" s="103"/>
      <c r="Q855" s="103"/>
      <c r="R855" s="103"/>
      <c r="S855" s="103"/>
      <c r="T855" s="103"/>
      <c r="U855" s="103"/>
      <c r="V855" s="103"/>
      <c r="W855" s="103"/>
      <c r="X855" s="103"/>
      <c r="Y855" s="103"/>
      <c r="Z855" s="103"/>
    </row>
    <row r="856" spans="1:26" ht="15.75" customHeight="1" x14ac:dyDescent="0.25">
      <c r="A856" s="116"/>
      <c r="B856" s="116"/>
      <c r="C856" s="103"/>
      <c r="D856" s="103"/>
      <c r="E856" s="103"/>
      <c r="F856" s="103"/>
      <c r="G856" s="103"/>
      <c r="H856" s="103"/>
      <c r="I856" s="103"/>
      <c r="J856" s="103"/>
      <c r="K856" s="103"/>
      <c r="L856" s="103"/>
      <c r="M856" s="103"/>
      <c r="N856" s="103"/>
      <c r="O856" s="103"/>
      <c r="P856" s="103"/>
      <c r="Q856" s="103"/>
      <c r="R856" s="103"/>
      <c r="S856" s="103"/>
      <c r="T856" s="103"/>
      <c r="U856" s="103"/>
      <c r="V856" s="103"/>
      <c r="W856" s="103"/>
      <c r="X856" s="103"/>
      <c r="Y856" s="103"/>
      <c r="Z856" s="103"/>
    </row>
    <row r="857" spans="1:26" ht="15.75" customHeight="1" x14ac:dyDescent="0.25">
      <c r="A857" s="116"/>
      <c r="B857" s="116"/>
      <c r="C857" s="103"/>
      <c r="D857" s="103"/>
      <c r="E857" s="103"/>
      <c r="F857" s="103"/>
      <c r="G857" s="103"/>
      <c r="H857" s="103"/>
      <c r="I857" s="103"/>
      <c r="J857" s="103"/>
      <c r="K857" s="103"/>
      <c r="L857" s="103"/>
      <c r="M857" s="103"/>
      <c r="N857" s="103"/>
      <c r="O857" s="103"/>
      <c r="P857" s="103"/>
      <c r="Q857" s="103"/>
      <c r="R857" s="103"/>
      <c r="S857" s="103"/>
      <c r="T857" s="103"/>
      <c r="U857" s="103"/>
      <c r="V857" s="103"/>
      <c r="W857" s="103"/>
      <c r="X857" s="103"/>
      <c r="Y857" s="103"/>
      <c r="Z857" s="103"/>
    </row>
    <row r="858" spans="1:26" ht="15.75" customHeight="1" x14ac:dyDescent="0.25">
      <c r="A858" s="116"/>
      <c r="B858" s="116"/>
      <c r="C858" s="103"/>
      <c r="D858" s="103"/>
      <c r="E858" s="103"/>
      <c r="F858" s="103"/>
      <c r="G858" s="103"/>
      <c r="H858" s="103"/>
      <c r="I858" s="103"/>
      <c r="J858" s="103"/>
      <c r="K858" s="103"/>
      <c r="L858" s="103"/>
      <c r="M858" s="103"/>
      <c r="N858" s="103"/>
      <c r="O858" s="103"/>
      <c r="P858" s="103"/>
      <c r="Q858" s="103"/>
      <c r="R858" s="103"/>
      <c r="S858" s="103"/>
      <c r="T858" s="103"/>
      <c r="U858" s="103"/>
      <c r="V858" s="103"/>
      <c r="W858" s="103"/>
      <c r="X858" s="103"/>
      <c r="Y858" s="103"/>
      <c r="Z858" s="103"/>
    </row>
    <row r="859" spans="1:26" ht="15.75" customHeight="1" x14ac:dyDescent="0.25">
      <c r="A859" s="116"/>
      <c r="B859" s="116"/>
      <c r="C859" s="103"/>
      <c r="D859" s="103"/>
      <c r="E859" s="103"/>
      <c r="F859" s="103"/>
      <c r="G859" s="103"/>
      <c r="H859" s="103"/>
      <c r="I859" s="103"/>
      <c r="J859" s="103"/>
      <c r="K859" s="103"/>
      <c r="L859" s="103"/>
      <c r="M859" s="103"/>
      <c r="N859" s="103"/>
      <c r="O859" s="103"/>
      <c r="P859" s="103"/>
      <c r="Q859" s="103"/>
      <c r="R859" s="103"/>
      <c r="S859" s="103"/>
      <c r="T859" s="103"/>
      <c r="U859" s="103"/>
      <c r="V859" s="103"/>
      <c r="W859" s="103"/>
      <c r="X859" s="103"/>
      <c r="Y859" s="103"/>
      <c r="Z859" s="103"/>
    </row>
    <row r="860" spans="1:26" ht="15.75" customHeight="1" x14ac:dyDescent="0.25">
      <c r="A860" s="116"/>
      <c r="B860" s="116"/>
      <c r="C860" s="103"/>
      <c r="D860" s="103"/>
      <c r="E860" s="103"/>
      <c r="F860" s="103"/>
      <c r="G860" s="103"/>
      <c r="H860" s="103"/>
      <c r="I860" s="103"/>
      <c r="J860" s="103"/>
      <c r="K860" s="103"/>
      <c r="L860" s="103"/>
      <c r="M860" s="103"/>
      <c r="N860" s="103"/>
      <c r="O860" s="103"/>
      <c r="P860" s="103"/>
      <c r="Q860" s="103"/>
      <c r="R860" s="103"/>
      <c r="S860" s="103"/>
      <c r="T860" s="103"/>
      <c r="U860" s="103"/>
      <c r="V860" s="103"/>
      <c r="W860" s="103"/>
      <c r="X860" s="103"/>
      <c r="Y860" s="103"/>
      <c r="Z860" s="103"/>
    </row>
    <row r="861" spans="1:26" ht="15.75" customHeight="1" x14ac:dyDescent="0.25">
      <c r="A861" s="116"/>
      <c r="B861" s="116"/>
      <c r="C861" s="103"/>
      <c r="D861" s="103"/>
      <c r="E861" s="103"/>
      <c r="F861" s="103"/>
      <c r="G861" s="103"/>
      <c r="H861" s="103"/>
      <c r="I861" s="103"/>
      <c r="J861" s="103"/>
      <c r="K861" s="103"/>
      <c r="L861" s="103"/>
      <c r="M861" s="103"/>
      <c r="N861" s="103"/>
      <c r="O861" s="103"/>
      <c r="P861" s="103"/>
      <c r="Q861" s="103"/>
      <c r="R861" s="103"/>
      <c r="S861" s="103"/>
      <c r="T861" s="103"/>
      <c r="U861" s="103"/>
      <c r="V861" s="103"/>
      <c r="W861" s="103"/>
      <c r="X861" s="103"/>
      <c r="Y861" s="103"/>
      <c r="Z861" s="103"/>
    </row>
    <row r="862" spans="1:26" ht="15.75" customHeight="1" x14ac:dyDescent="0.25">
      <c r="A862" s="116"/>
      <c r="B862" s="116"/>
      <c r="C862" s="103"/>
      <c r="D862" s="103"/>
      <c r="E862" s="103"/>
      <c r="F862" s="103"/>
      <c r="G862" s="103"/>
      <c r="H862" s="103"/>
      <c r="I862" s="103"/>
      <c r="J862" s="103"/>
      <c r="K862" s="103"/>
      <c r="L862" s="103"/>
      <c r="M862" s="103"/>
      <c r="N862" s="103"/>
      <c r="O862" s="103"/>
      <c r="P862" s="103"/>
      <c r="Q862" s="103"/>
      <c r="R862" s="103"/>
      <c r="S862" s="103"/>
      <c r="T862" s="103"/>
      <c r="U862" s="103"/>
      <c r="V862" s="103"/>
      <c r="W862" s="103"/>
      <c r="X862" s="103"/>
      <c r="Y862" s="103"/>
      <c r="Z862" s="103"/>
    </row>
    <row r="863" spans="1:26" ht="15.75" customHeight="1" x14ac:dyDescent="0.25">
      <c r="A863" s="116"/>
      <c r="B863" s="116"/>
      <c r="C863" s="103"/>
      <c r="D863" s="103"/>
      <c r="E863" s="103"/>
      <c r="F863" s="103"/>
      <c r="G863" s="103"/>
      <c r="H863" s="103"/>
      <c r="I863" s="103"/>
      <c r="J863" s="103"/>
      <c r="K863" s="103"/>
      <c r="L863" s="103"/>
      <c r="M863" s="103"/>
      <c r="N863" s="103"/>
      <c r="O863" s="103"/>
      <c r="P863" s="103"/>
      <c r="Q863" s="103"/>
      <c r="R863" s="103"/>
      <c r="S863" s="103"/>
      <c r="T863" s="103"/>
      <c r="U863" s="103"/>
      <c r="V863" s="103"/>
      <c r="W863" s="103"/>
      <c r="X863" s="103"/>
      <c r="Y863" s="103"/>
      <c r="Z863" s="103"/>
    </row>
    <row r="864" spans="1:26" ht="15.75" customHeight="1" x14ac:dyDescent="0.25">
      <c r="A864" s="116"/>
      <c r="B864" s="116"/>
      <c r="C864" s="103"/>
      <c r="D864" s="103"/>
      <c r="E864" s="103"/>
      <c r="F864" s="103"/>
      <c r="G864" s="103"/>
      <c r="H864" s="103"/>
      <c r="I864" s="103"/>
      <c r="J864" s="103"/>
      <c r="K864" s="103"/>
      <c r="L864" s="103"/>
      <c r="M864" s="103"/>
      <c r="N864" s="103"/>
      <c r="O864" s="103"/>
      <c r="P864" s="103"/>
      <c r="Q864" s="103"/>
      <c r="R864" s="103"/>
      <c r="S864" s="103"/>
      <c r="T864" s="103"/>
      <c r="U864" s="103"/>
      <c r="V864" s="103"/>
      <c r="W864" s="103"/>
      <c r="X864" s="103"/>
      <c r="Y864" s="103"/>
      <c r="Z864" s="103"/>
    </row>
    <row r="865" spans="1:26" ht="15.75" customHeight="1" x14ac:dyDescent="0.25">
      <c r="A865" s="116"/>
      <c r="B865" s="116"/>
      <c r="C865" s="103"/>
      <c r="D865" s="103"/>
      <c r="E865" s="103"/>
      <c r="F865" s="103"/>
      <c r="G865" s="103"/>
      <c r="H865" s="103"/>
      <c r="I865" s="103"/>
      <c r="J865" s="103"/>
      <c r="K865" s="103"/>
      <c r="L865" s="103"/>
      <c r="M865" s="103"/>
      <c r="N865" s="103"/>
      <c r="O865" s="103"/>
      <c r="P865" s="103"/>
      <c r="Q865" s="103"/>
      <c r="R865" s="103"/>
      <c r="S865" s="103"/>
      <c r="T865" s="103"/>
      <c r="U865" s="103"/>
      <c r="V865" s="103"/>
      <c r="W865" s="103"/>
      <c r="X865" s="103"/>
      <c r="Y865" s="103"/>
      <c r="Z865" s="103"/>
    </row>
    <row r="866" spans="1:26" ht="15.75" customHeight="1" x14ac:dyDescent="0.25">
      <c r="A866" s="116"/>
      <c r="B866" s="116"/>
      <c r="C866" s="103"/>
      <c r="D866" s="103"/>
      <c r="E866" s="103"/>
      <c r="F866" s="103"/>
      <c r="G866" s="103"/>
      <c r="H866" s="103"/>
      <c r="I866" s="103"/>
      <c r="J866" s="103"/>
      <c r="K866" s="103"/>
      <c r="L866" s="103"/>
      <c r="M866" s="103"/>
      <c r="N866" s="103"/>
      <c r="O866" s="103"/>
      <c r="P866" s="103"/>
      <c r="Q866" s="103"/>
      <c r="R866" s="103"/>
      <c r="S866" s="103"/>
      <c r="T866" s="103"/>
      <c r="U866" s="103"/>
      <c r="V866" s="103"/>
      <c r="W866" s="103"/>
      <c r="X866" s="103"/>
      <c r="Y866" s="103"/>
      <c r="Z866" s="103"/>
    </row>
    <row r="867" spans="1:26" ht="15.75" customHeight="1" x14ac:dyDescent="0.25">
      <c r="A867" s="116"/>
      <c r="B867" s="116"/>
      <c r="C867" s="103"/>
      <c r="D867" s="103"/>
      <c r="E867" s="103"/>
      <c r="F867" s="103"/>
      <c r="G867" s="103"/>
      <c r="H867" s="103"/>
      <c r="I867" s="103"/>
      <c r="J867" s="103"/>
      <c r="K867" s="103"/>
      <c r="L867" s="103"/>
      <c r="M867" s="103"/>
      <c r="N867" s="103"/>
      <c r="O867" s="103"/>
      <c r="P867" s="103"/>
      <c r="Q867" s="103"/>
      <c r="R867" s="103"/>
      <c r="S867" s="103"/>
      <c r="T867" s="103"/>
      <c r="U867" s="103"/>
      <c r="V867" s="103"/>
      <c r="W867" s="103"/>
      <c r="X867" s="103"/>
      <c r="Y867" s="103"/>
      <c r="Z867" s="103"/>
    </row>
    <row r="868" spans="1:26" ht="15.75" customHeight="1" x14ac:dyDescent="0.25">
      <c r="A868" s="116"/>
      <c r="B868" s="116"/>
      <c r="C868" s="103"/>
      <c r="D868" s="103"/>
      <c r="E868" s="103"/>
      <c r="F868" s="103"/>
      <c r="G868" s="103"/>
      <c r="H868" s="103"/>
      <c r="I868" s="103"/>
      <c r="J868" s="103"/>
      <c r="K868" s="103"/>
      <c r="L868" s="103"/>
      <c r="M868" s="103"/>
      <c r="N868" s="103"/>
      <c r="O868" s="103"/>
      <c r="P868" s="103"/>
      <c r="Q868" s="103"/>
      <c r="R868" s="103"/>
      <c r="S868" s="103"/>
      <c r="T868" s="103"/>
      <c r="U868" s="103"/>
      <c r="V868" s="103"/>
      <c r="W868" s="103"/>
      <c r="X868" s="103"/>
      <c r="Y868" s="103"/>
      <c r="Z868" s="103"/>
    </row>
    <row r="869" spans="1:26" ht="15.75" customHeight="1" x14ac:dyDescent="0.25">
      <c r="A869" s="116"/>
      <c r="B869" s="116"/>
      <c r="C869" s="103"/>
      <c r="D869" s="103"/>
      <c r="E869" s="103"/>
      <c r="F869" s="103"/>
      <c r="G869" s="103"/>
      <c r="H869" s="103"/>
      <c r="I869" s="103"/>
      <c r="J869" s="103"/>
      <c r="K869" s="103"/>
      <c r="L869" s="103"/>
      <c r="M869" s="103"/>
      <c r="N869" s="103"/>
      <c r="O869" s="103"/>
      <c r="P869" s="103"/>
      <c r="Q869" s="103"/>
      <c r="R869" s="103"/>
      <c r="S869" s="103"/>
      <c r="T869" s="103"/>
      <c r="U869" s="103"/>
      <c r="V869" s="103"/>
      <c r="W869" s="103"/>
      <c r="X869" s="103"/>
      <c r="Y869" s="103"/>
      <c r="Z869" s="103"/>
    </row>
    <row r="870" spans="1:26" ht="15.75" customHeight="1" x14ac:dyDescent="0.25">
      <c r="A870" s="116"/>
      <c r="B870" s="116"/>
      <c r="C870" s="103"/>
      <c r="D870" s="103"/>
      <c r="E870" s="103"/>
      <c r="F870" s="103"/>
      <c r="G870" s="103"/>
      <c r="H870" s="103"/>
      <c r="I870" s="103"/>
      <c r="J870" s="103"/>
      <c r="K870" s="103"/>
      <c r="L870" s="103"/>
      <c r="M870" s="103"/>
      <c r="N870" s="103"/>
      <c r="O870" s="103"/>
      <c r="P870" s="103"/>
      <c r="Q870" s="103"/>
      <c r="R870" s="103"/>
      <c r="S870" s="103"/>
      <c r="T870" s="103"/>
      <c r="U870" s="103"/>
      <c r="V870" s="103"/>
      <c r="W870" s="103"/>
      <c r="X870" s="103"/>
      <c r="Y870" s="103"/>
      <c r="Z870" s="103"/>
    </row>
    <row r="871" spans="1:26" ht="15.75" customHeight="1" x14ac:dyDescent="0.25">
      <c r="A871" s="116"/>
      <c r="B871" s="116"/>
      <c r="C871" s="103"/>
      <c r="D871" s="103"/>
      <c r="E871" s="103"/>
      <c r="F871" s="103"/>
      <c r="G871" s="103"/>
      <c r="H871" s="103"/>
      <c r="I871" s="103"/>
      <c r="J871" s="103"/>
      <c r="K871" s="103"/>
      <c r="L871" s="103"/>
      <c r="M871" s="103"/>
      <c r="N871" s="103"/>
      <c r="O871" s="103"/>
      <c r="P871" s="103"/>
      <c r="Q871" s="103"/>
      <c r="R871" s="103"/>
      <c r="S871" s="103"/>
      <c r="T871" s="103"/>
      <c r="U871" s="103"/>
      <c r="V871" s="103"/>
      <c r="W871" s="103"/>
      <c r="X871" s="103"/>
      <c r="Y871" s="103"/>
      <c r="Z871" s="103"/>
    </row>
    <row r="872" spans="1:26" ht="15.75" customHeight="1" x14ac:dyDescent="0.25">
      <c r="A872" s="116"/>
      <c r="B872" s="116"/>
      <c r="C872" s="103"/>
      <c r="D872" s="103"/>
      <c r="E872" s="103"/>
      <c r="F872" s="103"/>
      <c r="G872" s="103"/>
      <c r="H872" s="103"/>
      <c r="I872" s="103"/>
      <c r="J872" s="103"/>
      <c r="K872" s="103"/>
      <c r="L872" s="103"/>
      <c r="M872" s="103"/>
      <c r="N872" s="103"/>
      <c r="O872" s="103"/>
      <c r="P872" s="103"/>
      <c r="Q872" s="103"/>
      <c r="R872" s="103"/>
      <c r="S872" s="103"/>
      <c r="T872" s="103"/>
      <c r="U872" s="103"/>
      <c r="V872" s="103"/>
      <c r="W872" s="103"/>
      <c r="X872" s="103"/>
      <c r="Y872" s="103"/>
      <c r="Z872" s="103"/>
    </row>
    <row r="873" spans="1:26" ht="15.75" customHeight="1" x14ac:dyDescent="0.25">
      <c r="A873" s="116"/>
      <c r="B873" s="116"/>
      <c r="C873" s="103"/>
      <c r="D873" s="103"/>
      <c r="E873" s="103"/>
      <c r="F873" s="103"/>
      <c r="G873" s="103"/>
      <c r="H873" s="103"/>
      <c r="I873" s="103"/>
      <c r="J873" s="103"/>
      <c r="K873" s="103"/>
      <c r="L873" s="103"/>
      <c r="M873" s="103"/>
      <c r="N873" s="103"/>
      <c r="O873" s="103"/>
      <c r="P873" s="103"/>
      <c r="Q873" s="103"/>
      <c r="R873" s="103"/>
      <c r="S873" s="103"/>
      <c r="T873" s="103"/>
      <c r="U873" s="103"/>
      <c r="V873" s="103"/>
      <c r="W873" s="103"/>
      <c r="X873" s="103"/>
      <c r="Y873" s="103"/>
      <c r="Z873" s="103"/>
    </row>
    <row r="874" spans="1:26" ht="15.75" customHeight="1" x14ac:dyDescent="0.25">
      <c r="A874" s="116"/>
      <c r="B874" s="116"/>
      <c r="C874" s="103"/>
      <c r="D874" s="103"/>
      <c r="E874" s="103"/>
      <c r="F874" s="103"/>
      <c r="G874" s="103"/>
      <c r="H874" s="103"/>
      <c r="I874" s="103"/>
      <c r="J874" s="103"/>
      <c r="K874" s="103"/>
      <c r="L874" s="103"/>
      <c r="M874" s="103"/>
      <c r="N874" s="103"/>
      <c r="O874" s="103"/>
      <c r="P874" s="103"/>
      <c r="Q874" s="103"/>
      <c r="R874" s="103"/>
      <c r="S874" s="103"/>
      <c r="T874" s="103"/>
      <c r="U874" s="103"/>
      <c r="V874" s="103"/>
      <c r="W874" s="103"/>
      <c r="X874" s="103"/>
      <c r="Y874" s="103"/>
      <c r="Z874" s="103"/>
    </row>
    <row r="875" spans="1:26" ht="15.75" customHeight="1" x14ac:dyDescent="0.25">
      <c r="A875" s="116"/>
      <c r="B875" s="116"/>
      <c r="C875" s="103"/>
      <c r="D875" s="103"/>
      <c r="E875" s="103"/>
      <c r="F875" s="103"/>
      <c r="G875" s="103"/>
      <c r="H875" s="103"/>
      <c r="I875" s="103"/>
      <c r="J875" s="103"/>
      <c r="K875" s="103"/>
      <c r="L875" s="103"/>
      <c r="M875" s="103"/>
      <c r="N875" s="103"/>
      <c r="O875" s="103"/>
      <c r="P875" s="103"/>
      <c r="Q875" s="103"/>
      <c r="R875" s="103"/>
      <c r="S875" s="103"/>
      <c r="T875" s="103"/>
      <c r="U875" s="103"/>
      <c r="V875" s="103"/>
      <c r="W875" s="103"/>
      <c r="X875" s="103"/>
      <c r="Y875" s="103"/>
      <c r="Z875" s="103"/>
    </row>
    <row r="876" spans="1:26" ht="15.75" customHeight="1" x14ac:dyDescent="0.25">
      <c r="A876" s="116"/>
      <c r="B876" s="116"/>
      <c r="C876" s="103"/>
      <c r="D876" s="103"/>
      <c r="E876" s="103"/>
      <c r="F876" s="103"/>
      <c r="G876" s="103"/>
      <c r="H876" s="103"/>
      <c r="I876" s="103"/>
      <c r="J876" s="103"/>
      <c r="K876" s="103"/>
      <c r="L876" s="103"/>
      <c r="M876" s="103"/>
      <c r="N876" s="103"/>
      <c r="O876" s="103"/>
      <c r="P876" s="103"/>
      <c r="Q876" s="103"/>
      <c r="R876" s="103"/>
      <c r="S876" s="103"/>
      <c r="T876" s="103"/>
      <c r="U876" s="103"/>
      <c r="V876" s="103"/>
      <c r="W876" s="103"/>
      <c r="X876" s="103"/>
      <c r="Y876" s="103"/>
      <c r="Z876" s="103"/>
    </row>
    <row r="877" spans="1:26" ht="15.75" customHeight="1" x14ac:dyDescent="0.25">
      <c r="A877" s="116"/>
      <c r="B877" s="116"/>
      <c r="C877" s="103"/>
      <c r="D877" s="103"/>
      <c r="E877" s="103"/>
      <c r="F877" s="103"/>
      <c r="G877" s="103"/>
      <c r="H877" s="103"/>
      <c r="I877" s="103"/>
      <c r="J877" s="103"/>
      <c r="K877" s="103"/>
      <c r="L877" s="103"/>
      <c r="M877" s="103"/>
      <c r="N877" s="103"/>
      <c r="O877" s="103"/>
      <c r="P877" s="103"/>
      <c r="Q877" s="103"/>
      <c r="R877" s="103"/>
      <c r="S877" s="103"/>
      <c r="T877" s="103"/>
      <c r="U877" s="103"/>
      <c r="V877" s="103"/>
      <c r="W877" s="103"/>
      <c r="X877" s="103"/>
      <c r="Y877" s="103"/>
      <c r="Z877" s="103"/>
    </row>
    <row r="878" spans="1:26" ht="15.75" customHeight="1" x14ac:dyDescent="0.25">
      <c r="A878" s="116"/>
      <c r="B878" s="116"/>
      <c r="C878" s="103"/>
      <c r="D878" s="103"/>
      <c r="E878" s="103"/>
      <c r="F878" s="103"/>
      <c r="G878" s="103"/>
      <c r="H878" s="103"/>
      <c r="I878" s="103"/>
      <c r="J878" s="103"/>
      <c r="K878" s="103"/>
      <c r="L878" s="103"/>
      <c r="M878" s="103"/>
      <c r="N878" s="103"/>
      <c r="O878" s="103"/>
      <c r="P878" s="103"/>
      <c r="Q878" s="103"/>
      <c r="R878" s="103"/>
      <c r="S878" s="103"/>
      <c r="T878" s="103"/>
      <c r="U878" s="103"/>
      <c r="V878" s="103"/>
      <c r="W878" s="103"/>
      <c r="X878" s="103"/>
      <c r="Y878" s="103"/>
      <c r="Z878" s="103"/>
    </row>
    <row r="879" spans="1:26" ht="15.75" customHeight="1" x14ac:dyDescent="0.25">
      <c r="A879" s="116"/>
      <c r="B879" s="116"/>
      <c r="C879" s="103"/>
      <c r="D879" s="103"/>
      <c r="E879" s="103"/>
      <c r="F879" s="103"/>
      <c r="G879" s="103"/>
      <c r="H879" s="103"/>
      <c r="I879" s="103"/>
      <c r="J879" s="103"/>
      <c r="K879" s="103"/>
      <c r="L879" s="103"/>
      <c r="M879" s="103"/>
      <c r="N879" s="103"/>
      <c r="O879" s="103"/>
      <c r="P879" s="103"/>
      <c r="Q879" s="103"/>
      <c r="R879" s="103"/>
      <c r="S879" s="103"/>
      <c r="T879" s="103"/>
      <c r="U879" s="103"/>
      <c r="V879" s="103"/>
      <c r="W879" s="103"/>
      <c r="X879" s="103"/>
      <c r="Y879" s="103"/>
      <c r="Z879" s="103"/>
    </row>
    <row r="880" spans="1:26" ht="15.75" customHeight="1" x14ac:dyDescent="0.25">
      <c r="A880" s="116"/>
      <c r="B880" s="116"/>
      <c r="C880" s="103"/>
      <c r="D880" s="103"/>
      <c r="E880" s="103"/>
      <c r="F880" s="103"/>
      <c r="G880" s="103"/>
      <c r="H880" s="103"/>
      <c r="I880" s="103"/>
      <c r="J880" s="103"/>
      <c r="K880" s="103"/>
      <c r="L880" s="103"/>
      <c r="M880" s="103"/>
      <c r="N880" s="103"/>
      <c r="O880" s="103"/>
      <c r="P880" s="103"/>
      <c r="Q880" s="103"/>
      <c r="R880" s="103"/>
      <c r="S880" s="103"/>
      <c r="T880" s="103"/>
      <c r="U880" s="103"/>
      <c r="V880" s="103"/>
      <c r="W880" s="103"/>
      <c r="X880" s="103"/>
      <c r="Y880" s="103"/>
      <c r="Z880" s="103"/>
    </row>
    <row r="881" spans="1:26" ht="15.75" customHeight="1" x14ac:dyDescent="0.25">
      <c r="A881" s="116"/>
      <c r="B881" s="116"/>
      <c r="C881" s="103"/>
      <c r="D881" s="103"/>
      <c r="E881" s="103"/>
      <c r="F881" s="103"/>
      <c r="G881" s="103"/>
      <c r="H881" s="103"/>
      <c r="I881" s="103"/>
      <c r="J881" s="103"/>
      <c r="K881" s="103"/>
      <c r="L881" s="103"/>
      <c r="M881" s="103"/>
      <c r="N881" s="103"/>
      <c r="O881" s="103"/>
      <c r="P881" s="103"/>
      <c r="Q881" s="103"/>
      <c r="R881" s="103"/>
      <c r="S881" s="103"/>
      <c r="T881" s="103"/>
      <c r="U881" s="103"/>
      <c r="V881" s="103"/>
      <c r="W881" s="103"/>
      <c r="X881" s="103"/>
      <c r="Y881" s="103"/>
      <c r="Z881" s="103"/>
    </row>
    <row r="882" spans="1:26" ht="15.75" customHeight="1" x14ac:dyDescent="0.25">
      <c r="A882" s="116"/>
      <c r="B882" s="116"/>
      <c r="C882" s="103"/>
      <c r="D882" s="103"/>
      <c r="E882" s="103"/>
      <c r="F882" s="103"/>
      <c r="G882" s="103"/>
      <c r="H882" s="103"/>
      <c r="I882" s="103"/>
      <c r="J882" s="103"/>
      <c r="K882" s="103"/>
      <c r="L882" s="103"/>
      <c r="M882" s="103"/>
      <c r="N882" s="103"/>
      <c r="O882" s="103"/>
      <c r="P882" s="103"/>
      <c r="Q882" s="103"/>
      <c r="R882" s="103"/>
      <c r="S882" s="103"/>
      <c r="T882" s="103"/>
      <c r="U882" s="103"/>
      <c r="V882" s="103"/>
      <c r="W882" s="103"/>
      <c r="X882" s="103"/>
      <c r="Y882" s="103"/>
      <c r="Z882" s="103"/>
    </row>
    <row r="883" spans="1:26" ht="15.75" customHeight="1" x14ac:dyDescent="0.25">
      <c r="A883" s="116"/>
      <c r="B883" s="116"/>
      <c r="C883" s="103"/>
      <c r="D883" s="103"/>
      <c r="E883" s="103"/>
      <c r="F883" s="103"/>
      <c r="G883" s="103"/>
      <c r="H883" s="103"/>
      <c r="I883" s="103"/>
      <c r="J883" s="103"/>
      <c r="K883" s="103"/>
      <c r="L883" s="103"/>
      <c r="M883" s="103"/>
      <c r="N883" s="103"/>
      <c r="O883" s="103"/>
      <c r="P883" s="103"/>
      <c r="Q883" s="103"/>
      <c r="R883" s="103"/>
      <c r="S883" s="103"/>
      <c r="T883" s="103"/>
      <c r="U883" s="103"/>
      <c r="V883" s="103"/>
      <c r="W883" s="103"/>
      <c r="X883" s="103"/>
      <c r="Y883" s="103"/>
      <c r="Z883" s="103"/>
    </row>
    <row r="884" spans="1:26" ht="15.75" customHeight="1" x14ac:dyDescent="0.25">
      <c r="A884" s="116"/>
      <c r="B884" s="116"/>
      <c r="C884" s="103"/>
      <c r="D884" s="103"/>
      <c r="E884" s="103"/>
      <c r="F884" s="103"/>
      <c r="G884" s="103"/>
      <c r="H884" s="103"/>
      <c r="I884" s="103"/>
      <c r="J884" s="103"/>
      <c r="K884" s="103"/>
      <c r="L884" s="103"/>
      <c r="M884" s="103"/>
      <c r="N884" s="103"/>
      <c r="O884" s="103"/>
      <c r="P884" s="103"/>
      <c r="Q884" s="103"/>
      <c r="R884" s="103"/>
      <c r="S884" s="103"/>
      <c r="T884" s="103"/>
      <c r="U884" s="103"/>
      <c r="V884" s="103"/>
      <c r="W884" s="103"/>
      <c r="X884" s="103"/>
      <c r="Y884" s="103"/>
      <c r="Z884" s="103"/>
    </row>
    <row r="885" spans="1:26" ht="15.75" customHeight="1" x14ac:dyDescent="0.25">
      <c r="A885" s="116"/>
      <c r="B885" s="116"/>
      <c r="C885" s="103"/>
      <c r="D885" s="103"/>
      <c r="E885" s="103"/>
      <c r="F885" s="103"/>
      <c r="G885" s="103"/>
      <c r="H885" s="103"/>
      <c r="I885" s="103"/>
      <c r="J885" s="103"/>
      <c r="K885" s="103"/>
      <c r="L885" s="103"/>
      <c r="M885" s="103"/>
      <c r="N885" s="103"/>
      <c r="O885" s="103"/>
      <c r="P885" s="103"/>
      <c r="Q885" s="103"/>
      <c r="R885" s="103"/>
      <c r="S885" s="103"/>
      <c r="T885" s="103"/>
      <c r="U885" s="103"/>
      <c r="V885" s="103"/>
      <c r="W885" s="103"/>
      <c r="X885" s="103"/>
      <c r="Y885" s="103"/>
      <c r="Z885" s="103"/>
    </row>
    <row r="886" spans="1:26" ht="15.75" customHeight="1" x14ac:dyDescent="0.25">
      <c r="A886" s="116"/>
      <c r="B886" s="116"/>
      <c r="C886" s="103"/>
      <c r="D886" s="103"/>
      <c r="E886" s="103"/>
      <c r="F886" s="103"/>
      <c r="G886" s="103"/>
      <c r="H886" s="103"/>
      <c r="I886" s="103"/>
      <c r="J886" s="103"/>
      <c r="K886" s="103"/>
      <c r="L886" s="103"/>
      <c r="M886" s="103"/>
      <c r="N886" s="103"/>
      <c r="O886" s="103"/>
      <c r="P886" s="103"/>
      <c r="Q886" s="103"/>
      <c r="R886" s="103"/>
      <c r="S886" s="103"/>
      <c r="T886" s="103"/>
      <c r="U886" s="103"/>
      <c r="V886" s="103"/>
      <c r="W886" s="103"/>
      <c r="X886" s="103"/>
      <c r="Y886" s="103"/>
      <c r="Z886" s="103"/>
    </row>
    <row r="887" spans="1:26" ht="15.75" customHeight="1" x14ac:dyDescent="0.25">
      <c r="A887" s="116"/>
      <c r="B887" s="116"/>
      <c r="C887" s="103"/>
      <c r="D887" s="103"/>
      <c r="E887" s="103"/>
      <c r="F887" s="103"/>
      <c r="G887" s="103"/>
      <c r="H887" s="103"/>
      <c r="I887" s="103"/>
      <c r="J887" s="103"/>
      <c r="K887" s="103"/>
      <c r="L887" s="103"/>
      <c r="M887" s="103"/>
      <c r="N887" s="103"/>
      <c r="O887" s="103"/>
      <c r="P887" s="103"/>
      <c r="Q887" s="103"/>
      <c r="R887" s="103"/>
      <c r="S887" s="103"/>
      <c r="T887" s="103"/>
      <c r="U887" s="103"/>
      <c r="V887" s="103"/>
      <c r="W887" s="103"/>
      <c r="X887" s="103"/>
      <c r="Y887" s="103"/>
      <c r="Z887" s="103"/>
    </row>
    <row r="888" spans="1:26" ht="15.75" customHeight="1" x14ac:dyDescent="0.25">
      <c r="A888" s="116"/>
      <c r="B888" s="116"/>
      <c r="C888" s="103"/>
      <c r="D888" s="103"/>
      <c r="E888" s="103"/>
      <c r="F888" s="103"/>
      <c r="G888" s="103"/>
      <c r="H888" s="103"/>
      <c r="I888" s="103"/>
      <c r="J888" s="103"/>
      <c r="K888" s="103"/>
      <c r="L888" s="103"/>
      <c r="M888" s="103"/>
      <c r="N888" s="103"/>
      <c r="O888" s="103"/>
      <c r="P888" s="103"/>
      <c r="Q888" s="103"/>
      <c r="R888" s="103"/>
      <c r="S888" s="103"/>
      <c r="T888" s="103"/>
      <c r="U888" s="103"/>
      <c r="V888" s="103"/>
      <c r="W888" s="103"/>
      <c r="X888" s="103"/>
      <c r="Y888" s="103"/>
      <c r="Z888" s="103"/>
    </row>
    <row r="889" spans="1:26" ht="15.75" customHeight="1" x14ac:dyDescent="0.25">
      <c r="A889" s="116"/>
      <c r="B889" s="116"/>
      <c r="C889" s="103"/>
      <c r="D889" s="103"/>
      <c r="E889" s="103"/>
      <c r="F889" s="103"/>
      <c r="G889" s="103"/>
      <c r="H889" s="103"/>
      <c r="I889" s="103"/>
      <c r="J889" s="103"/>
      <c r="K889" s="103"/>
      <c r="L889" s="103"/>
      <c r="M889" s="103"/>
      <c r="N889" s="103"/>
      <c r="O889" s="103"/>
      <c r="P889" s="103"/>
      <c r="Q889" s="103"/>
      <c r="R889" s="103"/>
      <c r="S889" s="103"/>
      <c r="T889" s="103"/>
      <c r="U889" s="103"/>
      <c r="V889" s="103"/>
      <c r="W889" s="103"/>
      <c r="X889" s="103"/>
      <c r="Y889" s="103"/>
      <c r="Z889" s="103"/>
    </row>
    <row r="890" spans="1:26" ht="15.75" customHeight="1" x14ac:dyDescent="0.25">
      <c r="A890" s="116"/>
      <c r="B890" s="116"/>
      <c r="C890" s="103"/>
      <c r="D890" s="103"/>
      <c r="E890" s="103"/>
      <c r="F890" s="103"/>
      <c r="G890" s="103"/>
      <c r="H890" s="103"/>
      <c r="I890" s="103"/>
      <c r="J890" s="103"/>
      <c r="K890" s="103"/>
      <c r="L890" s="103"/>
      <c r="M890" s="103"/>
      <c r="N890" s="103"/>
      <c r="O890" s="103"/>
      <c r="P890" s="103"/>
      <c r="Q890" s="103"/>
      <c r="R890" s="103"/>
      <c r="S890" s="103"/>
      <c r="T890" s="103"/>
      <c r="U890" s="103"/>
      <c r="V890" s="103"/>
      <c r="W890" s="103"/>
      <c r="X890" s="103"/>
      <c r="Y890" s="103"/>
      <c r="Z890" s="103"/>
    </row>
    <row r="891" spans="1:26" ht="15.75" customHeight="1" x14ac:dyDescent="0.25">
      <c r="A891" s="116"/>
      <c r="B891" s="116"/>
      <c r="C891" s="103"/>
      <c r="D891" s="103"/>
      <c r="E891" s="103"/>
      <c r="F891" s="103"/>
      <c r="G891" s="103"/>
      <c r="H891" s="103"/>
      <c r="I891" s="103"/>
      <c r="J891" s="103"/>
      <c r="K891" s="103"/>
      <c r="L891" s="103"/>
      <c r="M891" s="103"/>
      <c r="N891" s="103"/>
      <c r="O891" s="103"/>
      <c r="P891" s="103"/>
      <c r="Q891" s="103"/>
      <c r="R891" s="103"/>
      <c r="S891" s="103"/>
      <c r="T891" s="103"/>
      <c r="U891" s="103"/>
      <c r="V891" s="103"/>
      <c r="W891" s="103"/>
      <c r="X891" s="103"/>
      <c r="Y891" s="103"/>
      <c r="Z891" s="103"/>
    </row>
    <row r="892" spans="1:26" ht="15.75" customHeight="1" x14ac:dyDescent="0.25">
      <c r="A892" s="116"/>
      <c r="B892" s="116"/>
      <c r="C892" s="103"/>
      <c r="D892" s="103"/>
      <c r="E892" s="103"/>
      <c r="F892" s="103"/>
      <c r="G892" s="103"/>
      <c r="H892" s="103"/>
      <c r="I892" s="103"/>
      <c r="J892" s="103"/>
      <c r="K892" s="103"/>
      <c r="L892" s="103"/>
      <c r="M892" s="103"/>
      <c r="N892" s="103"/>
      <c r="O892" s="103"/>
      <c r="P892" s="103"/>
      <c r="Q892" s="103"/>
      <c r="R892" s="103"/>
      <c r="S892" s="103"/>
      <c r="T892" s="103"/>
      <c r="U892" s="103"/>
      <c r="V892" s="103"/>
      <c r="W892" s="103"/>
      <c r="X892" s="103"/>
      <c r="Y892" s="103"/>
      <c r="Z892" s="103"/>
    </row>
    <row r="893" spans="1:26" ht="15.75" customHeight="1" x14ac:dyDescent="0.25">
      <c r="A893" s="116"/>
      <c r="B893" s="116"/>
      <c r="C893" s="103"/>
      <c r="D893" s="103"/>
      <c r="E893" s="103"/>
      <c r="F893" s="103"/>
      <c r="G893" s="103"/>
      <c r="H893" s="103"/>
      <c r="I893" s="103"/>
      <c r="J893" s="103"/>
      <c r="K893" s="103"/>
      <c r="L893" s="103"/>
      <c r="M893" s="103"/>
      <c r="N893" s="103"/>
      <c r="O893" s="103"/>
      <c r="P893" s="103"/>
      <c r="Q893" s="103"/>
      <c r="R893" s="103"/>
      <c r="S893" s="103"/>
      <c r="T893" s="103"/>
      <c r="U893" s="103"/>
      <c r="V893" s="103"/>
      <c r="W893" s="103"/>
      <c r="X893" s="103"/>
      <c r="Y893" s="103"/>
      <c r="Z893" s="103"/>
    </row>
    <row r="894" spans="1:26" ht="15.75" customHeight="1" x14ac:dyDescent="0.25">
      <c r="A894" s="116"/>
      <c r="B894" s="116"/>
      <c r="C894" s="103"/>
      <c r="D894" s="103"/>
      <c r="E894" s="103"/>
      <c r="F894" s="103"/>
      <c r="G894" s="103"/>
      <c r="H894" s="103"/>
      <c r="I894" s="103"/>
      <c r="J894" s="103"/>
      <c r="K894" s="103"/>
      <c r="L894" s="103"/>
      <c r="M894" s="103"/>
      <c r="N894" s="103"/>
      <c r="O894" s="103"/>
      <c r="P894" s="103"/>
      <c r="Q894" s="103"/>
      <c r="R894" s="103"/>
      <c r="S894" s="103"/>
      <c r="T894" s="103"/>
      <c r="U894" s="103"/>
      <c r="V894" s="103"/>
      <c r="W894" s="103"/>
      <c r="X894" s="103"/>
      <c r="Y894" s="103"/>
      <c r="Z894" s="103"/>
    </row>
    <row r="895" spans="1:26" ht="15.75" customHeight="1" x14ac:dyDescent="0.25">
      <c r="A895" s="116"/>
      <c r="B895" s="116"/>
      <c r="C895" s="103"/>
      <c r="D895" s="103"/>
      <c r="E895" s="103"/>
      <c r="F895" s="103"/>
      <c r="G895" s="103"/>
      <c r="H895" s="103"/>
      <c r="I895" s="103"/>
      <c r="J895" s="103"/>
      <c r="K895" s="103"/>
      <c r="L895" s="103"/>
      <c r="M895" s="103"/>
      <c r="N895" s="103"/>
      <c r="O895" s="103"/>
      <c r="P895" s="103"/>
      <c r="Q895" s="103"/>
      <c r="R895" s="103"/>
      <c r="S895" s="103"/>
      <c r="T895" s="103"/>
      <c r="U895" s="103"/>
      <c r="V895" s="103"/>
      <c r="W895" s="103"/>
      <c r="X895" s="103"/>
      <c r="Y895" s="103"/>
      <c r="Z895" s="103"/>
    </row>
    <row r="896" spans="1:26" ht="15.75" customHeight="1" x14ac:dyDescent="0.25">
      <c r="A896" s="116"/>
      <c r="B896" s="116"/>
      <c r="C896" s="103"/>
      <c r="D896" s="103"/>
      <c r="E896" s="103"/>
      <c r="F896" s="103"/>
      <c r="G896" s="103"/>
      <c r="H896" s="103"/>
      <c r="I896" s="103"/>
      <c r="J896" s="103"/>
      <c r="K896" s="103"/>
      <c r="L896" s="103"/>
      <c r="M896" s="103"/>
      <c r="N896" s="103"/>
      <c r="O896" s="103"/>
      <c r="P896" s="103"/>
      <c r="Q896" s="103"/>
      <c r="R896" s="103"/>
      <c r="S896" s="103"/>
      <c r="T896" s="103"/>
      <c r="U896" s="103"/>
      <c r="V896" s="103"/>
      <c r="W896" s="103"/>
      <c r="X896" s="103"/>
      <c r="Y896" s="103"/>
      <c r="Z896" s="103"/>
    </row>
    <row r="897" spans="1:26" ht="15.75" customHeight="1" x14ac:dyDescent="0.25">
      <c r="A897" s="116"/>
      <c r="B897" s="116"/>
      <c r="C897" s="103"/>
      <c r="D897" s="103"/>
      <c r="E897" s="103"/>
      <c r="F897" s="103"/>
      <c r="G897" s="103"/>
      <c r="H897" s="103"/>
      <c r="I897" s="103"/>
      <c r="J897" s="103"/>
      <c r="K897" s="103"/>
      <c r="L897" s="103"/>
      <c r="M897" s="103"/>
      <c r="N897" s="103"/>
      <c r="O897" s="103"/>
      <c r="P897" s="103"/>
      <c r="Q897" s="103"/>
      <c r="R897" s="103"/>
      <c r="S897" s="103"/>
      <c r="T897" s="103"/>
      <c r="U897" s="103"/>
      <c r="V897" s="103"/>
      <c r="W897" s="103"/>
      <c r="X897" s="103"/>
      <c r="Y897" s="103"/>
      <c r="Z897" s="103"/>
    </row>
    <row r="898" spans="1:26" ht="15.75" customHeight="1" x14ac:dyDescent="0.25">
      <c r="A898" s="116"/>
      <c r="B898" s="116"/>
      <c r="C898" s="103"/>
      <c r="D898" s="103"/>
      <c r="E898" s="103"/>
      <c r="F898" s="103"/>
      <c r="G898" s="103"/>
      <c r="H898" s="103"/>
      <c r="I898" s="103"/>
      <c r="J898" s="103"/>
      <c r="K898" s="103"/>
      <c r="L898" s="103"/>
      <c r="M898" s="103"/>
      <c r="N898" s="103"/>
      <c r="O898" s="103"/>
      <c r="P898" s="103"/>
      <c r="Q898" s="103"/>
      <c r="R898" s="103"/>
      <c r="S898" s="103"/>
      <c r="T898" s="103"/>
      <c r="U898" s="103"/>
      <c r="V898" s="103"/>
      <c r="W898" s="103"/>
      <c r="X898" s="103"/>
      <c r="Y898" s="103"/>
      <c r="Z898" s="103"/>
    </row>
    <row r="899" spans="1:26" ht="15.75" customHeight="1" x14ac:dyDescent="0.25">
      <c r="A899" s="116"/>
      <c r="B899" s="116"/>
      <c r="C899" s="103"/>
      <c r="D899" s="103"/>
      <c r="E899" s="103"/>
      <c r="F899" s="103"/>
      <c r="G899" s="103"/>
      <c r="H899" s="103"/>
      <c r="I899" s="103"/>
      <c r="J899" s="103"/>
      <c r="K899" s="103"/>
      <c r="L899" s="103"/>
      <c r="M899" s="103"/>
      <c r="N899" s="103"/>
      <c r="O899" s="103"/>
      <c r="P899" s="103"/>
      <c r="Q899" s="103"/>
      <c r="R899" s="103"/>
      <c r="S899" s="103"/>
      <c r="T899" s="103"/>
      <c r="U899" s="103"/>
      <c r="V899" s="103"/>
      <c r="W899" s="103"/>
      <c r="X899" s="103"/>
      <c r="Y899" s="103"/>
      <c r="Z899" s="103"/>
    </row>
    <row r="900" spans="1:26" ht="15.75" customHeight="1" x14ac:dyDescent="0.25">
      <c r="A900" s="116"/>
      <c r="B900" s="116"/>
      <c r="C900" s="103"/>
      <c r="D900" s="103"/>
      <c r="E900" s="103"/>
      <c r="F900" s="103"/>
      <c r="G900" s="103"/>
      <c r="H900" s="103"/>
      <c r="I900" s="103"/>
      <c r="J900" s="103"/>
      <c r="K900" s="103"/>
      <c r="L900" s="103"/>
      <c r="M900" s="103"/>
      <c r="N900" s="103"/>
      <c r="O900" s="103"/>
      <c r="P900" s="103"/>
      <c r="Q900" s="103"/>
      <c r="R900" s="103"/>
      <c r="S900" s="103"/>
      <c r="T900" s="103"/>
      <c r="U900" s="103"/>
      <c r="V900" s="103"/>
      <c r="W900" s="103"/>
      <c r="X900" s="103"/>
      <c r="Y900" s="103"/>
      <c r="Z900" s="103"/>
    </row>
    <row r="901" spans="1:26" ht="15.75" customHeight="1" x14ac:dyDescent="0.25">
      <c r="A901" s="116"/>
      <c r="B901" s="116"/>
      <c r="C901" s="103"/>
      <c r="D901" s="103"/>
      <c r="E901" s="103"/>
      <c r="F901" s="103"/>
      <c r="G901" s="103"/>
      <c r="H901" s="103"/>
      <c r="I901" s="103"/>
      <c r="J901" s="103"/>
      <c r="K901" s="103"/>
      <c r="L901" s="103"/>
      <c r="M901" s="103"/>
      <c r="N901" s="103"/>
      <c r="O901" s="103"/>
      <c r="P901" s="103"/>
      <c r="Q901" s="103"/>
      <c r="R901" s="103"/>
      <c r="S901" s="103"/>
      <c r="T901" s="103"/>
      <c r="U901" s="103"/>
      <c r="V901" s="103"/>
      <c r="W901" s="103"/>
      <c r="X901" s="103"/>
      <c r="Y901" s="103"/>
      <c r="Z901" s="103"/>
    </row>
    <row r="902" spans="1:26" ht="15.75" customHeight="1" x14ac:dyDescent="0.25">
      <c r="A902" s="116"/>
      <c r="B902" s="116"/>
      <c r="C902" s="103"/>
      <c r="D902" s="103"/>
      <c r="E902" s="103"/>
      <c r="F902" s="103"/>
      <c r="G902" s="103"/>
      <c r="H902" s="103"/>
      <c r="I902" s="103"/>
      <c r="J902" s="103"/>
      <c r="K902" s="103"/>
      <c r="L902" s="103"/>
      <c r="M902" s="103"/>
      <c r="N902" s="103"/>
      <c r="O902" s="103"/>
      <c r="P902" s="103"/>
      <c r="Q902" s="103"/>
      <c r="R902" s="103"/>
      <c r="S902" s="103"/>
      <c r="T902" s="103"/>
      <c r="U902" s="103"/>
      <c r="V902" s="103"/>
      <c r="W902" s="103"/>
      <c r="X902" s="103"/>
      <c r="Y902" s="103"/>
      <c r="Z902" s="103"/>
    </row>
    <row r="903" spans="1:26" ht="15.75" customHeight="1" x14ac:dyDescent="0.25">
      <c r="A903" s="116"/>
      <c r="B903" s="116"/>
      <c r="C903" s="103"/>
      <c r="D903" s="103"/>
      <c r="E903" s="103"/>
      <c r="F903" s="103"/>
      <c r="G903" s="103"/>
      <c r="H903" s="103"/>
      <c r="I903" s="103"/>
      <c r="J903" s="103"/>
      <c r="K903" s="103"/>
      <c r="L903" s="103"/>
      <c r="M903" s="103"/>
      <c r="N903" s="103"/>
      <c r="O903" s="103"/>
      <c r="P903" s="103"/>
      <c r="Q903" s="103"/>
      <c r="R903" s="103"/>
      <c r="S903" s="103"/>
      <c r="T903" s="103"/>
      <c r="U903" s="103"/>
      <c r="V903" s="103"/>
      <c r="W903" s="103"/>
      <c r="X903" s="103"/>
      <c r="Y903" s="103"/>
      <c r="Z903" s="103"/>
    </row>
    <row r="904" spans="1:26" ht="15.75" customHeight="1" x14ac:dyDescent="0.25">
      <c r="A904" s="116"/>
      <c r="B904" s="116"/>
      <c r="C904" s="103"/>
      <c r="D904" s="103"/>
      <c r="E904" s="103"/>
      <c r="F904" s="103"/>
      <c r="G904" s="103"/>
      <c r="H904" s="103"/>
      <c r="I904" s="103"/>
      <c r="J904" s="103"/>
      <c r="K904" s="103"/>
      <c r="L904" s="103"/>
      <c r="M904" s="103"/>
      <c r="N904" s="103"/>
      <c r="O904" s="103"/>
      <c r="P904" s="103"/>
      <c r="Q904" s="103"/>
      <c r="R904" s="103"/>
      <c r="S904" s="103"/>
      <c r="T904" s="103"/>
      <c r="U904" s="103"/>
      <c r="V904" s="103"/>
      <c r="W904" s="103"/>
      <c r="X904" s="103"/>
      <c r="Y904" s="103"/>
      <c r="Z904" s="103"/>
    </row>
    <row r="905" spans="1:26" ht="15.75" customHeight="1" x14ac:dyDescent="0.25">
      <c r="A905" s="116"/>
      <c r="B905" s="116"/>
      <c r="C905" s="103"/>
      <c r="D905" s="103"/>
      <c r="E905" s="103"/>
      <c r="F905" s="103"/>
      <c r="G905" s="103"/>
      <c r="H905" s="103"/>
      <c r="I905" s="103"/>
      <c r="J905" s="103"/>
      <c r="K905" s="103"/>
      <c r="L905" s="103"/>
      <c r="M905" s="103"/>
      <c r="N905" s="103"/>
      <c r="O905" s="103"/>
      <c r="P905" s="103"/>
      <c r="Q905" s="103"/>
      <c r="R905" s="103"/>
      <c r="S905" s="103"/>
      <c r="T905" s="103"/>
      <c r="U905" s="103"/>
      <c r="V905" s="103"/>
      <c r="W905" s="103"/>
      <c r="X905" s="103"/>
      <c r="Y905" s="103"/>
      <c r="Z905" s="103"/>
    </row>
    <row r="906" spans="1:26" ht="15.75" customHeight="1" x14ac:dyDescent="0.25">
      <c r="A906" s="116"/>
      <c r="B906" s="116"/>
      <c r="C906" s="103"/>
      <c r="D906" s="103"/>
      <c r="E906" s="103"/>
      <c r="F906" s="103"/>
      <c r="G906" s="103"/>
      <c r="H906" s="103"/>
      <c r="I906" s="103"/>
      <c r="J906" s="103"/>
      <c r="K906" s="103"/>
      <c r="L906" s="103"/>
      <c r="M906" s="103"/>
      <c r="N906" s="103"/>
      <c r="O906" s="103"/>
      <c r="P906" s="103"/>
      <c r="Q906" s="103"/>
      <c r="R906" s="103"/>
      <c r="S906" s="103"/>
      <c r="T906" s="103"/>
      <c r="U906" s="103"/>
      <c r="V906" s="103"/>
      <c r="W906" s="103"/>
      <c r="X906" s="103"/>
      <c r="Y906" s="103"/>
      <c r="Z906" s="103"/>
    </row>
    <row r="907" spans="1:26" ht="15.75" customHeight="1" x14ac:dyDescent="0.25">
      <c r="A907" s="116"/>
      <c r="B907" s="116"/>
      <c r="C907" s="103"/>
      <c r="D907" s="103"/>
      <c r="E907" s="103"/>
      <c r="F907" s="103"/>
      <c r="G907" s="103"/>
      <c r="H907" s="103"/>
      <c r="I907" s="103"/>
      <c r="J907" s="103"/>
      <c r="K907" s="103"/>
      <c r="L907" s="103"/>
      <c r="M907" s="103"/>
      <c r="N907" s="103"/>
      <c r="O907" s="103"/>
      <c r="P907" s="103"/>
      <c r="Q907" s="103"/>
      <c r="R907" s="103"/>
      <c r="S907" s="103"/>
      <c r="T907" s="103"/>
      <c r="U907" s="103"/>
      <c r="V907" s="103"/>
      <c r="W907" s="103"/>
      <c r="X907" s="103"/>
      <c r="Y907" s="103"/>
      <c r="Z907" s="103"/>
    </row>
    <row r="908" spans="1:26" ht="15.75" customHeight="1" x14ac:dyDescent="0.25">
      <c r="A908" s="116"/>
      <c r="B908" s="116"/>
      <c r="C908" s="103"/>
      <c r="D908" s="103"/>
      <c r="E908" s="103"/>
      <c r="F908" s="103"/>
      <c r="G908" s="103"/>
      <c r="H908" s="103"/>
      <c r="I908" s="103"/>
      <c r="J908" s="103"/>
      <c r="K908" s="103"/>
      <c r="L908" s="103"/>
      <c r="M908" s="103"/>
      <c r="N908" s="103"/>
      <c r="O908" s="103"/>
      <c r="P908" s="103"/>
      <c r="Q908" s="103"/>
      <c r="R908" s="103"/>
      <c r="S908" s="103"/>
      <c r="T908" s="103"/>
      <c r="U908" s="103"/>
      <c r="V908" s="103"/>
      <c r="W908" s="103"/>
      <c r="X908" s="103"/>
      <c r="Y908" s="103"/>
      <c r="Z908" s="103"/>
    </row>
    <row r="909" spans="1:26" ht="15.75" customHeight="1" x14ac:dyDescent="0.25">
      <c r="A909" s="116"/>
      <c r="B909" s="116"/>
      <c r="C909" s="103"/>
      <c r="D909" s="103"/>
      <c r="E909" s="103"/>
      <c r="F909" s="103"/>
      <c r="G909" s="103"/>
      <c r="H909" s="103"/>
      <c r="I909" s="103"/>
      <c r="J909" s="103"/>
      <c r="K909" s="103"/>
      <c r="L909" s="103"/>
      <c r="M909" s="103"/>
      <c r="N909" s="103"/>
      <c r="O909" s="103"/>
      <c r="P909" s="103"/>
      <c r="Q909" s="103"/>
      <c r="R909" s="103"/>
      <c r="S909" s="103"/>
      <c r="T909" s="103"/>
      <c r="U909" s="103"/>
      <c r="V909" s="103"/>
      <c r="W909" s="103"/>
      <c r="X909" s="103"/>
      <c r="Y909" s="103"/>
      <c r="Z909" s="103"/>
    </row>
    <row r="910" spans="1:26" ht="15.75" customHeight="1" x14ac:dyDescent="0.25">
      <c r="A910" s="116"/>
      <c r="B910" s="116"/>
      <c r="C910" s="103"/>
      <c r="D910" s="103"/>
      <c r="E910" s="103"/>
      <c r="F910" s="103"/>
      <c r="G910" s="103"/>
      <c r="H910" s="103"/>
      <c r="I910" s="103"/>
      <c r="J910" s="103"/>
      <c r="K910" s="103"/>
      <c r="L910" s="103"/>
      <c r="M910" s="103"/>
      <c r="N910" s="103"/>
      <c r="O910" s="103"/>
      <c r="P910" s="103"/>
      <c r="Q910" s="103"/>
      <c r="R910" s="103"/>
      <c r="S910" s="103"/>
      <c r="T910" s="103"/>
      <c r="U910" s="103"/>
      <c r="V910" s="103"/>
      <c r="W910" s="103"/>
      <c r="X910" s="103"/>
      <c r="Y910" s="103"/>
      <c r="Z910" s="103"/>
    </row>
    <row r="911" spans="1:26" ht="15.75" customHeight="1" x14ac:dyDescent="0.25">
      <c r="A911" s="116"/>
      <c r="B911" s="116"/>
      <c r="C911" s="103"/>
      <c r="D911" s="103"/>
      <c r="E911" s="103"/>
      <c r="F911" s="103"/>
      <c r="G911" s="103"/>
      <c r="H911" s="103"/>
      <c r="I911" s="103"/>
      <c r="J911" s="103"/>
      <c r="K911" s="103"/>
      <c r="L911" s="103"/>
      <c r="M911" s="103"/>
      <c r="N911" s="103"/>
      <c r="O911" s="103"/>
      <c r="P911" s="103"/>
      <c r="Q911" s="103"/>
      <c r="R911" s="103"/>
      <c r="S911" s="103"/>
      <c r="T911" s="103"/>
      <c r="U911" s="103"/>
      <c r="V911" s="103"/>
      <c r="W911" s="103"/>
      <c r="X911" s="103"/>
      <c r="Y911" s="103"/>
      <c r="Z911" s="103"/>
    </row>
    <row r="912" spans="1:26" ht="15.75" customHeight="1" x14ac:dyDescent="0.25">
      <c r="A912" s="116"/>
      <c r="B912" s="116"/>
      <c r="C912" s="103"/>
      <c r="D912" s="103"/>
      <c r="E912" s="103"/>
      <c r="F912" s="103"/>
      <c r="G912" s="103"/>
      <c r="H912" s="103"/>
      <c r="I912" s="103"/>
      <c r="J912" s="103"/>
      <c r="K912" s="103"/>
      <c r="L912" s="103"/>
      <c r="M912" s="103"/>
      <c r="N912" s="103"/>
      <c r="O912" s="103"/>
      <c r="P912" s="103"/>
      <c r="Q912" s="103"/>
      <c r="R912" s="103"/>
      <c r="S912" s="103"/>
      <c r="T912" s="103"/>
      <c r="U912" s="103"/>
      <c r="V912" s="103"/>
      <c r="W912" s="103"/>
      <c r="X912" s="103"/>
      <c r="Y912" s="103"/>
      <c r="Z912" s="103"/>
    </row>
    <row r="913" spans="1:26" ht="15.75" customHeight="1" x14ac:dyDescent="0.25">
      <c r="A913" s="116"/>
      <c r="B913" s="116"/>
      <c r="C913" s="103"/>
      <c r="D913" s="103"/>
      <c r="E913" s="103"/>
      <c r="F913" s="103"/>
      <c r="G913" s="103"/>
      <c r="H913" s="103"/>
      <c r="I913" s="103"/>
      <c r="J913" s="103"/>
      <c r="K913" s="103"/>
      <c r="L913" s="103"/>
      <c r="M913" s="103"/>
      <c r="N913" s="103"/>
      <c r="O913" s="103"/>
      <c r="P913" s="103"/>
      <c r="Q913" s="103"/>
      <c r="R913" s="103"/>
      <c r="S913" s="103"/>
      <c r="T913" s="103"/>
      <c r="U913" s="103"/>
      <c r="V913" s="103"/>
      <c r="W913" s="103"/>
      <c r="X913" s="103"/>
      <c r="Y913" s="103"/>
      <c r="Z913" s="103"/>
    </row>
    <row r="914" spans="1:26" ht="15.75" customHeight="1" x14ac:dyDescent="0.25">
      <c r="A914" s="116"/>
      <c r="B914" s="116"/>
      <c r="C914" s="103"/>
      <c r="D914" s="103"/>
      <c r="E914" s="103"/>
      <c r="F914" s="103"/>
      <c r="G914" s="103"/>
      <c r="H914" s="103"/>
      <c r="I914" s="103"/>
      <c r="J914" s="103"/>
      <c r="K914" s="103"/>
      <c r="L914" s="103"/>
      <c r="M914" s="103"/>
      <c r="N914" s="103"/>
      <c r="O914" s="103"/>
      <c r="P914" s="103"/>
      <c r="Q914" s="103"/>
      <c r="R914" s="103"/>
      <c r="S914" s="103"/>
      <c r="T914" s="103"/>
      <c r="U914" s="103"/>
      <c r="V914" s="103"/>
      <c r="W914" s="103"/>
      <c r="X914" s="103"/>
      <c r="Y914" s="103"/>
      <c r="Z914" s="103"/>
    </row>
    <row r="915" spans="1:26" ht="15.75" customHeight="1" x14ac:dyDescent="0.25">
      <c r="A915" s="116"/>
      <c r="B915" s="116"/>
      <c r="C915" s="103"/>
      <c r="D915" s="103"/>
      <c r="E915" s="103"/>
      <c r="F915" s="103"/>
      <c r="G915" s="103"/>
      <c r="H915" s="103"/>
      <c r="I915" s="103"/>
      <c r="J915" s="103"/>
      <c r="K915" s="103"/>
      <c r="L915" s="103"/>
      <c r="M915" s="103"/>
      <c r="N915" s="103"/>
      <c r="O915" s="103"/>
      <c r="P915" s="103"/>
      <c r="Q915" s="103"/>
      <c r="R915" s="103"/>
      <c r="S915" s="103"/>
      <c r="T915" s="103"/>
      <c r="U915" s="103"/>
      <c r="V915" s="103"/>
      <c r="W915" s="103"/>
      <c r="X915" s="103"/>
      <c r="Y915" s="103"/>
      <c r="Z915" s="103"/>
    </row>
    <row r="916" spans="1:26" ht="15.75" customHeight="1" x14ac:dyDescent="0.25">
      <c r="A916" s="116"/>
      <c r="B916" s="116"/>
      <c r="C916" s="103"/>
      <c r="D916" s="103"/>
      <c r="E916" s="103"/>
      <c r="F916" s="103"/>
      <c r="G916" s="103"/>
      <c r="H916" s="103"/>
      <c r="I916" s="103"/>
      <c r="J916" s="103"/>
      <c r="K916" s="103"/>
      <c r="L916" s="103"/>
      <c r="M916" s="103"/>
      <c r="N916" s="103"/>
      <c r="O916" s="103"/>
      <c r="P916" s="103"/>
      <c r="Q916" s="103"/>
      <c r="R916" s="103"/>
      <c r="S916" s="103"/>
      <c r="T916" s="103"/>
      <c r="U916" s="103"/>
      <c r="V916" s="103"/>
      <c r="W916" s="103"/>
      <c r="X916" s="103"/>
      <c r="Y916" s="103"/>
      <c r="Z916" s="103"/>
    </row>
    <row r="917" spans="1:26" ht="15.75" customHeight="1" x14ac:dyDescent="0.25">
      <c r="A917" s="116"/>
      <c r="B917" s="116"/>
      <c r="C917" s="103"/>
      <c r="D917" s="103"/>
      <c r="E917" s="103"/>
      <c r="F917" s="103"/>
      <c r="G917" s="103"/>
      <c r="H917" s="103"/>
      <c r="I917" s="103"/>
      <c r="J917" s="103"/>
      <c r="K917" s="103"/>
      <c r="L917" s="103"/>
      <c r="M917" s="103"/>
      <c r="N917" s="103"/>
      <c r="O917" s="103"/>
      <c r="P917" s="103"/>
      <c r="Q917" s="103"/>
      <c r="R917" s="103"/>
      <c r="S917" s="103"/>
      <c r="T917" s="103"/>
      <c r="U917" s="103"/>
      <c r="V917" s="103"/>
      <c r="W917" s="103"/>
      <c r="X917" s="103"/>
      <c r="Y917" s="103"/>
      <c r="Z917" s="103"/>
    </row>
    <row r="918" spans="1:26" ht="15.75" customHeight="1" x14ac:dyDescent="0.25">
      <c r="A918" s="116"/>
      <c r="B918" s="116"/>
      <c r="C918" s="103"/>
      <c r="D918" s="103"/>
      <c r="E918" s="103"/>
      <c r="F918" s="103"/>
      <c r="G918" s="103"/>
      <c r="H918" s="103"/>
      <c r="I918" s="103"/>
      <c r="J918" s="103"/>
      <c r="K918" s="103"/>
      <c r="L918" s="103"/>
      <c r="M918" s="103"/>
      <c r="N918" s="103"/>
      <c r="O918" s="103"/>
      <c r="P918" s="103"/>
      <c r="Q918" s="103"/>
      <c r="R918" s="103"/>
      <c r="S918" s="103"/>
      <c r="T918" s="103"/>
      <c r="U918" s="103"/>
      <c r="V918" s="103"/>
      <c r="W918" s="103"/>
      <c r="X918" s="103"/>
      <c r="Y918" s="103"/>
      <c r="Z918" s="103"/>
    </row>
    <row r="919" spans="1:26" ht="15.75" customHeight="1" x14ac:dyDescent="0.25">
      <c r="A919" s="116"/>
      <c r="B919" s="116"/>
      <c r="C919" s="103"/>
      <c r="D919" s="103"/>
      <c r="E919" s="103"/>
      <c r="F919" s="103"/>
      <c r="G919" s="103"/>
      <c r="H919" s="103"/>
      <c r="I919" s="103"/>
      <c r="J919" s="103"/>
      <c r="K919" s="103"/>
      <c r="L919" s="103"/>
      <c r="M919" s="103"/>
      <c r="N919" s="103"/>
      <c r="O919" s="103"/>
      <c r="P919" s="103"/>
      <c r="Q919" s="103"/>
      <c r="R919" s="103"/>
      <c r="S919" s="103"/>
      <c r="T919" s="103"/>
      <c r="U919" s="103"/>
      <c r="V919" s="103"/>
      <c r="W919" s="103"/>
      <c r="X919" s="103"/>
      <c r="Y919" s="103"/>
      <c r="Z919" s="103"/>
    </row>
    <row r="920" spans="1:26" ht="15.75" customHeight="1" x14ac:dyDescent="0.25">
      <c r="A920" s="116"/>
      <c r="B920" s="116"/>
      <c r="C920" s="103"/>
      <c r="D920" s="103"/>
      <c r="E920" s="103"/>
      <c r="F920" s="103"/>
      <c r="G920" s="103"/>
      <c r="H920" s="103"/>
      <c r="I920" s="103"/>
      <c r="J920" s="103"/>
      <c r="K920" s="103"/>
      <c r="L920" s="103"/>
      <c r="M920" s="103"/>
      <c r="N920" s="103"/>
      <c r="O920" s="103"/>
      <c r="P920" s="103"/>
      <c r="Q920" s="103"/>
      <c r="R920" s="103"/>
      <c r="S920" s="103"/>
      <c r="T920" s="103"/>
      <c r="U920" s="103"/>
      <c r="V920" s="103"/>
      <c r="W920" s="103"/>
      <c r="X920" s="103"/>
      <c r="Y920" s="103"/>
      <c r="Z920" s="103"/>
    </row>
    <row r="921" spans="1:26" ht="15.75" customHeight="1" x14ac:dyDescent="0.25">
      <c r="A921" s="116"/>
      <c r="B921" s="116"/>
      <c r="C921" s="103"/>
      <c r="D921" s="103"/>
      <c r="E921" s="103"/>
      <c r="F921" s="103"/>
      <c r="G921" s="103"/>
      <c r="H921" s="103"/>
      <c r="I921" s="103"/>
      <c r="J921" s="103"/>
      <c r="K921" s="103"/>
      <c r="L921" s="103"/>
      <c r="M921" s="103"/>
      <c r="N921" s="103"/>
      <c r="O921" s="103"/>
      <c r="P921" s="103"/>
      <c r="Q921" s="103"/>
      <c r="R921" s="103"/>
      <c r="S921" s="103"/>
      <c r="T921" s="103"/>
      <c r="U921" s="103"/>
      <c r="V921" s="103"/>
      <c r="W921" s="103"/>
      <c r="X921" s="103"/>
      <c r="Y921" s="103"/>
      <c r="Z921" s="103"/>
    </row>
    <row r="922" spans="1:26" ht="15.75" customHeight="1" x14ac:dyDescent="0.25">
      <c r="A922" s="116"/>
      <c r="B922" s="116"/>
      <c r="C922" s="103"/>
      <c r="D922" s="103"/>
      <c r="E922" s="103"/>
      <c r="F922" s="103"/>
      <c r="G922" s="103"/>
      <c r="H922" s="103"/>
      <c r="I922" s="103"/>
      <c r="J922" s="103"/>
      <c r="K922" s="103"/>
      <c r="L922" s="103"/>
      <c r="M922" s="103"/>
      <c r="N922" s="103"/>
      <c r="O922" s="103"/>
      <c r="P922" s="103"/>
      <c r="Q922" s="103"/>
      <c r="R922" s="103"/>
      <c r="S922" s="103"/>
      <c r="T922" s="103"/>
      <c r="U922" s="103"/>
      <c r="V922" s="103"/>
      <c r="W922" s="103"/>
      <c r="X922" s="103"/>
      <c r="Y922" s="103"/>
      <c r="Z922" s="103"/>
    </row>
    <row r="923" spans="1:26" ht="15.75" customHeight="1" x14ac:dyDescent="0.25">
      <c r="A923" s="116"/>
      <c r="B923" s="116"/>
      <c r="C923" s="103"/>
      <c r="D923" s="103"/>
      <c r="E923" s="103"/>
      <c r="F923" s="103"/>
      <c r="G923" s="103"/>
      <c r="H923" s="103"/>
      <c r="I923" s="103"/>
      <c r="J923" s="103"/>
      <c r="K923" s="103"/>
      <c r="L923" s="103"/>
      <c r="M923" s="103"/>
      <c r="N923" s="103"/>
      <c r="O923" s="103"/>
      <c r="P923" s="103"/>
      <c r="Q923" s="103"/>
      <c r="R923" s="103"/>
      <c r="S923" s="103"/>
      <c r="T923" s="103"/>
      <c r="U923" s="103"/>
      <c r="V923" s="103"/>
      <c r="W923" s="103"/>
      <c r="X923" s="103"/>
      <c r="Y923" s="103"/>
      <c r="Z923" s="103"/>
    </row>
    <row r="924" spans="1:26" ht="15.75" customHeight="1" x14ac:dyDescent="0.25">
      <c r="A924" s="116"/>
      <c r="B924" s="116"/>
      <c r="C924" s="103"/>
      <c r="D924" s="103"/>
      <c r="E924" s="103"/>
      <c r="F924" s="103"/>
      <c r="G924" s="103"/>
      <c r="H924" s="103"/>
      <c r="I924" s="103"/>
      <c r="J924" s="103"/>
      <c r="K924" s="103"/>
      <c r="L924" s="103"/>
      <c r="M924" s="103"/>
      <c r="N924" s="103"/>
      <c r="O924" s="103"/>
      <c r="P924" s="103"/>
      <c r="Q924" s="103"/>
      <c r="R924" s="103"/>
      <c r="S924" s="103"/>
      <c r="T924" s="103"/>
      <c r="U924" s="103"/>
      <c r="V924" s="103"/>
      <c r="W924" s="103"/>
      <c r="X924" s="103"/>
      <c r="Y924" s="103"/>
      <c r="Z924" s="103"/>
    </row>
    <row r="925" spans="1:26" ht="15.75" customHeight="1" x14ac:dyDescent="0.25">
      <c r="A925" s="116"/>
      <c r="B925" s="116"/>
      <c r="C925" s="103"/>
      <c r="D925" s="103"/>
      <c r="E925" s="103"/>
      <c r="F925" s="103"/>
      <c r="G925" s="103"/>
      <c r="H925" s="103"/>
      <c r="I925" s="103"/>
      <c r="J925" s="103"/>
      <c r="K925" s="103"/>
      <c r="L925" s="103"/>
      <c r="M925" s="103"/>
      <c r="N925" s="103"/>
      <c r="O925" s="103"/>
      <c r="P925" s="103"/>
      <c r="Q925" s="103"/>
      <c r="R925" s="103"/>
      <c r="S925" s="103"/>
      <c r="T925" s="103"/>
      <c r="U925" s="103"/>
      <c r="V925" s="103"/>
      <c r="W925" s="103"/>
      <c r="X925" s="103"/>
      <c r="Y925" s="103"/>
      <c r="Z925" s="103"/>
    </row>
    <row r="926" spans="1:26" ht="15.75" customHeight="1" x14ac:dyDescent="0.25">
      <c r="A926" s="116"/>
      <c r="B926" s="116"/>
      <c r="C926" s="103"/>
      <c r="D926" s="103"/>
      <c r="E926" s="103"/>
      <c r="F926" s="103"/>
      <c r="G926" s="103"/>
      <c r="H926" s="103"/>
      <c r="I926" s="103"/>
      <c r="J926" s="103"/>
      <c r="K926" s="103"/>
      <c r="L926" s="103"/>
      <c r="M926" s="103"/>
      <c r="N926" s="103"/>
      <c r="O926" s="103"/>
      <c r="P926" s="103"/>
      <c r="Q926" s="103"/>
      <c r="R926" s="103"/>
      <c r="S926" s="103"/>
      <c r="T926" s="103"/>
      <c r="U926" s="103"/>
      <c r="V926" s="103"/>
      <c r="W926" s="103"/>
      <c r="X926" s="103"/>
      <c r="Y926" s="103"/>
      <c r="Z926" s="103"/>
    </row>
    <row r="927" spans="1:26" ht="15.75" customHeight="1" x14ac:dyDescent="0.25">
      <c r="A927" s="116"/>
      <c r="B927" s="116"/>
      <c r="C927" s="103"/>
      <c r="D927" s="103"/>
      <c r="E927" s="103"/>
      <c r="F927" s="103"/>
      <c r="G927" s="103"/>
      <c r="H927" s="103"/>
      <c r="I927" s="103"/>
      <c r="J927" s="103"/>
      <c r="K927" s="103"/>
      <c r="L927" s="103"/>
      <c r="M927" s="103"/>
      <c r="N927" s="103"/>
      <c r="O927" s="103"/>
      <c r="P927" s="103"/>
      <c r="Q927" s="103"/>
      <c r="R927" s="103"/>
      <c r="S927" s="103"/>
      <c r="T927" s="103"/>
      <c r="U927" s="103"/>
      <c r="V927" s="103"/>
      <c r="W927" s="103"/>
      <c r="X927" s="103"/>
      <c r="Y927" s="103"/>
      <c r="Z927" s="103"/>
    </row>
    <row r="928" spans="1:26" ht="15.75" customHeight="1" x14ac:dyDescent="0.25">
      <c r="A928" s="116"/>
      <c r="B928" s="116"/>
      <c r="C928" s="103"/>
      <c r="D928" s="103"/>
      <c r="E928" s="103"/>
      <c r="F928" s="103"/>
      <c r="G928" s="103"/>
      <c r="H928" s="103"/>
      <c r="I928" s="103"/>
      <c r="J928" s="103"/>
      <c r="K928" s="103"/>
      <c r="L928" s="103"/>
      <c r="M928" s="103"/>
      <c r="N928" s="103"/>
      <c r="O928" s="103"/>
      <c r="P928" s="103"/>
      <c r="Q928" s="103"/>
      <c r="R928" s="103"/>
      <c r="S928" s="103"/>
      <c r="T928" s="103"/>
      <c r="U928" s="103"/>
      <c r="V928" s="103"/>
      <c r="W928" s="103"/>
      <c r="X928" s="103"/>
      <c r="Y928" s="103"/>
      <c r="Z928" s="103"/>
    </row>
    <row r="929" spans="1:26" ht="15.75" customHeight="1" x14ac:dyDescent="0.25">
      <c r="A929" s="116"/>
      <c r="B929" s="116"/>
      <c r="C929" s="103"/>
      <c r="D929" s="103"/>
      <c r="E929" s="103"/>
      <c r="F929" s="103"/>
      <c r="G929" s="103"/>
      <c r="H929" s="103"/>
      <c r="I929" s="103"/>
      <c r="J929" s="103"/>
      <c r="K929" s="103"/>
      <c r="L929" s="103"/>
      <c r="M929" s="103"/>
      <c r="N929" s="103"/>
      <c r="O929" s="103"/>
      <c r="P929" s="103"/>
      <c r="Q929" s="103"/>
      <c r="R929" s="103"/>
      <c r="S929" s="103"/>
      <c r="T929" s="103"/>
      <c r="U929" s="103"/>
      <c r="V929" s="103"/>
      <c r="W929" s="103"/>
      <c r="X929" s="103"/>
      <c r="Y929" s="103"/>
      <c r="Z929" s="103"/>
    </row>
    <row r="930" spans="1:26" ht="15.75" customHeight="1" x14ac:dyDescent="0.25">
      <c r="A930" s="116"/>
      <c r="B930" s="116"/>
      <c r="C930" s="103"/>
      <c r="D930" s="103"/>
      <c r="E930" s="103"/>
      <c r="F930" s="103"/>
      <c r="G930" s="103"/>
      <c r="H930" s="103"/>
      <c r="I930" s="103"/>
      <c r="J930" s="103"/>
      <c r="K930" s="103"/>
      <c r="L930" s="103"/>
      <c r="M930" s="103"/>
      <c r="N930" s="103"/>
      <c r="O930" s="103"/>
      <c r="P930" s="103"/>
      <c r="Q930" s="103"/>
      <c r="R930" s="103"/>
      <c r="S930" s="103"/>
      <c r="T930" s="103"/>
      <c r="U930" s="103"/>
      <c r="V930" s="103"/>
      <c r="W930" s="103"/>
      <c r="X930" s="103"/>
      <c r="Y930" s="103"/>
      <c r="Z930" s="103"/>
    </row>
    <row r="931" spans="1:26" ht="15.75" customHeight="1" x14ac:dyDescent="0.25">
      <c r="A931" s="116"/>
      <c r="B931" s="116"/>
      <c r="C931" s="103"/>
      <c r="D931" s="103"/>
      <c r="E931" s="103"/>
      <c r="F931" s="103"/>
      <c r="G931" s="103"/>
      <c r="H931" s="103"/>
      <c r="I931" s="103"/>
      <c r="J931" s="103"/>
      <c r="K931" s="103"/>
      <c r="L931" s="103"/>
      <c r="M931" s="103"/>
      <c r="N931" s="103"/>
      <c r="O931" s="103"/>
      <c r="P931" s="103"/>
      <c r="Q931" s="103"/>
      <c r="R931" s="103"/>
      <c r="S931" s="103"/>
      <c r="T931" s="103"/>
      <c r="U931" s="103"/>
      <c r="V931" s="103"/>
      <c r="W931" s="103"/>
      <c r="X931" s="103"/>
      <c r="Y931" s="103"/>
      <c r="Z931" s="103"/>
    </row>
    <row r="932" spans="1:26" ht="15.75" customHeight="1" x14ac:dyDescent="0.25">
      <c r="A932" s="116"/>
      <c r="B932" s="116"/>
      <c r="C932" s="103"/>
      <c r="D932" s="103"/>
      <c r="E932" s="103"/>
      <c r="F932" s="103"/>
      <c r="G932" s="103"/>
      <c r="H932" s="103"/>
      <c r="I932" s="103"/>
      <c r="J932" s="103"/>
      <c r="K932" s="103"/>
      <c r="L932" s="103"/>
      <c r="M932" s="103"/>
      <c r="N932" s="103"/>
      <c r="O932" s="103"/>
      <c r="P932" s="103"/>
      <c r="Q932" s="103"/>
      <c r="R932" s="103"/>
      <c r="S932" s="103"/>
      <c r="T932" s="103"/>
      <c r="U932" s="103"/>
      <c r="V932" s="103"/>
      <c r="W932" s="103"/>
      <c r="X932" s="103"/>
      <c r="Y932" s="103"/>
      <c r="Z932" s="103"/>
    </row>
    <row r="933" spans="1:26" ht="15.75" customHeight="1" x14ac:dyDescent="0.25">
      <c r="A933" s="116"/>
      <c r="B933" s="116"/>
      <c r="C933" s="103"/>
      <c r="D933" s="103"/>
      <c r="E933" s="103"/>
      <c r="F933" s="103"/>
      <c r="G933" s="103"/>
      <c r="H933" s="103"/>
      <c r="I933" s="103"/>
      <c r="J933" s="103"/>
      <c r="K933" s="103"/>
      <c r="L933" s="103"/>
      <c r="M933" s="103"/>
      <c r="N933" s="103"/>
      <c r="O933" s="103"/>
      <c r="P933" s="103"/>
      <c r="Q933" s="103"/>
      <c r="R933" s="103"/>
      <c r="S933" s="103"/>
      <c r="T933" s="103"/>
      <c r="U933" s="103"/>
      <c r="V933" s="103"/>
      <c r="W933" s="103"/>
      <c r="X933" s="103"/>
      <c r="Y933" s="103"/>
      <c r="Z933" s="103"/>
    </row>
    <row r="934" spans="1:26" ht="15.75" customHeight="1" x14ac:dyDescent="0.25">
      <c r="A934" s="116"/>
      <c r="B934" s="116"/>
      <c r="C934" s="103"/>
      <c r="D934" s="103"/>
      <c r="E934" s="103"/>
      <c r="F934" s="103"/>
      <c r="G934" s="103"/>
      <c r="H934" s="103"/>
      <c r="I934" s="103"/>
      <c r="J934" s="103"/>
      <c r="K934" s="103"/>
      <c r="L934" s="103"/>
      <c r="M934" s="103"/>
      <c r="N934" s="103"/>
      <c r="O934" s="103"/>
      <c r="P934" s="103"/>
      <c r="Q934" s="103"/>
      <c r="R934" s="103"/>
      <c r="S934" s="103"/>
      <c r="T934" s="103"/>
      <c r="U934" s="103"/>
      <c r="V934" s="103"/>
      <c r="W934" s="103"/>
      <c r="X934" s="103"/>
      <c r="Y934" s="103"/>
      <c r="Z934" s="103"/>
    </row>
    <row r="935" spans="1:26" ht="15.75" customHeight="1" x14ac:dyDescent="0.25">
      <c r="A935" s="116"/>
      <c r="B935" s="116"/>
      <c r="C935" s="103"/>
      <c r="D935" s="103"/>
      <c r="E935" s="103"/>
      <c r="F935" s="103"/>
      <c r="G935" s="103"/>
      <c r="H935" s="103"/>
      <c r="I935" s="103"/>
      <c r="J935" s="103"/>
      <c r="K935" s="103"/>
      <c r="L935" s="103"/>
      <c r="M935" s="103"/>
      <c r="N935" s="103"/>
      <c r="O935" s="103"/>
      <c r="P935" s="103"/>
      <c r="Q935" s="103"/>
      <c r="R935" s="103"/>
      <c r="S935" s="103"/>
      <c r="T935" s="103"/>
      <c r="U935" s="103"/>
      <c r="V935" s="103"/>
      <c r="W935" s="103"/>
      <c r="X935" s="103"/>
      <c r="Y935" s="103"/>
      <c r="Z935" s="103"/>
    </row>
    <row r="936" spans="1:26" ht="15.75" customHeight="1" x14ac:dyDescent="0.25">
      <c r="A936" s="116"/>
      <c r="B936" s="116"/>
      <c r="C936" s="103"/>
      <c r="D936" s="103"/>
      <c r="E936" s="103"/>
      <c r="F936" s="103"/>
      <c r="G936" s="103"/>
      <c r="H936" s="103"/>
      <c r="I936" s="103"/>
      <c r="J936" s="103"/>
      <c r="K936" s="103"/>
      <c r="L936" s="103"/>
      <c r="M936" s="103"/>
      <c r="N936" s="103"/>
      <c r="O936" s="103"/>
      <c r="P936" s="103"/>
      <c r="Q936" s="103"/>
      <c r="R936" s="103"/>
      <c r="S936" s="103"/>
      <c r="T936" s="103"/>
      <c r="U936" s="103"/>
      <c r="V936" s="103"/>
      <c r="W936" s="103"/>
      <c r="X936" s="103"/>
      <c r="Y936" s="103"/>
      <c r="Z936" s="103"/>
    </row>
    <row r="937" spans="1:26" ht="15.75" customHeight="1" x14ac:dyDescent="0.25">
      <c r="A937" s="116"/>
      <c r="B937" s="116"/>
      <c r="C937" s="103"/>
      <c r="D937" s="103"/>
      <c r="E937" s="103"/>
      <c r="F937" s="103"/>
      <c r="G937" s="103"/>
      <c r="H937" s="103"/>
      <c r="I937" s="103"/>
      <c r="J937" s="103"/>
      <c r="K937" s="103"/>
      <c r="L937" s="103"/>
      <c r="M937" s="103"/>
      <c r="N937" s="103"/>
      <c r="O937" s="103"/>
      <c r="P937" s="103"/>
      <c r="Q937" s="103"/>
      <c r="R937" s="103"/>
      <c r="S937" s="103"/>
      <c r="T937" s="103"/>
      <c r="U937" s="103"/>
      <c r="V937" s="103"/>
      <c r="W937" s="103"/>
      <c r="X937" s="103"/>
      <c r="Y937" s="103"/>
      <c r="Z937" s="103"/>
    </row>
    <row r="938" spans="1:26" ht="15.75" customHeight="1" x14ac:dyDescent="0.25">
      <c r="A938" s="116"/>
      <c r="B938" s="116"/>
      <c r="C938" s="103"/>
      <c r="D938" s="103"/>
      <c r="E938" s="103"/>
      <c r="F938" s="103"/>
      <c r="G938" s="103"/>
      <c r="H938" s="103"/>
      <c r="I938" s="103"/>
      <c r="J938" s="103"/>
      <c r="K938" s="103"/>
      <c r="L938" s="103"/>
      <c r="M938" s="103"/>
      <c r="N938" s="103"/>
      <c r="O938" s="103"/>
      <c r="P938" s="103"/>
      <c r="Q938" s="103"/>
      <c r="R938" s="103"/>
      <c r="S938" s="103"/>
      <c r="T938" s="103"/>
      <c r="U938" s="103"/>
      <c r="V938" s="103"/>
      <c r="W938" s="103"/>
      <c r="X938" s="103"/>
      <c r="Y938" s="103"/>
      <c r="Z938" s="103"/>
    </row>
    <row r="939" spans="1:26" ht="15.75" customHeight="1" x14ac:dyDescent="0.25">
      <c r="A939" s="116"/>
      <c r="B939" s="116"/>
      <c r="C939" s="103"/>
      <c r="D939" s="103"/>
      <c r="E939" s="103"/>
      <c r="F939" s="103"/>
      <c r="G939" s="103"/>
      <c r="H939" s="103"/>
      <c r="I939" s="103"/>
      <c r="J939" s="103"/>
      <c r="K939" s="103"/>
      <c r="L939" s="103"/>
      <c r="M939" s="103"/>
      <c r="N939" s="103"/>
      <c r="O939" s="103"/>
      <c r="P939" s="103"/>
      <c r="Q939" s="103"/>
      <c r="R939" s="103"/>
      <c r="S939" s="103"/>
      <c r="T939" s="103"/>
      <c r="U939" s="103"/>
      <c r="V939" s="103"/>
      <c r="W939" s="103"/>
      <c r="X939" s="103"/>
      <c r="Y939" s="103"/>
      <c r="Z939" s="103"/>
    </row>
    <row r="940" spans="1:26" ht="15.75" customHeight="1" x14ac:dyDescent="0.25">
      <c r="A940" s="116"/>
      <c r="B940" s="116"/>
      <c r="C940" s="103"/>
      <c r="D940" s="103"/>
      <c r="E940" s="103"/>
      <c r="F940" s="103"/>
      <c r="G940" s="103"/>
      <c r="H940" s="103"/>
      <c r="I940" s="103"/>
      <c r="J940" s="103"/>
      <c r="K940" s="103"/>
      <c r="L940" s="103"/>
      <c r="M940" s="103"/>
      <c r="N940" s="103"/>
      <c r="O940" s="103"/>
      <c r="P940" s="103"/>
      <c r="Q940" s="103"/>
      <c r="R940" s="103"/>
      <c r="S940" s="103"/>
      <c r="T940" s="103"/>
      <c r="U940" s="103"/>
      <c r="V940" s="103"/>
      <c r="W940" s="103"/>
      <c r="X940" s="103"/>
      <c r="Y940" s="103"/>
      <c r="Z940" s="103"/>
    </row>
    <row r="941" spans="1:26" ht="15.75" customHeight="1" x14ac:dyDescent="0.25">
      <c r="A941" s="116"/>
      <c r="B941" s="116"/>
      <c r="C941" s="103"/>
      <c r="D941" s="103"/>
      <c r="E941" s="103"/>
      <c r="F941" s="103"/>
      <c r="G941" s="103"/>
      <c r="H941" s="103"/>
      <c r="I941" s="103"/>
      <c r="J941" s="103"/>
      <c r="K941" s="103"/>
      <c r="L941" s="103"/>
      <c r="M941" s="103"/>
      <c r="N941" s="103"/>
      <c r="O941" s="103"/>
      <c r="P941" s="103"/>
      <c r="Q941" s="103"/>
      <c r="R941" s="103"/>
      <c r="S941" s="103"/>
      <c r="T941" s="103"/>
      <c r="U941" s="103"/>
      <c r="V941" s="103"/>
      <c r="W941" s="103"/>
      <c r="X941" s="103"/>
      <c r="Y941" s="103"/>
      <c r="Z941" s="103"/>
    </row>
    <row r="942" spans="1:26" ht="15.75" customHeight="1" x14ac:dyDescent="0.25">
      <c r="A942" s="116"/>
      <c r="B942" s="116"/>
      <c r="C942" s="103"/>
      <c r="D942" s="103"/>
      <c r="E942" s="103"/>
      <c r="F942" s="103"/>
      <c r="G942" s="103"/>
      <c r="H942" s="103"/>
      <c r="I942" s="103"/>
      <c r="J942" s="103"/>
      <c r="K942" s="103"/>
      <c r="L942" s="103"/>
      <c r="M942" s="103"/>
      <c r="N942" s="103"/>
      <c r="O942" s="103"/>
      <c r="P942" s="103"/>
      <c r="Q942" s="103"/>
      <c r="R942" s="103"/>
      <c r="S942" s="103"/>
      <c r="T942" s="103"/>
      <c r="U942" s="103"/>
      <c r="V942" s="103"/>
      <c r="W942" s="103"/>
      <c r="X942" s="103"/>
      <c r="Y942" s="103"/>
      <c r="Z942" s="103"/>
    </row>
    <row r="943" spans="1:26" ht="15.75" customHeight="1" x14ac:dyDescent="0.25">
      <c r="A943" s="116"/>
      <c r="B943" s="116"/>
      <c r="C943" s="103"/>
      <c r="D943" s="103"/>
      <c r="E943" s="103"/>
      <c r="F943" s="103"/>
      <c r="G943" s="103"/>
      <c r="H943" s="103"/>
      <c r="I943" s="103"/>
      <c r="J943" s="103"/>
      <c r="K943" s="103"/>
      <c r="L943" s="103"/>
      <c r="M943" s="103"/>
      <c r="N943" s="103"/>
      <c r="O943" s="103"/>
      <c r="P943" s="103"/>
      <c r="Q943" s="103"/>
      <c r="R943" s="103"/>
      <c r="S943" s="103"/>
      <c r="T943" s="103"/>
      <c r="U943" s="103"/>
      <c r="V943" s="103"/>
      <c r="W943" s="103"/>
      <c r="X943" s="103"/>
      <c r="Y943" s="103"/>
      <c r="Z943" s="103"/>
    </row>
    <row r="944" spans="1:26" ht="15.75" customHeight="1" x14ac:dyDescent="0.25">
      <c r="A944" s="116"/>
      <c r="B944" s="116"/>
      <c r="C944" s="103"/>
      <c r="D944" s="103"/>
      <c r="E944" s="103"/>
      <c r="F944" s="103"/>
      <c r="G944" s="103"/>
      <c r="H944" s="103"/>
      <c r="I944" s="103"/>
      <c r="J944" s="103"/>
      <c r="K944" s="103"/>
      <c r="L944" s="103"/>
      <c r="M944" s="103"/>
      <c r="N944" s="103"/>
      <c r="O944" s="103"/>
      <c r="P944" s="103"/>
      <c r="Q944" s="103"/>
      <c r="R944" s="103"/>
      <c r="S944" s="103"/>
      <c r="T944" s="103"/>
      <c r="U944" s="103"/>
      <c r="V944" s="103"/>
      <c r="W944" s="103"/>
      <c r="X944" s="103"/>
      <c r="Y944" s="103"/>
      <c r="Z944" s="103"/>
    </row>
    <row r="945" spans="1:26" ht="15.75" customHeight="1" x14ac:dyDescent="0.25">
      <c r="A945" s="116"/>
      <c r="B945" s="116"/>
      <c r="C945" s="103"/>
      <c r="D945" s="103"/>
      <c r="E945" s="103"/>
      <c r="F945" s="103"/>
      <c r="G945" s="103"/>
      <c r="H945" s="103"/>
      <c r="I945" s="103"/>
      <c r="J945" s="103"/>
      <c r="K945" s="103"/>
      <c r="L945" s="103"/>
      <c r="M945" s="103"/>
      <c r="N945" s="103"/>
      <c r="O945" s="103"/>
      <c r="P945" s="103"/>
      <c r="Q945" s="103"/>
      <c r="R945" s="103"/>
      <c r="S945" s="103"/>
      <c r="T945" s="103"/>
      <c r="U945" s="103"/>
      <c r="V945" s="103"/>
      <c r="W945" s="103"/>
      <c r="X945" s="103"/>
      <c r="Y945" s="103"/>
      <c r="Z945" s="103"/>
    </row>
    <row r="946" spans="1:26" ht="15.75" customHeight="1" x14ac:dyDescent="0.25">
      <c r="A946" s="116"/>
      <c r="B946" s="116"/>
      <c r="C946" s="103"/>
      <c r="D946" s="103"/>
      <c r="E946" s="103"/>
      <c r="F946" s="103"/>
      <c r="G946" s="103"/>
      <c r="H946" s="103"/>
      <c r="I946" s="103"/>
      <c r="J946" s="103"/>
      <c r="K946" s="103"/>
      <c r="L946" s="103"/>
      <c r="M946" s="103"/>
      <c r="N946" s="103"/>
      <c r="O946" s="103"/>
      <c r="P946" s="103"/>
      <c r="Q946" s="103"/>
      <c r="R946" s="103"/>
      <c r="S946" s="103"/>
      <c r="T946" s="103"/>
      <c r="U946" s="103"/>
      <c r="V946" s="103"/>
      <c r="W946" s="103"/>
      <c r="X946" s="103"/>
      <c r="Y946" s="103"/>
      <c r="Z946" s="103"/>
    </row>
    <row r="947" spans="1:26" ht="15.75" customHeight="1" x14ac:dyDescent="0.25">
      <c r="A947" s="116"/>
      <c r="B947" s="116"/>
      <c r="C947" s="103"/>
      <c r="D947" s="103"/>
      <c r="E947" s="103"/>
      <c r="F947" s="103"/>
      <c r="G947" s="103"/>
      <c r="H947" s="103"/>
      <c r="I947" s="103"/>
      <c r="J947" s="103"/>
      <c r="K947" s="103"/>
      <c r="L947" s="103"/>
      <c r="M947" s="103"/>
      <c r="N947" s="103"/>
      <c r="O947" s="103"/>
      <c r="P947" s="103"/>
      <c r="Q947" s="103"/>
      <c r="R947" s="103"/>
      <c r="S947" s="103"/>
      <c r="T947" s="103"/>
      <c r="U947" s="103"/>
      <c r="V947" s="103"/>
      <c r="W947" s="103"/>
      <c r="X947" s="103"/>
      <c r="Y947" s="103"/>
      <c r="Z947" s="103"/>
    </row>
    <row r="948" spans="1:26" ht="15.75" customHeight="1" x14ac:dyDescent="0.25">
      <c r="A948" s="116"/>
      <c r="B948" s="116"/>
      <c r="C948" s="103"/>
      <c r="D948" s="103"/>
      <c r="E948" s="103"/>
      <c r="F948" s="103"/>
      <c r="G948" s="103"/>
      <c r="H948" s="103"/>
      <c r="I948" s="103"/>
      <c r="J948" s="103"/>
      <c r="K948" s="103"/>
      <c r="L948" s="103"/>
      <c r="M948" s="103"/>
      <c r="N948" s="103"/>
      <c r="O948" s="103"/>
      <c r="P948" s="103"/>
      <c r="Q948" s="103"/>
      <c r="R948" s="103"/>
      <c r="S948" s="103"/>
      <c r="T948" s="103"/>
      <c r="U948" s="103"/>
      <c r="V948" s="103"/>
      <c r="W948" s="103"/>
      <c r="X948" s="103"/>
      <c r="Y948" s="103"/>
      <c r="Z948" s="103"/>
    </row>
    <row r="949" spans="1:26" ht="15.75" customHeight="1" x14ac:dyDescent="0.25">
      <c r="A949" s="116"/>
      <c r="B949" s="116"/>
      <c r="C949" s="103"/>
      <c r="D949" s="103"/>
      <c r="E949" s="103"/>
      <c r="F949" s="103"/>
      <c r="G949" s="103"/>
      <c r="H949" s="103"/>
      <c r="I949" s="103"/>
      <c r="J949" s="103"/>
      <c r="K949" s="103"/>
      <c r="L949" s="103"/>
      <c r="M949" s="103"/>
      <c r="N949" s="103"/>
      <c r="O949" s="103"/>
      <c r="P949" s="103"/>
      <c r="Q949" s="103"/>
      <c r="R949" s="103"/>
      <c r="S949" s="103"/>
      <c r="T949" s="103"/>
      <c r="U949" s="103"/>
      <c r="V949" s="103"/>
      <c r="W949" s="103"/>
      <c r="X949" s="103"/>
      <c r="Y949" s="103"/>
      <c r="Z949" s="103"/>
    </row>
    <row r="950" spans="1:26" ht="15.75" customHeight="1" x14ac:dyDescent="0.25">
      <c r="A950" s="116"/>
      <c r="B950" s="116"/>
      <c r="C950" s="103"/>
      <c r="D950" s="103"/>
      <c r="E950" s="103"/>
      <c r="F950" s="103"/>
      <c r="G950" s="103"/>
      <c r="H950" s="103"/>
      <c r="I950" s="103"/>
      <c r="J950" s="103"/>
      <c r="K950" s="103"/>
      <c r="L950" s="103"/>
      <c r="M950" s="103"/>
      <c r="N950" s="103"/>
      <c r="O950" s="103"/>
      <c r="P950" s="103"/>
      <c r="Q950" s="103"/>
      <c r="R950" s="103"/>
      <c r="S950" s="103"/>
      <c r="T950" s="103"/>
      <c r="U950" s="103"/>
      <c r="V950" s="103"/>
      <c r="W950" s="103"/>
      <c r="X950" s="103"/>
      <c r="Y950" s="103"/>
      <c r="Z950" s="103"/>
    </row>
    <row r="951" spans="1:26" ht="15.75" customHeight="1" x14ac:dyDescent="0.25">
      <c r="A951" s="116"/>
      <c r="B951" s="116"/>
      <c r="C951" s="103"/>
      <c r="D951" s="103"/>
      <c r="E951" s="103"/>
      <c r="F951" s="103"/>
      <c r="G951" s="103"/>
      <c r="H951" s="103"/>
      <c r="I951" s="103"/>
      <c r="J951" s="103"/>
      <c r="K951" s="103"/>
      <c r="L951" s="103"/>
      <c r="M951" s="103"/>
      <c r="N951" s="103"/>
      <c r="O951" s="103"/>
      <c r="P951" s="103"/>
      <c r="Q951" s="103"/>
      <c r="R951" s="103"/>
      <c r="S951" s="103"/>
      <c r="T951" s="103"/>
      <c r="U951" s="103"/>
      <c r="V951" s="103"/>
      <c r="W951" s="103"/>
      <c r="X951" s="103"/>
      <c r="Y951" s="103"/>
      <c r="Z951" s="103"/>
    </row>
    <row r="952" spans="1:26" ht="15.75" customHeight="1" x14ac:dyDescent="0.25">
      <c r="A952" s="116"/>
      <c r="B952" s="116"/>
      <c r="C952" s="103"/>
      <c r="D952" s="103"/>
      <c r="E952" s="103"/>
      <c r="F952" s="103"/>
      <c r="G952" s="103"/>
      <c r="H952" s="103"/>
      <c r="I952" s="103"/>
      <c r="J952" s="103"/>
      <c r="K952" s="103"/>
      <c r="L952" s="103"/>
      <c r="M952" s="103"/>
      <c r="N952" s="103"/>
      <c r="O952" s="103"/>
      <c r="P952" s="103"/>
      <c r="Q952" s="103"/>
      <c r="R952" s="103"/>
      <c r="S952" s="103"/>
      <c r="T952" s="103"/>
      <c r="U952" s="103"/>
      <c r="V952" s="103"/>
      <c r="W952" s="103"/>
      <c r="X952" s="103"/>
      <c r="Y952" s="103"/>
      <c r="Z952" s="103"/>
    </row>
    <row r="953" spans="1:26" ht="15.75" customHeight="1" x14ac:dyDescent="0.25">
      <c r="A953" s="116"/>
      <c r="B953" s="116"/>
      <c r="C953" s="103"/>
      <c r="D953" s="103"/>
      <c r="E953" s="103"/>
      <c r="F953" s="103"/>
      <c r="G953" s="103"/>
      <c r="H953" s="103"/>
      <c r="I953" s="103"/>
      <c r="J953" s="103"/>
      <c r="K953" s="103"/>
      <c r="L953" s="103"/>
      <c r="M953" s="103"/>
      <c r="N953" s="103"/>
      <c r="O953" s="103"/>
      <c r="P953" s="103"/>
      <c r="Q953" s="103"/>
      <c r="R953" s="103"/>
      <c r="S953" s="103"/>
      <c r="T953" s="103"/>
      <c r="U953" s="103"/>
      <c r="V953" s="103"/>
      <c r="W953" s="103"/>
      <c r="X953" s="103"/>
      <c r="Y953" s="103"/>
      <c r="Z953" s="103"/>
    </row>
    <row r="954" spans="1:26" ht="15.75" customHeight="1" x14ac:dyDescent="0.25">
      <c r="A954" s="116"/>
      <c r="B954" s="116"/>
      <c r="C954" s="103"/>
      <c r="D954" s="103"/>
      <c r="E954" s="103"/>
      <c r="F954" s="103"/>
      <c r="G954" s="103"/>
      <c r="H954" s="103"/>
      <c r="I954" s="103"/>
      <c r="J954" s="103"/>
      <c r="K954" s="103"/>
      <c r="L954" s="103"/>
      <c r="M954" s="103"/>
      <c r="N954" s="103"/>
      <c r="O954" s="103"/>
      <c r="P954" s="103"/>
      <c r="Q954" s="103"/>
      <c r="R954" s="103"/>
      <c r="S954" s="103"/>
      <c r="T954" s="103"/>
      <c r="U954" s="103"/>
      <c r="V954" s="103"/>
      <c r="W954" s="103"/>
      <c r="X954" s="103"/>
      <c r="Y954" s="103"/>
      <c r="Z954" s="103"/>
    </row>
    <row r="955" spans="1:26" ht="15.75" customHeight="1" x14ac:dyDescent="0.25">
      <c r="A955" s="116"/>
      <c r="B955" s="116"/>
      <c r="C955" s="103"/>
      <c r="D955" s="103"/>
      <c r="E955" s="103"/>
      <c r="F955" s="103"/>
      <c r="G955" s="103"/>
      <c r="H955" s="103"/>
      <c r="I955" s="103"/>
      <c r="J955" s="103"/>
      <c r="K955" s="103"/>
      <c r="L955" s="103"/>
      <c r="M955" s="103"/>
      <c r="N955" s="103"/>
      <c r="O955" s="103"/>
      <c r="P955" s="103"/>
      <c r="Q955" s="103"/>
      <c r="R955" s="103"/>
      <c r="S955" s="103"/>
      <c r="T955" s="103"/>
      <c r="U955" s="103"/>
      <c r="V955" s="103"/>
      <c r="W955" s="103"/>
      <c r="X955" s="103"/>
      <c r="Y955" s="103"/>
      <c r="Z955" s="103"/>
    </row>
    <row r="956" spans="1:26" ht="15.75" customHeight="1" x14ac:dyDescent="0.25">
      <c r="A956" s="116"/>
      <c r="B956" s="116"/>
      <c r="C956" s="103"/>
      <c r="D956" s="103"/>
      <c r="E956" s="103"/>
      <c r="F956" s="103"/>
      <c r="G956" s="103"/>
      <c r="H956" s="103"/>
      <c r="I956" s="103"/>
      <c r="J956" s="103"/>
      <c r="K956" s="103"/>
      <c r="L956" s="103"/>
      <c r="M956" s="103"/>
      <c r="N956" s="103"/>
      <c r="O956" s="103"/>
      <c r="P956" s="103"/>
      <c r="Q956" s="103"/>
      <c r="R956" s="103"/>
      <c r="S956" s="103"/>
      <c r="T956" s="103"/>
      <c r="U956" s="103"/>
      <c r="V956" s="103"/>
      <c r="W956" s="103"/>
      <c r="X956" s="103"/>
      <c r="Y956" s="103"/>
      <c r="Z956" s="103"/>
    </row>
    <row r="957" spans="1:26" ht="15.75" customHeight="1" x14ac:dyDescent="0.25">
      <c r="A957" s="116"/>
      <c r="B957" s="116"/>
      <c r="C957" s="103"/>
      <c r="D957" s="103"/>
      <c r="E957" s="103"/>
      <c r="F957" s="103"/>
      <c r="G957" s="103"/>
      <c r="H957" s="103"/>
      <c r="I957" s="103"/>
      <c r="J957" s="103"/>
      <c r="K957" s="103"/>
      <c r="L957" s="103"/>
      <c r="M957" s="103"/>
      <c r="N957" s="103"/>
      <c r="O957" s="103"/>
      <c r="P957" s="103"/>
      <c r="Q957" s="103"/>
      <c r="R957" s="103"/>
      <c r="S957" s="103"/>
      <c r="T957" s="103"/>
      <c r="U957" s="103"/>
      <c r="V957" s="103"/>
      <c r="W957" s="103"/>
      <c r="X957" s="103"/>
      <c r="Y957" s="103"/>
      <c r="Z957" s="103"/>
    </row>
    <row r="958" spans="1:26" ht="15.75" customHeight="1" x14ac:dyDescent="0.25">
      <c r="A958" s="116"/>
      <c r="B958" s="116"/>
      <c r="C958" s="103"/>
      <c r="D958" s="103"/>
      <c r="E958" s="103"/>
      <c r="F958" s="103"/>
      <c r="G958" s="103"/>
      <c r="H958" s="103"/>
      <c r="I958" s="103"/>
      <c r="J958" s="103"/>
      <c r="K958" s="103"/>
      <c r="L958" s="103"/>
      <c r="M958" s="103"/>
      <c r="N958" s="103"/>
      <c r="O958" s="103"/>
      <c r="P958" s="103"/>
      <c r="Q958" s="103"/>
      <c r="R958" s="103"/>
      <c r="S958" s="103"/>
      <c r="T958" s="103"/>
      <c r="U958" s="103"/>
      <c r="V958" s="103"/>
      <c r="W958" s="103"/>
      <c r="X958" s="103"/>
      <c r="Y958" s="103"/>
      <c r="Z958" s="103"/>
    </row>
    <row r="959" spans="1:26" ht="15.75" customHeight="1" x14ac:dyDescent="0.25">
      <c r="A959" s="116"/>
      <c r="B959" s="116"/>
      <c r="C959" s="103"/>
      <c r="D959" s="103"/>
      <c r="E959" s="103"/>
      <c r="F959" s="103"/>
      <c r="G959" s="103"/>
      <c r="H959" s="103"/>
      <c r="I959" s="103"/>
      <c r="J959" s="103"/>
      <c r="K959" s="103"/>
      <c r="L959" s="103"/>
      <c r="M959" s="103"/>
      <c r="N959" s="103"/>
      <c r="O959" s="103"/>
      <c r="P959" s="103"/>
      <c r="Q959" s="103"/>
      <c r="R959" s="103"/>
      <c r="S959" s="103"/>
      <c r="T959" s="103"/>
      <c r="U959" s="103"/>
      <c r="V959" s="103"/>
      <c r="W959" s="103"/>
      <c r="X959" s="103"/>
      <c r="Y959" s="103"/>
      <c r="Z959" s="103"/>
    </row>
    <row r="960" spans="1:26" ht="15.75" customHeight="1" x14ac:dyDescent="0.25">
      <c r="A960" s="116"/>
      <c r="B960" s="116"/>
      <c r="C960" s="103"/>
      <c r="D960" s="103"/>
      <c r="E960" s="103"/>
      <c r="F960" s="103"/>
      <c r="G960" s="103"/>
      <c r="H960" s="103"/>
      <c r="I960" s="103"/>
      <c r="J960" s="103"/>
      <c r="K960" s="103"/>
      <c r="L960" s="103"/>
      <c r="M960" s="103"/>
      <c r="N960" s="103"/>
      <c r="O960" s="103"/>
      <c r="P960" s="103"/>
      <c r="Q960" s="103"/>
      <c r="R960" s="103"/>
      <c r="S960" s="103"/>
      <c r="T960" s="103"/>
      <c r="U960" s="103"/>
      <c r="V960" s="103"/>
      <c r="W960" s="103"/>
      <c r="X960" s="103"/>
      <c r="Y960" s="103"/>
      <c r="Z960" s="103"/>
    </row>
    <row r="961" spans="1:26" ht="15.75" customHeight="1" x14ac:dyDescent="0.25">
      <c r="A961" s="116"/>
      <c r="B961" s="116"/>
      <c r="C961" s="103"/>
      <c r="D961" s="103"/>
      <c r="E961" s="103"/>
      <c r="F961" s="103"/>
      <c r="G961" s="103"/>
      <c r="H961" s="103"/>
      <c r="I961" s="103"/>
      <c r="J961" s="103"/>
      <c r="K961" s="103"/>
      <c r="L961" s="103"/>
      <c r="M961" s="103"/>
      <c r="N961" s="103"/>
      <c r="O961" s="103"/>
      <c r="P961" s="103"/>
      <c r="Q961" s="103"/>
      <c r="R961" s="103"/>
      <c r="S961" s="103"/>
      <c r="T961" s="103"/>
      <c r="U961" s="103"/>
      <c r="V961" s="103"/>
      <c r="W961" s="103"/>
      <c r="X961" s="103"/>
      <c r="Y961" s="103"/>
      <c r="Z961" s="103"/>
    </row>
    <row r="962" spans="1:26" ht="15.75" customHeight="1" x14ac:dyDescent="0.25">
      <c r="A962" s="116"/>
      <c r="B962" s="116"/>
      <c r="C962" s="103"/>
      <c r="D962" s="103"/>
      <c r="E962" s="103"/>
      <c r="F962" s="103"/>
      <c r="G962" s="103"/>
      <c r="H962" s="103"/>
      <c r="I962" s="103"/>
      <c r="J962" s="103"/>
      <c r="K962" s="103"/>
      <c r="L962" s="103"/>
      <c r="M962" s="103"/>
      <c r="N962" s="103"/>
      <c r="O962" s="103"/>
      <c r="P962" s="103"/>
      <c r="Q962" s="103"/>
      <c r="R962" s="103"/>
      <c r="S962" s="103"/>
      <c r="T962" s="103"/>
      <c r="U962" s="103"/>
      <c r="V962" s="103"/>
      <c r="W962" s="103"/>
      <c r="X962" s="103"/>
      <c r="Y962" s="103"/>
      <c r="Z962" s="103"/>
    </row>
    <row r="963" spans="1:26" ht="15.75" customHeight="1" x14ac:dyDescent="0.25">
      <c r="A963" s="116"/>
      <c r="B963" s="116"/>
      <c r="C963" s="103"/>
      <c r="D963" s="103"/>
      <c r="E963" s="103"/>
      <c r="F963" s="103"/>
      <c r="G963" s="103"/>
      <c r="H963" s="103"/>
      <c r="I963" s="103"/>
      <c r="J963" s="103"/>
      <c r="K963" s="103"/>
      <c r="L963" s="103"/>
      <c r="M963" s="103"/>
      <c r="N963" s="103"/>
      <c r="O963" s="103"/>
      <c r="P963" s="103"/>
      <c r="Q963" s="103"/>
      <c r="R963" s="103"/>
      <c r="S963" s="103"/>
      <c r="T963" s="103"/>
      <c r="U963" s="103"/>
      <c r="V963" s="103"/>
      <c r="W963" s="103"/>
      <c r="X963" s="103"/>
      <c r="Y963" s="103"/>
      <c r="Z963" s="103"/>
    </row>
    <row r="964" spans="1:26" ht="15.75" customHeight="1" x14ac:dyDescent="0.25">
      <c r="A964" s="116"/>
      <c r="B964" s="116"/>
      <c r="C964" s="103"/>
      <c r="D964" s="103"/>
      <c r="E964" s="103"/>
      <c r="F964" s="103"/>
      <c r="G964" s="103"/>
      <c r="H964" s="103"/>
      <c r="I964" s="103"/>
      <c r="J964" s="103"/>
      <c r="K964" s="103"/>
      <c r="L964" s="103"/>
      <c r="M964" s="103"/>
      <c r="N964" s="103"/>
      <c r="O964" s="103"/>
      <c r="P964" s="103"/>
      <c r="Q964" s="103"/>
      <c r="R964" s="103"/>
      <c r="S964" s="103"/>
      <c r="T964" s="103"/>
      <c r="U964" s="103"/>
      <c r="V964" s="103"/>
      <c r="W964" s="103"/>
      <c r="X964" s="103"/>
      <c r="Y964" s="103"/>
      <c r="Z964" s="103"/>
    </row>
    <row r="965" spans="1:26" ht="15.75" customHeight="1" x14ac:dyDescent="0.25">
      <c r="A965" s="116"/>
      <c r="B965" s="116"/>
      <c r="C965" s="103"/>
      <c r="D965" s="103"/>
      <c r="E965" s="103"/>
      <c r="F965" s="103"/>
      <c r="G965" s="103"/>
      <c r="H965" s="103"/>
      <c r="I965" s="103"/>
      <c r="J965" s="103"/>
      <c r="K965" s="103"/>
      <c r="L965" s="103"/>
      <c r="M965" s="103"/>
      <c r="N965" s="103"/>
      <c r="O965" s="103"/>
      <c r="P965" s="103"/>
      <c r="Q965" s="103"/>
      <c r="R965" s="103"/>
      <c r="S965" s="103"/>
      <c r="T965" s="103"/>
      <c r="U965" s="103"/>
      <c r="V965" s="103"/>
      <c r="W965" s="103"/>
      <c r="X965" s="103"/>
      <c r="Y965" s="103"/>
      <c r="Z965" s="103"/>
    </row>
    <row r="966" spans="1:26" ht="15.75" customHeight="1" x14ac:dyDescent="0.25">
      <c r="A966" s="116"/>
      <c r="B966" s="116"/>
      <c r="C966" s="103"/>
      <c r="D966" s="103"/>
      <c r="E966" s="103"/>
      <c r="F966" s="103"/>
      <c r="G966" s="103"/>
      <c r="H966" s="103"/>
      <c r="I966" s="103"/>
      <c r="J966" s="103"/>
      <c r="K966" s="103"/>
      <c r="L966" s="103"/>
      <c r="M966" s="103"/>
      <c r="N966" s="103"/>
      <c r="O966" s="103"/>
      <c r="P966" s="103"/>
      <c r="Q966" s="103"/>
      <c r="R966" s="103"/>
      <c r="S966" s="103"/>
      <c r="T966" s="103"/>
      <c r="U966" s="103"/>
      <c r="V966" s="103"/>
      <c r="W966" s="103"/>
      <c r="X966" s="103"/>
      <c r="Y966" s="103"/>
      <c r="Z966" s="103"/>
    </row>
    <row r="967" spans="1:26" ht="15.75" customHeight="1" x14ac:dyDescent="0.25">
      <c r="A967" s="116"/>
      <c r="B967" s="116"/>
      <c r="C967" s="103"/>
      <c r="D967" s="103"/>
      <c r="E967" s="103"/>
      <c r="F967" s="103"/>
      <c r="G967" s="103"/>
      <c r="H967" s="103"/>
      <c r="I967" s="103"/>
      <c r="J967" s="103"/>
      <c r="K967" s="103"/>
      <c r="L967" s="103"/>
      <c r="M967" s="103"/>
      <c r="N967" s="103"/>
      <c r="O967" s="103"/>
      <c r="P967" s="103"/>
      <c r="Q967" s="103"/>
      <c r="R967" s="103"/>
      <c r="S967" s="103"/>
      <c r="T967" s="103"/>
      <c r="U967" s="103"/>
      <c r="V967" s="103"/>
      <c r="W967" s="103"/>
      <c r="X967" s="103"/>
      <c r="Y967" s="103"/>
      <c r="Z967" s="103"/>
    </row>
    <row r="968" spans="1:26" ht="15.75" customHeight="1" x14ac:dyDescent="0.25">
      <c r="A968" s="116"/>
      <c r="B968" s="116"/>
      <c r="C968" s="103"/>
      <c r="D968" s="103"/>
      <c r="E968" s="103"/>
      <c r="F968" s="103"/>
      <c r="G968" s="103"/>
      <c r="H968" s="103"/>
      <c r="I968" s="103"/>
      <c r="J968" s="103"/>
      <c r="K968" s="103"/>
      <c r="L968" s="103"/>
      <c r="M968" s="103"/>
      <c r="N968" s="103"/>
      <c r="O968" s="103"/>
      <c r="P968" s="103"/>
      <c r="Q968" s="103"/>
      <c r="R968" s="103"/>
      <c r="S968" s="103"/>
      <c r="T968" s="103"/>
      <c r="U968" s="103"/>
      <c r="V968" s="103"/>
      <c r="W968" s="103"/>
      <c r="X968" s="103"/>
      <c r="Y968" s="103"/>
      <c r="Z968" s="103"/>
    </row>
    <row r="969" spans="1:26" ht="15.75" customHeight="1" x14ac:dyDescent="0.25">
      <c r="A969" s="116"/>
      <c r="B969" s="116"/>
      <c r="C969" s="103"/>
      <c r="D969" s="103"/>
      <c r="E969" s="103"/>
      <c r="F969" s="103"/>
      <c r="G969" s="103"/>
      <c r="H969" s="103"/>
      <c r="I969" s="103"/>
      <c r="J969" s="103"/>
      <c r="K969" s="103"/>
      <c r="L969" s="103"/>
      <c r="M969" s="103"/>
      <c r="N969" s="103"/>
      <c r="O969" s="103"/>
      <c r="P969" s="103"/>
      <c r="Q969" s="103"/>
      <c r="R969" s="103"/>
      <c r="S969" s="103"/>
      <c r="T969" s="103"/>
      <c r="U969" s="103"/>
      <c r="V969" s="103"/>
      <c r="W969" s="103"/>
      <c r="X969" s="103"/>
      <c r="Y969" s="103"/>
      <c r="Z969" s="103"/>
    </row>
    <row r="970" spans="1:26" ht="15.75" customHeight="1" x14ac:dyDescent="0.25">
      <c r="A970" s="116"/>
      <c r="B970" s="116"/>
      <c r="C970" s="103"/>
      <c r="D970" s="103"/>
      <c r="E970" s="103"/>
      <c r="F970" s="103"/>
      <c r="G970" s="103"/>
      <c r="H970" s="103"/>
      <c r="I970" s="103"/>
      <c r="J970" s="103"/>
      <c r="K970" s="103"/>
      <c r="L970" s="103"/>
      <c r="M970" s="103"/>
      <c r="N970" s="103"/>
      <c r="O970" s="103"/>
      <c r="P970" s="103"/>
      <c r="Q970" s="103"/>
      <c r="R970" s="103"/>
      <c r="S970" s="103"/>
      <c r="T970" s="103"/>
      <c r="U970" s="103"/>
      <c r="V970" s="103"/>
      <c r="W970" s="103"/>
      <c r="X970" s="103"/>
      <c r="Y970" s="103"/>
      <c r="Z970" s="103"/>
    </row>
    <row r="971" spans="1:26" ht="15.75" customHeight="1" x14ac:dyDescent="0.25">
      <c r="A971" s="116"/>
      <c r="B971" s="116"/>
      <c r="C971" s="103"/>
      <c r="D971" s="103"/>
      <c r="E971" s="103"/>
      <c r="F971" s="103"/>
      <c r="G971" s="103"/>
      <c r="H971" s="103"/>
      <c r="I971" s="103"/>
      <c r="J971" s="103"/>
      <c r="K971" s="103"/>
      <c r="L971" s="103"/>
      <c r="M971" s="103"/>
      <c r="N971" s="103"/>
      <c r="O971" s="103"/>
      <c r="P971" s="103"/>
      <c r="Q971" s="103"/>
      <c r="R971" s="103"/>
      <c r="S971" s="103"/>
      <c r="T971" s="103"/>
      <c r="U971" s="103"/>
      <c r="V971" s="103"/>
      <c r="W971" s="103"/>
      <c r="X971" s="103"/>
      <c r="Y971" s="103"/>
      <c r="Z971" s="103"/>
    </row>
    <row r="972" spans="1:26" ht="15.75" customHeight="1" x14ac:dyDescent="0.25">
      <c r="A972" s="116"/>
      <c r="B972" s="116"/>
      <c r="C972" s="103"/>
      <c r="D972" s="103"/>
      <c r="E972" s="103"/>
      <c r="F972" s="103"/>
      <c r="G972" s="103"/>
      <c r="H972" s="103"/>
      <c r="I972" s="103"/>
      <c r="J972" s="103"/>
      <c r="K972" s="103"/>
      <c r="L972" s="103"/>
      <c r="M972" s="103"/>
      <c r="N972" s="103"/>
      <c r="O972" s="103"/>
      <c r="P972" s="103"/>
      <c r="Q972" s="103"/>
      <c r="R972" s="103"/>
      <c r="S972" s="103"/>
      <c r="T972" s="103"/>
      <c r="U972" s="103"/>
      <c r="V972" s="103"/>
      <c r="W972" s="103"/>
      <c r="X972" s="103"/>
      <c r="Y972" s="103"/>
      <c r="Z972" s="103"/>
    </row>
    <row r="973" spans="1:26" ht="15.75" customHeight="1" x14ac:dyDescent="0.25">
      <c r="A973" s="116"/>
      <c r="B973" s="116"/>
      <c r="C973" s="103"/>
      <c r="D973" s="103"/>
      <c r="E973" s="103"/>
      <c r="F973" s="103"/>
      <c r="G973" s="103"/>
      <c r="H973" s="103"/>
      <c r="I973" s="103"/>
      <c r="J973" s="103"/>
      <c r="K973" s="103"/>
      <c r="L973" s="103"/>
      <c r="M973" s="103"/>
      <c r="N973" s="103"/>
      <c r="O973" s="103"/>
      <c r="P973" s="103"/>
      <c r="Q973" s="103"/>
      <c r="R973" s="103"/>
      <c r="S973" s="103"/>
      <c r="T973" s="103"/>
      <c r="U973" s="103"/>
      <c r="V973" s="103"/>
      <c r="W973" s="103"/>
      <c r="X973" s="103"/>
      <c r="Y973" s="103"/>
      <c r="Z973" s="103"/>
    </row>
    <row r="974" spans="1:26" ht="15.75" customHeight="1" x14ac:dyDescent="0.25">
      <c r="A974" s="116"/>
      <c r="B974" s="116"/>
      <c r="C974" s="103"/>
      <c r="D974" s="103"/>
      <c r="E974" s="103"/>
      <c r="F974" s="103"/>
      <c r="G974" s="103"/>
      <c r="H974" s="103"/>
      <c r="I974" s="103"/>
      <c r="J974" s="103"/>
      <c r="K974" s="103"/>
      <c r="L974" s="103"/>
      <c r="M974" s="103"/>
      <c r="N974" s="103"/>
      <c r="O974" s="103"/>
      <c r="P974" s="103"/>
      <c r="Q974" s="103"/>
      <c r="R974" s="103"/>
      <c r="S974" s="103"/>
      <c r="T974" s="103"/>
      <c r="U974" s="103"/>
      <c r="V974" s="103"/>
      <c r="W974" s="103"/>
      <c r="X974" s="103"/>
      <c r="Y974" s="103"/>
      <c r="Z974" s="103"/>
    </row>
    <row r="975" spans="1:26" ht="15.75" customHeight="1" x14ac:dyDescent="0.25">
      <c r="A975" s="116"/>
      <c r="B975" s="116"/>
      <c r="C975" s="103"/>
      <c r="D975" s="103"/>
      <c r="E975" s="103"/>
      <c r="F975" s="103"/>
      <c r="G975" s="103"/>
      <c r="H975" s="103"/>
      <c r="I975" s="103"/>
      <c r="J975" s="103"/>
      <c r="K975" s="103"/>
      <c r="L975" s="103"/>
      <c r="M975" s="103"/>
      <c r="N975" s="103"/>
      <c r="O975" s="103"/>
      <c r="P975" s="103"/>
      <c r="Q975" s="103"/>
      <c r="R975" s="103"/>
      <c r="S975" s="103"/>
      <c r="T975" s="103"/>
      <c r="U975" s="103"/>
      <c r="V975" s="103"/>
      <c r="W975" s="103"/>
      <c r="X975" s="103"/>
      <c r="Y975" s="103"/>
      <c r="Z975" s="103"/>
    </row>
    <row r="976" spans="1:26" ht="15.75" customHeight="1" x14ac:dyDescent="0.25">
      <c r="A976" s="116"/>
      <c r="B976" s="116"/>
      <c r="C976" s="103"/>
      <c r="D976" s="103"/>
      <c r="E976" s="103"/>
      <c r="F976" s="103"/>
      <c r="G976" s="103"/>
      <c r="H976" s="103"/>
      <c r="I976" s="103"/>
      <c r="J976" s="103"/>
      <c r="K976" s="103"/>
      <c r="L976" s="103"/>
      <c r="M976" s="103"/>
      <c r="N976" s="103"/>
      <c r="O976" s="103"/>
      <c r="P976" s="103"/>
      <c r="Q976" s="103"/>
      <c r="R976" s="103"/>
      <c r="S976" s="103"/>
      <c r="T976" s="103"/>
      <c r="U976" s="103"/>
      <c r="V976" s="103"/>
      <c r="W976" s="103"/>
      <c r="X976" s="103"/>
      <c r="Y976" s="103"/>
      <c r="Z976" s="103"/>
    </row>
    <row r="977" spans="1:26" ht="15.75" customHeight="1" x14ac:dyDescent="0.25">
      <c r="A977" s="116"/>
      <c r="B977" s="116"/>
      <c r="C977" s="103"/>
      <c r="D977" s="103"/>
      <c r="E977" s="103"/>
      <c r="F977" s="103"/>
      <c r="G977" s="103"/>
      <c r="H977" s="103"/>
      <c r="I977" s="103"/>
      <c r="J977" s="103"/>
      <c r="K977" s="103"/>
      <c r="L977" s="103"/>
      <c r="M977" s="103"/>
      <c r="N977" s="103"/>
      <c r="O977" s="103"/>
      <c r="P977" s="103"/>
      <c r="Q977" s="103"/>
      <c r="R977" s="103"/>
      <c r="S977" s="103"/>
      <c r="T977" s="103"/>
      <c r="U977" s="103"/>
      <c r="V977" s="103"/>
      <c r="W977" s="103"/>
      <c r="X977" s="103"/>
      <c r="Y977" s="103"/>
      <c r="Z977" s="103"/>
    </row>
    <row r="978" spans="1:26" ht="15.75" customHeight="1" x14ac:dyDescent="0.25">
      <c r="A978" s="116"/>
      <c r="B978" s="116"/>
      <c r="C978" s="103"/>
      <c r="D978" s="103"/>
      <c r="E978" s="103"/>
      <c r="F978" s="103"/>
      <c r="G978" s="103"/>
      <c r="H978" s="103"/>
      <c r="I978" s="103"/>
      <c r="J978" s="103"/>
      <c r="K978" s="103"/>
      <c r="L978" s="103"/>
      <c r="M978" s="103"/>
      <c r="N978" s="103"/>
      <c r="O978" s="103"/>
      <c r="P978" s="103"/>
      <c r="Q978" s="103"/>
      <c r="R978" s="103"/>
      <c r="S978" s="103"/>
      <c r="T978" s="103"/>
      <c r="U978" s="103"/>
      <c r="V978" s="103"/>
      <c r="W978" s="103"/>
      <c r="X978" s="103"/>
      <c r="Y978" s="103"/>
      <c r="Z978" s="103"/>
    </row>
    <row r="979" spans="1:26" ht="15.75" customHeight="1" x14ac:dyDescent="0.25">
      <c r="A979" s="116"/>
      <c r="B979" s="116"/>
      <c r="C979" s="103"/>
      <c r="D979" s="103"/>
      <c r="E979" s="103"/>
      <c r="F979" s="103"/>
      <c r="G979" s="103"/>
      <c r="H979" s="103"/>
      <c r="I979" s="103"/>
      <c r="J979" s="103"/>
      <c r="K979" s="103"/>
      <c r="L979" s="103"/>
      <c r="M979" s="103"/>
      <c r="N979" s="103"/>
      <c r="O979" s="103"/>
      <c r="P979" s="103"/>
      <c r="Q979" s="103"/>
      <c r="R979" s="103"/>
      <c r="S979" s="103"/>
      <c r="T979" s="103"/>
      <c r="U979" s="103"/>
      <c r="V979" s="103"/>
      <c r="W979" s="103"/>
      <c r="X979" s="103"/>
      <c r="Y979" s="103"/>
      <c r="Z979" s="103"/>
    </row>
    <row r="980" spans="1:26" ht="15.75" customHeight="1" x14ac:dyDescent="0.25">
      <c r="A980" s="116"/>
      <c r="B980" s="116"/>
      <c r="C980" s="103"/>
      <c r="D980" s="103"/>
      <c r="E980" s="103"/>
      <c r="F980" s="103"/>
      <c r="G980" s="103"/>
      <c r="H980" s="103"/>
      <c r="I980" s="103"/>
      <c r="J980" s="103"/>
      <c r="K980" s="103"/>
      <c r="L980" s="103"/>
      <c r="M980" s="103"/>
      <c r="N980" s="103"/>
      <c r="O980" s="103"/>
      <c r="P980" s="103"/>
      <c r="Q980" s="103"/>
      <c r="R980" s="103"/>
      <c r="S980" s="103"/>
      <c r="T980" s="103"/>
      <c r="U980" s="103"/>
      <c r="V980" s="103"/>
      <c r="W980" s="103"/>
      <c r="X980" s="103"/>
      <c r="Y980" s="103"/>
      <c r="Z980" s="103"/>
    </row>
    <row r="981" spans="1:26" ht="15.75" customHeight="1" x14ac:dyDescent="0.25">
      <c r="A981" s="116"/>
      <c r="B981" s="116"/>
      <c r="C981" s="103"/>
      <c r="D981" s="103"/>
      <c r="E981" s="103"/>
      <c r="F981" s="103"/>
      <c r="G981" s="103"/>
      <c r="H981" s="103"/>
      <c r="I981" s="103"/>
      <c r="J981" s="103"/>
      <c r="K981" s="103"/>
      <c r="L981" s="103"/>
      <c r="M981" s="103"/>
      <c r="N981" s="103"/>
      <c r="O981" s="103"/>
      <c r="P981" s="103"/>
      <c r="Q981" s="103"/>
      <c r="R981" s="103"/>
      <c r="S981" s="103"/>
      <c r="T981" s="103"/>
      <c r="U981" s="103"/>
      <c r="V981" s="103"/>
      <c r="W981" s="103"/>
      <c r="X981" s="103"/>
      <c r="Y981" s="103"/>
      <c r="Z981" s="103"/>
    </row>
    <row r="982" spans="1:26" ht="15.75" customHeight="1" x14ac:dyDescent="0.25">
      <c r="A982" s="116"/>
      <c r="B982" s="116"/>
      <c r="C982" s="103"/>
      <c r="D982" s="103"/>
      <c r="E982" s="103"/>
      <c r="F982" s="103"/>
      <c r="G982" s="103"/>
      <c r="H982" s="103"/>
      <c r="I982" s="103"/>
      <c r="J982" s="103"/>
      <c r="K982" s="103"/>
      <c r="L982" s="103"/>
      <c r="M982" s="103"/>
      <c r="N982" s="103"/>
      <c r="O982" s="103"/>
      <c r="P982" s="103"/>
      <c r="Q982" s="103"/>
      <c r="R982" s="103"/>
      <c r="S982" s="103"/>
      <c r="T982" s="103"/>
      <c r="U982" s="103"/>
      <c r="V982" s="103"/>
      <c r="W982" s="103"/>
      <c r="X982" s="103"/>
      <c r="Y982" s="103"/>
      <c r="Z982" s="103"/>
    </row>
    <row r="983" spans="1:26" ht="15.75" customHeight="1" x14ac:dyDescent="0.25">
      <c r="A983" s="116"/>
      <c r="B983" s="116"/>
      <c r="C983" s="103"/>
      <c r="D983" s="103"/>
      <c r="E983" s="103"/>
      <c r="F983" s="103"/>
      <c r="G983" s="103"/>
      <c r="H983" s="103"/>
      <c r="I983" s="103"/>
      <c r="J983" s="103"/>
      <c r="K983" s="103"/>
      <c r="L983" s="103"/>
      <c r="M983" s="103"/>
      <c r="N983" s="103"/>
      <c r="O983" s="103"/>
      <c r="P983" s="103"/>
      <c r="Q983" s="103"/>
      <c r="R983" s="103"/>
      <c r="S983" s="103"/>
      <c r="T983" s="103"/>
      <c r="U983" s="103"/>
      <c r="V983" s="103"/>
      <c r="W983" s="103"/>
      <c r="X983" s="103"/>
      <c r="Y983" s="103"/>
      <c r="Z983" s="103"/>
    </row>
    <row r="984" spans="1:26" ht="15.75" customHeight="1" x14ac:dyDescent="0.25">
      <c r="A984" s="116"/>
      <c r="B984" s="116"/>
      <c r="C984" s="103"/>
      <c r="D984" s="103"/>
      <c r="E984" s="103"/>
      <c r="F984" s="103"/>
      <c r="G984" s="103"/>
      <c r="H984" s="103"/>
      <c r="I984" s="103"/>
      <c r="J984" s="103"/>
      <c r="K984" s="103"/>
      <c r="L984" s="103"/>
      <c r="M984" s="103"/>
      <c r="N984" s="103"/>
      <c r="O984" s="103"/>
      <c r="P984" s="103"/>
      <c r="Q984" s="103"/>
      <c r="R984" s="103"/>
      <c r="S984" s="103"/>
      <c r="T984" s="103"/>
      <c r="U984" s="103"/>
      <c r="V984" s="103"/>
      <c r="W984" s="103"/>
      <c r="X984" s="103"/>
      <c r="Y984" s="103"/>
      <c r="Z984" s="103"/>
    </row>
    <row r="985" spans="1:26" ht="15.75" customHeight="1" x14ac:dyDescent="0.25">
      <c r="A985" s="116"/>
      <c r="B985" s="116"/>
      <c r="C985" s="103"/>
      <c r="D985" s="103"/>
      <c r="E985" s="103"/>
      <c r="F985" s="103"/>
      <c r="G985" s="103"/>
      <c r="H985" s="103"/>
      <c r="I985" s="103"/>
      <c r="J985" s="103"/>
      <c r="K985" s="103"/>
      <c r="L985" s="103"/>
      <c r="M985" s="103"/>
      <c r="N985" s="103"/>
      <c r="O985" s="103"/>
      <c r="P985" s="103"/>
      <c r="Q985" s="103"/>
      <c r="R985" s="103"/>
      <c r="S985" s="103"/>
      <c r="T985" s="103"/>
      <c r="U985" s="103"/>
      <c r="V985" s="103"/>
      <c r="W985" s="103"/>
      <c r="X985" s="103"/>
      <c r="Y985" s="103"/>
      <c r="Z985" s="103"/>
    </row>
    <row r="986" spans="1:26" ht="15.75" customHeight="1" x14ac:dyDescent="0.25">
      <c r="A986" s="116"/>
      <c r="B986" s="116"/>
      <c r="C986" s="103"/>
      <c r="D986" s="103"/>
      <c r="E986" s="103"/>
      <c r="F986" s="103"/>
      <c r="G986" s="103"/>
      <c r="H986" s="103"/>
      <c r="I986" s="103"/>
      <c r="J986" s="103"/>
      <c r="K986" s="103"/>
      <c r="L986" s="103"/>
      <c r="M986" s="103"/>
      <c r="N986" s="103"/>
      <c r="O986" s="103"/>
      <c r="P986" s="103"/>
      <c r="Q986" s="103"/>
      <c r="R986" s="103"/>
      <c r="S986" s="103"/>
      <c r="T986" s="103"/>
      <c r="U986" s="103"/>
      <c r="V986" s="103"/>
      <c r="W986" s="103"/>
      <c r="X986" s="103"/>
      <c r="Y986" s="103"/>
      <c r="Z986" s="103"/>
    </row>
    <row r="987" spans="1:26" ht="15.75" customHeight="1" x14ac:dyDescent="0.25">
      <c r="A987" s="116"/>
      <c r="B987" s="116"/>
      <c r="C987" s="103"/>
      <c r="D987" s="103"/>
      <c r="E987" s="103"/>
      <c r="F987" s="103"/>
      <c r="G987" s="103"/>
      <c r="H987" s="103"/>
      <c r="I987" s="103"/>
      <c r="J987" s="103"/>
      <c r="K987" s="103"/>
      <c r="L987" s="103"/>
      <c r="M987" s="103"/>
      <c r="N987" s="103"/>
      <c r="O987" s="103"/>
      <c r="P987" s="103"/>
      <c r="Q987" s="103"/>
      <c r="R987" s="103"/>
      <c r="S987" s="103"/>
      <c r="T987" s="103"/>
      <c r="U987" s="103"/>
      <c r="V987" s="103"/>
      <c r="W987" s="103"/>
      <c r="X987" s="103"/>
      <c r="Y987" s="103"/>
      <c r="Z987" s="103"/>
    </row>
    <row r="988" spans="1:26" ht="15.75" customHeight="1" x14ac:dyDescent="0.25">
      <c r="A988" s="116"/>
      <c r="B988" s="116"/>
      <c r="C988" s="103"/>
      <c r="D988" s="103"/>
      <c r="E988" s="103"/>
      <c r="F988" s="103"/>
      <c r="G988" s="103"/>
      <c r="H988" s="103"/>
      <c r="I988" s="103"/>
      <c r="J988" s="103"/>
      <c r="K988" s="103"/>
      <c r="L988" s="103"/>
      <c r="M988" s="103"/>
      <c r="N988" s="103"/>
      <c r="O988" s="103"/>
      <c r="P988" s="103"/>
      <c r="Q988" s="103"/>
      <c r="R988" s="103"/>
      <c r="S988" s="103"/>
      <c r="T988" s="103"/>
      <c r="U988" s="103"/>
      <c r="V988" s="103"/>
      <c r="W988" s="103"/>
      <c r="X988" s="103"/>
      <c r="Y988" s="103"/>
      <c r="Z988" s="103"/>
    </row>
    <row r="989" spans="1:26" ht="15.75" customHeight="1" x14ac:dyDescent="0.25">
      <c r="A989" s="116"/>
      <c r="B989" s="116"/>
      <c r="C989" s="103"/>
      <c r="D989" s="103"/>
      <c r="E989" s="103"/>
      <c r="F989" s="103"/>
      <c r="G989" s="103"/>
      <c r="H989" s="103"/>
      <c r="I989" s="103"/>
      <c r="J989" s="103"/>
      <c r="K989" s="103"/>
      <c r="L989" s="103"/>
      <c r="M989" s="103"/>
      <c r="N989" s="103"/>
      <c r="O989" s="103"/>
      <c r="P989" s="103"/>
      <c r="Q989" s="103"/>
      <c r="R989" s="103"/>
      <c r="S989" s="103"/>
      <c r="T989" s="103"/>
      <c r="U989" s="103"/>
      <c r="V989" s="103"/>
      <c r="W989" s="103"/>
      <c r="X989" s="103"/>
      <c r="Y989" s="103"/>
      <c r="Z989" s="103"/>
    </row>
    <row r="990" spans="1:26" ht="15.75" customHeight="1" x14ac:dyDescent="0.25">
      <c r="A990" s="116"/>
      <c r="B990" s="116"/>
      <c r="C990" s="103"/>
      <c r="D990" s="103"/>
      <c r="E990" s="103"/>
      <c r="F990" s="103"/>
      <c r="G990" s="103"/>
      <c r="H990" s="103"/>
      <c r="I990" s="103"/>
      <c r="J990" s="103"/>
      <c r="K990" s="103"/>
      <c r="L990" s="103"/>
      <c r="M990" s="103"/>
      <c r="N990" s="103"/>
      <c r="O990" s="103"/>
      <c r="P990" s="103"/>
      <c r="Q990" s="103"/>
      <c r="R990" s="103"/>
      <c r="S990" s="103"/>
      <c r="T990" s="103"/>
      <c r="U990" s="103"/>
      <c r="V990" s="103"/>
      <c r="W990" s="103"/>
      <c r="X990" s="103"/>
      <c r="Y990" s="103"/>
      <c r="Z990" s="103"/>
    </row>
    <row r="991" spans="1:26" ht="15.75" customHeight="1" x14ac:dyDescent="0.25">
      <c r="A991" s="116"/>
      <c r="B991" s="116"/>
      <c r="C991" s="103"/>
      <c r="D991" s="103"/>
      <c r="E991" s="103"/>
      <c r="F991" s="103"/>
      <c r="G991" s="103"/>
      <c r="H991" s="103"/>
      <c r="I991" s="103"/>
      <c r="J991" s="103"/>
      <c r="K991" s="103"/>
      <c r="L991" s="103"/>
      <c r="M991" s="103"/>
      <c r="N991" s="103"/>
      <c r="O991" s="103"/>
      <c r="P991" s="103"/>
      <c r="Q991" s="103"/>
      <c r="R991" s="103"/>
      <c r="S991" s="103"/>
      <c r="T991" s="103"/>
      <c r="U991" s="103"/>
      <c r="V991" s="103"/>
      <c r="W991" s="103"/>
      <c r="X991" s="103"/>
      <c r="Y991" s="103"/>
      <c r="Z991" s="103"/>
    </row>
    <row r="992" spans="1:26" ht="15.75" customHeight="1" x14ac:dyDescent="0.25">
      <c r="A992" s="116"/>
      <c r="B992" s="116"/>
      <c r="C992" s="103"/>
      <c r="D992" s="103"/>
      <c r="E992" s="103"/>
      <c r="F992" s="103"/>
      <c r="G992" s="103"/>
      <c r="H992" s="103"/>
      <c r="I992" s="103"/>
      <c r="J992" s="103"/>
      <c r="K992" s="103"/>
      <c r="L992" s="103"/>
      <c r="M992" s="103"/>
      <c r="N992" s="103"/>
      <c r="O992" s="103"/>
      <c r="P992" s="103"/>
      <c r="Q992" s="103"/>
      <c r="R992" s="103"/>
      <c r="S992" s="103"/>
      <c r="T992" s="103"/>
      <c r="U992" s="103"/>
      <c r="V992" s="103"/>
      <c r="W992" s="103"/>
      <c r="X992" s="103"/>
      <c r="Y992" s="103"/>
      <c r="Z992" s="103"/>
    </row>
    <row r="993" spans="1:26" ht="15.75" customHeight="1" x14ac:dyDescent="0.25">
      <c r="A993" s="116"/>
      <c r="B993" s="116"/>
      <c r="C993" s="103"/>
      <c r="D993" s="103"/>
      <c r="E993" s="103"/>
      <c r="F993" s="103"/>
      <c r="G993" s="103"/>
      <c r="H993" s="103"/>
      <c r="I993" s="103"/>
      <c r="J993" s="103"/>
      <c r="K993" s="103"/>
      <c r="L993" s="103"/>
      <c r="M993" s="103"/>
      <c r="N993" s="103"/>
      <c r="O993" s="103"/>
      <c r="P993" s="103"/>
      <c r="Q993" s="103"/>
      <c r="R993" s="103"/>
      <c r="S993" s="103"/>
      <c r="T993" s="103"/>
      <c r="U993" s="103"/>
      <c r="V993" s="103"/>
      <c r="W993" s="103"/>
      <c r="X993" s="103"/>
      <c r="Y993" s="103"/>
      <c r="Z993" s="103"/>
    </row>
    <row r="994" spans="1:26" ht="15.75" customHeight="1" x14ac:dyDescent="0.25">
      <c r="A994" s="116"/>
      <c r="B994" s="116"/>
      <c r="C994" s="103"/>
      <c r="D994" s="103"/>
      <c r="E994" s="103"/>
      <c r="F994" s="103"/>
      <c r="G994" s="103"/>
      <c r="H994" s="103"/>
      <c r="I994" s="103"/>
      <c r="J994" s="103"/>
      <c r="K994" s="103"/>
      <c r="L994" s="103"/>
      <c r="M994" s="103"/>
      <c r="N994" s="103"/>
      <c r="O994" s="103"/>
      <c r="P994" s="103"/>
      <c r="Q994" s="103"/>
      <c r="R994" s="103"/>
      <c r="S994" s="103"/>
      <c r="T994" s="103"/>
      <c r="U994" s="103"/>
      <c r="V994" s="103"/>
      <c r="W994" s="103"/>
      <c r="X994" s="103"/>
      <c r="Y994" s="103"/>
      <c r="Z994" s="103"/>
    </row>
    <row r="995" spans="1:26" ht="15.75" customHeight="1" x14ac:dyDescent="0.25">
      <c r="A995" s="116"/>
      <c r="B995" s="116"/>
      <c r="C995" s="103"/>
      <c r="D995" s="103"/>
      <c r="E995" s="103"/>
      <c r="F995" s="103"/>
      <c r="G995" s="103"/>
      <c r="H995" s="103"/>
      <c r="I995" s="103"/>
      <c r="J995" s="103"/>
      <c r="K995" s="103"/>
      <c r="L995" s="103"/>
      <c r="M995" s="103"/>
      <c r="N995" s="103"/>
      <c r="O995" s="103"/>
      <c r="P995" s="103"/>
      <c r="Q995" s="103"/>
      <c r="R995" s="103"/>
      <c r="S995" s="103"/>
      <c r="T995" s="103"/>
      <c r="U995" s="103"/>
      <c r="V995" s="103"/>
      <c r="W995" s="103"/>
      <c r="X995" s="103"/>
      <c r="Y995" s="103"/>
      <c r="Z995" s="103"/>
    </row>
    <row r="996" spans="1:26" ht="15.75" customHeight="1" x14ac:dyDescent="0.25">
      <c r="A996" s="116"/>
      <c r="B996" s="116"/>
      <c r="C996" s="103"/>
      <c r="D996" s="103"/>
      <c r="E996" s="103"/>
      <c r="F996" s="103"/>
      <c r="G996" s="103"/>
      <c r="H996" s="103"/>
      <c r="I996" s="103"/>
      <c r="J996" s="103"/>
      <c r="K996" s="103"/>
      <c r="L996" s="103"/>
      <c r="M996" s="103"/>
      <c r="N996" s="103"/>
      <c r="O996" s="103"/>
      <c r="P996" s="103"/>
      <c r="Q996" s="103"/>
      <c r="R996" s="103"/>
      <c r="S996" s="103"/>
      <c r="T996" s="103"/>
      <c r="U996" s="103"/>
      <c r="V996" s="103"/>
      <c r="W996" s="103"/>
      <c r="X996" s="103"/>
      <c r="Y996" s="103"/>
      <c r="Z996" s="103"/>
    </row>
    <row r="997" spans="1:26" ht="15.75" customHeight="1" x14ac:dyDescent="0.25">
      <c r="A997" s="116"/>
      <c r="B997" s="116"/>
      <c r="C997" s="103"/>
      <c r="D997" s="103"/>
      <c r="E997" s="103"/>
      <c r="F997" s="103"/>
      <c r="G997" s="103"/>
      <c r="H997" s="103"/>
      <c r="I997" s="103"/>
      <c r="J997" s="103"/>
      <c r="K997" s="103"/>
      <c r="L997" s="103"/>
      <c r="M997" s="103"/>
      <c r="N997" s="103"/>
      <c r="O997" s="103"/>
      <c r="P997" s="103"/>
      <c r="Q997" s="103"/>
      <c r="R997" s="103"/>
      <c r="S997" s="103"/>
      <c r="T997" s="103"/>
      <c r="U997" s="103"/>
      <c r="V997" s="103"/>
      <c r="W997" s="103"/>
      <c r="X997" s="103"/>
      <c r="Y997" s="103"/>
      <c r="Z997" s="103"/>
    </row>
    <row r="998" spans="1:26" ht="15.75" customHeight="1" x14ac:dyDescent="0.25">
      <c r="A998" s="116"/>
      <c r="B998" s="116"/>
      <c r="C998" s="103"/>
      <c r="D998" s="103"/>
      <c r="E998" s="103"/>
      <c r="F998" s="103"/>
      <c r="G998" s="103"/>
      <c r="H998" s="103"/>
      <c r="I998" s="103"/>
      <c r="J998" s="103"/>
      <c r="K998" s="103"/>
      <c r="L998" s="103"/>
      <c r="M998" s="103"/>
      <c r="N998" s="103"/>
      <c r="O998" s="103"/>
      <c r="P998" s="103"/>
      <c r="Q998" s="103"/>
      <c r="R998" s="103"/>
      <c r="S998" s="103"/>
      <c r="T998" s="103"/>
      <c r="U998" s="103"/>
      <c r="V998" s="103"/>
      <c r="W998" s="103"/>
      <c r="X998" s="103"/>
      <c r="Y998" s="103"/>
      <c r="Z998" s="103"/>
    </row>
    <row r="999" spans="1:26" ht="15.75" customHeight="1" x14ac:dyDescent="0.25">
      <c r="A999" s="116"/>
      <c r="B999" s="116"/>
      <c r="C999" s="103"/>
      <c r="D999" s="103"/>
      <c r="E999" s="103"/>
      <c r="F999" s="103"/>
      <c r="G999" s="103"/>
      <c r="H999" s="103"/>
      <c r="I999" s="103"/>
      <c r="J999" s="103"/>
      <c r="K999" s="103"/>
      <c r="L999" s="103"/>
      <c r="M999" s="103"/>
      <c r="N999" s="103"/>
      <c r="O999" s="103"/>
      <c r="P999" s="103"/>
      <c r="Q999" s="103"/>
      <c r="R999" s="103"/>
      <c r="S999" s="103"/>
      <c r="T999" s="103"/>
      <c r="U999" s="103"/>
      <c r="V999" s="103"/>
      <c r="W999" s="103"/>
      <c r="X999" s="103"/>
      <c r="Y999" s="103"/>
      <c r="Z999" s="103"/>
    </row>
    <row r="1000" spans="1:26" ht="15.75" customHeight="1" x14ac:dyDescent="0.25">
      <c r="A1000" s="116"/>
      <c r="B1000" s="116"/>
      <c r="C1000" s="103"/>
      <c r="D1000" s="103"/>
      <c r="E1000" s="103"/>
      <c r="F1000" s="103"/>
      <c r="G1000" s="103"/>
      <c r="H1000" s="103"/>
      <c r="I1000" s="103"/>
      <c r="J1000" s="103"/>
      <c r="K1000" s="103"/>
      <c r="L1000" s="103"/>
      <c r="M1000" s="103"/>
      <c r="N1000" s="103"/>
      <c r="O1000" s="103"/>
      <c r="P1000" s="103"/>
      <c r="Q1000" s="103"/>
      <c r="R1000" s="103"/>
      <c r="S1000" s="103"/>
      <c r="T1000" s="103"/>
      <c r="U1000" s="103"/>
      <c r="V1000" s="103"/>
      <c r="W1000" s="103"/>
      <c r="X1000" s="103"/>
      <c r="Y1000" s="103"/>
      <c r="Z1000" s="103"/>
    </row>
  </sheetData>
  <sheetProtection algorithmName="SHA-512" hashValue="hi9RFgOjjclcqrTT+Cinc7MMjPmI6IFGiakDiYA5oO/yBMn5pP9MyQ7a+JaSbNnanLbEZnujnKPDg3pMar6aMw==" saltValue="8ntvm6MIhOj6KmKQKIZJkQ==" spinCount="100000" sheet="1" objects="1" scenarios="1"/>
  <mergeCells count="29">
    <mergeCell ref="C24:D24"/>
    <mergeCell ref="C1:D1"/>
    <mergeCell ref="A3:D3"/>
    <mergeCell ref="A5:D5"/>
    <mergeCell ref="A6:D6"/>
    <mergeCell ref="A8:D8"/>
    <mergeCell ref="A23:B23"/>
    <mergeCell ref="A24:B24"/>
    <mergeCell ref="C19:D19"/>
    <mergeCell ref="C21:D21"/>
    <mergeCell ref="C23:D23"/>
    <mergeCell ref="C14:D14"/>
    <mergeCell ref="C15:D15"/>
    <mergeCell ref="C4:D4"/>
    <mergeCell ref="A22:D22"/>
    <mergeCell ref="C7:D7"/>
    <mergeCell ref="A17:B17"/>
    <mergeCell ref="A21:B21"/>
    <mergeCell ref="A1:B1"/>
    <mergeCell ref="A4:B4"/>
    <mergeCell ref="A2:D2"/>
    <mergeCell ref="C16:D16"/>
    <mergeCell ref="C17:D17"/>
    <mergeCell ref="C18:D18"/>
    <mergeCell ref="C9:D9"/>
    <mergeCell ref="C10:D10"/>
    <mergeCell ref="C11:D11"/>
    <mergeCell ref="C12:D12"/>
    <mergeCell ref="C13:D13"/>
  </mergeCells>
  <printOptions horizontalCentered="1"/>
  <pageMargins left="0.23622047244094491" right="0.23622047244094491" top="0.74803149606299213" bottom="0.74803149606299213" header="0" footer="0"/>
  <pageSetup paperSize="9" orientation="portrait" r:id="rId1"/>
  <headerFooter>
    <oddHeader>&amp;R&amp;P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995"/>
  <sheetViews>
    <sheetView showGridLines="0" view="pageBreakPreview" topLeftCell="B48" zoomScale="130" zoomScaleNormal="100" zoomScaleSheetLayoutView="130" workbookViewId="0">
      <selection activeCell="B66" sqref="B66"/>
    </sheetView>
  </sheetViews>
  <sheetFormatPr defaultColWidth="12.5703125" defaultRowHeight="15" customHeight="1" x14ac:dyDescent="0.2"/>
  <cols>
    <col min="1" max="1" width="11.42578125" customWidth="1"/>
    <col min="2" max="2" width="67.42578125" customWidth="1"/>
    <col min="3" max="3" width="13.85546875" customWidth="1"/>
    <col min="4" max="4" width="15.7109375" customWidth="1"/>
    <col min="5" max="6" width="12" customWidth="1"/>
    <col min="7" max="10" width="8.5703125" customWidth="1"/>
  </cols>
  <sheetData>
    <row r="1" spans="1:10" ht="20.25" customHeight="1" x14ac:dyDescent="0.2">
      <c r="A1" s="557"/>
      <c r="B1" s="442"/>
      <c r="C1" s="442"/>
      <c r="D1" s="442"/>
      <c r="E1" s="442"/>
      <c r="F1" s="442"/>
      <c r="G1" s="35"/>
      <c r="H1" s="35"/>
      <c r="I1" s="35"/>
      <c r="J1" s="35"/>
    </row>
    <row r="2" spans="1:10" ht="15" customHeight="1" x14ac:dyDescent="0.2">
      <c r="A2" s="558" t="str">
        <f>'RESUMO - licitante'!A2:T2</f>
        <v xml:space="preserve">PLANILHA DE FORMAÇÃO DE CUSTOS E PREÇOS - Paradigma TRE </v>
      </c>
      <c r="B2" s="442"/>
      <c r="C2" s="442"/>
      <c r="D2" s="442"/>
      <c r="E2" s="442"/>
      <c r="F2" s="442"/>
      <c r="G2" s="35"/>
      <c r="H2" s="35"/>
      <c r="I2" s="35"/>
      <c r="J2" s="35"/>
    </row>
    <row r="3" spans="1:10" ht="15.75" customHeight="1" x14ac:dyDescent="0.2">
      <c r="A3" s="559" t="str">
        <f>'RESUMO - licitante'!A3:T3</f>
        <v>Serviços de Limpeza e Conservação - Polo 1 - REGIÃO PONTA GROSSA, METROPOLITANA E LITORAL</v>
      </c>
      <c r="B3" s="442"/>
      <c r="C3" s="442"/>
      <c r="D3" s="442"/>
      <c r="E3" s="442"/>
      <c r="F3" s="442"/>
      <c r="G3" s="35"/>
      <c r="H3" s="35"/>
      <c r="I3" s="35"/>
      <c r="J3" s="35"/>
    </row>
    <row r="4" spans="1:10" ht="15" customHeight="1" x14ac:dyDescent="0.2">
      <c r="A4" s="560"/>
      <c r="B4" s="538"/>
      <c r="C4" s="538"/>
      <c r="D4" s="538"/>
      <c r="E4" s="538"/>
      <c r="F4" s="538"/>
      <c r="G4" s="35"/>
      <c r="H4" s="35"/>
      <c r="I4" s="35"/>
      <c r="J4" s="35"/>
    </row>
    <row r="5" spans="1:10" ht="12.75" customHeight="1" x14ac:dyDescent="0.2">
      <c r="A5" s="561" t="str">
        <f>'RESUMO - licitante'!A8:T8</f>
        <v>Nome da Empresa</v>
      </c>
      <c r="B5" s="483"/>
      <c r="C5" s="483"/>
      <c r="D5" s="483"/>
      <c r="E5" s="483"/>
      <c r="F5" s="484"/>
      <c r="G5" s="35"/>
      <c r="H5" s="35"/>
      <c r="I5" s="35"/>
      <c r="J5" s="35"/>
    </row>
    <row r="6" spans="1:10" ht="12.75" customHeight="1" x14ac:dyDescent="0.2">
      <c r="A6" s="562" t="str">
        <f>'RESUMO - licitante'!A9:T9</f>
        <v>CNPJ</v>
      </c>
      <c r="B6" s="481"/>
      <c r="C6" s="481"/>
      <c r="D6" s="481"/>
      <c r="E6" s="481"/>
      <c r="F6" s="486"/>
      <c r="G6" s="35"/>
      <c r="H6" s="35"/>
      <c r="I6" s="35"/>
      <c r="J6" s="35"/>
    </row>
    <row r="7" spans="1:10" ht="12.75" customHeight="1" thickBot="1" x14ac:dyDescent="0.25">
      <c r="A7" s="118"/>
      <c r="B7" s="118"/>
      <c r="C7" s="118"/>
      <c r="D7" s="118"/>
      <c r="E7" s="34"/>
      <c r="F7" s="34"/>
      <c r="G7" s="35"/>
      <c r="H7" s="35"/>
      <c r="I7" s="35"/>
      <c r="J7" s="35"/>
    </row>
    <row r="8" spans="1:10" ht="15.75" customHeight="1" thickBot="1" x14ac:dyDescent="0.25">
      <c r="A8" s="563" t="s">
        <v>143</v>
      </c>
      <c r="B8" s="531"/>
      <c r="C8" s="531"/>
      <c r="D8" s="531"/>
      <c r="E8" s="531"/>
      <c r="F8" s="446"/>
      <c r="G8" s="35"/>
      <c r="H8" s="35"/>
      <c r="I8" s="35"/>
      <c r="J8" s="35"/>
    </row>
    <row r="9" spans="1:10" s="228" customFormat="1" ht="15.75" customHeight="1" x14ac:dyDescent="0.2">
      <c r="A9" s="292"/>
      <c r="B9" s="276"/>
      <c r="C9" s="276"/>
      <c r="D9" s="276"/>
      <c r="E9" s="276"/>
      <c r="F9" s="276"/>
      <c r="G9" s="35"/>
      <c r="H9" s="35"/>
      <c r="I9" s="35"/>
      <c r="J9" s="35"/>
    </row>
    <row r="10" spans="1:10" s="228" customFormat="1" ht="15.75" customHeight="1" x14ac:dyDescent="0.25">
      <c r="A10" s="556" t="s">
        <v>341</v>
      </c>
      <c r="B10" s="556"/>
      <c r="C10" s="556"/>
      <c r="D10" s="556"/>
      <c r="E10" s="556"/>
      <c r="F10" s="556"/>
      <c r="G10" s="35"/>
      <c r="H10" s="35"/>
      <c r="I10" s="35"/>
      <c r="J10" s="35"/>
    </row>
    <row r="11" spans="1:10" ht="25.5" customHeight="1" thickBot="1" x14ac:dyDescent="0.3">
      <c r="A11" s="553" t="s">
        <v>144</v>
      </c>
      <c r="B11" s="555"/>
      <c r="C11" s="119"/>
      <c r="D11" s="119"/>
      <c r="E11" s="120"/>
      <c r="F11" s="120"/>
      <c r="G11" s="35"/>
      <c r="H11" s="35"/>
      <c r="I11" s="35"/>
      <c r="J11" s="35"/>
    </row>
    <row r="12" spans="1:10" ht="39" customHeight="1" thickTop="1" x14ac:dyDescent="0.2">
      <c r="A12" s="121" t="s">
        <v>131</v>
      </c>
      <c r="B12" s="121" t="s">
        <v>145</v>
      </c>
      <c r="C12" s="121" t="s">
        <v>146</v>
      </c>
      <c r="D12" s="121" t="s">
        <v>147</v>
      </c>
      <c r="E12" s="42" t="s">
        <v>148</v>
      </c>
      <c r="F12" s="122" t="s">
        <v>149</v>
      </c>
      <c r="G12" s="35"/>
      <c r="H12" s="35"/>
      <c r="I12" s="35"/>
      <c r="J12" s="35"/>
    </row>
    <row r="13" spans="1:10" ht="12.75" x14ac:dyDescent="0.2">
      <c r="A13" s="123">
        <v>1</v>
      </c>
      <c r="B13" s="13" t="s">
        <v>150</v>
      </c>
      <c r="C13" s="70" t="s">
        <v>151</v>
      </c>
      <c r="D13" s="70">
        <v>4</v>
      </c>
      <c r="E13" s="430"/>
      <c r="F13" s="8">
        <f t="shared" ref="F13:F36" si="0">ROUND((D13*E13),2)</f>
        <v>0</v>
      </c>
      <c r="G13" s="35"/>
      <c r="H13" s="35"/>
      <c r="I13" s="35"/>
      <c r="J13" s="35"/>
    </row>
    <row r="14" spans="1:10" ht="25.5" x14ac:dyDescent="0.2">
      <c r="A14" s="42">
        <v>2</v>
      </c>
      <c r="B14" s="124" t="s">
        <v>152</v>
      </c>
      <c r="C14" s="125" t="s">
        <v>151</v>
      </c>
      <c r="D14" s="125">
        <v>4</v>
      </c>
      <c r="E14" s="431"/>
      <c r="F14" s="127">
        <f t="shared" si="0"/>
        <v>0</v>
      </c>
      <c r="G14" s="35"/>
      <c r="H14" s="35"/>
      <c r="I14" s="35"/>
      <c r="J14" s="35"/>
    </row>
    <row r="15" spans="1:10" ht="38.25" x14ac:dyDescent="0.2">
      <c r="A15" s="123">
        <v>3</v>
      </c>
      <c r="B15" s="13" t="s">
        <v>153</v>
      </c>
      <c r="C15" s="70" t="s">
        <v>151</v>
      </c>
      <c r="D15" s="70">
        <v>4</v>
      </c>
      <c r="E15" s="430"/>
      <c r="F15" s="8">
        <f t="shared" si="0"/>
        <v>0</v>
      </c>
      <c r="G15" s="35"/>
      <c r="H15" s="35"/>
      <c r="I15" s="35"/>
      <c r="J15" s="35"/>
    </row>
    <row r="16" spans="1:10" ht="25.5" x14ac:dyDescent="0.2">
      <c r="A16" s="42">
        <v>4</v>
      </c>
      <c r="B16" s="124" t="s">
        <v>154</v>
      </c>
      <c r="C16" s="125" t="s">
        <v>155</v>
      </c>
      <c r="D16" s="125">
        <v>6</v>
      </c>
      <c r="E16" s="431"/>
      <c r="F16" s="127">
        <f>ROUND((D15*E15),2)</f>
        <v>0</v>
      </c>
      <c r="G16" s="35"/>
      <c r="H16" s="35"/>
      <c r="I16" s="35"/>
      <c r="J16" s="35"/>
    </row>
    <row r="17" spans="1:10" ht="38.25" x14ac:dyDescent="0.2">
      <c r="A17" s="123">
        <v>5</v>
      </c>
      <c r="B17" s="13" t="s">
        <v>156</v>
      </c>
      <c r="C17" s="70" t="s">
        <v>157</v>
      </c>
      <c r="D17" s="70">
        <v>4</v>
      </c>
      <c r="E17" s="430"/>
      <c r="F17" s="8">
        <f t="shared" si="0"/>
        <v>0</v>
      </c>
      <c r="G17" s="35"/>
      <c r="H17" s="35"/>
      <c r="I17" s="35"/>
      <c r="J17" s="35"/>
    </row>
    <row r="18" spans="1:10" ht="38.25" x14ac:dyDescent="0.2">
      <c r="A18" s="42">
        <v>6</v>
      </c>
      <c r="B18" s="124" t="s">
        <v>158</v>
      </c>
      <c r="C18" s="125" t="s">
        <v>151</v>
      </c>
      <c r="D18" s="125">
        <v>5</v>
      </c>
      <c r="E18" s="431"/>
      <c r="F18" s="127">
        <f t="shared" si="0"/>
        <v>0</v>
      </c>
      <c r="G18" s="35"/>
      <c r="H18" s="35"/>
      <c r="I18" s="35"/>
      <c r="J18" s="35"/>
    </row>
    <row r="19" spans="1:10" ht="25.5" x14ac:dyDescent="0.2">
      <c r="A19" s="123">
        <v>7</v>
      </c>
      <c r="B19" s="13" t="s">
        <v>159</v>
      </c>
      <c r="C19" s="70" t="s">
        <v>151</v>
      </c>
      <c r="D19" s="70">
        <v>5</v>
      </c>
      <c r="E19" s="430"/>
      <c r="F19" s="8">
        <f t="shared" si="0"/>
        <v>0</v>
      </c>
      <c r="G19" s="35"/>
      <c r="H19" s="35"/>
      <c r="I19" s="35"/>
      <c r="J19" s="35"/>
    </row>
    <row r="20" spans="1:10" ht="38.25" x14ac:dyDescent="0.2">
      <c r="A20" s="42">
        <v>8</v>
      </c>
      <c r="B20" s="124" t="s">
        <v>160</v>
      </c>
      <c r="C20" s="125" t="s">
        <v>146</v>
      </c>
      <c r="D20" s="125">
        <v>4</v>
      </c>
      <c r="E20" s="431"/>
      <c r="F20" s="127">
        <f t="shared" si="0"/>
        <v>0</v>
      </c>
      <c r="G20" s="35"/>
      <c r="H20" s="35"/>
      <c r="I20" s="35"/>
      <c r="J20" s="35"/>
    </row>
    <row r="21" spans="1:10" ht="25.5" x14ac:dyDescent="0.2">
      <c r="A21" s="123">
        <v>9</v>
      </c>
      <c r="B21" s="13" t="s">
        <v>161</v>
      </c>
      <c r="C21" s="70" t="s">
        <v>162</v>
      </c>
      <c r="D21" s="70">
        <v>2</v>
      </c>
      <c r="E21" s="430"/>
      <c r="F21" s="8">
        <f t="shared" si="0"/>
        <v>0</v>
      </c>
      <c r="G21" s="35"/>
      <c r="H21" s="35"/>
      <c r="I21" s="35"/>
      <c r="J21" s="35"/>
    </row>
    <row r="22" spans="1:10" ht="39" customHeight="1" x14ac:dyDescent="0.2">
      <c r="A22" s="42">
        <v>10</v>
      </c>
      <c r="B22" s="124" t="s">
        <v>163</v>
      </c>
      <c r="C22" s="125" t="s">
        <v>146</v>
      </c>
      <c r="D22" s="125">
        <v>5</v>
      </c>
      <c r="E22" s="431"/>
      <c r="F22" s="127">
        <f t="shared" si="0"/>
        <v>0</v>
      </c>
      <c r="G22" s="35"/>
      <c r="H22" s="35"/>
      <c r="I22" s="35"/>
      <c r="J22" s="35"/>
    </row>
    <row r="23" spans="1:10" ht="25.5" x14ac:dyDescent="0.2">
      <c r="A23" s="123">
        <v>11</v>
      </c>
      <c r="B23" s="13" t="s">
        <v>164</v>
      </c>
      <c r="C23" s="70" t="s">
        <v>151</v>
      </c>
      <c r="D23" s="70">
        <v>1</v>
      </c>
      <c r="E23" s="430"/>
      <c r="F23" s="8">
        <f t="shared" si="0"/>
        <v>0</v>
      </c>
      <c r="G23" s="35"/>
      <c r="H23" s="35"/>
      <c r="I23" s="35"/>
      <c r="J23" s="35"/>
    </row>
    <row r="24" spans="1:10" ht="38.25" x14ac:dyDescent="0.2">
      <c r="A24" s="42">
        <v>12</v>
      </c>
      <c r="B24" s="124" t="s">
        <v>165</v>
      </c>
      <c r="C24" s="125" t="s">
        <v>151</v>
      </c>
      <c r="D24" s="125">
        <v>3</v>
      </c>
      <c r="E24" s="431"/>
      <c r="F24" s="127">
        <f t="shared" si="0"/>
        <v>0</v>
      </c>
      <c r="G24" s="35"/>
      <c r="H24" s="35"/>
      <c r="I24" s="35"/>
      <c r="J24" s="35"/>
    </row>
    <row r="25" spans="1:10" ht="25.5" x14ac:dyDescent="0.2">
      <c r="A25" s="123">
        <v>13</v>
      </c>
      <c r="B25" s="13" t="s">
        <v>166</v>
      </c>
      <c r="C25" s="70" t="s">
        <v>146</v>
      </c>
      <c r="D25" s="70">
        <v>3</v>
      </c>
      <c r="E25" s="430"/>
      <c r="F25" s="8">
        <f t="shared" si="0"/>
        <v>0</v>
      </c>
      <c r="G25" s="35"/>
      <c r="H25" s="35"/>
      <c r="I25" s="35"/>
      <c r="J25" s="35"/>
    </row>
    <row r="26" spans="1:10" ht="25.5" x14ac:dyDescent="0.2">
      <c r="A26" s="42">
        <v>14</v>
      </c>
      <c r="B26" s="124" t="s">
        <v>167</v>
      </c>
      <c r="C26" s="125" t="s">
        <v>146</v>
      </c>
      <c r="D26" s="125">
        <v>2</v>
      </c>
      <c r="E26" s="431"/>
      <c r="F26" s="127">
        <f t="shared" si="0"/>
        <v>0</v>
      </c>
      <c r="G26" s="35"/>
      <c r="H26" s="35"/>
      <c r="I26" s="35"/>
      <c r="J26" s="35"/>
    </row>
    <row r="27" spans="1:10" ht="25.5" x14ac:dyDescent="0.2">
      <c r="A27" s="123">
        <v>15</v>
      </c>
      <c r="B27" s="13" t="s">
        <v>168</v>
      </c>
      <c r="C27" s="70" t="s">
        <v>151</v>
      </c>
      <c r="D27" s="70">
        <v>2</v>
      </c>
      <c r="E27" s="430"/>
      <c r="F27" s="8">
        <f t="shared" si="0"/>
        <v>0</v>
      </c>
      <c r="G27" s="35"/>
      <c r="H27" s="35"/>
      <c r="I27" s="35"/>
      <c r="J27" s="35"/>
    </row>
    <row r="28" spans="1:10" ht="25.5" x14ac:dyDescent="0.2">
      <c r="A28" s="42">
        <v>16</v>
      </c>
      <c r="B28" s="124" t="s">
        <v>169</v>
      </c>
      <c r="C28" s="125" t="s">
        <v>162</v>
      </c>
      <c r="D28" s="125">
        <v>1</v>
      </c>
      <c r="E28" s="431"/>
      <c r="F28" s="127">
        <f t="shared" si="0"/>
        <v>0</v>
      </c>
      <c r="G28" s="35"/>
      <c r="H28" s="35"/>
      <c r="I28" s="35"/>
      <c r="J28" s="35"/>
    </row>
    <row r="29" spans="1:10" ht="52.5" customHeight="1" x14ac:dyDescent="0.2">
      <c r="A29" s="123">
        <v>17</v>
      </c>
      <c r="B29" s="13" t="s">
        <v>170</v>
      </c>
      <c r="C29" s="70" t="s">
        <v>162</v>
      </c>
      <c r="D29" s="70">
        <v>1</v>
      </c>
      <c r="E29" s="430"/>
      <c r="F29" s="8">
        <f t="shared" si="0"/>
        <v>0</v>
      </c>
      <c r="G29" s="35"/>
      <c r="H29" s="35"/>
      <c r="I29" s="35"/>
      <c r="J29" s="35"/>
    </row>
    <row r="30" spans="1:10" ht="38.25" x14ac:dyDescent="0.2">
      <c r="A30" s="42">
        <v>18</v>
      </c>
      <c r="B30" s="124" t="s">
        <v>171</v>
      </c>
      <c r="C30" s="125" t="s">
        <v>162</v>
      </c>
      <c r="D30" s="125">
        <v>1</v>
      </c>
      <c r="E30" s="431"/>
      <c r="F30" s="127">
        <f t="shared" si="0"/>
        <v>0</v>
      </c>
      <c r="G30" s="35"/>
      <c r="H30" s="35"/>
      <c r="I30" s="35"/>
      <c r="J30" s="35"/>
    </row>
    <row r="31" spans="1:10" ht="38.25" x14ac:dyDescent="0.2">
      <c r="A31" s="123">
        <v>19</v>
      </c>
      <c r="B31" s="13" t="s">
        <v>172</v>
      </c>
      <c r="C31" s="70" t="s">
        <v>162</v>
      </c>
      <c r="D31" s="70">
        <v>1</v>
      </c>
      <c r="E31" s="430"/>
      <c r="F31" s="8">
        <f t="shared" si="0"/>
        <v>0</v>
      </c>
      <c r="G31" s="35"/>
      <c r="H31" s="35"/>
      <c r="I31" s="35"/>
      <c r="J31" s="35"/>
    </row>
    <row r="32" spans="1:10" ht="25.5" x14ac:dyDescent="0.2">
      <c r="A32" s="42">
        <v>20</v>
      </c>
      <c r="B32" s="124" t="s">
        <v>173</v>
      </c>
      <c r="C32" s="125" t="s">
        <v>151</v>
      </c>
      <c r="D32" s="125">
        <v>1</v>
      </c>
      <c r="E32" s="431"/>
      <c r="F32" s="127">
        <f t="shared" si="0"/>
        <v>0</v>
      </c>
      <c r="G32" s="35"/>
      <c r="H32" s="35"/>
      <c r="I32" s="35"/>
      <c r="J32" s="35"/>
    </row>
    <row r="33" spans="1:20" ht="25.5" x14ac:dyDescent="0.2">
      <c r="A33" s="123">
        <v>21</v>
      </c>
      <c r="B33" s="13" t="s">
        <v>174</v>
      </c>
      <c r="C33" s="70" t="s">
        <v>175</v>
      </c>
      <c r="D33" s="70">
        <v>2</v>
      </c>
      <c r="E33" s="430"/>
      <c r="F33" s="129">
        <f t="shared" si="0"/>
        <v>0</v>
      </c>
      <c r="G33" s="35"/>
      <c r="H33" s="35"/>
      <c r="I33" s="35"/>
      <c r="J33" s="35"/>
    </row>
    <row r="34" spans="1:20" ht="25.5" x14ac:dyDescent="0.2">
      <c r="A34" s="42">
        <v>22</v>
      </c>
      <c r="B34" s="124" t="s">
        <v>176</v>
      </c>
      <c r="C34" s="125" t="s">
        <v>151</v>
      </c>
      <c r="D34" s="125">
        <v>4</v>
      </c>
      <c r="E34" s="431"/>
      <c r="F34" s="126">
        <f t="shared" si="0"/>
        <v>0</v>
      </c>
      <c r="G34" s="35"/>
      <c r="H34" s="35"/>
      <c r="I34" s="35"/>
      <c r="J34" s="35"/>
    </row>
    <row r="35" spans="1:20" ht="25.5" x14ac:dyDescent="0.2">
      <c r="A35" s="123">
        <v>23</v>
      </c>
      <c r="B35" s="13" t="s">
        <v>177</v>
      </c>
      <c r="C35" s="70" t="s">
        <v>146</v>
      </c>
      <c r="D35" s="70">
        <v>2</v>
      </c>
      <c r="E35" s="430"/>
      <c r="F35" s="12">
        <f t="shared" si="0"/>
        <v>0</v>
      </c>
      <c r="G35" s="35"/>
      <c r="H35" s="35"/>
      <c r="I35" s="35"/>
      <c r="J35" s="35"/>
    </row>
    <row r="36" spans="1:20" ht="25.5" x14ac:dyDescent="0.2">
      <c r="A36" s="42">
        <v>24</v>
      </c>
      <c r="B36" s="124" t="s">
        <v>178</v>
      </c>
      <c r="C36" s="125" t="s">
        <v>151</v>
      </c>
      <c r="D36" s="125">
        <v>3</v>
      </c>
      <c r="E36" s="431"/>
      <c r="F36" s="126">
        <f t="shared" si="0"/>
        <v>0</v>
      </c>
      <c r="G36" s="35"/>
      <c r="H36" s="35"/>
      <c r="I36" s="35"/>
      <c r="J36" s="35"/>
    </row>
    <row r="37" spans="1:20" ht="25.5" customHeight="1" x14ac:dyDescent="0.2">
      <c r="A37" s="123">
        <v>25</v>
      </c>
      <c r="B37" s="13" t="s">
        <v>179</v>
      </c>
      <c r="C37" s="70" t="s">
        <v>146</v>
      </c>
      <c r="D37" s="70">
        <v>4</v>
      </c>
      <c r="E37" s="430"/>
      <c r="F37" s="12">
        <f>ROUND((D37*E37),2)</f>
        <v>0</v>
      </c>
      <c r="G37" s="35"/>
      <c r="H37" s="35"/>
      <c r="I37" s="35"/>
      <c r="J37" s="35"/>
    </row>
    <row r="38" spans="1:20" ht="17.25" customHeight="1" x14ac:dyDescent="0.25">
      <c r="A38" s="130"/>
      <c r="B38" s="130"/>
      <c r="C38" s="130"/>
      <c r="D38" s="130" t="s">
        <v>180</v>
      </c>
      <c r="E38" s="131"/>
      <c r="F38" s="150">
        <f>SUM(F13:F37)</f>
        <v>0</v>
      </c>
      <c r="G38" s="128"/>
      <c r="H38" s="128"/>
      <c r="I38" s="128"/>
      <c r="J38" s="128"/>
      <c r="K38" s="128"/>
      <c r="L38" s="128"/>
      <c r="M38" s="128"/>
      <c r="N38" s="128"/>
      <c r="O38" s="128"/>
      <c r="P38" s="128"/>
      <c r="Q38" s="128"/>
      <c r="R38" s="132"/>
      <c r="S38" s="132"/>
      <c r="T38" s="132"/>
    </row>
    <row r="39" spans="1:20" ht="25.5" customHeight="1" thickBot="1" x14ac:dyDescent="0.3">
      <c r="A39" s="553" t="s">
        <v>181</v>
      </c>
      <c r="B39" s="555"/>
      <c r="C39" s="553"/>
      <c r="D39" s="555"/>
      <c r="E39" s="133"/>
      <c r="F39" s="134"/>
      <c r="G39" s="35"/>
      <c r="H39" s="35"/>
      <c r="I39" s="35"/>
      <c r="J39" s="35"/>
    </row>
    <row r="40" spans="1:20" ht="39.75" customHeight="1" thickTop="1" x14ac:dyDescent="0.2">
      <c r="A40" s="121" t="s">
        <v>131</v>
      </c>
      <c r="B40" s="121" t="s">
        <v>145</v>
      </c>
      <c r="C40" s="121" t="s">
        <v>146</v>
      </c>
      <c r="D40" s="121" t="s">
        <v>182</v>
      </c>
      <c r="E40" s="122" t="s">
        <v>148</v>
      </c>
      <c r="F40" s="122" t="s">
        <v>149</v>
      </c>
      <c r="G40" s="35"/>
      <c r="H40" s="35"/>
      <c r="I40" s="35"/>
      <c r="J40" s="35"/>
    </row>
    <row r="41" spans="1:20" ht="25.5" x14ac:dyDescent="0.2">
      <c r="A41" s="123">
        <v>1</v>
      </c>
      <c r="B41" s="13" t="s">
        <v>183</v>
      </c>
      <c r="C41" s="70" t="s">
        <v>184</v>
      </c>
      <c r="D41" s="70">
        <v>1</v>
      </c>
      <c r="E41" s="430"/>
      <c r="F41" s="8">
        <f>ROUND((D41*E41),2)/12</f>
        <v>0</v>
      </c>
      <c r="G41" s="35"/>
      <c r="H41" s="35"/>
      <c r="I41" s="35"/>
      <c r="J41" s="35"/>
    </row>
    <row r="42" spans="1:20" ht="25.5" x14ac:dyDescent="0.2">
      <c r="A42" s="42">
        <v>2</v>
      </c>
      <c r="B42" s="124" t="s">
        <v>185</v>
      </c>
      <c r="C42" s="125" t="s">
        <v>184</v>
      </c>
      <c r="D42" s="125">
        <v>1</v>
      </c>
      <c r="E42" s="431"/>
      <c r="F42" s="127">
        <f>ROUND((D42*E42),2)/12</f>
        <v>0</v>
      </c>
      <c r="G42" s="35"/>
      <c r="H42" s="35"/>
      <c r="I42" s="35"/>
      <c r="J42" s="35"/>
    </row>
    <row r="43" spans="1:20" ht="40.5" customHeight="1" x14ac:dyDescent="0.2">
      <c r="A43" s="123">
        <v>3</v>
      </c>
      <c r="B43" s="13" t="s">
        <v>186</v>
      </c>
      <c r="C43" s="70" t="s">
        <v>184</v>
      </c>
      <c r="D43" s="70">
        <v>1</v>
      </c>
      <c r="E43" s="430"/>
      <c r="F43" s="8">
        <f>ROUND((D43*E43),2)/12</f>
        <v>0</v>
      </c>
      <c r="G43" s="35"/>
      <c r="H43" s="35"/>
      <c r="I43" s="35"/>
      <c r="J43" s="35"/>
    </row>
    <row r="44" spans="1:20" ht="12.75" x14ac:dyDescent="0.2">
      <c r="A44" s="42">
        <v>4</v>
      </c>
      <c r="B44" s="124" t="s">
        <v>187</v>
      </c>
      <c r="C44" s="125" t="s">
        <v>146</v>
      </c>
      <c r="D44" s="125">
        <v>3</v>
      </c>
      <c r="E44" s="431"/>
      <c r="F44" s="127">
        <f>ROUND((D44*E44),2)/12</f>
        <v>0</v>
      </c>
      <c r="G44" s="35"/>
      <c r="H44" s="35"/>
      <c r="I44" s="35"/>
      <c r="J44" s="35"/>
    </row>
    <row r="45" spans="1:20" ht="12.75" x14ac:dyDescent="0.2">
      <c r="A45" s="123">
        <v>5</v>
      </c>
      <c r="B45" s="13" t="s">
        <v>188</v>
      </c>
      <c r="C45" s="70" t="s">
        <v>146</v>
      </c>
      <c r="D45" s="70">
        <v>3</v>
      </c>
      <c r="E45" s="430"/>
      <c r="F45" s="8">
        <f>ROUND((D45*E45),2)/12</f>
        <v>0</v>
      </c>
      <c r="G45" s="35"/>
      <c r="H45" s="35"/>
      <c r="I45" s="35"/>
      <c r="J45" s="35"/>
    </row>
    <row r="46" spans="1:20" ht="18.75" customHeight="1" x14ac:dyDescent="0.25">
      <c r="A46" s="136"/>
      <c r="B46" s="136"/>
      <c r="C46" s="136"/>
      <c r="D46" s="130" t="s">
        <v>180</v>
      </c>
      <c r="E46" s="137"/>
      <c r="F46" s="150">
        <f>SUM(F41:F45)</f>
        <v>0</v>
      </c>
      <c r="G46" s="35"/>
      <c r="H46" s="35"/>
      <c r="I46" s="35"/>
      <c r="J46" s="35"/>
    </row>
    <row r="47" spans="1:20" ht="15.75" customHeight="1" thickBot="1" x14ac:dyDescent="0.3">
      <c r="A47" s="553" t="s">
        <v>189</v>
      </c>
      <c r="B47" s="555"/>
      <c r="C47" s="553"/>
      <c r="D47" s="555"/>
      <c r="E47" s="134"/>
      <c r="F47" s="134"/>
      <c r="G47" s="35"/>
      <c r="H47" s="35"/>
      <c r="I47" s="35"/>
      <c r="J47" s="35"/>
    </row>
    <row r="48" spans="1:20" ht="36" customHeight="1" thickTop="1" x14ac:dyDescent="0.2">
      <c r="A48" s="121" t="s">
        <v>131</v>
      </c>
      <c r="B48" s="121" t="s">
        <v>145</v>
      </c>
      <c r="C48" s="121" t="s">
        <v>146</v>
      </c>
      <c r="D48" s="121" t="s">
        <v>147</v>
      </c>
      <c r="E48" s="42" t="s">
        <v>148</v>
      </c>
      <c r="F48" s="122" t="s">
        <v>149</v>
      </c>
      <c r="G48" s="35"/>
      <c r="H48" s="35"/>
      <c r="I48" s="35"/>
      <c r="J48" s="35"/>
    </row>
    <row r="49" spans="1:10" ht="38.25" x14ac:dyDescent="0.2">
      <c r="A49" s="123">
        <v>1</v>
      </c>
      <c r="B49" s="13" t="s">
        <v>190</v>
      </c>
      <c r="C49" s="70" t="s">
        <v>162</v>
      </c>
      <c r="D49" s="70">
        <v>6</v>
      </c>
      <c r="E49" s="430"/>
      <c r="F49" s="8">
        <f>ROUND((D49*E49),2)</f>
        <v>0</v>
      </c>
      <c r="G49" s="35"/>
      <c r="H49" s="35"/>
      <c r="I49" s="35"/>
      <c r="J49" s="35"/>
    </row>
    <row r="50" spans="1:10" ht="38.25" x14ac:dyDescent="0.2">
      <c r="A50" s="42">
        <v>2</v>
      </c>
      <c r="B50" s="124" t="s">
        <v>191</v>
      </c>
      <c r="C50" s="125" t="s">
        <v>162</v>
      </c>
      <c r="D50" s="125">
        <v>2</v>
      </c>
      <c r="E50" s="431"/>
      <c r="F50" s="127">
        <f>ROUND((D50*E50),2)</f>
        <v>0</v>
      </c>
      <c r="G50" s="35"/>
      <c r="H50" s="35"/>
      <c r="I50" s="35"/>
      <c r="J50" s="35"/>
    </row>
    <row r="51" spans="1:10" ht="38.25" x14ac:dyDescent="0.2">
      <c r="A51" s="123">
        <v>3</v>
      </c>
      <c r="B51" s="13" t="s">
        <v>192</v>
      </c>
      <c r="C51" s="70" t="s">
        <v>157</v>
      </c>
      <c r="D51" s="70">
        <v>15</v>
      </c>
      <c r="E51" s="430"/>
      <c r="F51" s="8">
        <f>ROUND((D51*E51),2)</f>
        <v>0</v>
      </c>
      <c r="G51" s="35"/>
      <c r="H51" s="35"/>
      <c r="I51" s="35"/>
      <c r="J51" s="35"/>
    </row>
    <row r="52" spans="1:10" ht="25.5" x14ac:dyDescent="0.2">
      <c r="A52" s="42">
        <v>4</v>
      </c>
      <c r="B52" s="124" t="s">
        <v>193</v>
      </c>
      <c r="C52" s="125" t="s">
        <v>157</v>
      </c>
      <c r="D52" s="125">
        <v>2</v>
      </c>
      <c r="E52" s="431"/>
      <c r="F52" s="127">
        <f>ROUND((D52*E52),2)</f>
        <v>0</v>
      </c>
      <c r="G52" s="35"/>
      <c r="H52" s="35"/>
      <c r="I52" s="35"/>
      <c r="J52" s="35"/>
    </row>
    <row r="53" spans="1:10" ht="12.75" x14ac:dyDescent="0.2">
      <c r="A53" s="123">
        <v>5</v>
      </c>
      <c r="B53" s="13" t="s">
        <v>194</v>
      </c>
      <c r="C53" s="70" t="s">
        <v>195</v>
      </c>
      <c r="D53" s="90">
        <v>0.2</v>
      </c>
      <c r="E53" s="430"/>
      <c r="F53" s="129">
        <f>ROUND((D53*E53),2)</f>
        <v>0</v>
      </c>
      <c r="G53" s="35"/>
      <c r="H53" s="35"/>
      <c r="I53" s="35"/>
      <c r="J53" s="35"/>
    </row>
    <row r="54" spans="1:10" ht="16.5" customHeight="1" x14ac:dyDescent="0.25">
      <c r="A54" s="136"/>
      <c r="B54" s="136"/>
      <c r="C54" s="136"/>
      <c r="D54" s="138" t="s">
        <v>180</v>
      </c>
      <c r="E54" s="137"/>
      <c r="F54" s="204">
        <f>SUM(F49:F53)</f>
        <v>0</v>
      </c>
      <c r="G54" s="35"/>
      <c r="H54" s="35"/>
      <c r="I54" s="35"/>
      <c r="J54" s="35"/>
    </row>
    <row r="55" spans="1:10" s="228" customFormat="1" ht="16.5" customHeight="1" x14ac:dyDescent="0.25">
      <c r="A55" s="275"/>
      <c r="B55" s="275"/>
      <c r="C55" s="275"/>
      <c r="E55" s="277"/>
      <c r="F55" s="290"/>
      <c r="G55" s="35"/>
      <c r="H55" s="35"/>
      <c r="I55" s="35"/>
      <c r="J55" s="35"/>
    </row>
    <row r="56" spans="1:10" s="228" customFormat="1" ht="16.5" customHeight="1" x14ac:dyDescent="0.25">
      <c r="A56" s="275"/>
      <c r="B56" s="275"/>
      <c r="C56" s="275"/>
      <c r="D56" s="289" t="s">
        <v>340</v>
      </c>
      <c r="E56" s="277"/>
      <c r="F56" s="291">
        <f>F54+F46+F38</f>
        <v>0</v>
      </c>
      <c r="G56" s="35"/>
      <c r="H56" s="35"/>
      <c r="I56" s="35"/>
      <c r="J56" s="35"/>
    </row>
    <row r="57" spans="1:10" s="228" customFormat="1" ht="16.5" customHeight="1" x14ac:dyDescent="0.25">
      <c r="A57" s="275"/>
      <c r="B57" s="275"/>
      <c r="C57" s="275"/>
      <c r="D57" s="289"/>
      <c r="E57" s="277"/>
      <c r="F57" s="290"/>
      <c r="G57" s="35"/>
      <c r="H57" s="35"/>
      <c r="I57" s="35"/>
      <c r="J57" s="35"/>
    </row>
    <row r="58" spans="1:10" s="228" customFormat="1" ht="16.5" customHeight="1" x14ac:dyDescent="0.25">
      <c r="A58" s="556" t="s">
        <v>342</v>
      </c>
      <c r="B58" s="556"/>
      <c r="C58" s="556"/>
      <c r="D58" s="556"/>
      <c r="E58" s="556"/>
      <c r="F58" s="556"/>
      <c r="G58" s="35"/>
      <c r="H58" s="35"/>
      <c r="I58" s="35"/>
      <c r="J58" s="35"/>
    </row>
    <row r="59" spans="1:10" ht="25.5" customHeight="1" thickBot="1" x14ac:dyDescent="0.3">
      <c r="A59" s="553" t="s">
        <v>196</v>
      </c>
      <c r="B59" s="555"/>
      <c r="C59" s="553"/>
      <c r="D59" s="555"/>
      <c r="E59" s="134"/>
      <c r="F59" s="134"/>
      <c r="G59" s="35"/>
      <c r="H59" s="35"/>
      <c r="I59" s="35"/>
      <c r="J59" s="35"/>
    </row>
    <row r="60" spans="1:10" ht="41.25" customHeight="1" thickTop="1" x14ac:dyDescent="0.2">
      <c r="A60" s="121" t="s">
        <v>131</v>
      </c>
      <c r="B60" s="121" t="s">
        <v>145</v>
      </c>
      <c r="C60" s="139" t="s">
        <v>352</v>
      </c>
      <c r="D60" s="139" t="s">
        <v>222</v>
      </c>
      <c r="E60" s="42" t="s">
        <v>148</v>
      </c>
      <c r="F60" s="139" t="s">
        <v>199</v>
      </c>
      <c r="G60" s="35"/>
      <c r="H60" s="35"/>
      <c r="I60" s="35"/>
      <c r="J60" s="35"/>
    </row>
    <row r="61" spans="1:10" ht="25.5" x14ac:dyDescent="0.2">
      <c r="A61" s="123">
        <v>1</v>
      </c>
      <c r="B61" s="13" t="s">
        <v>200</v>
      </c>
      <c r="C61" s="70">
        <v>2</v>
      </c>
      <c r="D61" s="70">
        <v>10</v>
      </c>
      <c r="E61" s="429"/>
      <c r="F61" s="9">
        <f>ROUND(((E61*C61)/D61),2)</f>
        <v>0</v>
      </c>
      <c r="G61" s="69"/>
      <c r="H61" s="69"/>
      <c r="I61" s="69"/>
      <c r="J61" s="69"/>
    </row>
    <row r="62" spans="1:10" ht="25.5" x14ac:dyDescent="0.2">
      <c r="A62" s="42">
        <v>2</v>
      </c>
      <c r="B62" s="124" t="s">
        <v>201</v>
      </c>
      <c r="C62" s="125">
        <v>2</v>
      </c>
      <c r="D62" s="125">
        <v>10</v>
      </c>
      <c r="E62" s="432"/>
      <c r="F62" s="140">
        <f t="shared" ref="F62:F71" si="1">ROUND(((E62*C62)/D62),2)</f>
        <v>0</v>
      </c>
      <c r="G62" s="69"/>
      <c r="H62" s="69"/>
      <c r="I62" s="69"/>
      <c r="J62" s="69"/>
    </row>
    <row r="63" spans="1:10" ht="12.75" x14ac:dyDescent="0.2">
      <c r="A63" s="123">
        <v>3</v>
      </c>
      <c r="B63" s="13" t="s">
        <v>202</v>
      </c>
      <c r="C63" s="70">
        <v>2</v>
      </c>
      <c r="D63" s="70">
        <v>10</v>
      </c>
      <c r="E63" s="429"/>
      <c r="F63" s="9">
        <f t="shared" si="1"/>
        <v>0</v>
      </c>
      <c r="G63" s="69"/>
      <c r="H63" s="69"/>
      <c r="I63" s="69"/>
      <c r="J63" s="69"/>
    </row>
    <row r="64" spans="1:10" ht="12.75" x14ac:dyDescent="0.2">
      <c r="A64" s="42">
        <v>4</v>
      </c>
      <c r="B64" s="124" t="s">
        <v>203</v>
      </c>
      <c r="C64" s="125">
        <v>2</v>
      </c>
      <c r="D64" s="125">
        <v>10</v>
      </c>
      <c r="E64" s="432"/>
      <c r="F64" s="140">
        <f t="shared" si="1"/>
        <v>0</v>
      </c>
      <c r="G64" s="69"/>
      <c r="H64" s="69"/>
      <c r="I64" s="69"/>
      <c r="J64" s="69"/>
    </row>
    <row r="65" spans="1:20" ht="12.75" x14ac:dyDescent="0.2">
      <c r="A65" s="123">
        <v>5</v>
      </c>
      <c r="B65" s="13" t="s">
        <v>204</v>
      </c>
      <c r="C65" s="70">
        <v>3</v>
      </c>
      <c r="D65" s="70">
        <v>10</v>
      </c>
      <c r="E65" s="429"/>
      <c r="F65" s="9">
        <f t="shared" si="1"/>
        <v>0</v>
      </c>
      <c r="G65" s="69"/>
      <c r="H65" s="69"/>
      <c r="I65" s="69"/>
      <c r="J65" s="69"/>
    </row>
    <row r="66" spans="1:20" ht="12.75" x14ac:dyDescent="0.2">
      <c r="A66" s="42">
        <v>6</v>
      </c>
      <c r="B66" s="124" t="s">
        <v>205</v>
      </c>
      <c r="C66" s="125">
        <v>1</v>
      </c>
      <c r="D66" s="125">
        <v>10</v>
      </c>
      <c r="E66" s="432"/>
      <c r="F66" s="140">
        <f t="shared" si="1"/>
        <v>0</v>
      </c>
      <c r="G66" s="69"/>
      <c r="H66" s="69"/>
      <c r="I66" s="69"/>
      <c r="J66" s="69"/>
    </row>
    <row r="67" spans="1:20" ht="12.75" x14ac:dyDescent="0.2">
      <c r="A67" s="123">
        <v>7</v>
      </c>
      <c r="B67" s="13" t="s">
        <v>206</v>
      </c>
      <c r="C67" s="70">
        <v>2</v>
      </c>
      <c r="D67" s="70">
        <v>5</v>
      </c>
      <c r="E67" s="429"/>
      <c r="F67" s="9">
        <f t="shared" si="1"/>
        <v>0</v>
      </c>
      <c r="G67" s="69"/>
      <c r="H67" s="69"/>
      <c r="I67" s="69"/>
      <c r="J67" s="69"/>
    </row>
    <row r="68" spans="1:20" ht="12.75" x14ac:dyDescent="0.2">
      <c r="A68" s="42">
        <v>8</v>
      </c>
      <c r="B68" s="124" t="s">
        <v>207</v>
      </c>
      <c r="C68" s="125">
        <v>3</v>
      </c>
      <c r="D68" s="125">
        <v>10</v>
      </c>
      <c r="E68" s="432"/>
      <c r="F68" s="140">
        <f t="shared" si="1"/>
        <v>0</v>
      </c>
      <c r="G68" s="69"/>
      <c r="H68" s="69"/>
      <c r="I68" s="69"/>
      <c r="J68" s="69"/>
    </row>
    <row r="69" spans="1:20" ht="12.75" x14ac:dyDescent="0.2">
      <c r="A69" s="123">
        <v>9</v>
      </c>
      <c r="B69" s="13" t="s">
        <v>208</v>
      </c>
      <c r="C69" s="70">
        <v>2</v>
      </c>
      <c r="D69" s="70">
        <v>5</v>
      </c>
      <c r="E69" s="429"/>
      <c r="F69" s="9">
        <f t="shared" si="1"/>
        <v>0</v>
      </c>
      <c r="G69" s="69"/>
      <c r="H69" s="69"/>
      <c r="I69" s="69"/>
      <c r="J69" s="69"/>
    </row>
    <row r="70" spans="1:20" ht="12.75" x14ac:dyDescent="0.2">
      <c r="A70" s="121">
        <v>10</v>
      </c>
      <c r="B70" s="142" t="s">
        <v>209</v>
      </c>
      <c r="C70" s="143">
        <v>3</v>
      </c>
      <c r="D70" s="143">
        <v>5</v>
      </c>
      <c r="E70" s="432"/>
      <c r="F70" s="144">
        <f t="shared" si="1"/>
        <v>0</v>
      </c>
      <c r="G70" s="69"/>
      <c r="H70" s="69"/>
      <c r="I70" s="69"/>
      <c r="J70" s="69"/>
    </row>
    <row r="71" spans="1:20" ht="12.75" x14ac:dyDescent="0.2">
      <c r="A71" s="123">
        <v>11</v>
      </c>
      <c r="B71" s="13" t="s">
        <v>210</v>
      </c>
      <c r="C71" s="70">
        <v>3</v>
      </c>
      <c r="D71" s="70">
        <v>10</v>
      </c>
      <c r="E71" s="429"/>
      <c r="F71" s="14">
        <f t="shared" si="1"/>
        <v>0</v>
      </c>
      <c r="G71" s="69"/>
      <c r="H71" s="69"/>
      <c r="I71" s="69"/>
      <c r="J71" s="69"/>
      <c r="K71" s="37"/>
      <c r="L71" s="37"/>
      <c r="M71" s="37"/>
      <c r="N71" s="37"/>
      <c r="O71" s="37"/>
      <c r="P71" s="37"/>
      <c r="Q71" s="37"/>
      <c r="R71" s="37"/>
      <c r="S71" s="37"/>
      <c r="T71" s="37"/>
    </row>
    <row r="72" spans="1:20" ht="15.75" customHeight="1" x14ac:dyDescent="0.25">
      <c r="A72" s="136"/>
      <c r="B72" s="136"/>
      <c r="C72" s="136"/>
      <c r="E72" s="294"/>
      <c r="F72" s="150">
        <f>SUM(F61:F71)</f>
        <v>0</v>
      </c>
      <c r="G72" s="35"/>
      <c r="H72" s="35"/>
      <c r="I72" s="35"/>
      <c r="J72" s="35"/>
    </row>
    <row r="73" spans="1:20" ht="16.5" customHeight="1" thickBot="1" x14ac:dyDescent="0.3">
      <c r="A73" s="553" t="s">
        <v>211</v>
      </c>
      <c r="B73" s="555"/>
      <c r="C73" s="553"/>
      <c r="D73" s="555"/>
      <c r="E73" s="134"/>
      <c r="F73" s="134"/>
      <c r="G73" s="35"/>
      <c r="H73" s="35"/>
      <c r="I73" s="35"/>
      <c r="J73" s="35"/>
    </row>
    <row r="74" spans="1:20" ht="48.75" customHeight="1" thickTop="1" x14ac:dyDescent="0.2">
      <c r="A74" s="121" t="s">
        <v>131</v>
      </c>
      <c r="B74" s="121" t="s">
        <v>145</v>
      </c>
      <c r="C74" s="139" t="s">
        <v>352</v>
      </c>
      <c r="D74" s="139" t="s">
        <v>198</v>
      </c>
      <c r="E74" s="42" t="s">
        <v>148</v>
      </c>
      <c r="F74" s="139" t="s">
        <v>199</v>
      </c>
      <c r="G74" s="35"/>
      <c r="H74" s="35"/>
      <c r="I74" s="35"/>
      <c r="J74" s="35"/>
    </row>
    <row r="75" spans="1:20" ht="25.5" x14ac:dyDescent="0.2">
      <c r="A75" s="145">
        <v>1</v>
      </c>
      <c r="B75" s="11" t="s">
        <v>212</v>
      </c>
      <c r="C75" s="70">
        <v>1</v>
      </c>
      <c r="D75" s="70">
        <v>30</v>
      </c>
      <c r="E75" s="430"/>
      <c r="F75" s="8">
        <f>ROUND(((E75*C75)/D75),2)</f>
        <v>0</v>
      </c>
      <c r="G75" s="35"/>
      <c r="H75" s="35"/>
      <c r="I75" s="35"/>
      <c r="J75" s="35"/>
    </row>
    <row r="76" spans="1:20" ht="25.5" x14ac:dyDescent="0.2">
      <c r="A76" s="121">
        <v>2</v>
      </c>
      <c r="B76" s="142" t="s">
        <v>213</v>
      </c>
      <c r="C76" s="143">
        <v>3</v>
      </c>
      <c r="D76" s="143">
        <v>30</v>
      </c>
      <c r="E76" s="431"/>
      <c r="F76" s="146">
        <f>ROUND(((E76*C76)/D76),2)</f>
        <v>0</v>
      </c>
      <c r="G76" s="35"/>
      <c r="H76" s="35"/>
      <c r="I76" s="35"/>
      <c r="J76" s="35"/>
    </row>
    <row r="77" spans="1:20" ht="38.25" x14ac:dyDescent="0.2">
      <c r="A77" s="145">
        <v>3</v>
      </c>
      <c r="B77" s="11" t="s">
        <v>214</v>
      </c>
      <c r="C77" s="70">
        <v>1</v>
      </c>
      <c r="D77" s="70">
        <v>30</v>
      </c>
      <c r="E77" s="430"/>
      <c r="F77" s="12">
        <f>ROUND(((E77*C77)/D77),2)</f>
        <v>0</v>
      </c>
      <c r="G77" s="35"/>
      <c r="H77" s="35"/>
      <c r="I77" s="35"/>
      <c r="J77" s="35"/>
    </row>
    <row r="78" spans="1:20" ht="20.25" customHeight="1" x14ac:dyDescent="0.25">
      <c r="A78" s="136"/>
      <c r="B78" s="136"/>
      <c r="C78" s="136"/>
      <c r="E78" s="294"/>
      <c r="F78" s="150">
        <f>SUM(F75:F77)</f>
        <v>0</v>
      </c>
      <c r="G78" s="35"/>
      <c r="H78" s="35"/>
      <c r="I78" s="35"/>
      <c r="J78" s="35"/>
    </row>
    <row r="80" spans="1:20" ht="16.5" thickBot="1" x14ac:dyDescent="0.3">
      <c r="A80" s="553" t="s">
        <v>215</v>
      </c>
      <c r="B80" s="554"/>
      <c r="C80" s="554"/>
      <c r="D80" s="554"/>
      <c r="E80" s="554"/>
      <c r="F80" s="555"/>
      <c r="G80" s="35"/>
      <c r="H80" s="35"/>
      <c r="I80" s="35"/>
      <c r="J80" s="35"/>
    </row>
    <row r="81" spans="1:10" ht="36.75" thickTop="1" x14ac:dyDescent="0.2">
      <c r="A81" s="121" t="s">
        <v>131</v>
      </c>
      <c r="B81" s="121" t="s">
        <v>145</v>
      </c>
      <c r="C81" s="139" t="s">
        <v>346</v>
      </c>
      <c r="D81" s="139" t="s">
        <v>324</v>
      </c>
      <c r="E81" s="42" t="s">
        <v>148</v>
      </c>
      <c r="F81" s="139" t="s">
        <v>314</v>
      </c>
      <c r="G81" s="35"/>
      <c r="H81" s="35"/>
      <c r="I81" s="35"/>
      <c r="J81" s="35"/>
    </row>
    <row r="82" spans="1:10" ht="12.75" customHeight="1" x14ac:dyDescent="0.2">
      <c r="A82" s="123">
        <v>1</v>
      </c>
      <c r="B82" s="13" t="s">
        <v>216</v>
      </c>
      <c r="C82" s="70">
        <v>1</v>
      </c>
      <c r="D82" s="70">
        <v>120</v>
      </c>
      <c r="E82" s="430"/>
      <c r="F82" s="8">
        <f>ROUND(((E82*C82)/D82),2)</f>
        <v>0</v>
      </c>
      <c r="G82" s="35"/>
      <c r="H82" s="35"/>
      <c r="I82" s="35"/>
      <c r="J82" s="35"/>
    </row>
    <row r="83" spans="1:10" ht="12.75" customHeight="1" x14ac:dyDescent="0.2">
      <c r="A83" s="42">
        <v>2</v>
      </c>
      <c r="B83" s="124" t="s">
        <v>217</v>
      </c>
      <c r="C83" s="125">
        <v>1</v>
      </c>
      <c r="D83" s="125">
        <v>120</v>
      </c>
      <c r="E83" s="431"/>
      <c r="F83" s="127">
        <f>ROUND(((E83*C83)/D83),2)</f>
        <v>0</v>
      </c>
      <c r="G83" s="35"/>
      <c r="H83" s="35"/>
      <c r="I83" s="35"/>
      <c r="J83" s="35"/>
    </row>
    <row r="84" spans="1:10" ht="12.75" customHeight="1" x14ac:dyDescent="0.2">
      <c r="A84" s="123">
        <v>3</v>
      </c>
      <c r="B84" s="13" t="s">
        <v>218</v>
      </c>
      <c r="C84" s="70">
        <v>1</v>
      </c>
      <c r="D84" s="70">
        <v>120</v>
      </c>
      <c r="E84" s="430"/>
      <c r="F84" s="8">
        <f>ROUND(((E84*C84)/D84),2)</f>
        <v>0</v>
      </c>
      <c r="G84" s="35"/>
      <c r="H84" s="35"/>
      <c r="I84" s="35"/>
      <c r="J84" s="35"/>
    </row>
    <row r="85" spans="1:10" ht="12.75" customHeight="1" x14ac:dyDescent="0.2">
      <c r="A85" s="42">
        <v>4</v>
      </c>
      <c r="B85" s="124" t="s">
        <v>219</v>
      </c>
      <c r="C85" s="125">
        <v>1</v>
      </c>
      <c r="D85" s="125">
        <v>120</v>
      </c>
      <c r="E85" s="431"/>
      <c r="F85" s="146">
        <f>ROUND(((E85*C85)/D85),2)</f>
        <v>0</v>
      </c>
      <c r="G85" s="35"/>
      <c r="H85" s="35"/>
      <c r="I85" s="35"/>
      <c r="J85" s="35"/>
    </row>
    <row r="86" spans="1:10" ht="15.75" x14ac:dyDescent="0.25">
      <c r="A86" s="135"/>
      <c r="B86" s="33"/>
      <c r="C86" s="147"/>
      <c r="E86" s="294"/>
      <c r="F86" s="204">
        <f>SUM(F81:F85)</f>
        <v>0</v>
      </c>
      <c r="G86" s="35"/>
      <c r="H86" s="35"/>
      <c r="I86" s="35"/>
      <c r="J86" s="35"/>
    </row>
    <row r="87" spans="1:10" ht="42" customHeight="1" x14ac:dyDescent="0.25">
      <c r="C87" s="564" t="s">
        <v>345</v>
      </c>
      <c r="D87" s="564"/>
      <c r="E87" s="565"/>
      <c r="F87" s="293">
        <f>F78+F72+F86</f>
        <v>0</v>
      </c>
    </row>
    <row r="88" spans="1:10" ht="12.75" customHeight="1" x14ac:dyDescent="0.2">
      <c r="A88" s="117"/>
      <c r="B88" s="35"/>
      <c r="C88" s="35"/>
      <c r="D88" s="35"/>
      <c r="E88" s="152"/>
      <c r="F88" s="152"/>
      <c r="G88" s="35"/>
      <c r="H88" s="35"/>
      <c r="I88" s="35"/>
      <c r="J88" s="35"/>
    </row>
    <row r="89" spans="1:10" s="228" customFormat="1" ht="15.75" x14ac:dyDescent="0.25">
      <c r="A89" s="556" t="s">
        <v>343</v>
      </c>
      <c r="B89" s="556"/>
      <c r="C89" s="556"/>
      <c r="D89" s="556"/>
      <c r="E89" s="556"/>
      <c r="F89" s="556"/>
      <c r="G89" s="35"/>
      <c r="H89" s="35"/>
      <c r="I89" s="35"/>
      <c r="J89" s="35"/>
    </row>
    <row r="90" spans="1:10" ht="20.25" customHeight="1" thickBot="1" x14ac:dyDescent="0.3">
      <c r="A90" s="553" t="s">
        <v>220</v>
      </c>
      <c r="B90" s="555"/>
      <c r="C90" s="553"/>
      <c r="D90" s="555"/>
      <c r="E90" s="134"/>
      <c r="F90" s="134"/>
      <c r="G90" s="35"/>
      <c r="H90" s="35"/>
      <c r="I90" s="35"/>
      <c r="J90" s="35"/>
    </row>
    <row r="91" spans="1:10" ht="9.75" customHeight="1" thickTop="1" x14ac:dyDescent="0.2">
      <c r="G91" s="35"/>
      <c r="H91" s="35"/>
      <c r="I91" s="35"/>
      <c r="J91" s="35"/>
    </row>
    <row r="92" spans="1:10" ht="36" x14ac:dyDescent="0.2">
      <c r="A92" s="355" t="s">
        <v>131</v>
      </c>
      <c r="B92" s="251" t="s">
        <v>145</v>
      </c>
      <c r="C92" s="252" t="s">
        <v>221</v>
      </c>
      <c r="D92" s="252" t="s">
        <v>222</v>
      </c>
      <c r="E92" s="251" t="s">
        <v>148</v>
      </c>
      <c r="F92" s="357" t="s">
        <v>149</v>
      </c>
      <c r="G92" s="69"/>
      <c r="H92" s="69"/>
      <c r="I92" s="69"/>
      <c r="J92" s="69"/>
    </row>
    <row r="93" spans="1:10" ht="25.5" x14ac:dyDescent="0.2">
      <c r="A93" s="356">
        <v>1</v>
      </c>
      <c r="B93" s="353" t="s">
        <v>223</v>
      </c>
      <c r="C93" s="248">
        <v>3</v>
      </c>
      <c r="D93" s="196">
        <v>10</v>
      </c>
      <c r="E93" s="429"/>
      <c r="F93" s="358">
        <f t="shared" ref="F93:F102" si="2">ROUND(((C93*E93)/D93),2)</f>
        <v>0</v>
      </c>
      <c r="G93" s="69"/>
      <c r="H93" s="69"/>
      <c r="I93" s="69"/>
      <c r="J93" s="69"/>
    </row>
    <row r="94" spans="1:10" ht="12.75" x14ac:dyDescent="0.2">
      <c r="A94" s="356">
        <v>2</v>
      </c>
      <c r="B94" s="353" t="s">
        <v>224</v>
      </c>
      <c r="C94" s="248">
        <v>3</v>
      </c>
      <c r="D94" s="196">
        <v>10</v>
      </c>
      <c r="E94" s="429"/>
      <c r="F94" s="358">
        <f t="shared" si="2"/>
        <v>0</v>
      </c>
      <c r="G94" s="69"/>
      <c r="H94" s="69"/>
      <c r="I94" s="69"/>
      <c r="J94" s="69"/>
    </row>
    <row r="95" spans="1:10" ht="12.75" x14ac:dyDescent="0.2">
      <c r="A95" s="356">
        <v>3</v>
      </c>
      <c r="B95" s="353" t="s">
        <v>225</v>
      </c>
      <c r="C95" s="248">
        <v>2</v>
      </c>
      <c r="D95" s="196">
        <v>10</v>
      </c>
      <c r="E95" s="429"/>
      <c r="F95" s="358">
        <f t="shared" si="2"/>
        <v>0</v>
      </c>
      <c r="G95" s="69"/>
      <c r="H95" s="69"/>
      <c r="I95" s="69"/>
      <c r="J95" s="69"/>
    </row>
    <row r="96" spans="1:10" ht="12.75" x14ac:dyDescent="0.2">
      <c r="A96" s="356">
        <v>4</v>
      </c>
      <c r="B96" s="353" t="s">
        <v>226</v>
      </c>
      <c r="C96" s="248">
        <v>2</v>
      </c>
      <c r="D96" s="196">
        <v>10</v>
      </c>
      <c r="E96" s="429"/>
      <c r="F96" s="358">
        <f t="shared" si="2"/>
        <v>0</v>
      </c>
      <c r="G96" s="69"/>
      <c r="H96" s="69"/>
      <c r="I96" s="69"/>
      <c r="J96" s="69"/>
    </row>
    <row r="97" spans="1:20" ht="25.5" x14ac:dyDescent="0.2">
      <c r="A97" s="356">
        <v>5</v>
      </c>
      <c r="B97" s="353" t="s">
        <v>227</v>
      </c>
      <c r="C97" s="248">
        <v>1</v>
      </c>
      <c r="D97" s="196">
        <v>10</v>
      </c>
      <c r="E97" s="429"/>
      <c r="F97" s="358">
        <f t="shared" si="2"/>
        <v>0</v>
      </c>
      <c r="G97" s="69"/>
      <c r="H97" s="69"/>
      <c r="I97" s="69"/>
      <c r="J97" s="69"/>
    </row>
    <row r="98" spans="1:20" ht="25.5" x14ac:dyDescent="0.2">
      <c r="A98" s="356">
        <v>6</v>
      </c>
      <c r="B98" s="353" t="s">
        <v>228</v>
      </c>
      <c r="C98" s="309">
        <v>1</v>
      </c>
      <c r="D98" s="196">
        <v>10</v>
      </c>
      <c r="E98" s="429"/>
      <c r="F98" s="358">
        <f t="shared" si="2"/>
        <v>0</v>
      </c>
      <c r="G98" s="69"/>
      <c r="H98" s="69"/>
      <c r="I98" s="69"/>
      <c r="J98" s="69"/>
    </row>
    <row r="99" spans="1:20" ht="12.75" x14ac:dyDescent="0.2">
      <c r="A99" s="356">
        <v>7</v>
      </c>
      <c r="B99" s="353" t="s">
        <v>229</v>
      </c>
      <c r="C99" s="248">
        <v>5</v>
      </c>
      <c r="D99" s="196">
        <v>10</v>
      </c>
      <c r="E99" s="429"/>
      <c r="F99" s="358">
        <f t="shared" si="2"/>
        <v>0</v>
      </c>
      <c r="G99" s="69"/>
      <c r="H99" s="69"/>
      <c r="I99" s="69"/>
      <c r="J99" s="69"/>
      <c r="K99" s="37"/>
      <c r="L99" s="37"/>
      <c r="M99" s="37"/>
      <c r="N99" s="37"/>
      <c r="O99" s="37"/>
      <c r="P99" s="37"/>
      <c r="Q99" s="37"/>
      <c r="R99" s="37"/>
      <c r="S99" s="37"/>
      <c r="T99" s="37"/>
    </row>
    <row r="100" spans="1:20" ht="25.5" x14ac:dyDescent="0.2">
      <c r="A100" s="356">
        <v>8</v>
      </c>
      <c r="B100" s="353" t="s">
        <v>230</v>
      </c>
      <c r="C100" s="248">
        <v>2</v>
      </c>
      <c r="D100" s="196">
        <v>10</v>
      </c>
      <c r="E100" s="429"/>
      <c r="F100" s="358">
        <f t="shared" si="2"/>
        <v>0</v>
      </c>
      <c r="G100" s="69"/>
      <c r="H100" s="69"/>
      <c r="I100" s="69"/>
      <c r="J100" s="69"/>
      <c r="K100" s="37"/>
      <c r="L100" s="37"/>
      <c r="M100" s="37"/>
      <c r="N100" s="37"/>
      <c r="O100" s="37"/>
      <c r="P100" s="37"/>
      <c r="Q100" s="37"/>
      <c r="R100" s="37"/>
      <c r="S100" s="37"/>
      <c r="T100" s="37"/>
    </row>
    <row r="101" spans="1:20" ht="19.5" customHeight="1" x14ac:dyDescent="0.2">
      <c r="A101" s="356">
        <v>9</v>
      </c>
      <c r="B101" s="354" t="s">
        <v>231</v>
      </c>
      <c r="C101" s="248">
        <v>1</v>
      </c>
      <c r="D101" s="196">
        <v>10</v>
      </c>
      <c r="E101" s="429"/>
      <c r="F101" s="358">
        <f t="shared" si="2"/>
        <v>0</v>
      </c>
      <c r="G101" s="35"/>
      <c r="H101" s="35"/>
      <c r="I101" s="35"/>
      <c r="J101" s="35"/>
    </row>
    <row r="102" spans="1:20" ht="19.5" customHeight="1" x14ac:dyDescent="0.2">
      <c r="A102" s="355">
        <v>10</v>
      </c>
      <c r="B102" s="359" t="s">
        <v>310</v>
      </c>
      <c r="C102" s="309">
        <v>1</v>
      </c>
      <c r="D102" s="360">
        <v>30</v>
      </c>
      <c r="E102" s="433"/>
      <c r="F102" s="311">
        <f t="shared" si="2"/>
        <v>0</v>
      </c>
      <c r="G102" s="35"/>
      <c r="H102" s="35"/>
      <c r="I102" s="35"/>
      <c r="J102" s="35"/>
      <c r="K102" s="37"/>
      <c r="L102" s="37"/>
      <c r="M102" s="37"/>
      <c r="N102" s="37"/>
      <c r="O102" s="37"/>
      <c r="P102" s="37"/>
      <c r="Q102" s="37"/>
      <c r="R102" s="37"/>
      <c r="S102" s="37"/>
      <c r="T102" s="37"/>
    </row>
    <row r="103" spans="1:20" ht="16.5" customHeight="1" x14ac:dyDescent="0.25">
      <c r="A103" s="148"/>
      <c r="B103" s="148"/>
      <c r="C103" s="149"/>
      <c r="E103" s="294" t="s">
        <v>180</v>
      </c>
      <c r="F103" s="150">
        <f>SUM(F93:F102)</f>
        <v>0</v>
      </c>
      <c r="G103" s="35"/>
      <c r="H103" s="35"/>
      <c r="I103" s="35"/>
      <c r="J103" s="35"/>
    </row>
    <row r="104" spans="1:20" ht="12.75" customHeight="1" x14ac:dyDescent="0.2">
      <c r="A104" s="117"/>
      <c r="B104" s="35"/>
      <c r="C104" s="35"/>
      <c r="D104" s="35"/>
      <c r="E104" s="152"/>
      <c r="F104" s="152"/>
      <c r="G104" s="35"/>
      <c r="H104" s="35"/>
      <c r="I104" s="35"/>
      <c r="J104" s="35"/>
    </row>
    <row r="105" spans="1:20" ht="23.25" customHeight="1" x14ac:dyDescent="0.2">
      <c r="A105" s="117"/>
      <c r="B105" s="35"/>
      <c r="C105" s="35"/>
      <c r="D105" s="35"/>
      <c r="E105" s="152"/>
      <c r="F105" s="152"/>
      <c r="G105" s="35"/>
      <c r="H105" s="35"/>
      <c r="I105" s="35"/>
      <c r="J105" s="35"/>
    </row>
    <row r="106" spans="1:20" ht="12.75" customHeight="1" x14ac:dyDescent="0.2">
      <c r="A106" s="566" t="s">
        <v>234</v>
      </c>
      <c r="B106" s="484"/>
      <c r="C106" s="149"/>
      <c r="D106" s="37"/>
      <c r="E106" s="102"/>
      <c r="F106" s="151"/>
      <c r="G106" s="35"/>
      <c r="H106" s="35"/>
      <c r="I106" s="35"/>
      <c r="J106" s="35"/>
    </row>
    <row r="107" spans="1:20" ht="12.75" customHeight="1" x14ac:dyDescent="0.2">
      <c r="A107" s="508"/>
      <c r="B107" s="486"/>
      <c r="C107" s="149"/>
      <c r="D107" s="567"/>
      <c r="E107" s="568"/>
      <c r="F107" s="295"/>
      <c r="G107" s="35"/>
      <c r="H107" s="35"/>
      <c r="I107" s="35"/>
      <c r="J107" s="35"/>
    </row>
    <row r="108" spans="1:20" ht="12.75" customHeight="1" x14ac:dyDescent="0.2">
      <c r="A108" s="117"/>
      <c r="B108" s="35"/>
      <c r="C108" s="35"/>
      <c r="D108" s="35"/>
      <c r="E108" s="152"/>
      <c r="F108" s="152"/>
      <c r="G108" s="35"/>
      <c r="H108" s="35"/>
      <c r="I108" s="35"/>
      <c r="J108" s="35"/>
    </row>
    <row r="109" spans="1:20" ht="12.75" customHeight="1" x14ac:dyDescent="0.2">
      <c r="A109" s="117"/>
      <c r="B109" s="35"/>
      <c r="C109" s="35"/>
      <c r="D109" s="35"/>
      <c r="E109" s="152"/>
      <c r="F109" s="152"/>
      <c r="G109" s="35"/>
      <c r="H109" s="35"/>
      <c r="I109" s="35"/>
      <c r="J109" s="35"/>
    </row>
    <row r="110" spans="1:20" ht="12.75" customHeight="1" x14ac:dyDescent="0.2">
      <c r="A110" s="117"/>
      <c r="B110" s="35"/>
      <c r="C110" s="35"/>
      <c r="D110" s="35"/>
      <c r="E110" s="152"/>
      <c r="F110" s="152"/>
      <c r="G110" s="35"/>
      <c r="H110" s="35"/>
      <c r="I110" s="35"/>
      <c r="J110" s="35"/>
    </row>
    <row r="111" spans="1:20" ht="12.75" customHeight="1" x14ac:dyDescent="0.2">
      <c r="A111" s="117"/>
      <c r="B111" s="35"/>
      <c r="C111" s="35"/>
      <c r="D111" s="35"/>
      <c r="E111" s="152"/>
      <c r="F111" s="152"/>
      <c r="G111" s="35"/>
      <c r="H111" s="35"/>
      <c r="I111" s="35"/>
      <c r="J111" s="35"/>
    </row>
    <row r="112" spans="1:20" ht="12.75" customHeight="1" x14ac:dyDescent="0.2">
      <c r="A112" s="117"/>
      <c r="B112" s="35"/>
      <c r="C112" s="35"/>
      <c r="D112" s="35"/>
      <c r="E112" s="152"/>
      <c r="F112" s="152"/>
      <c r="G112" s="35"/>
      <c r="H112" s="35"/>
      <c r="I112" s="35"/>
      <c r="J112" s="35"/>
    </row>
    <row r="113" spans="1:10" ht="12.75" customHeight="1" x14ac:dyDescent="0.2">
      <c r="A113" s="117"/>
      <c r="B113" s="35"/>
      <c r="C113" s="35"/>
      <c r="D113" s="35"/>
      <c r="E113" s="152"/>
      <c r="F113" s="152"/>
      <c r="G113" s="35"/>
      <c r="H113" s="35"/>
      <c r="I113" s="35"/>
      <c r="J113" s="35"/>
    </row>
    <row r="114" spans="1:10" ht="12.75" customHeight="1" x14ac:dyDescent="0.2">
      <c r="A114" s="117"/>
      <c r="B114" s="35"/>
      <c r="C114" s="35"/>
      <c r="D114" s="35"/>
      <c r="E114" s="152"/>
      <c r="F114" s="152"/>
      <c r="G114" s="35"/>
      <c r="H114" s="35"/>
      <c r="I114" s="35"/>
      <c r="J114" s="35"/>
    </row>
    <row r="115" spans="1:10" ht="12.75" customHeight="1" x14ac:dyDescent="0.2">
      <c r="A115" s="117"/>
      <c r="B115" s="35"/>
      <c r="C115" s="35"/>
      <c r="D115" s="35"/>
      <c r="E115" s="152"/>
      <c r="F115" s="152"/>
      <c r="G115" s="35"/>
      <c r="H115" s="35"/>
      <c r="I115" s="35"/>
      <c r="J115" s="35"/>
    </row>
    <row r="116" spans="1:10" ht="12.75" customHeight="1" x14ac:dyDescent="0.2">
      <c r="A116" s="117"/>
      <c r="B116" s="35"/>
      <c r="C116" s="35"/>
      <c r="D116" s="35"/>
      <c r="E116" s="152"/>
      <c r="F116" s="152"/>
      <c r="G116" s="35"/>
      <c r="H116" s="35"/>
      <c r="I116" s="35"/>
      <c r="J116" s="35"/>
    </row>
    <row r="117" spans="1:10" ht="12.75" customHeight="1" x14ac:dyDescent="0.2">
      <c r="A117" s="117"/>
      <c r="B117" s="35"/>
      <c r="C117" s="35"/>
      <c r="D117" s="35"/>
      <c r="E117" s="152"/>
      <c r="F117" s="152"/>
      <c r="G117" s="35"/>
      <c r="H117" s="35"/>
      <c r="I117" s="35"/>
      <c r="J117" s="35"/>
    </row>
    <row r="118" spans="1:10" ht="12.75" customHeight="1" x14ac:dyDescent="0.2">
      <c r="A118" s="117"/>
      <c r="B118" s="35"/>
      <c r="C118" s="35"/>
      <c r="D118" s="35"/>
      <c r="E118" s="152"/>
      <c r="F118" s="152"/>
      <c r="G118" s="35"/>
      <c r="H118" s="35"/>
      <c r="I118" s="35"/>
      <c r="J118" s="35"/>
    </row>
    <row r="119" spans="1:10" ht="12.75" customHeight="1" x14ac:dyDescent="0.2">
      <c r="A119" s="117"/>
      <c r="B119" s="35"/>
      <c r="C119" s="35"/>
      <c r="D119" s="35"/>
      <c r="E119" s="152"/>
      <c r="F119" s="152"/>
      <c r="G119" s="35"/>
      <c r="H119" s="35"/>
      <c r="I119" s="35"/>
      <c r="J119" s="35"/>
    </row>
    <row r="120" spans="1:10" ht="12.75" customHeight="1" x14ac:dyDescent="0.2">
      <c r="A120" s="117"/>
      <c r="B120" s="35"/>
      <c r="C120" s="35"/>
      <c r="D120" s="35"/>
      <c r="E120" s="152"/>
      <c r="F120" s="152"/>
      <c r="G120" s="35"/>
      <c r="H120" s="35"/>
      <c r="I120" s="35"/>
      <c r="J120" s="35"/>
    </row>
    <row r="121" spans="1:10" ht="12.75" customHeight="1" x14ac:dyDescent="0.2">
      <c r="A121" s="117"/>
      <c r="B121" s="35"/>
      <c r="C121" s="35"/>
      <c r="D121" s="35"/>
      <c r="E121" s="152"/>
      <c r="F121" s="152"/>
      <c r="G121" s="35"/>
      <c r="H121" s="35"/>
      <c r="I121" s="35"/>
      <c r="J121" s="35"/>
    </row>
    <row r="122" spans="1:10" ht="12.75" customHeight="1" x14ac:dyDescent="0.2">
      <c r="A122" s="117"/>
      <c r="B122" s="35"/>
      <c r="C122" s="35"/>
      <c r="D122" s="35"/>
      <c r="E122" s="152"/>
      <c r="F122" s="152"/>
      <c r="G122" s="35"/>
      <c r="H122" s="35"/>
      <c r="I122" s="35"/>
      <c r="J122" s="35"/>
    </row>
    <row r="123" spans="1:10" ht="12.75" customHeight="1" x14ac:dyDescent="0.2">
      <c r="A123" s="117"/>
      <c r="B123" s="35"/>
      <c r="C123" s="35"/>
      <c r="D123" s="35"/>
      <c r="E123" s="152"/>
      <c r="F123" s="152"/>
      <c r="G123" s="35"/>
      <c r="H123" s="35"/>
      <c r="I123" s="35"/>
      <c r="J123" s="35"/>
    </row>
    <row r="124" spans="1:10" ht="12.75" customHeight="1" x14ac:dyDescent="0.2">
      <c r="A124" s="117"/>
      <c r="B124" s="35"/>
      <c r="C124" s="35"/>
      <c r="D124" s="35"/>
      <c r="E124" s="152"/>
      <c r="F124" s="152"/>
      <c r="G124" s="35"/>
      <c r="H124" s="35"/>
      <c r="I124" s="35"/>
      <c r="J124" s="35"/>
    </row>
    <row r="125" spans="1:10" ht="12.75" customHeight="1" x14ac:dyDescent="0.2">
      <c r="A125" s="117"/>
      <c r="B125" s="35"/>
      <c r="C125" s="35"/>
      <c r="D125" s="35"/>
      <c r="E125" s="102"/>
      <c r="F125" s="102"/>
      <c r="G125" s="35"/>
      <c r="H125" s="35"/>
      <c r="I125" s="35"/>
      <c r="J125" s="35"/>
    </row>
    <row r="126" spans="1:10" ht="12.75" customHeight="1" x14ac:dyDescent="0.2">
      <c r="A126" s="117"/>
      <c r="B126" s="35"/>
      <c r="C126" s="35"/>
      <c r="D126" s="35"/>
      <c r="E126" s="102"/>
      <c r="F126" s="102"/>
      <c r="G126" s="35"/>
      <c r="H126" s="35"/>
      <c r="I126" s="35"/>
      <c r="J126" s="35"/>
    </row>
    <row r="127" spans="1:10" ht="12.75" customHeight="1" x14ac:dyDescent="0.2">
      <c r="A127" s="117"/>
      <c r="B127" s="35"/>
      <c r="C127" s="35"/>
      <c r="D127" s="35"/>
      <c r="E127" s="102"/>
      <c r="F127" s="102"/>
      <c r="G127" s="35"/>
      <c r="H127" s="35"/>
      <c r="I127" s="35"/>
      <c r="J127" s="35"/>
    </row>
    <row r="128" spans="1:10" ht="12.75" customHeight="1" x14ac:dyDescent="0.2">
      <c r="A128" s="117"/>
      <c r="B128" s="35"/>
      <c r="C128" s="35"/>
      <c r="D128" s="35"/>
      <c r="E128" s="102"/>
      <c r="F128" s="102"/>
      <c r="G128" s="35"/>
      <c r="H128" s="35"/>
      <c r="I128" s="35"/>
      <c r="J128" s="35"/>
    </row>
    <row r="129" spans="1:10" ht="12.75" customHeight="1" x14ac:dyDescent="0.2">
      <c r="A129" s="117"/>
      <c r="B129" s="35"/>
      <c r="C129" s="35"/>
      <c r="D129" s="35"/>
      <c r="E129" s="102"/>
      <c r="F129" s="102"/>
      <c r="G129" s="35"/>
      <c r="H129" s="35"/>
      <c r="I129" s="35"/>
      <c r="J129" s="35"/>
    </row>
    <row r="130" spans="1:10" ht="12.75" customHeight="1" x14ac:dyDescent="0.2">
      <c r="A130" s="117"/>
      <c r="B130" s="35"/>
      <c r="C130" s="35"/>
      <c r="D130" s="35"/>
      <c r="E130" s="102"/>
      <c r="F130" s="102"/>
      <c r="G130" s="35"/>
      <c r="H130" s="35"/>
      <c r="I130" s="35"/>
      <c r="J130" s="35"/>
    </row>
    <row r="131" spans="1:10" ht="12.75" customHeight="1" x14ac:dyDescent="0.2">
      <c r="A131" s="117"/>
      <c r="B131" s="35"/>
      <c r="C131" s="35"/>
      <c r="D131" s="35"/>
      <c r="E131" s="102"/>
      <c r="F131" s="102"/>
      <c r="G131" s="35"/>
      <c r="H131" s="35"/>
      <c r="I131" s="35"/>
      <c r="J131" s="35"/>
    </row>
    <row r="132" spans="1:10" ht="12.75" customHeight="1" x14ac:dyDescent="0.2">
      <c r="A132" s="117"/>
      <c r="B132" s="35"/>
      <c r="C132" s="35"/>
      <c r="D132" s="35"/>
      <c r="E132" s="102"/>
      <c r="F132" s="102"/>
      <c r="G132" s="35"/>
      <c r="H132" s="35"/>
      <c r="I132" s="35"/>
      <c r="J132" s="35"/>
    </row>
    <row r="133" spans="1:10" ht="12.75" customHeight="1" x14ac:dyDescent="0.2">
      <c r="A133" s="117"/>
      <c r="B133" s="35"/>
      <c r="C133" s="35"/>
      <c r="D133" s="35"/>
      <c r="E133" s="102"/>
      <c r="F133" s="102"/>
      <c r="G133" s="35"/>
      <c r="H133" s="35"/>
      <c r="I133" s="35"/>
      <c r="J133" s="35"/>
    </row>
    <row r="134" spans="1:10" ht="12.75" customHeight="1" x14ac:dyDescent="0.2">
      <c r="A134" s="117"/>
      <c r="B134" s="35"/>
      <c r="C134" s="35"/>
      <c r="D134" s="35"/>
      <c r="E134" s="102"/>
      <c r="F134" s="102"/>
      <c r="G134" s="35"/>
      <c r="H134" s="35"/>
      <c r="I134" s="35"/>
      <c r="J134" s="35"/>
    </row>
    <row r="135" spans="1:10" ht="12.75" customHeight="1" x14ac:dyDescent="0.2">
      <c r="A135" s="117"/>
      <c r="B135" s="35"/>
      <c r="C135" s="35"/>
      <c r="D135" s="35"/>
      <c r="E135" s="102"/>
      <c r="F135" s="102"/>
      <c r="G135" s="35"/>
      <c r="H135" s="35"/>
      <c r="I135" s="35"/>
      <c r="J135" s="35"/>
    </row>
    <row r="136" spans="1:10" ht="12.75" customHeight="1" x14ac:dyDescent="0.2">
      <c r="A136" s="117"/>
      <c r="B136" s="35"/>
      <c r="C136" s="35"/>
      <c r="D136" s="35"/>
      <c r="E136" s="102"/>
      <c r="F136" s="102"/>
      <c r="G136" s="35"/>
      <c r="H136" s="35"/>
      <c r="I136" s="35"/>
      <c r="J136" s="35"/>
    </row>
    <row r="137" spans="1:10" ht="12.75" customHeight="1" x14ac:dyDescent="0.2">
      <c r="A137" s="117"/>
      <c r="B137" s="35"/>
      <c r="C137" s="35"/>
      <c r="D137" s="35"/>
      <c r="E137" s="102"/>
      <c r="F137" s="102"/>
      <c r="G137" s="35"/>
      <c r="H137" s="35"/>
      <c r="I137" s="35"/>
      <c r="J137" s="35"/>
    </row>
    <row r="138" spans="1:10" ht="12.75" customHeight="1" x14ac:dyDescent="0.2">
      <c r="A138" s="117"/>
      <c r="B138" s="35"/>
      <c r="C138" s="35"/>
      <c r="D138" s="35"/>
      <c r="E138" s="102"/>
      <c r="F138" s="102"/>
      <c r="G138" s="35"/>
      <c r="H138" s="35"/>
      <c r="I138" s="35"/>
      <c r="J138" s="35"/>
    </row>
    <row r="139" spans="1:10" ht="12.75" customHeight="1" x14ac:dyDescent="0.2">
      <c r="A139" s="117"/>
      <c r="B139" s="35"/>
      <c r="C139" s="35"/>
      <c r="D139" s="35"/>
      <c r="E139" s="102"/>
      <c r="F139" s="102"/>
      <c r="G139" s="35"/>
      <c r="H139" s="35"/>
      <c r="I139" s="35"/>
      <c r="J139" s="35"/>
    </row>
    <row r="140" spans="1:10" ht="12.75" customHeight="1" x14ac:dyDescent="0.2">
      <c r="A140" s="117"/>
      <c r="B140" s="35"/>
      <c r="C140" s="35"/>
      <c r="D140" s="35"/>
      <c r="E140" s="102"/>
      <c r="F140" s="102"/>
      <c r="G140" s="35"/>
      <c r="H140" s="35"/>
      <c r="I140" s="35"/>
      <c r="J140" s="35"/>
    </row>
    <row r="141" spans="1:10" ht="12.75" customHeight="1" x14ac:dyDescent="0.2">
      <c r="A141" s="117"/>
      <c r="B141" s="35"/>
      <c r="C141" s="35"/>
      <c r="D141" s="35"/>
      <c r="E141" s="102"/>
      <c r="F141" s="102"/>
      <c r="G141" s="35"/>
      <c r="H141" s="35"/>
      <c r="I141" s="35"/>
      <c r="J141" s="35"/>
    </row>
    <row r="142" spans="1:10" ht="12.75" customHeight="1" x14ac:dyDescent="0.2">
      <c r="A142" s="117"/>
      <c r="B142" s="35"/>
      <c r="C142" s="35"/>
      <c r="D142" s="35"/>
      <c r="E142" s="102"/>
      <c r="F142" s="102"/>
      <c r="G142" s="35"/>
      <c r="H142" s="35"/>
      <c r="I142" s="35"/>
      <c r="J142" s="35"/>
    </row>
    <row r="143" spans="1:10" ht="12.75" customHeight="1" x14ac:dyDescent="0.2">
      <c r="A143" s="117"/>
      <c r="B143" s="35"/>
      <c r="C143" s="35"/>
      <c r="D143" s="35"/>
      <c r="E143" s="102"/>
      <c r="F143" s="102"/>
      <c r="G143" s="35"/>
      <c r="H143" s="35"/>
      <c r="I143" s="35"/>
      <c r="J143" s="35"/>
    </row>
    <row r="144" spans="1:10" ht="12.75" customHeight="1" x14ac:dyDescent="0.2">
      <c r="A144" s="117"/>
      <c r="B144" s="35"/>
      <c r="C144" s="35"/>
      <c r="D144" s="35"/>
      <c r="E144" s="102"/>
      <c r="F144" s="102"/>
      <c r="G144" s="35"/>
      <c r="H144" s="35"/>
      <c r="I144" s="35"/>
      <c r="J144" s="35"/>
    </row>
    <row r="145" spans="1:10" ht="12.75" customHeight="1" x14ac:dyDescent="0.2">
      <c r="A145" s="117"/>
      <c r="B145" s="35"/>
      <c r="C145" s="35"/>
      <c r="D145" s="35"/>
      <c r="E145" s="102"/>
      <c r="F145" s="102"/>
      <c r="G145" s="35"/>
      <c r="H145" s="35"/>
      <c r="I145" s="35"/>
      <c r="J145" s="35"/>
    </row>
    <row r="146" spans="1:10" ht="12.75" customHeight="1" x14ac:dyDescent="0.2">
      <c r="A146" s="117"/>
      <c r="B146" s="35"/>
      <c r="C146" s="35"/>
      <c r="D146" s="35"/>
      <c r="E146" s="102"/>
      <c r="F146" s="102"/>
      <c r="G146" s="35"/>
      <c r="H146" s="35"/>
      <c r="I146" s="35"/>
      <c r="J146" s="35"/>
    </row>
    <row r="147" spans="1:10" ht="12.75" customHeight="1" x14ac:dyDescent="0.2">
      <c r="A147" s="117"/>
      <c r="B147" s="35"/>
      <c r="C147" s="35"/>
      <c r="D147" s="35"/>
      <c r="E147" s="102"/>
      <c r="F147" s="102"/>
      <c r="G147" s="35"/>
      <c r="H147" s="35"/>
      <c r="I147" s="35"/>
      <c r="J147" s="35"/>
    </row>
    <row r="148" spans="1:10" ht="12.75" customHeight="1" x14ac:dyDescent="0.2">
      <c r="A148" s="117"/>
      <c r="B148" s="35"/>
      <c r="C148" s="35"/>
      <c r="D148" s="35"/>
      <c r="E148" s="102"/>
      <c r="F148" s="102"/>
      <c r="G148" s="35"/>
      <c r="H148" s="35"/>
      <c r="I148" s="35"/>
      <c r="J148" s="35"/>
    </row>
    <row r="149" spans="1:10" ht="12.75" customHeight="1" x14ac:dyDescent="0.2">
      <c r="A149" s="117"/>
      <c r="B149" s="35"/>
      <c r="C149" s="35"/>
      <c r="D149" s="35"/>
      <c r="E149" s="102"/>
      <c r="F149" s="102"/>
      <c r="G149" s="35"/>
      <c r="H149" s="35"/>
      <c r="I149" s="35"/>
      <c r="J149" s="35"/>
    </row>
    <row r="150" spans="1:10" ht="12.75" customHeight="1" x14ac:dyDescent="0.2">
      <c r="A150" s="117"/>
      <c r="B150" s="35"/>
      <c r="C150" s="35"/>
      <c r="D150" s="35"/>
      <c r="E150" s="102"/>
      <c r="F150" s="102"/>
      <c r="G150" s="35"/>
      <c r="H150" s="35"/>
      <c r="I150" s="35"/>
      <c r="J150" s="35"/>
    </row>
    <row r="151" spans="1:10" ht="12.75" customHeight="1" x14ac:dyDescent="0.2">
      <c r="A151" s="117"/>
      <c r="B151" s="35"/>
      <c r="C151" s="35"/>
      <c r="D151" s="35"/>
      <c r="E151" s="102"/>
      <c r="F151" s="102"/>
      <c r="G151" s="35"/>
      <c r="H151" s="35"/>
      <c r="I151" s="35"/>
      <c r="J151" s="35"/>
    </row>
    <row r="152" spans="1:10" ht="12.75" customHeight="1" x14ac:dyDescent="0.2">
      <c r="A152" s="117"/>
      <c r="B152" s="35"/>
      <c r="C152" s="35"/>
      <c r="D152" s="35"/>
      <c r="E152" s="102"/>
      <c r="F152" s="102"/>
      <c r="G152" s="35"/>
      <c r="H152" s="35"/>
      <c r="I152" s="35"/>
      <c r="J152" s="35"/>
    </row>
    <row r="153" spans="1:10" ht="12.75" customHeight="1" x14ac:dyDescent="0.2">
      <c r="A153" s="117"/>
      <c r="B153" s="35"/>
      <c r="C153" s="35"/>
      <c r="D153" s="35"/>
      <c r="E153" s="102"/>
      <c r="F153" s="102"/>
      <c r="G153" s="35"/>
      <c r="H153" s="35"/>
      <c r="I153" s="35"/>
      <c r="J153" s="35"/>
    </row>
    <row r="154" spans="1:10" ht="12.75" customHeight="1" x14ac:dyDescent="0.2">
      <c r="A154" s="117"/>
      <c r="B154" s="35"/>
      <c r="C154" s="35"/>
      <c r="D154" s="35"/>
      <c r="E154" s="102"/>
      <c r="F154" s="102"/>
      <c r="G154" s="35"/>
      <c r="H154" s="35"/>
      <c r="I154" s="35"/>
      <c r="J154" s="35"/>
    </row>
    <row r="155" spans="1:10" ht="12.75" customHeight="1" x14ac:dyDescent="0.2">
      <c r="A155" s="117"/>
      <c r="B155" s="35"/>
      <c r="C155" s="35"/>
      <c r="D155" s="35"/>
      <c r="E155" s="102"/>
      <c r="F155" s="102"/>
      <c r="G155" s="35"/>
      <c r="H155" s="35"/>
      <c r="I155" s="35"/>
      <c r="J155" s="35"/>
    </row>
    <row r="156" spans="1:10" ht="12.75" customHeight="1" x14ac:dyDescent="0.2">
      <c r="A156" s="117"/>
      <c r="B156" s="35"/>
      <c r="C156" s="35"/>
      <c r="D156" s="35"/>
      <c r="E156" s="102"/>
      <c r="F156" s="102"/>
      <c r="G156" s="35"/>
      <c r="H156" s="35"/>
      <c r="I156" s="35"/>
      <c r="J156" s="35"/>
    </row>
    <row r="157" spans="1:10" ht="12.75" customHeight="1" x14ac:dyDescent="0.2">
      <c r="A157" s="117"/>
      <c r="B157" s="35"/>
      <c r="C157" s="35"/>
      <c r="D157" s="35"/>
      <c r="E157" s="102"/>
      <c r="F157" s="102"/>
      <c r="G157" s="35"/>
      <c r="H157" s="35"/>
      <c r="I157" s="35"/>
      <c r="J157" s="35"/>
    </row>
    <row r="158" spans="1:10" ht="12.75" customHeight="1" x14ac:dyDescent="0.2">
      <c r="A158" s="117"/>
      <c r="B158" s="35"/>
      <c r="C158" s="35"/>
      <c r="D158" s="35"/>
      <c r="E158" s="102"/>
      <c r="F158" s="102"/>
      <c r="G158" s="35"/>
      <c r="H158" s="35"/>
      <c r="I158" s="35"/>
      <c r="J158" s="35"/>
    </row>
    <row r="159" spans="1:10" ht="12.75" customHeight="1" x14ac:dyDescent="0.2">
      <c r="A159" s="117"/>
      <c r="B159" s="35"/>
      <c r="C159" s="35"/>
      <c r="D159" s="35"/>
      <c r="E159" s="102"/>
      <c r="F159" s="102"/>
      <c r="G159" s="35"/>
      <c r="H159" s="35"/>
      <c r="I159" s="35"/>
      <c r="J159" s="35"/>
    </row>
    <row r="160" spans="1:10" ht="12.75" customHeight="1" x14ac:dyDescent="0.2">
      <c r="A160" s="117"/>
      <c r="B160" s="35"/>
      <c r="C160" s="35"/>
      <c r="D160" s="35"/>
      <c r="E160" s="102"/>
      <c r="F160" s="102"/>
      <c r="G160" s="35"/>
      <c r="H160" s="35"/>
      <c r="I160" s="35"/>
      <c r="J160" s="35"/>
    </row>
    <row r="161" spans="1:10" ht="12.75" customHeight="1" x14ac:dyDescent="0.2">
      <c r="A161" s="117"/>
      <c r="B161" s="35"/>
      <c r="C161" s="35"/>
      <c r="D161" s="35"/>
      <c r="E161" s="102"/>
      <c r="F161" s="102"/>
      <c r="G161" s="35"/>
      <c r="H161" s="35"/>
      <c r="I161" s="35"/>
      <c r="J161" s="35"/>
    </row>
    <row r="162" spans="1:10" ht="12.75" customHeight="1" x14ac:dyDescent="0.2">
      <c r="A162" s="117"/>
      <c r="B162" s="35"/>
      <c r="C162" s="35"/>
      <c r="D162" s="35"/>
      <c r="E162" s="102"/>
      <c r="F162" s="102"/>
      <c r="G162" s="35"/>
      <c r="H162" s="35"/>
      <c r="I162" s="35"/>
      <c r="J162" s="35"/>
    </row>
    <row r="163" spans="1:10" ht="12.75" customHeight="1" x14ac:dyDescent="0.2">
      <c r="A163" s="117"/>
      <c r="B163" s="35"/>
      <c r="C163" s="35"/>
      <c r="D163" s="35"/>
      <c r="E163" s="102"/>
      <c r="F163" s="102"/>
      <c r="G163" s="35"/>
      <c r="H163" s="35"/>
      <c r="I163" s="35"/>
      <c r="J163" s="35"/>
    </row>
    <row r="164" spans="1:10" ht="12.75" customHeight="1" x14ac:dyDescent="0.2">
      <c r="A164" s="117"/>
      <c r="B164" s="35"/>
      <c r="C164" s="35"/>
      <c r="D164" s="35"/>
      <c r="E164" s="102"/>
      <c r="F164" s="102"/>
      <c r="G164" s="35"/>
      <c r="H164" s="35"/>
      <c r="I164" s="35"/>
      <c r="J164" s="35"/>
    </row>
    <row r="165" spans="1:10" ht="12.75" customHeight="1" x14ac:dyDescent="0.2">
      <c r="A165" s="117"/>
      <c r="B165" s="35"/>
      <c r="C165" s="35"/>
      <c r="D165" s="35"/>
      <c r="E165" s="102"/>
      <c r="F165" s="102"/>
      <c r="G165" s="35"/>
      <c r="H165" s="35"/>
      <c r="I165" s="35"/>
      <c r="J165" s="35"/>
    </row>
    <row r="166" spans="1:10" ht="12.75" customHeight="1" x14ac:dyDescent="0.2">
      <c r="A166" s="117"/>
      <c r="B166" s="35"/>
      <c r="C166" s="35"/>
      <c r="D166" s="35"/>
      <c r="E166" s="102"/>
      <c r="F166" s="102"/>
      <c r="G166" s="35"/>
      <c r="H166" s="35"/>
      <c r="I166" s="35"/>
      <c r="J166" s="35"/>
    </row>
    <row r="167" spans="1:10" ht="12.75" customHeight="1" x14ac:dyDescent="0.2">
      <c r="A167" s="117"/>
      <c r="B167" s="35"/>
      <c r="C167" s="35"/>
      <c r="D167" s="35"/>
      <c r="E167" s="102"/>
      <c r="F167" s="102"/>
      <c r="G167" s="35"/>
      <c r="H167" s="35"/>
      <c r="I167" s="35"/>
      <c r="J167" s="35"/>
    </row>
    <row r="168" spans="1:10" ht="12.75" customHeight="1" x14ac:dyDescent="0.2">
      <c r="A168" s="117"/>
      <c r="B168" s="35"/>
      <c r="C168" s="35"/>
      <c r="D168" s="35"/>
      <c r="E168" s="102"/>
      <c r="F168" s="102"/>
      <c r="G168" s="35"/>
      <c r="H168" s="35"/>
      <c r="I168" s="35"/>
      <c r="J168" s="35"/>
    </row>
    <row r="169" spans="1:10" ht="12.75" customHeight="1" x14ac:dyDescent="0.2">
      <c r="A169" s="117"/>
      <c r="B169" s="35"/>
      <c r="C169" s="35"/>
      <c r="D169" s="35"/>
      <c r="E169" s="102"/>
      <c r="F169" s="102"/>
      <c r="G169" s="35"/>
      <c r="H169" s="35"/>
      <c r="I169" s="35"/>
      <c r="J169" s="35"/>
    </row>
    <row r="170" spans="1:10" ht="12.75" customHeight="1" x14ac:dyDescent="0.2">
      <c r="A170" s="117"/>
      <c r="B170" s="35"/>
      <c r="C170" s="35"/>
      <c r="D170" s="35"/>
      <c r="E170" s="102"/>
      <c r="F170" s="102"/>
      <c r="G170" s="35"/>
      <c r="H170" s="35"/>
      <c r="I170" s="35"/>
      <c r="J170" s="35"/>
    </row>
    <row r="171" spans="1:10" ht="12.75" customHeight="1" x14ac:dyDescent="0.2">
      <c r="A171" s="117"/>
      <c r="B171" s="35"/>
      <c r="C171" s="35"/>
      <c r="D171" s="35"/>
      <c r="E171" s="102"/>
      <c r="F171" s="102"/>
      <c r="G171" s="35"/>
      <c r="H171" s="35"/>
      <c r="I171" s="35"/>
      <c r="J171" s="35"/>
    </row>
    <row r="172" spans="1:10" ht="12.75" customHeight="1" x14ac:dyDescent="0.2">
      <c r="A172" s="117"/>
      <c r="B172" s="35"/>
      <c r="C172" s="35"/>
      <c r="D172" s="35"/>
      <c r="E172" s="102"/>
      <c r="F172" s="102"/>
      <c r="G172" s="35"/>
      <c r="H172" s="35"/>
      <c r="I172" s="35"/>
      <c r="J172" s="35"/>
    </row>
    <row r="173" spans="1:10" ht="12.75" customHeight="1" x14ac:dyDescent="0.2">
      <c r="A173" s="117"/>
      <c r="B173" s="35"/>
      <c r="C173" s="35"/>
      <c r="D173" s="35"/>
      <c r="E173" s="102"/>
      <c r="F173" s="102"/>
      <c r="G173" s="35"/>
      <c r="H173" s="35"/>
      <c r="I173" s="35"/>
      <c r="J173" s="35"/>
    </row>
    <row r="174" spans="1:10" ht="12.75" customHeight="1" x14ac:dyDescent="0.2">
      <c r="A174" s="117"/>
      <c r="B174" s="35"/>
      <c r="C174" s="35"/>
      <c r="D174" s="35"/>
      <c r="E174" s="102"/>
      <c r="F174" s="102"/>
      <c r="G174" s="35"/>
      <c r="H174" s="35"/>
      <c r="I174" s="35"/>
      <c r="J174" s="35"/>
    </row>
    <row r="175" spans="1:10" ht="12.75" customHeight="1" x14ac:dyDescent="0.2">
      <c r="A175" s="117"/>
      <c r="B175" s="35"/>
      <c r="C175" s="35"/>
      <c r="D175" s="35"/>
      <c r="E175" s="102"/>
      <c r="F175" s="102"/>
      <c r="G175" s="35"/>
      <c r="H175" s="35"/>
      <c r="I175" s="35"/>
      <c r="J175" s="35"/>
    </row>
    <row r="176" spans="1:10" ht="12.75" customHeight="1" x14ac:dyDescent="0.2">
      <c r="A176" s="117"/>
      <c r="B176" s="35"/>
      <c r="C176" s="35"/>
      <c r="D176" s="35"/>
      <c r="E176" s="102"/>
      <c r="F176" s="102"/>
      <c r="G176" s="35"/>
      <c r="H176" s="35"/>
      <c r="I176" s="35"/>
      <c r="J176" s="35"/>
    </row>
    <row r="177" spans="1:10" ht="12.75" customHeight="1" x14ac:dyDescent="0.2">
      <c r="A177" s="117"/>
      <c r="B177" s="35"/>
      <c r="C177" s="35"/>
      <c r="D177" s="35"/>
      <c r="E177" s="102"/>
      <c r="F177" s="102"/>
      <c r="G177" s="35"/>
      <c r="H177" s="35"/>
      <c r="I177" s="35"/>
      <c r="J177" s="35"/>
    </row>
    <row r="178" spans="1:10" ht="12.75" customHeight="1" x14ac:dyDescent="0.2">
      <c r="A178" s="117"/>
      <c r="B178" s="35"/>
      <c r="C178" s="35"/>
      <c r="D178" s="35"/>
      <c r="E178" s="102"/>
      <c r="F178" s="102"/>
      <c r="G178" s="35"/>
      <c r="H178" s="35"/>
      <c r="I178" s="35"/>
      <c r="J178" s="35"/>
    </row>
    <row r="179" spans="1:10" ht="12.75" customHeight="1" x14ac:dyDescent="0.2">
      <c r="A179" s="117"/>
      <c r="B179" s="35"/>
      <c r="C179" s="35"/>
      <c r="D179" s="35"/>
      <c r="E179" s="102"/>
      <c r="F179" s="102"/>
      <c r="G179" s="35"/>
      <c r="H179" s="35"/>
      <c r="I179" s="35"/>
      <c r="J179" s="35"/>
    </row>
    <row r="180" spans="1:10" ht="12.75" customHeight="1" x14ac:dyDescent="0.2">
      <c r="A180" s="117"/>
      <c r="B180" s="35"/>
      <c r="C180" s="35"/>
      <c r="D180" s="35"/>
      <c r="E180" s="102"/>
      <c r="F180" s="102"/>
      <c r="G180" s="35"/>
      <c r="H180" s="35"/>
      <c r="I180" s="35"/>
      <c r="J180" s="35"/>
    </row>
    <row r="181" spans="1:10" ht="12.75" customHeight="1" x14ac:dyDescent="0.2">
      <c r="A181" s="117"/>
      <c r="B181" s="35"/>
      <c r="C181" s="35"/>
      <c r="D181" s="35"/>
      <c r="E181" s="102"/>
      <c r="F181" s="102"/>
      <c r="G181" s="35"/>
      <c r="H181" s="35"/>
      <c r="I181" s="35"/>
      <c r="J181" s="35"/>
    </row>
    <row r="182" spans="1:10" ht="12.75" customHeight="1" x14ac:dyDescent="0.2">
      <c r="A182" s="117"/>
      <c r="B182" s="35"/>
      <c r="C182" s="35"/>
      <c r="D182" s="35"/>
      <c r="E182" s="102"/>
      <c r="F182" s="102"/>
      <c r="G182" s="35"/>
      <c r="H182" s="35"/>
      <c r="I182" s="35"/>
      <c r="J182" s="35"/>
    </row>
    <row r="183" spans="1:10" ht="12.75" customHeight="1" x14ac:dyDescent="0.2">
      <c r="A183" s="117"/>
      <c r="B183" s="35"/>
      <c r="C183" s="35"/>
      <c r="D183" s="35"/>
      <c r="E183" s="102"/>
      <c r="F183" s="102"/>
      <c r="G183" s="35"/>
      <c r="H183" s="35"/>
      <c r="I183" s="35"/>
      <c r="J183" s="35"/>
    </row>
    <row r="184" spans="1:10" ht="12.75" customHeight="1" x14ac:dyDescent="0.2">
      <c r="A184" s="117"/>
      <c r="B184" s="35"/>
      <c r="C184" s="35"/>
      <c r="D184" s="35"/>
      <c r="E184" s="102"/>
      <c r="F184" s="102"/>
      <c r="G184" s="35"/>
      <c r="H184" s="35"/>
      <c r="I184" s="35"/>
      <c r="J184" s="35"/>
    </row>
    <row r="185" spans="1:10" ht="12.75" customHeight="1" x14ac:dyDescent="0.2">
      <c r="A185" s="117"/>
      <c r="B185" s="35"/>
      <c r="C185" s="35"/>
      <c r="D185" s="35"/>
      <c r="E185" s="102"/>
      <c r="F185" s="102"/>
      <c r="G185" s="35"/>
      <c r="H185" s="35"/>
      <c r="I185" s="35"/>
      <c r="J185" s="35"/>
    </row>
    <row r="186" spans="1:10" ht="12.75" customHeight="1" x14ac:dyDescent="0.2">
      <c r="A186" s="117"/>
      <c r="B186" s="35"/>
      <c r="C186" s="35"/>
      <c r="D186" s="35"/>
      <c r="E186" s="102"/>
      <c r="F186" s="102"/>
      <c r="G186" s="35"/>
      <c r="H186" s="35"/>
      <c r="I186" s="35"/>
      <c r="J186" s="35"/>
    </row>
    <row r="187" spans="1:10" ht="12.75" customHeight="1" x14ac:dyDescent="0.2">
      <c r="A187" s="117"/>
      <c r="B187" s="35"/>
      <c r="C187" s="35"/>
      <c r="D187" s="35"/>
      <c r="E187" s="102"/>
      <c r="F187" s="102"/>
      <c r="G187" s="35"/>
      <c r="H187" s="35"/>
      <c r="I187" s="35"/>
      <c r="J187" s="35"/>
    </row>
    <row r="188" spans="1:10" ht="12.75" customHeight="1" x14ac:dyDescent="0.2">
      <c r="A188" s="117"/>
      <c r="B188" s="35"/>
      <c r="C188" s="35"/>
      <c r="D188" s="35"/>
      <c r="E188" s="102"/>
      <c r="F188" s="102"/>
      <c r="G188" s="35"/>
      <c r="H188" s="35"/>
      <c r="I188" s="35"/>
      <c r="J188" s="35"/>
    </row>
    <row r="189" spans="1:10" ht="12.75" customHeight="1" x14ac:dyDescent="0.2">
      <c r="A189" s="117"/>
      <c r="B189" s="35"/>
      <c r="C189" s="35"/>
      <c r="D189" s="35"/>
      <c r="E189" s="102"/>
      <c r="F189" s="102"/>
      <c r="G189" s="35"/>
      <c r="H189" s="35"/>
      <c r="I189" s="35"/>
      <c r="J189" s="35"/>
    </row>
    <row r="190" spans="1:10" ht="12.75" customHeight="1" x14ac:dyDescent="0.2">
      <c r="A190" s="117"/>
      <c r="B190" s="35"/>
      <c r="C190" s="35"/>
      <c r="D190" s="35"/>
      <c r="E190" s="102"/>
      <c r="F190" s="102"/>
      <c r="G190" s="35"/>
      <c r="H190" s="35"/>
      <c r="I190" s="35"/>
      <c r="J190" s="35"/>
    </row>
    <row r="191" spans="1:10" ht="12.75" customHeight="1" x14ac:dyDescent="0.2">
      <c r="A191" s="117"/>
      <c r="B191" s="35"/>
      <c r="C191" s="35"/>
      <c r="D191" s="35"/>
      <c r="E191" s="102"/>
      <c r="F191" s="102"/>
      <c r="G191" s="35"/>
      <c r="H191" s="35"/>
      <c r="I191" s="35"/>
      <c r="J191" s="35"/>
    </row>
    <row r="192" spans="1:10" ht="12.75" customHeight="1" x14ac:dyDescent="0.2">
      <c r="A192" s="117"/>
      <c r="B192" s="35"/>
      <c r="C192" s="35"/>
      <c r="D192" s="35"/>
      <c r="E192" s="102"/>
      <c r="F192" s="102"/>
      <c r="G192" s="35"/>
      <c r="H192" s="35"/>
      <c r="I192" s="35"/>
      <c r="J192" s="35"/>
    </row>
    <row r="193" spans="1:10" ht="12.75" customHeight="1" x14ac:dyDescent="0.2">
      <c r="A193" s="117"/>
      <c r="B193" s="35"/>
      <c r="C193" s="35"/>
      <c r="D193" s="35"/>
      <c r="E193" s="102"/>
      <c r="F193" s="102"/>
      <c r="G193" s="35"/>
      <c r="H193" s="35"/>
      <c r="I193" s="35"/>
      <c r="J193" s="35"/>
    </row>
    <row r="194" spans="1:10" ht="12.75" customHeight="1" x14ac:dyDescent="0.2">
      <c r="A194" s="117"/>
      <c r="B194" s="35"/>
      <c r="C194" s="35"/>
      <c r="D194" s="35"/>
      <c r="E194" s="102"/>
      <c r="F194" s="102"/>
      <c r="G194" s="35"/>
      <c r="H194" s="35"/>
      <c r="I194" s="35"/>
      <c r="J194" s="35"/>
    </row>
    <row r="195" spans="1:10" ht="12.75" customHeight="1" x14ac:dyDescent="0.2">
      <c r="A195" s="117"/>
      <c r="B195" s="35"/>
      <c r="C195" s="35"/>
      <c r="D195" s="35"/>
      <c r="E195" s="102"/>
      <c r="F195" s="102"/>
      <c r="G195" s="35"/>
      <c r="H195" s="35"/>
      <c r="I195" s="35"/>
      <c r="J195" s="35"/>
    </row>
    <row r="196" spans="1:10" ht="12.75" customHeight="1" x14ac:dyDescent="0.2">
      <c r="A196" s="117"/>
      <c r="B196" s="35"/>
      <c r="C196" s="35"/>
      <c r="D196" s="35"/>
      <c r="E196" s="102"/>
      <c r="F196" s="102"/>
      <c r="G196" s="35"/>
      <c r="H196" s="35"/>
      <c r="I196" s="35"/>
      <c r="J196" s="35"/>
    </row>
    <row r="197" spans="1:10" ht="12.75" customHeight="1" x14ac:dyDescent="0.2">
      <c r="A197" s="117"/>
      <c r="B197" s="35"/>
      <c r="C197" s="35"/>
      <c r="D197" s="35"/>
      <c r="E197" s="102"/>
      <c r="F197" s="102"/>
      <c r="G197" s="35"/>
      <c r="H197" s="35"/>
      <c r="I197" s="35"/>
      <c r="J197" s="35"/>
    </row>
    <row r="198" spans="1:10" ht="12.75" customHeight="1" x14ac:dyDescent="0.2">
      <c r="A198" s="117"/>
      <c r="B198" s="35"/>
      <c r="C198" s="35"/>
      <c r="D198" s="35"/>
      <c r="E198" s="102"/>
      <c r="F198" s="102"/>
      <c r="G198" s="35"/>
      <c r="H198" s="35"/>
      <c r="I198" s="35"/>
      <c r="J198" s="35"/>
    </row>
    <row r="199" spans="1:10" ht="12.75" customHeight="1" x14ac:dyDescent="0.2">
      <c r="A199" s="117"/>
      <c r="B199" s="35"/>
      <c r="C199" s="35"/>
      <c r="D199" s="35"/>
      <c r="E199" s="102"/>
      <c r="F199" s="102"/>
      <c r="G199" s="35"/>
      <c r="H199" s="35"/>
      <c r="I199" s="35"/>
      <c r="J199" s="35"/>
    </row>
    <row r="200" spans="1:10" ht="12.75" customHeight="1" x14ac:dyDescent="0.2">
      <c r="A200" s="117"/>
      <c r="B200" s="35"/>
      <c r="C200" s="35"/>
      <c r="D200" s="35"/>
      <c r="E200" s="102"/>
      <c r="F200" s="102"/>
      <c r="G200" s="35"/>
      <c r="H200" s="35"/>
      <c r="I200" s="35"/>
      <c r="J200" s="35"/>
    </row>
    <row r="201" spans="1:10" ht="12.75" customHeight="1" x14ac:dyDescent="0.2">
      <c r="A201" s="117"/>
      <c r="B201" s="35"/>
      <c r="C201" s="35"/>
      <c r="D201" s="35"/>
      <c r="E201" s="102"/>
      <c r="F201" s="102"/>
      <c r="G201" s="35"/>
      <c r="H201" s="35"/>
      <c r="I201" s="35"/>
      <c r="J201" s="35"/>
    </row>
    <row r="202" spans="1:10" ht="12.75" customHeight="1" x14ac:dyDescent="0.2">
      <c r="A202" s="117"/>
      <c r="B202" s="35"/>
      <c r="C202" s="35"/>
      <c r="D202" s="35"/>
      <c r="E202" s="102"/>
      <c r="F202" s="102"/>
      <c r="G202" s="35"/>
      <c r="H202" s="35"/>
      <c r="I202" s="35"/>
      <c r="J202" s="35"/>
    </row>
    <row r="203" spans="1:10" ht="12.75" customHeight="1" x14ac:dyDescent="0.2">
      <c r="A203" s="117"/>
      <c r="B203" s="35"/>
      <c r="C203" s="35"/>
      <c r="D203" s="35"/>
      <c r="E203" s="102"/>
      <c r="F203" s="102"/>
      <c r="G203" s="35"/>
      <c r="H203" s="35"/>
      <c r="I203" s="35"/>
      <c r="J203" s="35"/>
    </row>
    <row r="204" spans="1:10" ht="12.75" customHeight="1" x14ac:dyDescent="0.2">
      <c r="A204" s="117"/>
      <c r="B204" s="35"/>
      <c r="C204" s="35"/>
      <c r="D204" s="35"/>
      <c r="E204" s="102"/>
      <c r="F204" s="102"/>
      <c r="G204" s="35"/>
      <c r="H204" s="35"/>
      <c r="I204" s="35"/>
      <c r="J204" s="35"/>
    </row>
    <row r="205" spans="1:10" ht="12.75" customHeight="1" x14ac:dyDescent="0.2">
      <c r="A205" s="117"/>
      <c r="B205" s="35"/>
      <c r="C205" s="35"/>
      <c r="D205" s="35"/>
      <c r="E205" s="102"/>
      <c r="F205" s="102"/>
      <c r="G205" s="35"/>
      <c r="H205" s="35"/>
      <c r="I205" s="35"/>
      <c r="J205" s="35"/>
    </row>
    <row r="206" spans="1:10" ht="12.75" customHeight="1" x14ac:dyDescent="0.2">
      <c r="A206" s="117"/>
      <c r="B206" s="35"/>
      <c r="C206" s="35"/>
      <c r="D206" s="35"/>
      <c r="E206" s="102"/>
      <c r="F206" s="102"/>
      <c r="G206" s="35"/>
      <c r="H206" s="35"/>
      <c r="I206" s="35"/>
      <c r="J206" s="35"/>
    </row>
    <row r="207" spans="1:10" ht="12.75" customHeight="1" x14ac:dyDescent="0.2">
      <c r="A207" s="117"/>
      <c r="B207" s="35"/>
      <c r="C207" s="35"/>
      <c r="D207" s="35"/>
      <c r="E207" s="102"/>
      <c r="F207" s="102"/>
      <c r="G207" s="35"/>
      <c r="H207" s="35"/>
      <c r="I207" s="35"/>
      <c r="J207" s="35"/>
    </row>
    <row r="208" spans="1:10" ht="12.75" customHeight="1" x14ac:dyDescent="0.2">
      <c r="A208" s="117"/>
      <c r="B208" s="35"/>
      <c r="C208" s="35"/>
      <c r="D208" s="35"/>
      <c r="E208" s="102"/>
      <c r="F208" s="102"/>
      <c r="G208" s="35"/>
      <c r="H208" s="35"/>
      <c r="I208" s="35"/>
      <c r="J208" s="35"/>
    </row>
    <row r="209" spans="1:10" ht="12.75" customHeight="1" x14ac:dyDescent="0.2">
      <c r="A209" s="117"/>
      <c r="B209" s="35"/>
      <c r="C209" s="35"/>
      <c r="D209" s="35"/>
      <c r="E209" s="102"/>
      <c r="F209" s="102"/>
      <c r="G209" s="35"/>
      <c r="H209" s="35"/>
      <c r="I209" s="35"/>
      <c r="J209" s="35"/>
    </row>
    <row r="210" spans="1:10" ht="12.75" customHeight="1" x14ac:dyDescent="0.2">
      <c r="A210" s="117"/>
      <c r="B210" s="35"/>
      <c r="C210" s="35"/>
      <c r="D210" s="35"/>
      <c r="E210" s="102"/>
      <c r="F210" s="102"/>
      <c r="G210" s="35"/>
      <c r="H210" s="35"/>
      <c r="I210" s="35"/>
      <c r="J210" s="35"/>
    </row>
    <row r="211" spans="1:10" ht="12.75" customHeight="1" x14ac:dyDescent="0.2">
      <c r="A211" s="117"/>
      <c r="B211" s="35"/>
      <c r="C211" s="35"/>
      <c r="D211" s="35"/>
      <c r="E211" s="102"/>
      <c r="F211" s="102"/>
      <c r="G211" s="35"/>
      <c r="H211" s="35"/>
      <c r="I211" s="35"/>
      <c r="J211" s="35"/>
    </row>
    <row r="212" spans="1:10" ht="12.75" customHeight="1" x14ac:dyDescent="0.2">
      <c r="A212" s="117"/>
      <c r="B212" s="35"/>
      <c r="C212" s="35"/>
      <c r="D212" s="35"/>
      <c r="E212" s="102"/>
      <c r="F212" s="102"/>
      <c r="G212" s="35"/>
      <c r="H212" s="35"/>
      <c r="I212" s="35"/>
      <c r="J212" s="35"/>
    </row>
    <row r="213" spans="1:10" ht="12.75" customHeight="1" x14ac:dyDescent="0.2">
      <c r="A213" s="117"/>
      <c r="B213" s="35"/>
      <c r="C213" s="35"/>
      <c r="D213" s="35"/>
      <c r="E213" s="102"/>
      <c r="F213" s="102"/>
      <c r="G213" s="35"/>
      <c r="H213" s="35"/>
      <c r="I213" s="35"/>
      <c r="J213" s="35"/>
    </row>
    <row r="214" spans="1:10" ht="12.75" customHeight="1" x14ac:dyDescent="0.2">
      <c r="A214" s="117"/>
      <c r="B214" s="35"/>
      <c r="C214" s="35"/>
      <c r="D214" s="35"/>
      <c r="E214" s="102"/>
      <c r="F214" s="102"/>
      <c r="G214" s="35"/>
      <c r="H214" s="35"/>
      <c r="I214" s="35"/>
      <c r="J214" s="35"/>
    </row>
    <row r="215" spans="1:10" ht="12.75" customHeight="1" x14ac:dyDescent="0.2">
      <c r="A215" s="117"/>
      <c r="B215" s="35"/>
      <c r="C215" s="35"/>
      <c r="D215" s="35"/>
      <c r="E215" s="102"/>
      <c r="F215" s="102"/>
      <c r="G215" s="35"/>
      <c r="H215" s="35"/>
      <c r="I215" s="35"/>
      <c r="J215" s="35"/>
    </row>
    <row r="216" spans="1:10" ht="12.75" customHeight="1" x14ac:dyDescent="0.2">
      <c r="A216" s="117"/>
      <c r="B216" s="35"/>
      <c r="C216" s="35"/>
      <c r="D216" s="35"/>
      <c r="E216" s="102"/>
      <c r="F216" s="102"/>
      <c r="G216" s="35"/>
      <c r="H216" s="35"/>
      <c r="I216" s="35"/>
      <c r="J216" s="35"/>
    </row>
    <row r="217" spans="1:10" ht="12.75" customHeight="1" x14ac:dyDescent="0.2">
      <c r="A217" s="117"/>
      <c r="B217" s="35"/>
      <c r="C217" s="35"/>
      <c r="D217" s="35"/>
      <c r="E217" s="102"/>
      <c r="F217" s="102"/>
      <c r="G217" s="35"/>
      <c r="H217" s="35"/>
      <c r="I217" s="35"/>
      <c r="J217" s="35"/>
    </row>
    <row r="218" spans="1:10" ht="12.75" customHeight="1" x14ac:dyDescent="0.2">
      <c r="A218" s="117"/>
      <c r="B218" s="35"/>
      <c r="C218" s="35"/>
      <c r="D218" s="35"/>
      <c r="E218" s="102"/>
      <c r="F218" s="102"/>
      <c r="G218" s="35"/>
      <c r="H218" s="35"/>
      <c r="I218" s="35"/>
      <c r="J218" s="35"/>
    </row>
    <row r="219" spans="1:10" ht="12.75" customHeight="1" x14ac:dyDescent="0.2">
      <c r="A219" s="117"/>
      <c r="B219" s="35"/>
      <c r="C219" s="35"/>
      <c r="D219" s="35"/>
      <c r="E219" s="102"/>
      <c r="F219" s="102"/>
      <c r="G219" s="35"/>
      <c r="H219" s="35"/>
      <c r="I219" s="35"/>
      <c r="J219" s="35"/>
    </row>
    <row r="220" spans="1:10" ht="12.75" customHeight="1" x14ac:dyDescent="0.2">
      <c r="A220" s="117"/>
      <c r="B220" s="35"/>
      <c r="C220" s="35"/>
      <c r="D220" s="35"/>
      <c r="E220" s="102"/>
      <c r="F220" s="102"/>
      <c r="G220" s="35"/>
      <c r="H220" s="35"/>
      <c r="I220" s="35"/>
      <c r="J220" s="35"/>
    </row>
    <row r="221" spans="1:10" ht="12.75" customHeight="1" x14ac:dyDescent="0.2">
      <c r="A221" s="117"/>
      <c r="B221" s="35"/>
      <c r="C221" s="35"/>
      <c r="D221" s="35"/>
      <c r="E221" s="102"/>
      <c r="F221" s="102"/>
      <c r="G221" s="35"/>
      <c r="H221" s="35"/>
      <c r="I221" s="35"/>
      <c r="J221" s="35"/>
    </row>
    <row r="222" spans="1:10" ht="12.75" customHeight="1" x14ac:dyDescent="0.2">
      <c r="A222" s="117"/>
      <c r="B222" s="35"/>
      <c r="C222" s="35"/>
      <c r="D222" s="35"/>
      <c r="E222" s="102"/>
      <c r="F222" s="102"/>
      <c r="G222" s="35"/>
      <c r="H222" s="35"/>
      <c r="I222" s="35"/>
      <c r="J222" s="35"/>
    </row>
    <row r="223" spans="1:10" ht="12.75" customHeight="1" x14ac:dyDescent="0.2">
      <c r="A223" s="117"/>
      <c r="B223" s="35"/>
      <c r="C223" s="35"/>
      <c r="D223" s="35"/>
      <c r="E223" s="102"/>
      <c r="F223" s="102"/>
      <c r="G223" s="35"/>
      <c r="H223" s="35"/>
      <c r="I223" s="35"/>
      <c r="J223" s="35"/>
    </row>
    <row r="224" spans="1:10" ht="12.75" customHeight="1" x14ac:dyDescent="0.2">
      <c r="A224" s="117"/>
      <c r="B224" s="35"/>
      <c r="C224" s="35"/>
      <c r="D224" s="35"/>
      <c r="E224" s="102"/>
      <c r="F224" s="102"/>
      <c r="G224" s="35"/>
      <c r="H224" s="35"/>
      <c r="I224" s="35"/>
      <c r="J224" s="35"/>
    </row>
    <row r="225" spans="1:10" ht="12.75" customHeight="1" x14ac:dyDescent="0.2">
      <c r="A225" s="117"/>
      <c r="B225" s="35"/>
      <c r="C225" s="35"/>
      <c r="D225" s="35"/>
      <c r="E225" s="102"/>
      <c r="F225" s="102"/>
      <c r="G225" s="35"/>
      <c r="H225" s="35"/>
      <c r="I225" s="35"/>
      <c r="J225" s="35"/>
    </row>
    <row r="226" spans="1:10" ht="12.75" customHeight="1" x14ac:dyDescent="0.2">
      <c r="A226" s="117"/>
      <c r="B226" s="35"/>
      <c r="C226" s="35"/>
      <c r="D226" s="35"/>
      <c r="E226" s="102"/>
      <c r="F226" s="102"/>
      <c r="G226" s="35"/>
      <c r="H226" s="35"/>
      <c r="I226" s="35"/>
      <c r="J226" s="35"/>
    </row>
    <row r="227" spans="1:10" ht="12.75" customHeight="1" x14ac:dyDescent="0.2">
      <c r="A227" s="117"/>
      <c r="B227" s="35"/>
      <c r="C227" s="35"/>
      <c r="D227" s="35"/>
      <c r="E227" s="102"/>
      <c r="F227" s="102"/>
      <c r="G227" s="35"/>
      <c r="H227" s="35"/>
      <c r="I227" s="35"/>
      <c r="J227" s="35"/>
    </row>
    <row r="228" spans="1:10" ht="12.75" customHeight="1" x14ac:dyDescent="0.2">
      <c r="A228" s="117"/>
      <c r="B228" s="35"/>
      <c r="C228" s="35"/>
      <c r="D228" s="35"/>
      <c r="E228" s="102"/>
      <c r="F228" s="102"/>
      <c r="G228" s="35"/>
      <c r="H228" s="35"/>
      <c r="I228" s="35"/>
      <c r="J228" s="35"/>
    </row>
    <row r="229" spans="1:10" ht="12.75" customHeight="1" x14ac:dyDescent="0.2">
      <c r="A229" s="117"/>
      <c r="B229" s="35"/>
      <c r="C229" s="35"/>
      <c r="D229" s="35"/>
      <c r="E229" s="102"/>
      <c r="F229" s="102"/>
      <c r="G229" s="35"/>
      <c r="H229" s="35"/>
      <c r="I229" s="35"/>
      <c r="J229" s="35"/>
    </row>
    <row r="230" spans="1:10" ht="12.75" customHeight="1" x14ac:dyDescent="0.2">
      <c r="A230" s="117"/>
      <c r="B230" s="35"/>
      <c r="C230" s="35"/>
      <c r="D230" s="35"/>
      <c r="E230" s="102"/>
      <c r="F230" s="102"/>
      <c r="G230" s="35"/>
      <c r="H230" s="35"/>
      <c r="I230" s="35"/>
      <c r="J230" s="35"/>
    </row>
    <row r="231" spans="1:10" ht="12.75" customHeight="1" x14ac:dyDescent="0.2">
      <c r="A231" s="117"/>
      <c r="B231" s="35"/>
      <c r="C231" s="35"/>
      <c r="D231" s="35"/>
      <c r="E231" s="102"/>
      <c r="F231" s="102"/>
      <c r="G231" s="35"/>
      <c r="H231" s="35"/>
      <c r="I231" s="35"/>
      <c r="J231" s="35"/>
    </row>
    <row r="232" spans="1:10" ht="12.75" customHeight="1" x14ac:dyDescent="0.2">
      <c r="A232" s="117"/>
      <c r="B232" s="35"/>
      <c r="C232" s="35"/>
      <c r="D232" s="35"/>
      <c r="E232" s="102"/>
      <c r="F232" s="102"/>
      <c r="G232" s="35"/>
      <c r="H232" s="35"/>
      <c r="I232" s="35"/>
      <c r="J232" s="35"/>
    </row>
    <row r="233" spans="1:10" ht="12.75" customHeight="1" x14ac:dyDescent="0.2">
      <c r="A233" s="117"/>
      <c r="B233" s="35"/>
      <c r="C233" s="35"/>
      <c r="D233" s="35"/>
      <c r="E233" s="102"/>
      <c r="F233" s="102"/>
      <c r="G233" s="35"/>
      <c r="H233" s="35"/>
      <c r="I233" s="35"/>
      <c r="J233" s="35"/>
    </row>
    <row r="234" spans="1:10" ht="12.75" customHeight="1" x14ac:dyDescent="0.2">
      <c r="A234" s="117"/>
      <c r="B234" s="35"/>
      <c r="C234" s="35"/>
      <c r="D234" s="35"/>
      <c r="E234" s="102"/>
      <c r="F234" s="102"/>
      <c r="G234" s="35"/>
      <c r="H234" s="35"/>
      <c r="I234" s="35"/>
      <c r="J234" s="35"/>
    </row>
    <row r="235" spans="1:10" ht="12.75" customHeight="1" x14ac:dyDescent="0.2">
      <c r="A235" s="117"/>
      <c r="B235" s="35"/>
      <c r="C235" s="35"/>
      <c r="D235" s="35"/>
      <c r="E235" s="102"/>
      <c r="F235" s="102"/>
      <c r="G235" s="35"/>
      <c r="H235" s="35"/>
      <c r="I235" s="35"/>
      <c r="J235" s="35"/>
    </row>
    <row r="236" spans="1:10" ht="12.75" customHeight="1" x14ac:dyDescent="0.2">
      <c r="A236" s="117"/>
      <c r="B236" s="35"/>
      <c r="C236" s="35"/>
      <c r="D236" s="35"/>
      <c r="E236" s="102"/>
      <c r="F236" s="102"/>
      <c r="G236" s="35"/>
      <c r="H236" s="35"/>
      <c r="I236" s="35"/>
      <c r="J236" s="35"/>
    </row>
    <row r="237" spans="1:10" ht="12.75" customHeight="1" x14ac:dyDescent="0.2">
      <c r="A237" s="117"/>
      <c r="B237" s="35"/>
      <c r="C237" s="35"/>
      <c r="D237" s="35"/>
      <c r="E237" s="102"/>
      <c r="F237" s="102"/>
      <c r="G237" s="35"/>
      <c r="H237" s="35"/>
      <c r="I237" s="35"/>
      <c r="J237" s="35"/>
    </row>
    <row r="238" spans="1:10" ht="12.75" customHeight="1" x14ac:dyDescent="0.2">
      <c r="A238" s="117"/>
      <c r="B238" s="35"/>
      <c r="C238" s="35"/>
      <c r="D238" s="35"/>
      <c r="E238" s="102"/>
      <c r="F238" s="102"/>
      <c r="G238" s="35"/>
      <c r="H238" s="35"/>
      <c r="I238" s="35"/>
      <c r="J238" s="35"/>
    </row>
    <row r="239" spans="1:10" ht="12.75" customHeight="1" x14ac:dyDescent="0.2">
      <c r="A239" s="117"/>
      <c r="B239" s="35"/>
      <c r="C239" s="35"/>
      <c r="D239" s="35"/>
      <c r="E239" s="102"/>
      <c r="F239" s="102"/>
      <c r="G239" s="35"/>
      <c r="H239" s="35"/>
      <c r="I239" s="35"/>
      <c r="J239" s="35"/>
    </row>
    <row r="240" spans="1:10" ht="12.75" customHeight="1" x14ac:dyDescent="0.2">
      <c r="A240" s="117"/>
      <c r="B240" s="35"/>
      <c r="C240" s="35"/>
      <c r="D240" s="35"/>
      <c r="E240" s="102"/>
      <c r="F240" s="102"/>
      <c r="G240" s="35"/>
      <c r="H240" s="35"/>
      <c r="I240" s="35"/>
      <c r="J240" s="35"/>
    </row>
    <row r="241" spans="1:10" ht="12.75" customHeight="1" x14ac:dyDescent="0.2">
      <c r="A241" s="117"/>
      <c r="B241" s="35"/>
      <c r="C241" s="35"/>
      <c r="D241" s="35"/>
      <c r="E241" s="102"/>
      <c r="F241" s="102"/>
      <c r="G241" s="35"/>
      <c r="H241" s="35"/>
      <c r="I241" s="35"/>
      <c r="J241" s="35"/>
    </row>
    <row r="242" spans="1:10" ht="12.75" customHeight="1" x14ac:dyDescent="0.2">
      <c r="A242" s="117"/>
      <c r="B242" s="35"/>
      <c r="C242" s="35"/>
      <c r="D242" s="35"/>
      <c r="E242" s="102"/>
      <c r="F242" s="102"/>
      <c r="G242" s="35"/>
      <c r="H242" s="35"/>
      <c r="I242" s="35"/>
      <c r="J242" s="35"/>
    </row>
    <row r="243" spans="1:10" ht="12.75" customHeight="1" x14ac:dyDescent="0.2">
      <c r="A243" s="117"/>
      <c r="B243" s="35"/>
      <c r="C243" s="35"/>
      <c r="D243" s="35"/>
      <c r="E243" s="102"/>
      <c r="F243" s="102"/>
      <c r="G243" s="35"/>
      <c r="H243" s="35"/>
      <c r="I243" s="35"/>
      <c r="J243" s="35"/>
    </row>
    <row r="244" spans="1:10" ht="12.75" customHeight="1" x14ac:dyDescent="0.2">
      <c r="A244" s="117"/>
      <c r="B244" s="35"/>
      <c r="C244" s="35"/>
      <c r="D244" s="35"/>
      <c r="E244" s="102"/>
      <c r="F244" s="102"/>
      <c r="G244" s="35"/>
      <c r="H244" s="35"/>
      <c r="I244" s="35"/>
      <c r="J244" s="35"/>
    </row>
    <row r="245" spans="1:10" ht="12.75" customHeight="1" x14ac:dyDescent="0.2">
      <c r="A245" s="117"/>
      <c r="B245" s="35"/>
      <c r="C245" s="35"/>
      <c r="D245" s="35"/>
      <c r="E245" s="102"/>
      <c r="F245" s="102"/>
      <c r="G245" s="35"/>
      <c r="H245" s="35"/>
      <c r="I245" s="35"/>
      <c r="J245" s="35"/>
    </row>
    <row r="246" spans="1:10" ht="12.75" customHeight="1" x14ac:dyDescent="0.2">
      <c r="A246" s="117"/>
      <c r="B246" s="35"/>
      <c r="C246" s="35"/>
      <c r="D246" s="35"/>
      <c r="E246" s="102"/>
      <c r="F246" s="102"/>
      <c r="G246" s="35"/>
      <c r="H246" s="35"/>
      <c r="I246" s="35"/>
      <c r="J246" s="35"/>
    </row>
    <row r="247" spans="1:10" ht="12.75" customHeight="1" x14ac:dyDescent="0.2">
      <c r="A247" s="117"/>
      <c r="B247" s="35"/>
      <c r="C247" s="35"/>
      <c r="D247" s="35"/>
      <c r="E247" s="102"/>
      <c r="F247" s="102"/>
      <c r="G247" s="35"/>
      <c r="H247" s="35"/>
      <c r="I247" s="35"/>
      <c r="J247" s="35"/>
    </row>
    <row r="248" spans="1:10" ht="12.75" customHeight="1" x14ac:dyDescent="0.2">
      <c r="A248" s="117"/>
      <c r="B248" s="35"/>
      <c r="C248" s="35"/>
      <c r="D248" s="35"/>
      <c r="E248" s="102"/>
      <c r="F248" s="102"/>
      <c r="G248" s="35"/>
      <c r="H248" s="35"/>
      <c r="I248" s="35"/>
      <c r="J248" s="35"/>
    </row>
    <row r="249" spans="1:10" ht="12.75" customHeight="1" x14ac:dyDescent="0.2">
      <c r="A249" s="117"/>
      <c r="B249" s="35"/>
      <c r="C249" s="35"/>
      <c r="D249" s="35"/>
      <c r="E249" s="102"/>
      <c r="F249" s="102"/>
      <c r="G249" s="35"/>
      <c r="H249" s="35"/>
      <c r="I249" s="35"/>
      <c r="J249" s="35"/>
    </row>
    <row r="250" spans="1:10" ht="12.75" customHeight="1" x14ac:dyDescent="0.2">
      <c r="A250" s="117"/>
      <c r="B250" s="35"/>
      <c r="C250" s="35"/>
      <c r="D250" s="35"/>
      <c r="E250" s="102"/>
      <c r="F250" s="102"/>
      <c r="G250" s="35"/>
      <c r="H250" s="35"/>
      <c r="I250" s="35"/>
      <c r="J250" s="35"/>
    </row>
    <row r="251" spans="1:10" ht="12.75" customHeight="1" x14ac:dyDescent="0.2">
      <c r="A251" s="117"/>
      <c r="B251" s="35"/>
      <c r="C251" s="35"/>
      <c r="D251" s="35"/>
      <c r="E251" s="102"/>
      <c r="F251" s="102"/>
      <c r="G251" s="35"/>
      <c r="H251" s="35"/>
      <c r="I251" s="35"/>
      <c r="J251" s="35"/>
    </row>
    <row r="252" spans="1:10" ht="12.75" customHeight="1" x14ac:dyDescent="0.2">
      <c r="A252" s="117"/>
      <c r="B252" s="35"/>
      <c r="C252" s="35"/>
      <c r="D252" s="35"/>
      <c r="E252" s="102"/>
      <c r="F252" s="102"/>
      <c r="G252" s="35"/>
      <c r="H252" s="35"/>
      <c r="I252" s="35"/>
      <c r="J252" s="35"/>
    </row>
    <row r="253" spans="1:10" ht="12.75" customHeight="1" x14ac:dyDescent="0.2">
      <c r="A253" s="117"/>
      <c r="B253" s="35"/>
      <c r="C253" s="35"/>
      <c r="D253" s="35"/>
      <c r="E253" s="102"/>
      <c r="F253" s="102"/>
      <c r="G253" s="35"/>
      <c r="H253" s="35"/>
      <c r="I253" s="35"/>
      <c r="J253" s="35"/>
    </row>
    <row r="254" spans="1:10" ht="12.75" customHeight="1" x14ac:dyDescent="0.2">
      <c r="A254" s="117"/>
      <c r="B254" s="35"/>
      <c r="C254" s="35"/>
      <c r="D254" s="35"/>
      <c r="E254" s="102"/>
      <c r="F254" s="102"/>
      <c r="G254" s="35"/>
      <c r="H254" s="35"/>
      <c r="I254" s="35"/>
      <c r="J254" s="35"/>
    </row>
    <row r="255" spans="1:10" ht="12.75" customHeight="1" x14ac:dyDescent="0.2">
      <c r="A255" s="117"/>
      <c r="B255" s="35"/>
      <c r="C255" s="35"/>
      <c r="D255" s="35"/>
      <c r="E255" s="102"/>
      <c r="F255" s="102"/>
      <c r="G255" s="35"/>
      <c r="H255" s="35"/>
      <c r="I255" s="35"/>
      <c r="J255" s="35"/>
    </row>
    <row r="256" spans="1:10" ht="12.75" customHeight="1" x14ac:dyDescent="0.2">
      <c r="A256" s="117"/>
      <c r="B256" s="35"/>
      <c r="C256" s="35"/>
      <c r="D256" s="35"/>
      <c r="E256" s="102"/>
      <c r="F256" s="102"/>
      <c r="G256" s="35"/>
      <c r="H256" s="35"/>
      <c r="I256" s="35"/>
      <c r="J256" s="35"/>
    </row>
    <row r="257" spans="1:10" ht="12.75" customHeight="1" x14ac:dyDescent="0.2">
      <c r="A257" s="117"/>
      <c r="B257" s="35"/>
      <c r="C257" s="35"/>
      <c r="D257" s="35"/>
      <c r="E257" s="102"/>
      <c r="F257" s="102"/>
      <c r="G257" s="35"/>
      <c r="H257" s="35"/>
      <c r="I257" s="35"/>
      <c r="J257" s="35"/>
    </row>
    <row r="258" spans="1:10" ht="12.75" customHeight="1" x14ac:dyDescent="0.2">
      <c r="A258" s="117"/>
      <c r="B258" s="35"/>
      <c r="C258" s="35"/>
      <c r="D258" s="35"/>
      <c r="E258" s="102"/>
      <c r="F258" s="102"/>
      <c r="G258" s="35"/>
      <c r="H258" s="35"/>
      <c r="I258" s="35"/>
      <c r="J258" s="35"/>
    </row>
    <row r="259" spans="1:10" ht="12.75" customHeight="1" x14ac:dyDescent="0.2">
      <c r="A259" s="117"/>
      <c r="B259" s="35"/>
      <c r="C259" s="35"/>
      <c r="D259" s="35"/>
      <c r="E259" s="102"/>
      <c r="F259" s="102"/>
      <c r="G259" s="35"/>
      <c r="H259" s="35"/>
      <c r="I259" s="35"/>
      <c r="J259" s="35"/>
    </row>
    <row r="260" spans="1:10" ht="12.75" customHeight="1" x14ac:dyDescent="0.2">
      <c r="A260" s="117"/>
      <c r="B260" s="35"/>
      <c r="C260" s="35"/>
      <c r="D260" s="35"/>
      <c r="E260" s="102"/>
      <c r="F260" s="102"/>
      <c r="G260" s="35"/>
      <c r="H260" s="35"/>
      <c r="I260" s="35"/>
      <c r="J260" s="35"/>
    </row>
    <row r="261" spans="1:10" ht="12.75" customHeight="1" x14ac:dyDescent="0.2">
      <c r="A261" s="117"/>
      <c r="B261" s="35"/>
      <c r="C261" s="35"/>
      <c r="D261" s="35"/>
      <c r="E261" s="102"/>
      <c r="F261" s="102"/>
      <c r="G261" s="35"/>
      <c r="H261" s="35"/>
      <c r="I261" s="35"/>
      <c r="J261" s="35"/>
    </row>
    <row r="262" spans="1:10" ht="12.75" customHeight="1" x14ac:dyDescent="0.2">
      <c r="A262" s="117"/>
      <c r="B262" s="35"/>
      <c r="C262" s="35"/>
      <c r="D262" s="35"/>
      <c r="E262" s="102"/>
      <c r="F262" s="102"/>
      <c r="G262" s="35"/>
      <c r="H262" s="35"/>
      <c r="I262" s="35"/>
      <c r="J262" s="35"/>
    </row>
    <row r="263" spans="1:10" ht="12.75" customHeight="1" x14ac:dyDescent="0.2">
      <c r="A263" s="117"/>
      <c r="B263" s="35"/>
      <c r="C263" s="35"/>
      <c r="D263" s="35"/>
      <c r="E263" s="102"/>
      <c r="F263" s="102"/>
      <c r="G263" s="35"/>
      <c r="H263" s="35"/>
      <c r="I263" s="35"/>
      <c r="J263" s="35"/>
    </row>
    <row r="264" spans="1:10" ht="12.75" customHeight="1" x14ac:dyDescent="0.2">
      <c r="A264" s="117"/>
      <c r="B264" s="35"/>
      <c r="C264" s="35"/>
      <c r="D264" s="35"/>
      <c r="E264" s="102"/>
      <c r="F264" s="102"/>
      <c r="G264" s="35"/>
      <c r="H264" s="35"/>
      <c r="I264" s="35"/>
      <c r="J264" s="35"/>
    </row>
    <row r="265" spans="1:10" ht="12.75" customHeight="1" x14ac:dyDescent="0.2">
      <c r="A265" s="117"/>
      <c r="B265" s="35"/>
      <c r="C265" s="35"/>
      <c r="D265" s="35"/>
      <c r="E265" s="102"/>
      <c r="F265" s="102"/>
      <c r="G265" s="35"/>
      <c r="H265" s="35"/>
      <c r="I265" s="35"/>
      <c r="J265" s="35"/>
    </row>
    <row r="266" spans="1:10" ht="12.75" customHeight="1" x14ac:dyDescent="0.2">
      <c r="A266" s="117"/>
      <c r="B266" s="35"/>
      <c r="C266" s="35"/>
      <c r="D266" s="35"/>
      <c r="E266" s="102"/>
      <c r="F266" s="102"/>
      <c r="G266" s="35"/>
      <c r="H266" s="35"/>
      <c r="I266" s="35"/>
      <c r="J266" s="35"/>
    </row>
    <row r="267" spans="1:10" ht="12.75" customHeight="1" x14ac:dyDescent="0.2">
      <c r="A267" s="117"/>
      <c r="B267" s="35"/>
      <c r="C267" s="35"/>
      <c r="D267" s="35"/>
      <c r="E267" s="102"/>
      <c r="F267" s="102"/>
      <c r="G267" s="35"/>
      <c r="H267" s="35"/>
      <c r="I267" s="35"/>
      <c r="J267" s="35"/>
    </row>
    <row r="268" spans="1:10" ht="12.75" customHeight="1" x14ac:dyDescent="0.2">
      <c r="A268" s="117"/>
      <c r="B268" s="35"/>
      <c r="C268" s="35"/>
      <c r="D268" s="35"/>
      <c r="E268" s="102"/>
      <c r="F268" s="102"/>
      <c r="G268" s="35"/>
      <c r="H268" s="35"/>
      <c r="I268" s="35"/>
      <c r="J268" s="35"/>
    </row>
    <row r="269" spans="1:10" ht="12.75" customHeight="1" x14ac:dyDescent="0.2">
      <c r="A269" s="117"/>
      <c r="B269" s="35"/>
      <c r="C269" s="35"/>
      <c r="D269" s="35"/>
      <c r="E269" s="102"/>
      <c r="F269" s="102"/>
      <c r="G269" s="35"/>
      <c r="H269" s="35"/>
      <c r="I269" s="35"/>
      <c r="J269" s="35"/>
    </row>
    <row r="270" spans="1:10" ht="12.75" customHeight="1" x14ac:dyDescent="0.2">
      <c r="A270" s="117"/>
      <c r="B270" s="35"/>
      <c r="C270" s="35"/>
      <c r="D270" s="35"/>
      <c r="E270" s="102"/>
      <c r="F270" s="102"/>
      <c r="G270" s="35"/>
      <c r="H270" s="35"/>
      <c r="I270" s="35"/>
      <c r="J270" s="35"/>
    </row>
    <row r="271" spans="1:10" ht="12.75" customHeight="1" x14ac:dyDescent="0.2">
      <c r="A271" s="117"/>
      <c r="B271" s="35"/>
      <c r="C271" s="35"/>
      <c r="D271" s="35"/>
      <c r="E271" s="102"/>
      <c r="F271" s="102"/>
      <c r="G271" s="35"/>
      <c r="H271" s="35"/>
      <c r="I271" s="35"/>
      <c r="J271" s="35"/>
    </row>
    <row r="272" spans="1:10" ht="12.75" customHeight="1" x14ac:dyDescent="0.2">
      <c r="A272" s="117"/>
      <c r="B272" s="35"/>
      <c r="C272" s="35"/>
      <c r="D272" s="35"/>
      <c r="E272" s="102"/>
      <c r="F272" s="102"/>
      <c r="G272" s="35"/>
      <c r="H272" s="35"/>
      <c r="I272" s="35"/>
      <c r="J272" s="35"/>
    </row>
    <row r="273" spans="1:10" ht="12.75" customHeight="1" x14ac:dyDescent="0.2">
      <c r="A273" s="117"/>
      <c r="B273" s="35"/>
      <c r="C273" s="35"/>
      <c r="D273" s="35"/>
      <c r="E273" s="102"/>
      <c r="F273" s="102"/>
      <c r="G273" s="35"/>
      <c r="H273" s="35"/>
      <c r="I273" s="35"/>
      <c r="J273" s="35"/>
    </row>
    <row r="274" spans="1:10" ht="12.75" customHeight="1" x14ac:dyDescent="0.2">
      <c r="A274" s="117"/>
      <c r="B274" s="35"/>
      <c r="C274" s="35"/>
      <c r="D274" s="35"/>
      <c r="E274" s="102"/>
      <c r="F274" s="102"/>
      <c r="G274" s="35"/>
      <c r="H274" s="35"/>
      <c r="I274" s="35"/>
      <c r="J274" s="35"/>
    </row>
    <row r="275" spans="1:10" ht="12.75" customHeight="1" x14ac:dyDescent="0.2">
      <c r="A275" s="117"/>
      <c r="B275" s="35"/>
      <c r="C275" s="35"/>
      <c r="D275" s="35"/>
      <c r="E275" s="102"/>
      <c r="F275" s="102"/>
      <c r="G275" s="35"/>
      <c r="H275" s="35"/>
      <c r="I275" s="35"/>
      <c r="J275" s="35"/>
    </row>
    <row r="276" spans="1:10" ht="12.75" customHeight="1" x14ac:dyDescent="0.2">
      <c r="A276" s="117"/>
      <c r="B276" s="35"/>
      <c r="C276" s="35"/>
      <c r="D276" s="35"/>
      <c r="E276" s="102"/>
      <c r="F276" s="102"/>
      <c r="G276" s="35"/>
      <c r="H276" s="35"/>
      <c r="I276" s="35"/>
      <c r="J276" s="35"/>
    </row>
    <row r="277" spans="1:10" ht="12.75" customHeight="1" x14ac:dyDescent="0.2">
      <c r="A277" s="117"/>
      <c r="B277" s="35"/>
      <c r="C277" s="35"/>
      <c r="D277" s="35"/>
      <c r="E277" s="102"/>
      <c r="F277" s="102"/>
      <c r="G277" s="35"/>
      <c r="H277" s="35"/>
      <c r="I277" s="35"/>
      <c r="J277" s="35"/>
    </row>
    <row r="278" spans="1:10" ht="12.75" customHeight="1" x14ac:dyDescent="0.2">
      <c r="A278" s="117"/>
      <c r="B278" s="35"/>
      <c r="C278" s="35"/>
      <c r="D278" s="35"/>
      <c r="E278" s="102"/>
      <c r="F278" s="102"/>
      <c r="G278" s="35"/>
      <c r="H278" s="35"/>
      <c r="I278" s="35"/>
      <c r="J278" s="35"/>
    </row>
    <row r="279" spans="1:10" ht="12.75" customHeight="1" x14ac:dyDescent="0.2">
      <c r="A279" s="117"/>
      <c r="B279" s="35"/>
      <c r="C279" s="35"/>
      <c r="D279" s="35"/>
      <c r="E279" s="102"/>
      <c r="F279" s="102"/>
      <c r="G279" s="35"/>
      <c r="H279" s="35"/>
      <c r="I279" s="35"/>
      <c r="J279" s="35"/>
    </row>
    <row r="280" spans="1:10" ht="12.75" customHeight="1" x14ac:dyDescent="0.2">
      <c r="A280" s="117"/>
      <c r="B280" s="35"/>
      <c r="C280" s="35"/>
      <c r="D280" s="35"/>
      <c r="E280" s="102"/>
      <c r="F280" s="102"/>
      <c r="G280" s="35"/>
      <c r="H280" s="35"/>
      <c r="I280" s="35"/>
      <c r="J280" s="35"/>
    </row>
    <row r="281" spans="1:10" ht="12.75" customHeight="1" x14ac:dyDescent="0.2">
      <c r="A281" s="117"/>
      <c r="B281" s="35"/>
      <c r="C281" s="35"/>
      <c r="D281" s="35"/>
      <c r="E281" s="102"/>
      <c r="F281" s="102"/>
      <c r="G281" s="35"/>
      <c r="H281" s="35"/>
      <c r="I281" s="35"/>
      <c r="J281" s="35"/>
    </row>
    <row r="282" spans="1:10" ht="12.75" customHeight="1" x14ac:dyDescent="0.2">
      <c r="A282" s="117"/>
      <c r="B282" s="35"/>
      <c r="C282" s="35"/>
      <c r="D282" s="35"/>
      <c r="E282" s="102"/>
      <c r="F282" s="102"/>
      <c r="G282" s="35"/>
      <c r="H282" s="35"/>
      <c r="I282" s="35"/>
      <c r="J282" s="35"/>
    </row>
    <row r="283" spans="1:10" ht="12.75" customHeight="1" x14ac:dyDescent="0.2">
      <c r="A283" s="117"/>
      <c r="B283" s="35"/>
      <c r="C283" s="35"/>
      <c r="D283" s="35"/>
      <c r="E283" s="102"/>
      <c r="F283" s="102"/>
      <c r="G283" s="35"/>
      <c r="H283" s="35"/>
      <c r="I283" s="35"/>
      <c r="J283" s="35"/>
    </row>
    <row r="284" spans="1:10" ht="12.75" customHeight="1" x14ac:dyDescent="0.2">
      <c r="A284" s="117"/>
      <c r="B284" s="35"/>
      <c r="C284" s="35"/>
      <c r="D284" s="35"/>
      <c r="E284" s="102"/>
      <c r="F284" s="102"/>
      <c r="G284" s="35"/>
      <c r="H284" s="35"/>
      <c r="I284" s="35"/>
      <c r="J284" s="35"/>
    </row>
    <row r="285" spans="1:10" ht="12.75" customHeight="1" x14ac:dyDescent="0.2">
      <c r="A285" s="117"/>
      <c r="B285" s="35"/>
      <c r="C285" s="35"/>
      <c r="D285" s="35"/>
      <c r="E285" s="102"/>
      <c r="F285" s="102"/>
      <c r="G285" s="35"/>
      <c r="H285" s="35"/>
      <c r="I285" s="35"/>
      <c r="J285" s="35"/>
    </row>
    <row r="286" spans="1:10" ht="12.75" customHeight="1" x14ac:dyDescent="0.2">
      <c r="A286" s="117"/>
      <c r="B286" s="35"/>
      <c r="C286" s="35"/>
      <c r="D286" s="35"/>
      <c r="E286" s="102"/>
      <c r="F286" s="102"/>
      <c r="G286" s="35"/>
      <c r="H286" s="35"/>
      <c r="I286" s="35"/>
      <c r="J286" s="35"/>
    </row>
    <row r="287" spans="1:10" ht="12.75" customHeight="1" x14ac:dyDescent="0.2">
      <c r="A287" s="117"/>
      <c r="B287" s="35"/>
      <c r="C287" s="35"/>
      <c r="D287" s="35"/>
      <c r="E287" s="102"/>
      <c r="F287" s="102"/>
      <c r="G287" s="35"/>
      <c r="H287" s="35"/>
      <c r="I287" s="35"/>
      <c r="J287" s="35"/>
    </row>
    <row r="288" spans="1:10" ht="12.75" customHeight="1" x14ac:dyDescent="0.2">
      <c r="A288" s="117"/>
      <c r="B288" s="35"/>
      <c r="C288" s="35"/>
      <c r="D288" s="35"/>
      <c r="E288" s="102"/>
      <c r="F288" s="102"/>
      <c r="G288" s="35"/>
      <c r="H288" s="35"/>
      <c r="I288" s="35"/>
      <c r="J288" s="35"/>
    </row>
    <row r="289" spans="1:10" ht="12.75" customHeight="1" x14ac:dyDescent="0.2">
      <c r="A289" s="117"/>
      <c r="B289" s="35"/>
      <c r="C289" s="35"/>
      <c r="D289" s="35"/>
      <c r="E289" s="102"/>
      <c r="F289" s="102"/>
      <c r="G289" s="35"/>
      <c r="H289" s="35"/>
      <c r="I289" s="35"/>
      <c r="J289" s="35"/>
    </row>
    <row r="290" spans="1:10" ht="12.75" customHeight="1" x14ac:dyDescent="0.2">
      <c r="A290" s="117"/>
      <c r="B290" s="35"/>
      <c r="C290" s="35"/>
      <c r="D290" s="35"/>
      <c r="E290" s="102"/>
      <c r="F290" s="102"/>
      <c r="G290" s="35"/>
      <c r="H290" s="35"/>
      <c r="I290" s="35"/>
      <c r="J290" s="35"/>
    </row>
    <row r="291" spans="1:10" ht="12.75" customHeight="1" x14ac:dyDescent="0.2">
      <c r="A291" s="117"/>
      <c r="B291" s="35"/>
      <c r="C291" s="35"/>
      <c r="D291" s="35"/>
      <c r="E291" s="102"/>
      <c r="F291" s="102"/>
      <c r="G291" s="35"/>
      <c r="H291" s="35"/>
      <c r="I291" s="35"/>
      <c r="J291" s="35"/>
    </row>
    <row r="292" spans="1:10" ht="12.75" customHeight="1" x14ac:dyDescent="0.2">
      <c r="A292" s="117"/>
      <c r="B292" s="35"/>
      <c r="C292" s="35"/>
      <c r="D292" s="35"/>
      <c r="E292" s="102"/>
      <c r="F292" s="102"/>
      <c r="G292" s="35"/>
      <c r="H292" s="35"/>
      <c r="I292" s="35"/>
      <c r="J292" s="35"/>
    </row>
    <row r="293" spans="1:10" ht="12.75" customHeight="1" x14ac:dyDescent="0.2">
      <c r="A293" s="117"/>
      <c r="B293" s="35"/>
      <c r="C293" s="35"/>
      <c r="D293" s="35"/>
      <c r="E293" s="102"/>
      <c r="F293" s="102"/>
      <c r="G293" s="35"/>
      <c r="H293" s="35"/>
      <c r="I293" s="35"/>
      <c r="J293" s="35"/>
    </row>
    <row r="294" spans="1:10" ht="12.75" customHeight="1" x14ac:dyDescent="0.2">
      <c r="A294" s="117"/>
      <c r="B294" s="35"/>
      <c r="C294" s="35"/>
      <c r="D294" s="35"/>
      <c r="E294" s="102"/>
      <c r="F294" s="102"/>
      <c r="G294" s="35"/>
      <c r="H294" s="35"/>
      <c r="I294" s="35"/>
      <c r="J294" s="35"/>
    </row>
    <row r="295" spans="1:10" ht="12.75" customHeight="1" x14ac:dyDescent="0.2">
      <c r="A295" s="117"/>
      <c r="B295" s="35"/>
      <c r="C295" s="35"/>
      <c r="D295" s="35"/>
      <c r="E295" s="102"/>
      <c r="F295" s="102"/>
      <c r="G295" s="35"/>
      <c r="H295" s="35"/>
      <c r="I295" s="35"/>
      <c r="J295" s="35"/>
    </row>
    <row r="296" spans="1:10" ht="12.75" customHeight="1" x14ac:dyDescent="0.2">
      <c r="A296" s="117"/>
      <c r="B296" s="35"/>
      <c r="C296" s="35"/>
      <c r="D296" s="35"/>
      <c r="E296" s="102"/>
      <c r="F296" s="102"/>
      <c r="G296" s="35"/>
      <c r="H296" s="35"/>
      <c r="I296" s="35"/>
      <c r="J296" s="35"/>
    </row>
    <row r="297" spans="1:10" ht="12.75" customHeight="1" x14ac:dyDescent="0.2">
      <c r="A297" s="117"/>
      <c r="B297" s="35"/>
      <c r="C297" s="35"/>
      <c r="D297" s="35"/>
      <c r="E297" s="102"/>
      <c r="F297" s="102"/>
      <c r="G297" s="35"/>
      <c r="H297" s="35"/>
      <c r="I297" s="35"/>
      <c r="J297" s="35"/>
    </row>
    <row r="298" spans="1:10" ht="12.75" customHeight="1" x14ac:dyDescent="0.2">
      <c r="A298" s="117"/>
      <c r="B298" s="35"/>
      <c r="C298" s="35"/>
      <c r="D298" s="35"/>
      <c r="E298" s="102"/>
      <c r="F298" s="102"/>
      <c r="G298" s="35"/>
      <c r="H298" s="35"/>
      <c r="I298" s="35"/>
      <c r="J298" s="35"/>
    </row>
    <row r="299" spans="1:10" ht="12.75" customHeight="1" x14ac:dyDescent="0.2">
      <c r="A299" s="117"/>
      <c r="B299" s="35"/>
      <c r="C299" s="35"/>
      <c r="D299" s="35"/>
      <c r="E299" s="102"/>
      <c r="F299" s="102"/>
      <c r="G299" s="35"/>
      <c r="H299" s="35"/>
      <c r="I299" s="35"/>
      <c r="J299" s="35"/>
    </row>
    <row r="300" spans="1:10" ht="12.75" customHeight="1" x14ac:dyDescent="0.2">
      <c r="A300" s="117"/>
      <c r="B300" s="35"/>
      <c r="C300" s="35"/>
      <c r="D300" s="35"/>
      <c r="E300" s="102"/>
      <c r="F300" s="102"/>
      <c r="G300" s="35"/>
      <c r="H300" s="35"/>
      <c r="I300" s="35"/>
      <c r="J300" s="35"/>
    </row>
    <row r="301" spans="1:10" ht="12.75" customHeight="1" x14ac:dyDescent="0.2">
      <c r="A301" s="117"/>
      <c r="B301" s="35"/>
      <c r="C301" s="35"/>
      <c r="D301" s="35"/>
      <c r="E301" s="102"/>
      <c r="F301" s="102"/>
      <c r="G301" s="35"/>
      <c r="H301" s="35"/>
      <c r="I301" s="35"/>
      <c r="J301" s="35"/>
    </row>
    <row r="302" spans="1:10" ht="12.75" customHeight="1" x14ac:dyDescent="0.2">
      <c r="A302" s="117"/>
      <c r="B302" s="35"/>
      <c r="C302" s="35"/>
      <c r="D302" s="35"/>
      <c r="E302" s="102"/>
      <c r="F302" s="102"/>
      <c r="G302" s="35"/>
      <c r="H302" s="35"/>
      <c r="I302" s="35"/>
      <c r="J302" s="35"/>
    </row>
    <row r="303" spans="1:10" ht="12.75" customHeight="1" x14ac:dyDescent="0.2">
      <c r="A303" s="117"/>
      <c r="B303" s="35"/>
      <c r="C303" s="35"/>
      <c r="D303" s="35"/>
      <c r="E303" s="102"/>
      <c r="F303" s="102"/>
      <c r="G303" s="35"/>
      <c r="H303" s="35"/>
      <c r="I303" s="35"/>
      <c r="J303" s="35"/>
    </row>
    <row r="304" spans="1:10" ht="12.75" customHeight="1" x14ac:dyDescent="0.2">
      <c r="A304" s="117"/>
      <c r="B304" s="35"/>
      <c r="C304" s="35"/>
      <c r="D304" s="35"/>
      <c r="E304" s="102"/>
      <c r="F304" s="102"/>
      <c r="G304" s="35"/>
      <c r="H304" s="35"/>
      <c r="I304" s="35"/>
      <c r="J304" s="35"/>
    </row>
    <row r="305" spans="1:10" ht="12.75" customHeight="1" x14ac:dyDescent="0.2">
      <c r="A305" s="117"/>
      <c r="B305" s="35"/>
      <c r="C305" s="35"/>
      <c r="D305" s="35"/>
      <c r="E305" s="102"/>
      <c r="F305" s="102"/>
      <c r="G305" s="35"/>
      <c r="H305" s="35"/>
      <c r="I305" s="35"/>
      <c r="J305" s="35"/>
    </row>
    <row r="306" spans="1:10" ht="12.75" customHeight="1" x14ac:dyDescent="0.2">
      <c r="A306" s="117"/>
      <c r="B306" s="35"/>
      <c r="C306" s="35"/>
      <c r="D306" s="35"/>
      <c r="E306" s="102"/>
      <c r="F306" s="102"/>
      <c r="G306" s="35"/>
      <c r="H306" s="35"/>
      <c r="I306" s="35"/>
      <c r="J306" s="35"/>
    </row>
    <row r="307" spans="1:10" ht="12.75" customHeight="1" x14ac:dyDescent="0.2">
      <c r="A307" s="117"/>
      <c r="B307" s="35"/>
      <c r="C307" s="35"/>
      <c r="D307" s="35"/>
      <c r="E307" s="102"/>
      <c r="F307" s="102"/>
      <c r="G307" s="35"/>
      <c r="H307" s="35"/>
      <c r="I307" s="35"/>
      <c r="J307" s="35"/>
    </row>
    <row r="308" spans="1:10" ht="12.75" customHeight="1" x14ac:dyDescent="0.2">
      <c r="A308" s="117"/>
      <c r="B308" s="35"/>
      <c r="C308" s="35"/>
      <c r="D308" s="35"/>
      <c r="E308" s="102"/>
      <c r="F308" s="102"/>
      <c r="G308" s="35"/>
      <c r="H308" s="35"/>
      <c r="I308" s="35"/>
      <c r="J308" s="35"/>
    </row>
    <row r="309" spans="1:10" ht="12.75" customHeight="1" x14ac:dyDescent="0.2">
      <c r="A309" s="117"/>
      <c r="B309" s="35"/>
      <c r="C309" s="35"/>
      <c r="D309" s="35"/>
      <c r="E309" s="102"/>
      <c r="F309" s="102"/>
      <c r="G309" s="35"/>
      <c r="H309" s="35"/>
      <c r="I309" s="35"/>
      <c r="J309" s="35"/>
    </row>
    <row r="310" spans="1:10" ht="12.75" customHeight="1" x14ac:dyDescent="0.2">
      <c r="A310" s="117"/>
      <c r="B310" s="35"/>
      <c r="C310" s="35"/>
      <c r="D310" s="35"/>
      <c r="E310" s="102"/>
      <c r="F310" s="102"/>
      <c r="G310" s="35"/>
      <c r="H310" s="35"/>
      <c r="I310" s="35"/>
      <c r="J310" s="35"/>
    </row>
    <row r="311" spans="1:10" ht="12.75" customHeight="1" x14ac:dyDescent="0.2">
      <c r="A311" s="117"/>
      <c r="B311" s="35"/>
      <c r="C311" s="35"/>
      <c r="D311" s="35"/>
      <c r="E311" s="102"/>
      <c r="F311" s="102"/>
      <c r="G311" s="35"/>
      <c r="H311" s="35"/>
      <c r="I311" s="35"/>
      <c r="J311" s="35"/>
    </row>
    <row r="312" spans="1:10" ht="12.75" customHeight="1" x14ac:dyDescent="0.2">
      <c r="A312" s="117"/>
      <c r="B312" s="35"/>
      <c r="C312" s="35"/>
      <c r="D312" s="35"/>
      <c r="E312" s="102"/>
      <c r="F312" s="102"/>
      <c r="G312" s="35"/>
      <c r="H312" s="35"/>
      <c r="I312" s="35"/>
      <c r="J312" s="35"/>
    </row>
    <row r="313" spans="1:10" ht="12.75" customHeight="1" x14ac:dyDescent="0.2">
      <c r="A313" s="117"/>
      <c r="B313" s="35"/>
      <c r="C313" s="35"/>
      <c r="D313" s="35"/>
      <c r="E313" s="102"/>
      <c r="F313" s="102"/>
      <c r="G313" s="35"/>
      <c r="H313" s="35"/>
      <c r="I313" s="35"/>
      <c r="J313" s="35"/>
    </row>
    <row r="314" spans="1:10" ht="12.75" customHeight="1" x14ac:dyDescent="0.2">
      <c r="A314" s="117"/>
      <c r="B314" s="35"/>
      <c r="C314" s="35"/>
      <c r="D314" s="35"/>
      <c r="E314" s="102"/>
      <c r="F314" s="102"/>
      <c r="G314" s="35"/>
      <c r="H314" s="35"/>
      <c r="I314" s="35"/>
      <c r="J314" s="35"/>
    </row>
    <row r="315" spans="1:10" ht="12.75" customHeight="1" x14ac:dyDescent="0.2">
      <c r="A315" s="117"/>
      <c r="B315" s="35"/>
      <c r="C315" s="35"/>
      <c r="D315" s="35"/>
      <c r="E315" s="102"/>
      <c r="F315" s="102"/>
      <c r="G315" s="35"/>
      <c r="H315" s="35"/>
      <c r="I315" s="35"/>
      <c r="J315" s="35"/>
    </row>
    <row r="316" spans="1:10" ht="12.75" customHeight="1" x14ac:dyDescent="0.2">
      <c r="A316" s="117"/>
      <c r="B316" s="35"/>
      <c r="C316" s="35"/>
      <c r="D316" s="35"/>
      <c r="E316" s="102"/>
      <c r="F316" s="102"/>
      <c r="G316" s="35"/>
      <c r="H316" s="35"/>
      <c r="I316" s="35"/>
      <c r="J316" s="35"/>
    </row>
    <row r="317" spans="1:10" ht="12.75" customHeight="1" x14ac:dyDescent="0.2">
      <c r="A317" s="117"/>
      <c r="B317" s="35"/>
      <c r="C317" s="35"/>
      <c r="D317" s="35"/>
      <c r="E317" s="102"/>
      <c r="F317" s="102"/>
      <c r="G317" s="35"/>
      <c r="H317" s="35"/>
      <c r="I317" s="35"/>
      <c r="J317" s="35"/>
    </row>
    <row r="318" spans="1:10" ht="12.75" customHeight="1" x14ac:dyDescent="0.2">
      <c r="A318" s="117"/>
      <c r="B318" s="35"/>
      <c r="C318" s="35"/>
      <c r="D318" s="35"/>
      <c r="E318" s="102"/>
      <c r="F318" s="102"/>
      <c r="G318" s="35"/>
      <c r="H318" s="35"/>
      <c r="I318" s="35"/>
      <c r="J318" s="35"/>
    </row>
    <row r="319" spans="1:10" ht="12.75" customHeight="1" x14ac:dyDescent="0.2">
      <c r="A319" s="117"/>
      <c r="B319" s="35"/>
      <c r="C319" s="35"/>
      <c r="D319" s="35"/>
      <c r="E319" s="102"/>
      <c r="F319" s="102"/>
      <c r="G319" s="35"/>
      <c r="H319" s="35"/>
      <c r="I319" s="35"/>
      <c r="J319" s="35"/>
    </row>
    <row r="320" spans="1:10" ht="12.75" customHeight="1" x14ac:dyDescent="0.2">
      <c r="A320" s="117"/>
      <c r="B320" s="35"/>
      <c r="C320" s="35"/>
      <c r="D320" s="35"/>
      <c r="E320" s="102"/>
      <c r="F320" s="102"/>
      <c r="G320" s="35"/>
      <c r="H320" s="35"/>
      <c r="I320" s="35"/>
      <c r="J320" s="35"/>
    </row>
    <row r="321" spans="1:10" ht="12.75" customHeight="1" x14ac:dyDescent="0.2">
      <c r="A321" s="117"/>
      <c r="B321" s="35"/>
      <c r="C321" s="35"/>
      <c r="D321" s="35"/>
      <c r="E321" s="102"/>
      <c r="F321" s="102"/>
      <c r="G321" s="35"/>
      <c r="H321" s="35"/>
      <c r="I321" s="35"/>
      <c r="J321" s="35"/>
    </row>
    <row r="322" spans="1:10" ht="12.75" customHeight="1" x14ac:dyDescent="0.2">
      <c r="A322" s="117"/>
      <c r="B322" s="35"/>
      <c r="C322" s="35"/>
      <c r="D322" s="35"/>
      <c r="E322" s="102"/>
      <c r="F322" s="102"/>
      <c r="G322" s="35"/>
      <c r="H322" s="35"/>
      <c r="I322" s="35"/>
      <c r="J322" s="35"/>
    </row>
    <row r="323" spans="1:10" ht="12.75" customHeight="1" x14ac:dyDescent="0.2">
      <c r="A323" s="117"/>
      <c r="B323" s="35"/>
      <c r="C323" s="35"/>
      <c r="D323" s="35"/>
      <c r="E323" s="102"/>
      <c r="F323" s="102"/>
      <c r="G323" s="35"/>
      <c r="H323" s="35"/>
      <c r="I323" s="35"/>
      <c r="J323" s="35"/>
    </row>
    <row r="324" spans="1:10" ht="12.75" customHeight="1" x14ac:dyDescent="0.2">
      <c r="A324" s="117"/>
      <c r="B324" s="35"/>
      <c r="C324" s="35"/>
      <c r="D324" s="35"/>
      <c r="E324" s="102"/>
      <c r="F324" s="102"/>
      <c r="G324" s="35"/>
      <c r="H324" s="35"/>
      <c r="I324" s="35"/>
      <c r="J324" s="35"/>
    </row>
    <row r="325" spans="1:10" ht="12.75" customHeight="1" x14ac:dyDescent="0.2">
      <c r="A325" s="117"/>
      <c r="B325" s="35"/>
      <c r="C325" s="35"/>
      <c r="D325" s="35"/>
      <c r="E325" s="102"/>
      <c r="F325" s="102"/>
      <c r="G325" s="35"/>
      <c r="H325" s="35"/>
      <c r="I325" s="35"/>
      <c r="J325" s="35"/>
    </row>
    <row r="326" spans="1:10" ht="12.75" customHeight="1" x14ac:dyDescent="0.2">
      <c r="A326" s="117"/>
      <c r="B326" s="35"/>
      <c r="C326" s="35"/>
      <c r="D326" s="35"/>
      <c r="E326" s="102"/>
      <c r="F326" s="102"/>
      <c r="G326" s="35"/>
      <c r="H326" s="35"/>
      <c r="I326" s="35"/>
      <c r="J326" s="35"/>
    </row>
    <row r="327" spans="1:10" ht="12.75" customHeight="1" x14ac:dyDescent="0.2">
      <c r="A327" s="117"/>
      <c r="B327" s="35"/>
      <c r="C327" s="35"/>
      <c r="D327" s="35"/>
      <c r="E327" s="102"/>
      <c r="F327" s="102"/>
      <c r="G327" s="35"/>
      <c r="H327" s="35"/>
      <c r="I327" s="35"/>
      <c r="J327" s="35"/>
    </row>
    <row r="328" spans="1:10" ht="12.75" customHeight="1" x14ac:dyDescent="0.2">
      <c r="A328" s="117"/>
      <c r="B328" s="35"/>
      <c r="C328" s="35"/>
      <c r="D328" s="35"/>
      <c r="E328" s="102"/>
      <c r="F328" s="102"/>
      <c r="G328" s="35"/>
      <c r="H328" s="35"/>
      <c r="I328" s="35"/>
      <c r="J328" s="35"/>
    </row>
    <row r="329" spans="1:10" ht="12.75" customHeight="1" x14ac:dyDescent="0.2">
      <c r="A329" s="117"/>
      <c r="B329" s="35"/>
      <c r="C329" s="35"/>
      <c r="D329" s="35"/>
      <c r="E329" s="102"/>
      <c r="F329" s="102"/>
      <c r="G329" s="35"/>
      <c r="H329" s="35"/>
      <c r="I329" s="35"/>
      <c r="J329" s="35"/>
    </row>
    <row r="330" spans="1:10" ht="12.75" customHeight="1" x14ac:dyDescent="0.2">
      <c r="A330" s="117"/>
      <c r="B330" s="35"/>
      <c r="C330" s="35"/>
      <c r="D330" s="35"/>
      <c r="E330" s="102"/>
      <c r="F330" s="102"/>
      <c r="G330" s="35"/>
      <c r="H330" s="35"/>
      <c r="I330" s="35"/>
      <c r="J330" s="35"/>
    </row>
    <row r="331" spans="1:10" ht="12.75" customHeight="1" x14ac:dyDescent="0.2">
      <c r="A331" s="117"/>
      <c r="B331" s="35"/>
      <c r="C331" s="35"/>
      <c r="D331" s="35"/>
      <c r="E331" s="102"/>
      <c r="F331" s="102"/>
      <c r="G331" s="35"/>
      <c r="H331" s="35"/>
      <c r="I331" s="35"/>
      <c r="J331" s="35"/>
    </row>
    <row r="332" spans="1:10" ht="12.75" customHeight="1" x14ac:dyDescent="0.2">
      <c r="A332" s="117"/>
      <c r="B332" s="35"/>
      <c r="C332" s="35"/>
      <c r="D332" s="35"/>
      <c r="E332" s="102"/>
      <c r="F332" s="102"/>
      <c r="G332" s="35"/>
      <c r="H332" s="35"/>
      <c r="I332" s="35"/>
      <c r="J332" s="35"/>
    </row>
    <row r="333" spans="1:10" ht="12.75" customHeight="1" x14ac:dyDescent="0.2">
      <c r="A333" s="117"/>
      <c r="B333" s="35"/>
      <c r="C333" s="35"/>
      <c r="D333" s="35"/>
      <c r="E333" s="102"/>
      <c r="F333" s="102"/>
      <c r="G333" s="35"/>
      <c r="H333" s="35"/>
      <c r="I333" s="35"/>
      <c r="J333" s="35"/>
    </row>
    <row r="334" spans="1:10" ht="12.75" customHeight="1" x14ac:dyDescent="0.2">
      <c r="A334" s="117"/>
      <c r="B334" s="35"/>
      <c r="C334" s="35"/>
      <c r="D334" s="35"/>
      <c r="E334" s="102"/>
      <c r="F334" s="102"/>
      <c r="G334" s="35"/>
      <c r="H334" s="35"/>
      <c r="I334" s="35"/>
      <c r="J334" s="35"/>
    </row>
    <row r="335" spans="1:10" ht="12.75" customHeight="1" x14ac:dyDescent="0.2">
      <c r="A335" s="117"/>
      <c r="B335" s="35"/>
      <c r="C335" s="35"/>
      <c r="D335" s="35"/>
      <c r="E335" s="102"/>
      <c r="F335" s="102"/>
      <c r="G335" s="35"/>
      <c r="H335" s="35"/>
      <c r="I335" s="35"/>
      <c r="J335" s="35"/>
    </row>
    <row r="336" spans="1:10" ht="12.75" customHeight="1" x14ac:dyDescent="0.2">
      <c r="A336" s="117"/>
      <c r="B336" s="35"/>
      <c r="C336" s="35"/>
      <c r="D336" s="35"/>
      <c r="E336" s="102"/>
      <c r="F336" s="102"/>
      <c r="G336" s="35"/>
      <c r="H336" s="35"/>
      <c r="I336" s="35"/>
      <c r="J336" s="35"/>
    </row>
    <row r="337" spans="1:10" ht="12.75" customHeight="1" x14ac:dyDescent="0.2">
      <c r="A337" s="117"/>
      <c r="B337" s="35"/>
      <c r="C337" s="35"/>
      <c r="D337" s="35"/>
      <c r="E337" s="102"/>
      <c r="F337" s="102"/>
      <c r="G337" s="35"/>
      <c r="H337" s="35"/>
      <c r="I337" s="35"/>
      <c r="J337" s="35"/>
    </row>
    <row r="338" spans="1:10" ht="12.75" customHeight="1" x14ac:dyDescent="0.2">
      <c r="A338" s="117"/>
      <c r="B338" s="35"/>
      <c r="C338" s="35"/>
      <c r="D338" s="35"/>
      <c r="E338" s="102"/>
      <c r="F338" s="102"/>
      <c r="G338" s="35"/>
      <c r="H338" s="35"/>
      <c r="I338" s="35"/>
      <c r="J338" s="35"/>
    </row>
    <row r="339" spans="1:10" ht="12.75" customHeight="1" x14ac:dyDescent="0.2">
      <c r="A339" s="117"/>
      <c r="B339" s="35"/>
      <c r="C339" s="35"/>
      <c r="D339" s="35"/>
      <c r="E339" s="102"/>
      <c r="F339" s="102"/>
      <c r="G339" s="35"/>
      <c r="H339" s="35"/>
      <c r="I339" s="35"/>
      <c r="J339" s="35"/>
    </row>
    <row r="340" spans="1:10" ht="12.75" customHeight="1" x14ac:dyDescent="0.2">
      <c r="A340" s="117"/>
      <c r="B340" s="35"/>
      <c r="C340" s="35"/>
      <c r="D340" s="35"/>
      <c r="E340" s="102"/>
      <c r="F340" s="102"/>
      <c r="G340" s="35"/>
      <c r="H340" s="35"/>
      <c r="I340" s="35"/>
      <c r="J340" s="35"/>
    </row>
    <row r="341" spans="1:10" ht="12.75" customHeight="1" x14ac:dyDescent="0.2">
      <c r="A341" s="117"/>
      <c r="B341" s="35"/>
      <c r="C341" s="35"/>
      <c r="D341" s="35"/>
      <c r="E341" s="102"/>
      <c r="F341" s="102"/>
      <c r="G341" s="35"/>
      <c r="H341" s="35"/>
      <c r="I341" s="35"/>
      <c r="J341" s="35"/>
    </row>
    <row r="342" spans="1:10" ht="12.75" customHeight="1" x14ac:dyDescent="0.2">
      <c r="A342" s="117"/>
      <c r="B342" s="35"/>
      <c r="C342" s="35"/>
      <c r="D342" s="35"/>
      <c r="E342" s="102"/>
      <c r="F342" s="102"/>
      <c r="G342" s="35"/>
      <c r="H342" s="35"/>
      <c r="I342" s="35"/>
      <c r="J342" s="35"/>
    </row>
    <row r="343" spans="1:10" ht="12.75" customHeight="1" x14ac:dyDescent="0.2">
      <c r="A343" s="117"/>
      <c r="B343" s="35"/>
      <c r="C343" s="35"/>
      <c r="D343" s="35"/>
      <c r="E343" s="102"/>
      <c r="F343" s="102"/>
      <c r="G343" s="35"/>
      <c r="H343" s="35"/>
      <c r="I343" s="35"/>
      <c r="J343" s="35"/>
    </row>
    <row r="344" spans="1:10" ht="12.75" customHeight="1" x14ac:dyDescent="0.2">
      <c r="A344" s="117"/>
      <c r="B344" s="35"/>
      <c r="C344" s="35"/>
      <c r="D344" s="35"/>
      <c r="E344" s="102"/>
      <c r="F344" s="102"/>
      <c r="G344" s="35"/>
      <c r="H344" s="35"/>
      <c r="I344" s="35"/>
      <c r="J344" s="35"/>
    </row>
    <row r="345" spans="1:10" ht="12.75" customHeight="1" x14ac:dyDescent="0.2">
      <c r="A345" s="117"/>
      <c r="B345" s="35"/>
      <c r="C345" s="35"/>
      <c r="D345" s="35"/>
      <c r="E345" s="102"/>
      <c r="F345" s="102"/>
      <c r="G345" s="35"/>
      <c r="H345" s="35"/>
      <c r="I345" s="35"/>
      <c r="J345" s="35"/>
    </row>
    <row r="346" spans="1:10" ht="12.75" customHeight="1" x14ac:dyDescent="0.2">
      <c r="A346" s="117"/>
      <c r="B346" s="35"/>
      <c r="C346" s="35"/>
      <c r="D346" s="35"/>
      <c r="E346" s="102"/>
      <c r="F346" s="102"/>
      <c r="G346" s="35"/>
      <c r="H346" s="35"/>
      <c r="I346" s="35"/>
      <c r="J346" s="35"/>
    </row>
    <row r="347" spans="1:10" ht="12.75" customHeight="1" x14ac:dyDescent="0.2">
      <c r="A347" s="117"/>
      <c r="B347" s="35"/>
      <c r="C347" s="35"/>
      <c r="D347" s="35"/>
      <c r="E347" s="102"/>
      <c r="F347" s="102"/>
      <c r="G347" s="35"/>
      <c r="H347" s="35"/>
      <c r="I347" s="35"/>
      <c r="J347" s="35"/>
    </row>
    <row r="348" spans="1:10" ht="12.75" customHeight="1" x14ac:dyDescent="0.2">
      <c r="A348" s="117"/>
      <c r="B348" s="35"/>
      <c r="C348" s="35"/>
      <c r="D348" s="35"/>
      <c r="E348" s="102"/>
      <c r="F348" s="102"/>
      <c r="G348" s="35"/>
      <c r="H348" s="35"/>
      <c r="I348" s="35"/>
      <c r="J348" s="35"/>
    </row>
    <row r="349" spans="1:10" ht="12.75" customHeight="1" x14ac:dyDescent="0.2">
      <c r="A349" s="117"/>
      <c r="B349" s="35"/>
      <c r="C349" s="35"/>
      <c r="D349" s="35"/>
      <c r="E349" s="102"/>
      <c r="F349" s="102"/>
      <c r="G349" s="35"/>
      <c r="H349" s="35"/>
      <c r="I349" s="35"/>
      <c r="J349" s="35"/>
    </row>
    <row r="350" spans="1:10" ht="12.75" customHeight="1" x14ac:dyDescent="0.2">
      <c r="A350" s="117"/>
      <c r="B350" s="35"/>
      <c r="C350" s="35"/>
      <c r="D350" s="35"/>
      <c r="E350" s="102"/>
      <c r="F350" s="102"/>
      <c r="G350" s="35"/>
      <c r="H350" s="35"/>
      <c r="I350" s="35"/>
      <c r="J350" s="35"/>
    </row>
    <row r="351" spans="1:10" ht="12.75" customHeight="1" x14ac:dyDescent="0.2">
      <c r="A351" s="117"/>
      <c r="B351" s="35"/>
      <c r="C351" s="35"/>
      <c r="D351" s="35"/>
      <c r="E351" s="102"/>
      <c r="F351" s="102"/>
      <c r="G351" s="35"/>
      <c r="H351" s="35"/>
      <c r="I351" s="35"/>
      <c r="J351" s="35"/>
    </row>
    <row r="352" spans="1:10" ht="12.75" customHeight="1" x14ac:dyDescent="0.2">
      <c r="A352" s="117"/>
      <c r="B352" s="35"/>
      <c r="C352" s="35"/>
      <c r="D352" s="35"/>
      <c r="E352" s="102"/>
      <c r="F352" s="102"/>
      <c r="G352" s="35"/>
      <c r="H352" s="35"/>
      <c r="I352" s="35"/>
      <c r="J352" s="35"/>
    </row>
    <row r="353" spans="1:10" ht="12.75" customHeight="1" x14ac:dyDescent="0.2">
      <c r="A353" s="117"/>
      <c r="B353" s="35"/>
      <c r="C353" s="35"/>
      <c r="D353" s="35"/>
      <c r="E353" s="102"/>
      <c r="F353" s="102"/>
      <c r="G353" s="35"/>
      <c r="H353" s="35"/>
      <c r="I353" s="35"/>
      <c r="J353" s="35"/>
    </row>
    <row r="354" spans="1:10" ht="12.75" customHeight="1" x14ac:dyDescent="0.2">
      <c r="A354" s="117"/>
      <c r="B354" s="35"/>
      <c r="C354" s="35"/>
      <c r="D354" s="35"/>
      <c r="E354" s="102"/>
      <c r="F354" s="102"/>
      <c r="G354" s="35"/>
      <c r="H354" s="35"/>
      <c r="I354" s="35"/>
      <c r="J354" s="35"/>
    </row>
    <row r="355" spans="1:10" ht="12.75" customHeight="1" x14ac:dyDescent="0.2">
      <c r="A355" s="117"/>
      <c r="B355" s="35"/>
      <c r="C355" s="35"/>
      <c r="D355" s="35"/>
      <c r="E355" s="102"/>
      <c r="F355" s="102"/>
      <c r="G355" s="35"/>
      <c r="H355" s="35"/>
      <c r="I355" s="35"/>
      <c r="J355" s="35"/>
    </row>
    <row r="356" spans="1:10" ht="12.75" customHeight="1" x14ac:dyDescent="0.2">
      <c r="A356" s="117"/>
      <c r="B356" s="35"/>
      <c r="C356" s="35"/>
      <c r="D356" s="35"/>
      <c r="E356" s="102"/>
      <c r="F356" s="102"/>
      <c r="G356" s="35"/>
      <c r="H356" s="35"/>
      <c r="I356" s="35"/>
      <c r="J356" s="35"/>
    </row>
    <row r="357" spans="1:10" ht="12.75" customHeight="1" x14ac:dyDescent="0.2">
      <c r="A357" s="117"/>
      <c r="B357" s="35"/>
      <c r="C357" s="35"/>
      <c r="D357" s="35"/>
      <c r="E357" s="102"/>
      <c r="F357" s="102"/>
      <c r="G357" s="35"/>
      <c r="H357" s="35"/>
      <c r="I357" s="35"/>
      <c r="J357" s="35"/>
    </row>
    <row r="358" spans="1:10" ht="12.75" customHeight="1" x14ac:dyDescent="0.2">
      <c r="A358" s="117"/>
      <c r="B358" s="35"/>
      <c r="C358" s="35"/>
      <c r="D358" s="35"/>
      <c r="E358" s="102"/>
      <c r="F358" s="102"/>
      <c r="G358" s="35"/>
      <c r="H358" s="35"/>
      <c r="I358" s="35"/>
      <c r="J358" s="35"/>
    </row>
    <row r="359" spans="1:10" ht="12.75" customHeight="1" x14ac:dyDescent="0.2">
      <c r="A359" s="117"/>
      <c r="B359" s="35"/>
      <c r="C359" s="35"/>
      <c r="D359" s="35"/>
      <c r="E359" s="102"/>
      <c r="F359" s="102"/>
      <c r="G359" s="35"/>
      <c r="H359" s="35"/>
      <c r="I359" s="35"/>
      <c r="J359" s="35"/>
    </row>
    <row r="360" spans="1:10" ht="12.75" customHeight="1" x14ac:dyDescent="0.2">
      <c r="A360" s="117"/>
      <c r="B360" s="35"/>
      <c r="C360" s="35"/>
      <c r="D360" s="35"/>
      <c r="E360" s="102"/>
      <c r="F360" s="102"/>
      <c r="G360" s="35"/>
      <c r="H360" s="35"/>
      <c r="I360" s="35"/>
      <c r="J360" s="35"/>
    </row>
    <row r="361" spans="1:10" ht="12.75" customHeight="1" x14ac:dyDescent="0.2">
      <c r="A361" s="117"/>
      <c r="B361" s="35"/>
      <c r="C361" s="35"/>
      <c r="D361" s="35"/>
      <c r="E361" s="102"/>
      <c r="F361" s="102"/>
      <c r="G361" s="35"/>
      <c r="H361" s="35"/>
      <c r="I361" s="35"/>
      <c r="J361" s="35"/>
    </row>
    <row r="362" spans="1:10" ht="12.75" customHeight="1" x14ac:dyDescent="0.2">
      <c r="A362" s="117"/>
      <c r="B362" s="35"/>
      <c r="C362" s="35"/>
      <c r="D362" s="35"/>
      <c r="E362" s="102"/>
      <c r="F362" s="102"/>
      <c r="G362" s="35"/>
      <c r="H362" s="35"/>
      <c r="I362" s="35"/>
      <c r="J362" s="35"/>
    </row>
    <row r="363" spans="1:10" ht="12.75" customHeight="1" x14ac:dyDescent="0.2">
      <c r="A363" s="117"/>
      <c r="B363" s="35"/>
      <c r="C363" s="35"/>
      <c r="D363" s="35"/>
      <c r="E363" s="102"/>
      <c r="F363" s="102"/>
      <c r="G363" s="35"/>
      <c r="H363" s="35"/>
      <c r="I363" s="35"/>
      <c r="J363" s="35"/>
    </row>
    <row r="364" spans="1:10" ht="12.75" customHeight="1" x14ac:dyDescent="0.2">
      <c r="A364" s="117"/>
      <c r="B364" s="35"/>
      <c r="C364" s="35"/>
      <c r="D364" s="35"/>
      <c r="E364" s="102"/>
      <c r="F364" s="102"/>
      <c r="G364" s="35"/>
      <c r="H364" s="35"/>
      <c r="I364" s="35"/>
      <c r="J364" s="35"/>
    </row>
    <row r="365" spans="1:10" ht="12.75" customHeight="1" x14ac:dyDescent="0.2">
      <c r="A365" s="117"/>
      <c r="B365" s="35"/>
      <c r="C365" s="35"/>
      <c r="D365" s="35"/>
      <c r="E365" s="102"/>
      <c r="F365" s="102"/>
      <c r="G365" s="35"/>
      <c r="H365" s="35"/>
      <c r="I365" s="35"/>
      <c r="J365" s="35"/>
    </row>
    <row r="366" spans="1:10" ht="12.75" customHeight="1" x14ac:dyDescent="0.2">
      <c r="A366" s="117"/>
      <c r="B366" s="35"/>
      <c r="C366" s="35"/>
      <c r="D366" s="35"/>
      <c r="E366" s="102"/>
      <c r="F366" s="102"/>
      <c r="G366" s="35"/>
      <c r="H366" s="35"/>
      <c r="I366" s="35"/>
      <c r="J366" s="35"/>
    </row>
    <row r="367" spans="1:10" ht="12.75" customHeight="1" x14ac:dyDescent="0.2">
      <c r="A367" s="117"/>
      <c r="B367" s="35"/>
      <c r="C367" s="35"/>
      <c r="D367" s="35"/>
      <c r="E367" s="102"/>
      <c r="F367" s="102"/>
      <c r="G367" s="35"/>
      <c r="H367" s="35"/>
      <c r="I367" s="35"/>
      <c r="J367" s="35"/>
    </row>
    <row r="368" spans="1:10" ht="12.75" customHeight="1" x14ac:dyDescent="0.2">
      <c r="A368" s="117"/>
      <c r="B368" s="35"/>
      <c r="C368" s="35"/>
      <c r="D368" s="35"/>
      <c r="E368" s="102"/>
      <c r="F368" s="102"/>
      <c r="G368" s="35"/>
      <c r="H368" s="35"/>
      <c r="I368" s="35"/>
      <c r="J368" s="35"/>
    </row>
    <row r="369" spans="1:10" ht="12.75" customHeight="1" x14ac:dyDescent="0.2">
      <c r="A369" s="117"/>
      <c r="B369" s="35"/>
      <c r="C369" s="35"/>
      <c r="D369" s="35"/>
      <c r="E369" s="102"/>
      <c r="F369" s="102"/>
      <c r="G369" s="35"/>
      <c r="H369" s="35"/>
      <c r="I369" s="35"/>
      <c r="J369" s="35"/>
    </row>
    <row r="370" spans="1:10" ht="12.75" customHeight="1" x14ac:dyDescent="0.2">
      <c r="A370" s="117"/>
      <c r="B370" s="35"/>
      <c r="C370" s="35"/>
      <c r="D370" s="35"/>
      <c r="E370" s="102"/>
      <c r="F370" s="102"/>
      <c r="G370" s="35"/>
      <c r="H370" s="35"/>
      <c r="I370" s="35"/>
      <c r="J370" s="35"/>
    </row>
    <row r="371" spans="1:10" ht="12.75" customHeight="1" x14ac:dyDescent="0.2">
      <c r="A371" s="117"/>
      <c r="B371" s="35"/>
      <c r="C371" s="35"/>
      <c r="D371" s="35"/>
      <c r="E371" s="102"/>
      <c r="F371" s="102"/>
      <c r="G371" s="35"/>
      <c r="H371" s="35"/>
      <c r="I371" s="35"/>
      <c r="J371" s="35"/>
    </row>
    <row r="372" spans="1:10" ht="12.75" customHeight="1" x14ac:dyDescent="0.2">
      <c r="A372" s="117"/>
      <c r="B372" s="35"/>
      <c r="C372" s="35"/>
      <c r="D372" s="35"/>
      <c r="E372" s="102"/>
      <c r="F372" s="102"/>
      <c r="G372" s="35"/>
      <c r="H372" s="35"/>
      <c r="I372" s="35"/>
      <c r="J372" s="35"/>
    </row>
    <row r="373" spans="1:10" ht="12.75" customHeight="1" x14ac:dyDescent="0.2">
      <c r="A373" s="117"/>
      <c r="B373" s="35"/>
      <c r="C373" s="35"/>
      <c r="D373" s="35"/>
      <c r="E373" s="102"/>
      <c r="F373" s="102"/>
      <c r="G373" s="35"/>
      <c r="H373" s="35"/>
      <c r="I373" s="35"/>
      <c r="J373" s="35"/>
    </row>
    <row r="374" spans="1:10" ht="12.75" customHeight="1" x14ac:dyDescent="0.2">
      <c r="A374" s="117"/>
      <c r="B374" s="35"/>
      <c r="C374" s="35"/>
      <c r="D374" s="35"/>
      <c r="E374" s="102"/>
      <c r="F374" s="102"/>
      <c r="G374" s="35"/>
      <c r="H374" s="35"/>
      <c r="I374" s="35"/>
      <c r="J374" s="35"/>
    </row>
    <row r="375" spans="1:10" ht="12.75" customHeight="1" x14ac:dyDescent="0.2">
      <c r="A375" s="117"/>
      <c r="B375" s="35"/>
      <c r="C375" s="35"/>
      <c r="D375" s="35"/>
      <c r="E375" s="102"/>
      <c r="F375" s="102"/>
      <c r="G375" s="35"/>
      <c r="H375" s="35"/>
      <c r="I375" s="35"/>
      <c r="J375" s="35"/>
    </row>
    <row r="376" spans="1:10" ht="12.75" customHeight="1" x14ac:dyDescent="0.2">
      <c r="A376" s="117"/>
      <c r="B376" s="35"/>
      <c r="C376" s="35"/>
      <c r="D376" s="35"/>
      <c r="E376" s="102"/>
      <c r="F376" s="102"/>
      <c r="G376" s="35"/>
      <c r="H376" s="35"/>
      <c r="I376" s="35"/>
      <c r="J376" s="35"/>
    </row>
    <row r="377" spans="1:10" ht="12.75" customHeight="1" x14ac:dyDescent="0.2">
      <c r="A377" s="117"/>
      <c r="B377" s="35"/>
      <c r="C377" s="35"/>
      <c r="D377" s="35"/>
      <c r="E377" s="102"/>
      <c r="F377" s="102"/>
      <c r="G377" s="35"/>
      <c r="H377" s="35"/>
      <c r="I377" s="35"/>
      <c r="J377" s="35"/>
    </row>
    <row r="378" spans="1:10" ht="12.75" customHeight="1" x14ac:dyDescent="0.2">
      <c r="A378" s="117"/>
      <c r="B378" s="35"/>
      <c r="C378" s="35"/>
      <c r="D378" s="35"/>
      <c r="E378" s="102"/>
      <c r="F378" s="102"/>
      <c r="G378" s="35"/>
      <c r="H378" s="35"/>
      <c r="I378" s="35"/>
      <c r="J378" s="35"/>
    </row>
    <row r="379" spans="1:10" ht="12.75" customHeight="1" x14ac:dyDescent="0.2">
      <c r="A379" s="117"/>
      <c r="B379" s="35"/>
      <c r="C379" s="35"/>
      <c r="D379" s="35"/>
      <c r="E379" s="102"/>
      <c r="F379" s="102"/>
      <c r="G379" s="35"/>
      <c r="H379" s="35"/>
      <c r="I379" s="35"/>
      <c r="J379" s="35"/>
    </row>
    <row r="380" spans="1:10" ht="12.75" customHeight="1" x14ac:dyDescent="0.2">
      <c r="A380" s="117"/>
      <c r="B380" s="35"/>
      <c r="C380" s="35"/>
      <c r="D380" s="35"/>
      <c r="E380" s="102"/>
      <c r="F380" s="102"/>
      <c r="G380" s="35"/>
      <c r="H380" s="35"/>
      <c r="I380" s="35"/>
      <c r="J380" s="35"/>
    </row>
    <row r="381" spans="1:10" ht="12.75" customHeight="1" x14ac:dyDescent="0.2">
      <c r="A381" s="117"/>
      <c r="B381" s="35"/>
      <c r="C381" s="35"/>
      <c r="D381" s="35"/>
      <c r="E381" s="102"/>
      <c r="F381" s="102"/>
      <c r="G381" s="35"/>
      <c r="H381" s="35"/>
      <c r="I381" s="35"/>
      <c r="J381" s="35"/>
    </row>
    <row r="382" spans="1:10" ht="12.75" customHeight="1" x14ac:dyDescent="0.2">
      <c r="A382" s="117"/>
      <c r="B382" s="35"/>
      <c r="C382" s="35"/>
      <c r="D382" s="35"/>
      <c r="E382" s="102"/>
      <c r="F382" s="102"/>
      <c r="G382" s="35"/>
      <c r="H382" s="35"/>
      <c r="I382" s="35"/>
      <c r="J382" s="35"/>
    </row>
    <row r="383" spans="1:10" ht="12.75" customHeight="1" x14ac:dyDescent="0.2">
      <c r="A383" s="117"/>
      <c r="B383" s="35"/>
      <c r="C383" s="35"/>
      <c r="D383" s="35"/>
      <c r="E383" s="102"/>
      <c r="F383" s="102"/>
      <c r="G383" s="35"/>
      <c r="H383" s="35"/>
      <c r="I383" s="35"/>
      <c r="J383" s="35"/>
    </row>
    <row r="384" spans="1:10" ht="12.75" customHeight="1" x14ac:dyDescent="0.2">
      <c r="A384" s="117"/>
      <c r="B384" s="35"/>
      <c r="C384" s="35"/>
      <c r="D384" s="35"/>
      <c r="E384" s="102"/>
      <c r="F384" s="102"/>
      <c r="G384" s="35"/>
      <c r="H384" s="35"/>
      <c r="I384" s="35"/>
      <c r="J384" s="35"/>
    </row>
    <row r="385" spans="1:10" ht="12.75" customHeight="1" x14ac:dyDescent="0.2">
      <c r="A385" s="117"/>
      <c r="B385" s="35"/>
      <c r="C385" s="35"/>
      <c r="D385" s="35"/>
      <c r="E385" s="102"/>
      <c r="F385" s="102"/>
      <c r="G385" s="35"/>
      <c r="H385" s="35"/>
      <c r="I385" s="35"/>
      <c r="J385" s="35"/>
    </row>
    <row r="386" spans="1:10" ht="12.75" customHeight="1" x14ac:dyDescent="0.2">
      <c r="A386" s="117"/>
      <c r="B386" s="35"/>
      <c r="C386" s="35"/>
      <c r="D386" s="35"/>
      <c r="E386" s="102"/>
      <c r="F386" s="102"/>
      <c r="G386" s="35"/>
      <c r="H386" s="35"/>
      <c r="I386" s="35"/>
      <c r="J386" s="35"/>
    </row>
    <row r="387" spans="1:10" ht="12.75" customHeight="1" x14ac:dyDescent="0.2">
      <c r="A387" s="117"/>
      <c r="B387" s="35"/>
      <c r="C387" s="35"/>
      <c r="D387" s="35"/>
      <c r="E387" s="102"/>
      <c r="F387" s="102"/>
      <c r="G387" s="35"/>
      <c r="H387" s="35"/>
      <c r="I387" s="35"/>
      <c r="J387" s="35"/>
    </row>
    <row r="388" spans="1:10" ht="12.75" customHeight="1" x14ac:dyDescent="0.2">
      <c r="A388" s="117"/>
      <c r="B388" s="35"/>
      <c r="C388" s="35"/>
      <c r="D388" s="35"/>
      <c r="E388" s="102"/>
      <c r="F388" s="102"/>
      <c r="G388" s="35"/>
      <c r="H388" s="35"/>
      <c r="I388" s="35"/>
      <c r="J388" s="35"/>
    </row>
    <row r="389" spans="1:10" ht="12.75" customHeight="1" x14ac:dyDescent="0.2">
      <c r="A389" s="117"/>
      <c r="B389" s="35"/>
      <c r="C389" s="35"/>
      <c r="D389" s="35"/>
      <c r="E389" s="102"/>
      <c r="F389" s="102"/>
      <c r="G389" s="35"/>
      <c r="H389" s="35"/>
      <c r="I389" s="35"/>
      <c r="J389" s="35"/>
    </row>
    <row r="390" spans="1:10" ht="12.75" customHeight="1" x14ac:dyDescent="0.2">
      <c r="A390" s="117"/>
      <c r="B390" s="35"/>
      <c r="C390" s="35"/>
      <c r="D390" s="35"/>
      <c r="E390" s="102"/>
      <c r="F390" s="102"/>
      <c r="G390" s="35"/>
      <c r="H390" s="35"/>
      <c r="I390" s="35"/>
      <c r="J390" s="35"/>
    </row>
    <row r="391" spans="1:10" ht="12.75" customHeight="1" x14ac:dyDescent="0.2">
      <c r="A391" s="117"/>
      <c r="B391" s="35"/>
      <c r="C391" s="35"/>
      <c r="D391" s="35"/>
      <c r="E391" s="102"/>
      <c r="F391" s="102"/>
      <c r="G391" s="35"/>
      <c r="H391" s="35"/>
      <c r="I391" s="35"/>
      <c r="J391" s="35"/>
    </row>
    <row r="392" spans="1:10" ht="12.75" customHeight="1" x14ac:dyDescent="0.2">
      <c r="A392" s="117"/>
      <c r="B392" s="35"/>
      <c r="C392" s="35"/>
      <c r="D392" s="35"/>
      <c r="E392" s="102"/>
      <c r="F392" s="102"/>
      <c r="G392" s="35"/>
      <c r="H392" s="35"/>
      <c r="I392" s="35"/>
      <c r="J392" s="35"/>
    </row>
    <row r="393" spans="1:10" ht="12.75" customHeight="1" x14ac:dyDescent="0.2">
      <c r="A393" s="117"/>
      <c r="B393" s="35"/>
      <c r="C393" s="35"/>
      <c r="D393" s="35"/>
      <c r="E393" s="102"/>
      <c r="F393" s="102"/>
      <c r="G393" s="35"/>
      <c r="H393" s="35"/>
      <c r="I393" s="35"/>
      <c r="J393" s="35"/>
    </row>
    <row r="394" spans="1:10" ht="12.75" customHeight="1" x14ac:dyDescent="0.2">
      <c r="A394" s="117"/>
      <c r="B394" s="35"/>
      <c r="C394" s="35"/>
      <c r="D394" s="35"/>
      <c r="E394" s="102"/>
      <c r="F394" s="102"/>
      <c r="G394" s="35"/>
      <c r="H394" s="35"/>
      <c r="I394" s="35"/>
      <c r="J394" s="35"/>
    </row>
    <row r="395" spans="1:10" ht="12.75" customHeight="1" x14ac:dyDescent="0.2">
      <c r="A395" s="117"/>
      <c r="B395" s="35"/>
      <c r="C395" s="35"/>
      <c r="D395" s="35"/>
      <c r="E395" s="102"/>
      <c r="F395" s="102"/>
      <c r="G395" s="35"/>
      <c r="H395" s="35"/>
      <c r="I395" s="35"/>
      <c r="J395" s="35"/>
    </row>
    <row r="396" spans="1:10" ht="12.75" customHeight="1" x14ac:dyDescent="0.2">
      <c r="A396" s="117"/>
      <c r="B396" s="35"/>
      <c r="C396" s="35"/>
      <c r="D396" s="35"/>
      <c r="E396" s="102"/>
      <c r="F396" s="102"/>
      <c r="G396" s="35"/>
      <c r="H396" s="35"/>
      <c r="I396" s="35"/>
      <c r="J396" s="35"/>
    </row>
    <row r="397" spans="1:10" ht="12.75" customHeight="1" x14ac:dyDescent="0.2">
      <c r="A397" s="117"/>
      <c r="B397" s="35"/>
      <c r="C397" s="35"/>
      <c r="D397" s="35"/>
      <c r="E397" s="102"/>
      <c r="F397" s="102"/>
      <c r="G397" s="35"/>
      <c r="H397" s="35"/>
      <c r="I397" s="35"/>
      <c r="J397" s="35"/>
    </row>
    <row r="398" spans="1:10" ht="12.75" customHeight="1" x14ac:dyDescent="0.2">
      <c r="A398" s="117"/>
      <c r="B398" s="35"/>
      <c r="C398" s="35"/>
      <c r="D398" s="35"/>
      <c r="E398" s="102"/>
      <c r="F398" s="102"/>
      <c r="G398" s="35"/>
      <c r="H398" s="35"/>
      <c r="I398" s="35"/>
      <c r="J398" s="35"/>
    </row>
    <row r="399" spans="1:10" ht="12.75" customHeight="1" x14ac:dyDescent="0.2">
      <c r="A399" s="117"/>
      <c r="B399" s="35"/>
      <c r="C399" s="35"/>
      <c r="D399" s="35"/>
      <c r="E399" s="102"/>
      <c r="F399" s="102"/>
      <c r="G399" s="35"/>
      <c r="H399" s="35"/>
      <c r="I399" s="35"/>
      <c r="J399" s="35"/>
    </row>
    <row r="400" spans="1:10" ht="12.75" customHeight="1" x14ac:dyDescent="0.2">
      <c r="A400" s="117"/>
      <c r="B400" s="35"/>
      <c r="C400" s="35"/>
      <c r="D400" s="35"/>
      <c r="E400" s="102"/>
      <c r="F400" s="102"/>
      <c r="G400" s="35"/>
      <c r="H400" s="35"/>
      <c r="I400" s="35"/>
      <c r="J400" s="35"/>
    </row>
    <row r="401" spans="1:10" ht="12.75" customHeight="1" x14ac:dyDescent="0.2">
      <c r="A401" s="117"/>
      <c r="B401" s="35"/>
      <c r="C401" s="35"/>
      <c r="D401" s="35"/>
      <c r="E401" s="102"/>
      <c r="F401" s="102"/>
      <c r="G401" s="35"/>
      <c r="H401" s="35"/>
      <c r="I401" s="35"/>
      <c r="J401" s="35"/>
    </row>
    <row r="402" spans="1:10" ht="12.75" customHeight="1" x14ac:dyDescent="0.2">
      <c r="A402" s="117"/>
      <c r="B402" s="35"/>
      <c r="C402" s="35"/>
      <c r="D402" s="35"/>
      <c r="E402" s="102"/>
      <c r="F402" s="102"/>
      <c r="G402" s="35"/>
      <c r="H402" s="35"/>
      <c r="I402" s="35"/>
      <c r="J402" s="35"/>
    </row>
    <row r="403" spans="1:10" ht="12.75" customHeight="1" x14ac:dyDescent="0.2">
      <c r="A403" s="117"/>
      <c r="B403" s="35"/>
      <c r="C403" s="35"/>
      <c r="D403" s="35"/>
      <c r="E403" s="102"/>
      <c r="F403" s="102"/>
      <c r="G403" s="35"/>
      <c r="H403" s="35"/>
      <c r="I403" s="35"/>
      <c r="J403" s="35"/>
    </row>
    <row r="404" spans="1:10" ht="12.75" customHeight="1" x14ac:dyDescent="0.2">
      <c r="A404" s="117"/>
      <c r="B404" s="35"/>
      <c r="C404" s="35"/>
      <c r="D404" s="35"/>
      <c r="E404" s="102"/>
      <c r="F404" s="102"/>
      <c r="G404" s="35"/>
      <c r="H404" s="35"/>
      <c r="I404" s="35"/>
      <c r="J404" s="35"/>
    </row>
    <row r="405" spans="1:10" ht="12.75" customHeight="1" x14ac:dyDescent="0.2">
      <c r="A405" s="117"/>
      <c r="B405" s="35"/>
      <c r="C405" s="35"/>
      <c r="D405" s="35"/>
      <c r="E405" s="102"/>
      <c r="F405" s="102"/>
      <c r="G405" s="35"/>
      <c r="H405" s="35"/>
      <c r="I405" s="35"/>
      <c r="J405" s="35"/>
    </row>
    <row r="406" spans="1:10" ht="12.75" customHeight="1" x14ac:dyDescent="0.2">
      <c r="A406" s="117"/>
      <c r="B406" s="35"/>
      <c r="C406" s="35"/>
      <c r="D406" s="35"/>
      <c r="E406" s="102"/>
      <c r="F406" s="102"/>
      <c r="G406" s="35"/>
      <c r="H406" s="35"/>
      <c r="I406" s="35"/>
      <c r="J406" s="35"/>
    </row>
    <row r="407" spans="1:10" ht="12.75" customHeight="1" x14ac:dyDescent="0.2">
      <c r="A407" s="117"/>
      <c r="B407" s="35"/>
      <c r="C407" s="35"/>
      <c r="D407" s="35"/>
      <c r="E407" s="102"/>
      <c r="F407" s="102"/>
      <c r="G407" s="35"/>
      <c r="H407" s="35"/>
      <c r="I407" s="35"/>
      <c r="J407" s="35"/>
    </row>
    <row r="408" spans="1:10" ht="12.75" customHeight="1" x14ac:dyDescent="0.2">
      <c r="A408" s="117"/>
      <c r="B408" s="35"/>
      <c r="C408" s="35"/>
      <c r="D408" s="35"/>
      <c r="E408" s="102"/>
      <c r="F408" s="102"/>
      <c r="G408" s="35"/>
      <c r="H408" s="35"/>
      <c r="I408" s="35"/>
      <c r="J408" s="35"/>
    </row>
    <row r="409" spans="1:10" ht="12.75" customHeight="1" x14ac:dyDescent="0.2">
      <c r="A409" s="117"/>
      <c r="B409" s="35"/>
      <c r="C409" s="35"/>
      <c r="D409" s="35"/>
      <c r="E409" s="102"/>
      <c r="F409" s="102"/>
      <c r="G409" s="35"/>
      <c r="H409" s="35"/>
      <c r="I409" s="35"/>
      <c r="J409" s="35"/>
    </row>
    <row r="410" spans="1:10" ht="12.75" customHeight="1" x14ac:dyDescent="0.2">
      <c r="A410" s="117"/>
      <c r="B410" s="35"/>
      <c r="C410" s="35"/>
      <c r="D410" s="35"/>
      <c r="E410" s="102"/>
      <c r="F410" s="102"/>
      <c r="G410" s="35"/>
      <c r="H410" s="35"/>
      <c r="I410" s="35"/>
      <c r="J410" s="35"/>
    </row>
    <row r="411" spans="1:10" ht="12.75" customHeight="1" x14ac:dyDescent="0.2">
      <c r="A411" s="117"/>
      <c r="B411" s="35"/>
      <c r="C411" s="35"/>
      <c r="D411" s="35"/>
      <c r="E411" s="102"/>
      <c r="F411" s="102"/>
      <c r="G411" s="35"/>
      <c r="H411" s="35"/>
      <c r="I411" s="35"/>
      <c r="J411" s="35"/>
    </row>
    <row r="412" spans="1:10" ht="12.75" customHeight="1" x14ac:dyDescent="0.2">
      <c r="A412" s="117"/>
      <c r="B412" s="35"/>
      <c r="C412" s="35"/>
      <c r="D412" s="35"/>
      <c r="E412" s="102"/>
      <c r="F412" s="102"/>
      <c r="G412" s="35"/>
      <c r="H412" s="35"/>
      <c r="I412" s="35"/>
      <c r="J412" s="35"/>
    </row>
    <row r="413" spans="1:10" ht="12.75" customHeight="1" x14ac:dyDescent="0.2">
      <c r="A413" s="117"/>
      <c r="B413" s="35"/>
      <c r="C413" s="35"/>
      <c r="D413" s="35"/>
      <c r="E413" s="102"/>
      <c r="F413" s="102"/>
      <c r="G413" s="35"/>
      <c r="H413" s="35"/>
      <c r="I413" s="35"/>
      <c r="J413" s="35"/>
    </row>
    <row r="414" spans="1:10" ht="12.75" customHeight="1" x14ac:dyDescent="0.2">
      <c r="A414" s="117"/>
      <c r="B414" s="35"/>
      <c r="C414" s="35"/>
      <c r="D414" s="35"/>
      <c r="E414" s="102"/>
      <c r="F414" s="102"/>
      <c r="G414" s="35"/>
      <c r="H414" s="35"/>
      <c r="I414" s="35"/>
      <c r="J414" s="35"/>
    </row>
    <row r="415" spans="1:10" ht="12.75" customHeight="1" x14ac:dyDescent="0.2">
      <c r="A415" s="117"/>
      <c r="B415" s="35"/>
      <c r="C415" s="35"/>
      <c r="D415" s="35"/>
      <c r="E415" s="102"/>
      <c r="F415" s="102"/>
      <c r="G415" s="35"/>
      <c r="H415" s="35"/>
      <c r="I415" s="35"/>
      <c r="J415" s="35"/>
    </row>
    <row r="416" spans="1:10" ht="12.75" customHeight="1" x14ac:dyDescent="0.2">
      <c r="A416" s="117"/>
      <c r="B416" s="35"/>
      <c r="C416" s="35"/>
      <c r="D416" s="35"/>
      <c r="E416" s="102"/>
      <c r="F416" s="102"/>
      <c r="G416" s="35"/>
      <c r="H416" s="35"/>
      <c r="I416" s="35"/>
      <c r="J416" s="35"/>
    </row>
    <row r="417" spans="1:10" ht="12.75" customHeight="1" x14ac:dyDescent="0.2">
      <c r="A417" s="117"/>
      <c r="B417" s="35"/>
      <c r="C417" s="35"/>
      <c r="D417" s="35"/>
      <c r="E417" s="102"/>
      <c r="F417" s="102"/>
      <c r="G417" s="35"/>
      <c r="H417" s="35"/>
      <c r="I417" s="35"/>
      <c r="J417" s="35"/>
    </row>
    <row r="418" spans="1:10" ht="12.75" customHeight="1" x14ac:dyDescent="0.2">
      <c r="A418" s="117"/>
      <c r="B418" s="35"/>
      <c r="C418" s="35"/>
      <c r="D418" s="35"/>
      <c r="E418" s="102"/>
      <c r="F418" s="102"/>
      <c r="G418" s="35"/>
      <c r="H418" s="35"/>
      <c r="I418" s="35"/>
      <c r="J418" s="35"/>
    </row>
    <row r="419" spans="1:10" ht="12.75" customHeight="1" x14ac:dyDescent="0.2">
      <c r="A419" s="117"/>
      <c r="B419" s="35"/>
      <c r="C419" s="35"/>
      <c r="D419" s="35"/>
      <c r="E419" s="102"/>
      <c r="F419" s="102"/>
      <c r="G419" s="35"/>
      <c r="H419" s="35"/>
      <c r="I419" s="35"/>
      <c r="J419" s="35"/>
    </row>
    <row r="420" spans="1:10" ht="12.75" customHeight="1" x14ac:dyDescent="0.2">
      <c r="A420" s="117"/>
      <c r="B420" s="35"/>
      <c r="C420" s="35"/>
      <c r="D420" s="35"/>
      <c r="E420" s="102"/>
      <c r="F420" s="102"/>
      <c r="G420" s="35"/>
      <c r="H420" s="35"/>
      <c r="I420" s="35"/>
      <c r="J420" s="35"/>
    </row>
    <row r="421" spans="1:10" ht="12.75" customHeight="1" x14ac:dyDescent="0.2">
      <c r="A421" s="117"/>
      <c r="B421" s="35"/>
      <c r="C421" s="35"/>
      <c r="D421" s="35"/>
      <c r="E421" s="102"/>
      <c r="F421" s="102"/>
      <c r="G421" s="35"/>
      <c r="H421" s="35"/>
      <c r="I421" s="35"/>
      <c r="J421" s="35"/>
    </row>
    <row r="422" spans="1:10" ht="12.75" customHeight="1" x14ac:dyDescent="0.2">
      <c r="A422" s="117"/>
      <c r="B422" s="35"/>
      <c r="C422" s="35"/>
      <c r="D422" s="35"/>
      <c r="E422" s="102"/>
      <c r="F422" s="102"/>
      <c r="G422" s="35"/>
      <c r="H422" s="35"/>
      <c r="I422" s="35"/>
      <c r="J422" s="35"/>
    </row>
    <row r="423" spans="1:10" ht="12.75" customHeight="1" x14ac:dyDescent="0.2">
      <c r="A423" s="117"/>
      <c r="B423" s="35"/>
      <c r="C423" s="35"/>
      <c r="D423" s="35"/>
      <c r="E423" s="102"/>
      <c r="F423" s="102"/>
      <c r="G423" s="35"/>
      <c r="H423" s="35"/>
      <c r="I423" s="35"/>
      <c r="J423" s="35"/>
    </row>
    <row r="424" spans="1:10" ht="12.75" customHeight="1" x14ac:dyDescent="0.2">
      <c r="A424" s="117"/>
      <c r="B424" s="35"/>
      <c r="C424" s="35"/>
      <c r="D424" s="35"/>
      <c r="E424" s="102"/>
      <c r="F424" s="102"/>
      <c r="G424" s="35"/>
      <c r="H424" s="35"/>
      <c r="I424" s="35"/>
      <c r="J424" s="35"/>
    </row>
    <row r="425" spans="1:10" ht="12.75" customHeight="1" x14ac:dyDescent="0.2">
      <c r="A425" s="117"/>
      <c r="B425" s="35"/>
      <c r="C425" s="35"/>
      <c r="D425" s="35"/>
      <c r="E425" s="102"/>
      <c r="F425" s="102"/>
      <c r="G425" s="35"/>
      <c r="H425" s="35"/>
      <c r="I425" s="35"/>
      <c r="J425" s="35"/>
    </row>
    <row r="426" spans="1:10" ht="12.75" customHeight="1" x14ac:dyDescent="0.2">
      <c r="A426" s="117"/>
      <c r="B426" s="35"/>
      <c r="C426" s="35"/>
      <c r="D426" s="35"/>
      <c r="E426" s="102"/>
      <c r="F426" s="102"/>
      <c r="G426" s="35"/>
      <c r="H426" s="35"/>
      <c r="I426" s="35"/>
      <c r="J426" s="35"/>
    </row>
    <row r="427" spans="1:10" ht="12.75" customHeight="1" x14ac:dyDescent="0.2">
      <c r="A427" s="117"/>
      <c r="B427" s="35"/>
      <c r="C427" s="35"/>
      <c r="D427" s="35"/>
      <c r="E427" s="102"/>
      <c r="F427" s="102"/>
      <c r="G427" s="35"/>
      <c r="H427" s="35"/>
      <c r="I427" s="35"/>
      <c r="J427" s="35"/>
    </row>
    <row r="428" spans="1:10" ht="12.75" customHeight="1" x14ac:dyDescent="0.2">
      <c r="A428" s="117"/>
      <c r="B428" s="35"/>
      <c r="C428" s="35"/>
      <c r="D428" s="35"/>
      <c r="E428" s="102"/>
      <c r="F428" s="102"/>
      <c r="G428" s="35"/>
      <c r="H428" s="35"/>
      <c r="I428" s="35"/>
      <c r="J428" s="35"/>
    </row>
    <row r="429" spans="1:10" ht="12.75" customHeight="1" x14ac:dyDescent="0.2">
      <c r="A429" s="117"/>
      <c r="B429" s="35"/>
      <c r="C429" s="35"/>
      <c r="D429" s="35"/>
      <c r="E429" s="102"/>
      <c r="F429" s="102"/>
      <c r="G429" s="35"/>
      <c r="H429" s="35"/>
      <c r="I429" s="35"/>
      <c r="J429" s="35"/>
    </row>
    <row r="430" spans="1:10" ht="12.75" customHeight="1" x14ac:dyDescent="0.2">
      <c r="A430" s="117"/>
      <c r="B430" s="35"/>
      <c r="C430" s="35"/>
      <c r="D430" s="35"/>
      <c r="E430" s="102"/>
      <c r="F430" s="102"/>
      <c r="G430" s="35"/>
      <c r="H430" s="35"/>
      <c r="I430" s="35"/>
      <c r="J430" s="35"/>
    </row>
    <row r="431" spans="1:10" ht="12.75" customHeight="1" x14ac:dyDescent="0.2">
      <c r="A431" s="117"/>
      <c r="B431" s="35"/>
      <c r="C431" s="35"/>
      <c r="D431" s="35"/>
      <c r="E431" s="102"/>
      <c r="F431" s="102"/>
      <c r="G431" s="35"/>
      <c r="H431" s="35"/>
      <c r="I431" s="35"/>
      <c r="J431" s="35"/>
    </row>
    <row r="432" spans="1:10" ht="12.75" customHeight="1" x14ac:dyDescent="0.2">
      <c r="A432" s="117"/>
      <c r="B432" s="35"/>
      <c r="C432" s="35"/>
      <c r="D432" s="35"/>
      <c r="E432" s="102"/>
      <c r="F432" s="102"/>
      <c r="G432" s="35"/>
      <c r="H432" s="35"/>
      <c r="I432" s="35"/>
      <c r="J432" s="35"/>
    </row>
    <row r="433" spans="1:10" ht="12.75" customHeight="1" x14ac:dyDescent="0.2">
      <c r="A433" s="117"/>
      <c r="B433" s="35"/>
      <c r="C433" s="35"/>
      <c r="D433" s="35"/>
      <c r="E433" s="102"/>
      <c r="F433" s="102"/>
      <c r="G433" s="35"/>
      <c r="H433" s="35"/>
      <c r="I433" s="35"/>
      <c r="J433" s="35"/>
    </row>
    <row r="434" spans="1:10" ht="12.75" customHeight="1" x14ac:dyDescent="0.2">
      <c r="A434" s="117"/>
      <c r="B434" s="35"/>
      <c r="C434" s="35"/>
      <c r="D434" s="35"/>
      <c r="E434" s="102"/>
      <c r="F434" s="102"/>
      <c r="G434" s="35"/>
      <c r="H434" s="35"/>
      <c r="I434" s="35"/>
      <c r="J434" s="35"/>
    </row>
    <row r="435" spans="1:10" ht="12.75" customHeight="1" x14ac:dyDescent="0.2">
      <c r="A435" s="117"/>
      <c r="B435" s="35"/>
      <c r="C435" s="35"/>
      <c r="D435" s="35"/>
      <c r="E435" s="102"/>
      <c r="F435" s="102"/>
      <c r="G435" s="35"/>
      <c r="H435" s="35"/>
      <c r="I435" s="35"/>
      <c r="J435" s="35"/>
    </row>
    <row r="436" spans="1:10" ht="12.75" customHeight="1" x14ac:dyDescent="0.2">
      <c r="A436" s="117"/>
      <c r="B436" s="35"/>
      <c r="C436" s="35"/>
      <c r="D436" s="35"/>
      <c r="E436" s="102"/>
      <c r="F436" s="102"/>
      <c r="G436" s="35"/>
      <c r="H436" s="35"/>
      <c r="I436" s="35"/>
      <c r="J436" s="35"/>
    </row>
    <row r="437" spans="1:10" ht="12.75" customHeight="1" x14ac:dyDescent="0.2">
      <c r="A437" s="117"/>
      <c r="B437" s="35"/>
      <c r="C437" s="35"/>
      <c r="D437" s="35"/>
      <c r="E437" s="102"/>
      <c r="F437" s="102"/>
      <c r="G437" s="35"/>
      <c r="H437" s="35"/>
      <c r="I437" s="35"/>
      <c r="J437" s="35"/>
    </row>
    <row r="438" spans="1:10" ht="12.75" customHeight="1" x14ac:dyDescent="0.2">
      <c r="A438" s="117"/>
      <c r="B438" s="35"/>
      <c r="C438" s="35"/>
      <c r="D438" s="35"/>
      <c r="E438" s="102"/>
      <c r="F438" s="102"/>
      <c r="G438" s="35"/>
      <c r="H438" s="35"/>
      <c r="I438" s="35"/>
      <c r="J438" s="35"/>
    </row>
    <row r="439" spans="1:10" ht="12.75" customHeight="1" x14ac:dyDescent="0.2">
      <c r="A439" s="117"/>
      <c r="B439" s="35"/>
      <c r="C439" s="35"/>
      <c r="D439" s="35"/>
      <c r="E439" s="102"/>
      <c r="F439" s="102"/>
      <c r="G439" s="35"/>
      <c r="H439" s="35"/>
      <c r="I439" s="35"/>
      <c r="J439" s="35"/>
    </row>
    <row r="440" spans="1:10" ht="12.75" customHeight="1" x14ac:dyDescent="0.2">
      <c r="A440" s="117"/>
      <c r="B440" s="35"/>
      <c r="C440" s="35"/>
      <c r="D440" s="35"/>
      <c r="E440" s="102"/>
      <c r="F440" s="102"/>
      <c r="G440" s="35"/>
      <c r="H440" s="35"/>
      <c r="I440" s="35"/>
      <c r="J440" s="35"/>
    </row>
    <row r="441" spans="1:10" ht="12.75" customHeight="1" x14ac:dyDescent="0.2">
      <c r="A441" s="117"/>
      <c r="B441" s="35"/>
      <c r="C441" s="35"/>
      <c r="D441" s="35"/>
      <c r="E441" s="102"/>
      <c r="F441" s="102"/>
      <c r="G441" s="35"/>
      <c r="H441" s="35"/>
      <c r="I441" s="35"/>
      <c r="J441" s="35"/>
    </row>
    <row r="442" spans="1:10" ht="12.75" customHeight="1" x14ac:dyDescent="0.2">
      <c r="A442" s="117"/>
      <c r="B442" s="35"/>
      <c r="C442" s="35"/>
      <c r="D442" s="35"/>
      <c r="E442" s="102"/>
      <c r="F442" s="102"/>
      <c r="G442" s="35"/>
      <c r="H442" s="35"/>
      <c r="I442" s="35"/>
      <c r="J442" s="35"/>
    </row>
    <row r="443" spans="1:10" ht="12.75" customHeight="1" x14ac:dyDescent="0.2">
      <c r="A443" s="117"/>
      <c r="B443" s="35"/>
      <c r="C443" s="35"/>
      <c r="D443" s="35"/>
      <c r="E443" s="102"/>
      <c r="F443" s="102"/>
      <c r="G443" s="35"/>
      <c r="H443" s="35"/>
      <c r="I443" s="35"/>
      <c r="J443" s="35"/>
    </row>
    <row r="444" spans="1:10" ht="12.75" customHeight="1" x14ac:dyDescent="0.2">
      <c r="A444" s="117"/>
      <c r="B444" s="35"/>
      <c r="C444" s="35"/>
      <c r="D444" s="35"/>
      <c r="E444" s="102"/>
      <c r="F444" s="102"/>
      <c r="G444" s="35"/>
      <c r="H444" s="35"/>
      <c r="I444" s="35"/>
      <c r="J444" s="35"/>
    </row>
    <row r="445" spans="1:10" ht="12.75" customHeight="1" x14ac:dyDescent="0.2">
      <c r="A445" s="117"/>
      <c r="B445" s="35"/>
      <c r="C445" s="35"/>
      <c r="D445" s="35"/>
      <c r="E445" s="102"/>
      <c r="F445" s="102"/>
      <c r="G445" s="35"/>
      <c r="H445" s="35"/>
      <c r="I445" s="35"/>
      <c r="J445" s="35"/>
    </row>
    <row r="446" spans="1:10" ht="12.75" customHeight="1" x14ac:dyDescent="0.2">
      <c r="A446" s="117"/>
      <c r="B446" s="35"/>
      <c r="C446" s="35"/>
      <c r="D446" s="35"/>
      <c r="E446" s="102"/>
      <c r="F446" s="102"/>
      <c r="G446" s="35"/>
      <c r="H446" s="35"/>
      <c r="I446" s="35"/>
      <c r="J446" s="35"/>
    </row>
    <row r="447" spans="1:10" ht="12.75" customHeight="1" x14ac:dyDescent="0.2">
      <c r="A447" s="117"/>
      <c r="B447" s="35"/>
      <c r="C447" s="35"/>
      <c r="D447" s="35"/>
      <c r="E447" s="102"/>
      <c r="F447" s="102"/>
      <c r="G447" s="35"/>
      <c r="H447" s="35"/>
      <c r="I447" s="35"/>
      <c r="J447" s="35"/>
    </row>
    <row r="448" spans="1:10" ht="12.75" customHeight="1" x14ac:dyDescent="0.2">
      <c r="A448" s="117"/>
      <c r="B448" s="35"/>
      <c r="C448" s="35"/>
      <c r="D448" s="35"/>
      <c r="E448" s="102"/>
      <c r="F448" s="102"/>
      <c r="G448" s="35"/>
      <c r="H448" s="35"/>
      <c r="I448" s="35"/>
      <c r="J448" s="35"/>
    </row>
    <row r="449" spans="1:10" ht="12.75" customHeight="1" x14ac:dyDescent="0.2">
      <c r="A449" s="117"/>
      <c r="B449" s="35"/>
      <c r="C449" s="35"/>
      <c r="D449" s="35"/>
      <c r="E449" s="102"/>
      <c r="F449" s="102"/>
      <c r="G449" s="35"/>
      <c r="H449" s="35"/>
      <c r="I449" s="35"/>
      <c r="J449" s="35"/>
    </row>
    <row r="450" spans="1:10" ht="12.75" customHeight="1" x14ac:dyDescent="0.2">
      <c r="A450" s="117"/>
      <c r="B450" s="35"/>
      <c r="C450" s="35"/>
      <c r="D450" s="35"/>
      <c r="E450" s="102"/>
      <c r="F450" s="102"/>
      <c r="G450" s="35"/>
      <c r="H450" s="35"/>
      <c r="I450" s="35"/>
      <c r="J450" s="35"/>
    </row>
    <row r="451" spans="1:10" ht="12.75" customHeight="1" x14ac:dyDescent="0.2">
      <c r="A451" s="117"/>
      <c r="B451" s="35"/>
      <c r="C451" s="35"/>
      <c r="D451" s="35"/>
      <c r="E451" s="102"/>
      <c r="F451" s="102"/>
      <c r="G451" s="35"/>
      <c r="H451" s="35"/>
      <c r="I451" s="35"/>
      <c r="J451" s="35"/>
    </row>
    <row r="452" spans="1:10" ht="12.75" customHeight="1" x14ac:dyDescent="0.2">
      <c r="A452" s="117"/>
      <c r="B452" s="35"/>
      <c r="C452" s="35"/>
      <c r="D452" s="35"/>
      <c r="E452" s="102"/>
      <c r="F452" s="102"/>
      <c r="G452" s="35"/>
      <c r="H452" s="35"/>
      <c r="I452" s="35"/>
      <c r="J452" s="35"/>
    </row>
    <row r="453" spans="1:10" ht="12.75" customHeight="1" x14ac:dyDescent="0.2">
      <c r="A453" s="117"/>
      <c r="B453" s="35"/>
      <c r="C453" s="35"/>
      <c r="D453" s="35"/>
      <c r="E453" s="102"/>
      <c r="F453" s="102"/>
      <c r="G453" s="35"/>
      <c r="H453" s="35"/>
      <c r="I453" s="35"/>
      <c r="J453" s="35"/>
    </row>
    <row r="454" spans="1:10" ht="12.75" customHeight="1" x14ac:dyDescent="0.2">
      <c r="A454" s="117"/>
      <c r="B454" s="35"/>
      <c r="C454" s="35"/>
      <c r="D454" s="35"/>
      <c r="E454" s="102"/>
      <c r="F454" s="102"/>
      <c r="G454" s="35"/>
      <c r="H454" s="35"/>
      <c r="I454" s="35"/>
      <c r="J454" s="35"/>
    </row>
    <row r="455" spans="1:10" ht="12.75" customHeight="1" x14ac:dyDescent="0.2">
      <c r="A455" s="117"/>
      <c r="B455" s="35"/>
      <c r="C455" s="35"/>
      <c r="D455" s="35"/>
      <c r="E455" s="102"/>
      <c r="F455" s="102"/>
      <c r="G455" s="35"/>
      <c r="H455" s="35"/>
      <c r="I455" s="35"/>
      <c r="J455" s="35"/>
    </row>
    <row r="456" spans="1:10" ht="12.75" customHeight="1" x14ac:dyDescent="0.2">
      <c r="A456" s="117"/>
      <c r="B456" s="35"/>
      <c r="C456" s="35"/>
      <c r="D456" s="35"/>
      <c r="E456" s="102"/>
      <c r="F456" s="102"/>
      <c r="G456" s="35"/>
      <c r="H456" s="35"/>
      <c r="I456" s="35"/>
      <c r="J456" s="35"/>
    </row>
    <row r="457" spans="1:10" ht="12.75" customHeight="1" x14ac:dyDescent="0.2">
      <c r="A457" s="117"/>
      <c r="B457" s="35"/>
      <c r="C457" s="35"/>
      <c r="D457" s="35"/>
      <c r="E457" s="102"/>
      <c r="F457" s="102"/>
      <c r="G457" s="35"/>
      <c r="H457" s="35"/>
      <c r="I457" s="35"/>
      <c r="J457" s="35"/>
    </row>
    <row r="458" spans="1:10" ht="12.75" customHeight="1" x14ac:dyDescent="0.2">
      <c r="A458" s="117"/>
      <c r="B458" s="35"/>
      <c r="C458" s="35"/>
      <c r="D458" s="35"/>
      <c r="E458" s="102"/>
      <c r="F458" s="102"/>
      <c r="G458" s="35"/>
      <c r="H458" s="35"/>
      <c r="I458" s="35"/>
      <c r="J458" s="35"/>
    </row>
    <row r="459" spans="1:10" ht="12.75" customHeight="1" x14ac:dyDescent="0.2">
      <c r="A459" s="117"/>
      <c r="B459" s="35"/>
      <c r="C459" s="35"/>
      <c r="D459" s="35"/>
      <c r="E459" s="102"/>
      <c r="F459" s="102"/>
      <c r="G459" s="35"/>
      <c r="H459" s="35"/>
      <c r="I459" s="35"/>
      <c r="J459" s="35"/>
    </row>
    <row r="460" spans="1:10" ht="12.75" customHeight="1" x14ac:dyDescent="0.2">
      <c r="A460" s="117"/>
      <c r="B460" s="35"/>
      <c r="C460" s="35"/>
      <c r="D460" s="35"/>
      <c r="E460" s="102"/>
      <c r="F460" s="102"/>
      <c r="G460" s="35"/>
      <c r="H460" s="35"/>
      <c r="I460" s="35"/>
      <c r="J460" s="35"/>
    </row>
    <row r="461" spans="1:10" ht="12.75" customHeight="1" x14ac:dyDescent="0.2">
      <c r="A461" s="117"/>
      <c r="B461" s="35"/>
      <c r="C461" s="35"/>
      <c r="D461" s="35"/>
      <c r="E461" s="102"/>
      <c r="F461" s="102"/>
      <c r="G461" s="35"/>
      <c r="H461" s="35"/>
      <c r="I461" s="35"/>
      <c r="J461" s="35"/>
    </row>
    <row r="462" spans="1:10" ht="12.75" customHeight="1" x14ac:dyDescent="0.2">
      <c r="A462" s="117"/>
      <c r="B462" s="35"/>
      <c r="C462" s="35"/>
      <c r="D462" s="35"/>
      <c r="E462" s="102"/>
      <c r="F462" s="102"/>
      <c r="G462" s="35"/>
      <c r="H462" s="35"/>
      <c r="I462" s="35"/>
      <c r="J462" s="35"/>
    </row>
    <row r="463" spans="1:10" ht="12.75" customHeight="1" x14ac:dyDescent="0.2">
      <c r="A463" s="117"/>
      <c r="B463" s="35"/>
      <c r="C463" s="35"/>
      <c r="D463" s="35"/>
      <c r="E463" s="102"/>
      <c r="F463" s="102"/>
      <c r="G463" s="35"/>
      <c r="H463" s="35"/>
      <c r="I463" s="35"/>
      <c r="J463" s="35"/>
    </row>
    <row r="464" spans="1:10" ht="12.75" customHeight="1" x14ac:dyDescent="0.2">
      <c r="A464" s="117"/>
      <c r="B464" s="35"/>
      <c r="C464" s="35"/>
      <c r="D464" s="35"/>
      <c r="E464" s="102"/>
      <c r="F464" s="102"/>
      <c r="G464" s="35"/>
      <c r="H464" s="35"/>
      <c r="I464" s="35"/>
      <c r="J464" s="35"/>
    </row>
    <row r="465" spans="1:10" ht="12.75" customHeight="1" x14ac:dyDescent="0.2">
      <c r="A465" s="117"/>
      <c r="B465" s="35"/>
      <c r="C465" s="35"/>
      <c r="D465" s="35"/>
      <c r="E465" s="102"/>
      <c r="F465" s="102"/>
      <c r="G465" s="35"/>
      <c r="H465" s="35"/>
      <c r="I465" s="35"/>
      <c r="J465" s="35"/>
    </row>
    <row r="466" spans="1:10" ht="12.75" customHeight="1" x14ac:dyDescent="0.2">
      <c r="A466" s="117"/>
      <c r="B466" s="35"/>
      <c r="C466" s="35"/>
      <c r="D466" s="35"/>
      <c r="E466" s="102"/>
      <c r="F466" s="102"/>
      <c r="G466" s="35"/>
      <c r="H466" s="35"/>
      <c r="I466" s="35"/>
      <c r="J466" s="35"/>
    </row>
    <row r="467" spans="1:10" ht="12.75" customHeight="1" x14ac:dyDescent="0.2">
      <c r="A467" s="117"/>
      <c r="B467" s="35"/>
      <c r="C467" s="35"/>
      <c r="D467" s="35"/>
      <c r="E467" s="102"/>
      <c r="F467" s="102"/>
      <c r="G467" s="35"/>
      <c r="H467" s="35"/>
      <c r="I467" s="35"/>
      <c r="J467" s="35"/>
    </row>
    <row r="468" spans="1:10" ht="12.75" customHeight="1" x14ac:dyDescent="0.2">
      <c r="A468" s="117"/>
      <c r="B468" s="35"/>
      <c r="C468" s="35"/>
      <c r="D468" s="35"/>
      <c r="E468" s="102"/>
      <c r="F468" s="102"/>
      <c r="G468" s="35"/>
      <c r="H468" s="35"/>
      <c r="I468" s="35"/>
      <c r="J468" s="35"/>
    </row>
    <row r="469" spans="1:10" ht="12.75" customHeight="1" x14ac:dyDescent="0.2">
      <c r="A469" s="117"/>
      <c r="B469" s="35"/>
      <c r="C469" s="35"/>
      <c r="D469" s="35"/>
      <c r="E469" s="102"/>
      <c r="F469" s="102"/>
      <c r="G469" s="35"/>
      <c r="H469" s="35"/>
      <c r="I469" s="35"/>
      <c r="J469" s="35"/>
    </row>
    <row r="470" spans="1:10" ht="12.75" customHeight="1" x14ac:dyDescent="0.2">
      <c r="A470" s="117"/>
      <c r="B470" s="35"/>
      <c r="C470" s="35"/>
      <c r="D470" s="35"/>
      <c r="E470" s="102"/>
      <c r="F470" s="102"/>
      <c r="G470" s="35"/>
      <c r="H470" s="35"/>
      <c r="I470" s="35"/>
      <c r="J470" s="35"/>
    </row>
    <row r="471" spans="1:10" ht="12.75" customHeight="1" x14ac:dyDescent="0.2">
      <c r="A471" s="117"/>
      <c r="B471" s="35"/>
      <c r="C471" s="35"/>
      <c r="D471" s="35"/>
      <c r="E471" s="102"/>
      <c r="F471" s="102"/>
      <c r="G471" s="35"/>
      <c r="H471" s="35"/>
      <c r="I471" s="35"/>
      <c r="J471" s="35"/>
    </row>
    <row r="472" spans="1:10" ht="12.75" customHeight="1" x14ac:dyDescent="0.2">
      <c r="A472" s="117"/>
      <c r="B472" s="35"/>
      <c r="C472" s="35"/>
      <c r="D472" s="35"/>
      <c r="E472" s="102"/>
      <c r="F472" s="102"/>
      <c r="G472" s="35"/>
      <c r="H472" s="35"/>
      <c r="I472" s="35"/>
      <c r="J472" s="35"/>
    </row>
    <row r="473" spans="1:10" ht="12.75" customHeight="1" x14ac:dyDescent="0.2">
      <c r="A473" s="117"/>
      <c r="B473" s="35"/>
      <c r="C473" s="35"/>
      <c r="D473" s="35"/>
      <c r="E473" s="102"/>
      <c r="F473" s="102"/>
      <c r="G473" s="35"/>
      <c r="H473" s="35"/>
      <c r="I473" s="35"/>
      <c r="J473" s="35"/>
    </row>
    <row r="474" spans="1:10" ht="12.75" customHeight="1" x14ac:dyDescent="0.2">
      <c r="A474" s="117"/>
      <c r="B474" s="35"/>
      <c r="C474" s="35"/>
      <c r="D474" s="35"/>
      <c r="E474" s="102"/>
      <c r="F474" s="102"/>
      <c r="G474" s="35"/>
      <c r="H474" s="35"/>
      <c r="I474" s="35"/>
      <c r="J474" s="35"/>
    </row>
    <row r="475" spans="1:10" ht="12.75" customHeight="1" x14ac:dyDescent="0.2">
      <c r="A475" s="117"/>
      <c r="B475" s="35"/>
      <c r="C475" s="35"/>
      <c r="D475" s="35"/>
      <c r="E475" s="102"/>
      <c r="F475" s="102"/>
      <c r="G475" s="35"/>
      <c r="H475" s="35"/>
      <c r="I475" s="35"/>
      <c r="J475" s="35"/>
    </row>
    <row r="476" spans="1:10" ht="12.75" customHeight="1" x14ac:dyDescent="0.2">
      <c r="A476" s="117"/>
      <c r="B476" s="35"/>
      <c r="C476" s="35"/>
      <c r="D476" s="35"/>
      <c r="E476" s="102"/>
      <c r="F476" s="102"/>
      <c r="G476" s="35"/>
      <c r="H476" s="35"/>
      <c r="I476" s="35"/>
      <c r="J476" s="35"/>
    </row>
    <row r="477" spans="1:10" ht="12.75" customHeight="1" x14ac:dyDescent="0.2">
      <c r="A477" s="117"/>
      <c r="B477" s="35"/>
      <c r="C477" s="35"/>
      <c r="D477" s="35"/>
      <c r="E477" s="102"/>
      <c r="F477" s="102"/>
      <c r="G477" s="35"/>
      <c r="H477" s="35"/>
      <c r="I477" s="35"/>
      <c r="J477" s="35"/>
    </row>
    <row r="478" spans="1:10" ht="12.75" customHeight="1" x14ac:dyDescent="0.2">
      <c r="A478" s="117"/>
      <c r="B478" s="35"/>
      <c r="C478" s="35"/>
      <c r="D478" s="35"/>
      <c r="E478" s="102"/>
      <c r="F478" s="102"/>
      <c r="G478" s="35"/>
      <c r="H478" s="35"/>
      <c r="I478" s="35"/>
      <c r="J478" s="35"/>
    </row>
    <row r="479" spans="1:10" ht="12.75" customHeight="1" x14ac:dyDescent="0.2">
      <c r="A479" s="117"/>
      <c r="B479" s="35"/>
      <c r="C479" s="35"/>
      <c r="D479" s="35"/>
      <c r="E479" s="102"/>
      <c r="F479" s="102"/>
      <c r="G479" s="35"/>
      <c r="H479" s="35"/>
      <c r="I479" s="35"/>
      <c r="J479" s="35"/>
    </row>
    <row r="480" spans="1:10" ht="12.75" customHeight="1" x14ac:dyDescent="0.2">
      <c r="A480" s="117"/>
      <c r="B480" s="35"/>
      <c r="C480" s="35"/>
      <c r="D480" s="35"/>
      <c r="E480" s="102"/>
      <c r="F480" s="102"/>
      <c r="G480" s="35"/>
      <c r="H480" s="35"/>
      <c r="I480" s="35"/>
      <c r="J480" s="35"/>
    </row>
    <row r="481" spans="1:10" ht="12.75" customHeight="1" x14ac:dyDescent="0.2">
      <c r="A481" s="117"/>
      <c r="B481" s="35"/>
      <c r="C481" s="35"/>
      <c r="D481" s="35"/>
      <c r="E481" s="102"/>
      <c r="F481" s="102"/>
      <c r="G481" s="35"/>
      <c r="H481" s="35"/>
      <c r="I481" s="35"/>
      <c r="J481" s="35"/>
    </row>
    <row r="482" spans="1:10" ht="12.75" customHeight="1" x14ac:dyDescent="0.2">
      <c r="A482" s="117"/>
      <c r="B482" s="35"/>
      <c r="C482" s="35"/>
      <c r="D482" s="35"/>
      <c r="E482" s="102"/>
      <c r="F482" s="102"/>
      <c r="G482" s="35"/>
      <c r="H482" s="35"/>
      <c r="I482" s="35"/>
      <c r="J482" s="35"/>
    </row>
    <row r="483" spans="1:10" ht="12.75" customHeight="1" x14ac:dyDescent="0.2">
      <c r="A483" s="117"/>
      <c r="B483" s="35"/>
      <c r="C483" s="35"/>
      <c r="D483" s="35"/>
      <c r="E483" s="102"/>
      <c r="F483" s="102"/>
      <c r="G483" s="35"/>
      <c r="H483" s="35"/>
      <c r="I483" s="35"/>
      <c r="J483" s="35"/>
    </row>
    <row r="484" spans="1:10" ht="12.75" customHeight="1" x14ac:dyDescent="0.2">
      <c r="A484" s="117"/>
      <c r="B484" s="35"/>
      <c r="C484" s="35"/>
      <c r="D484" s="35"/>
      <c r="E484" s="102"/>
      <c r="F484" s="102"/>
      <c r="G484" s="35"/>
      <c r="H484" s="35"/>
      <c r="I484" s="35"/>
      <c r="J484" s="35"/>
    </row>
    <row r="485" spans="1:10" ht="12.75" customHeight="1" x14ac:dyDescent="0.2">
      <c r="A485" s="117"/>
      <c r="B485" s="35"/>
      <c r="C485" s="35"/>
      <c r="D485" s="35"/>
      <c r="E485" s="102"/>
      <c r="F485" s="102"/>
      <c r="G485" s="35"/>
      <c r="H485" s="35"/>
      <c r="I485" s="35"/>
      <c r="J485" s="35"/>
    </row>
    <row r="486" spans="1:10" ht="12.75" customHeight="1" x14ac:dyDescent="0.2">
      <c r="A486" s="117"/>
      <c r="B486" s="35"/>
      <c r="C486" s="35"/>
      <c r="D486" s="35"/>
      <c r="E486" s="102"/>
      <c r="F486" s="102"/>
      <c r="G486" s="35"/>
      <c r="H486" s="35"/>
      <c r="I486" s="35"/>
      <c r="J486" s="35"/>
    </row>
    <row r="487" spans="1:10" ht="12.75" customHeight="1" x14ac:dyDescent="0.2">
      <c r="A487" s="117"/>
      <c r="B487" s="35"/>
      <c r="C487" s="35"/>
      <c r="D487" s="35"/>
      <c r="E487" s="102"/>
      <c r="F487" s="102"/>
      <c r="G487" s="35"/>
      <c r="H487" s="35"/>
      <c r="I487" s="35"/>
      <c r="J487" s="35"/>
    </row>
    <row r="488" spans="1:10" ht="12.75" customHeight="1" x14ac:dyDescent="0.2">
      <c r="A488" s="117"/>
      <c r="B488" s="35"/>
      <c r="C488" s="35"/>
      <c r="D488" s="35"/>
      <c r="E488" s="102"/>
      <c r="F488" s="102"/>
      <c r="G488" s="35"/>
      <c r="H488" s="35"/>
      <c r="I488" s="35"/>
      <c r="J488" s="35"/>
    </row>
    <row r="489" spans="1:10" ht="12.75" customHeight="1" x14ac:dyDescent="0.2">
      <c r="A489" s="117"/>
      <c r="B489" s="35"/>
      <c r="C489" s="35"/>
      <c r="D489" s="35"/>
      <c r="E489" s="102"/>
      <c r="F489" s="102"/>
      <c r="G489" s="35"/>
      <c r="H489" s="35"/>
      <c r="I489" s="35"/>
      <c r="J489" s="35"/>
    </row>
    <row r="490" spans="1:10" ht="12.75" customHeight="1" x14ac:dyDescent="0.2">
      <c r="A490" s="117"/>
      <c r="B490" s="35"/>
      <c r="C490" s="35"/>
      <c r="D490" s="35"/>
      <c r="E490" s="102"/>
      <c r="F490" s="102"/>
      <c r="G490" s="35"/>
      <c r="H490" s="35"/>
      <c r="I490" s="35"/>
      <c r="J490" s="35"/>
    </row>
    <row r="491" spans="1:10" ht="12.75" customHeight="1" x14ac:dyDescent="0.2">
      <c r="A491" s="117"/>
      <c r="B491" s="35"/>
      <c r="C491" s="35"/>
      <c r="D491" s="35"/>
      <c r="E491" s="102"/>
      <c r="F491" s="102"/>
      <c r="G491" s="35"/>
      <c r="H491" s="35"/>
      <c r="I491" s="35"/>
      <c r="J491" s="35"/>
    </row>
    <row r="492" spans="1:10" ht="12.75" customHeight="1" x14ac:dyDescent="0.2">
      <c r="A492" s="117"/>
      <c r="B492" s="35"/>
      <c r="C492" s="35"/>
      <c r="D492" s="35"/>
      <c r="E492" s="102"/>
      <c r="F492" s="102"/>
      <c r="G492" s="35"/>
      <c r="H492" s="35"/>
      <c r="I492" s="35"/>
      <c r="J492" s="35"/>
    </row>
    <row r="493" spans="1:10" ht="12.75" customHeight="1" x14ac:dyDescent="0.2">
      <c r="A493" s="117"/>
      <c r="B493" s="35"/>
      <c r="C493" s="35"/>
      <c r="D493" s="35"/>
      <c r="E493" s="102"/>
      <c r="F493" s="102"/>
      <c r="G493" s="35"/>
      <c r="H493" s="35"/>
      <c r="I493" s="35"/>
      <c r="J493" s="35"/>
    </row>
    <row r="494" spans="1:10" ht="12.75" customHeight="1" x14ac:dyDescent="0.2">
      <c r="A494" s="117"/>
      <c r="B494" s="35"/>
      <c r="C494" s="35"/>
      <c r="D494" s="35"/>
      <c r="E494" s="102"/>
      <c r="F494" s="102"/>
      <c r="G494" s="35"/>
      <c r="H494" s="35"/>
      <c r="I494" s="35"/>
      <c r="J494" s="35"/>
    </row>
    <row r="495" spans="1:10" ht="12.75" customHeight="1" x14ac:dyDescent="0.2">
      <c r="A495" s="117"/>
      <c r="B495" s="35"/>
      <c r="C495" s="35"/>
      <c r="D495" s="35"/>
      <c r="E495" s="102"/>
      <c r="F495" s="102"/>
      <c r="G495" s="35"/>
      <c r="H495" s="35"/>
      <c r="I495" s="35"/>
      <c r="J495" s="35"/>
    </row>
    <row r="496" spans="1:10" ht="12.75" customHeight="1" x14ac:dyDescent="0.2">
      <c r="A496" s="117"/>
      <c r="B496" s="35"/>
      <c r="C496" s="35"/>
      <c r="D496" s="35"/>
      <c r="E496" s="102"/>
      <c r="F496" s="102"/>
      <c r="G496" s="35"/>
      <c r="H496" s="35"/>
      <c r="I496" s="35"/>
      <c r="J496" s="35"/>
    </row>
    <row r="497" spans="1:10" ht="12.75" customHeight="1" x14ac:dyDescent="0.2">
      <c r="A497" s="117"/>
      <c r="B497" s="35"/>
      <c r="C497" s="35"/>
      <c r="D497" s="35"/>
      <c r="E497" s="102"/>
      <c r="F497" s="102"/>
      <c r="G497" s="35"/>
      <c r="H497" s="35"/>
      <c r="I497" s="35"/>
      <c r="J497" s="35"/>
    </row>
    <row r="498" spans="1:10" ht="12.75" customHeight="1" x14ac:dyDescent="0.2">
      <c r="A498" s="117"/>
      <c r="B498" s="35"/>
      <c r="C498" s="35"/>
      <c r="D498" s="35"/>
      <c r="E498" s="102"/>
      <c r="F498" s="102"/>
      <c r="G498" s="35"/>
      <c r="H498" s="35"/>
      <c r="I498" s="35"/>
      <c r="J498" s="35"/>
    </row>
    <row r="499" spans="1:10" ht="12.75" customHeight="1" x14ac:dyDescent="0.2">
      <c r="A499" s="117"/>
      <c r="B499" s="35"/>
      <c r="C499" s="35"/>
      <c r="D499" s="35"/>
      <c r="E499" s="102"/>
      <c r="F499" s="102"/>
      <c r="G499" s="35"/>
      <c r="H499" s="35"/>
      <c r="I499" s="35"/>
      <c r="J499" s="35"/>
    </row>
    <row r="500" spans="1:10" ht="12.75" customHeight="1" x14ac:dyDescent="0.2">
      <c r="A500" s="117"/>
      <c r="B500" s="35"/>
      <c r="C500" s="35"/>
      <c r="D500" s="35"/>
      <c r="E500" s="102"/>
      <c r="F500" s="102"/>
      <c r="G500" s="35"/>
      <c r="H500" s="35"/>
      <c r="I500" s="35"/>
      <c r="J500" s="35"/>
    </row>
    <row r="501" spans="1:10" ht="12.75" customHeight="1" x14ac:dyDescent="0.2">
      <c r="A501" s="117"/>
      <c r="B501" s="35"/>
      <c r="C501" s="35"/>
      <c r="D501" s="35"/>
      <c r="E501" s="102"/>
      <c r="F501" s="102"/>
      <c r="G501" s="35"/>
      <c r="H501" s="35"/>
      <c r="I501" s="35"/>
      <c r="J501" s="35"/>
    </row>
    <row r="502" spans="1:10" ht="12.75" customHeight="1" x14ac:dyDescent="0.2">
      <c r="A502" s="117"/>
      <c r="B502" s="35"/>
      <c r="C502" s="35"/>
      <c r="D502" s="35"/>
      <c r="E502" s="102"/>
      <c r="F502" s="102"/>
      <c r="G502" s="35"/>
      <c r="H502" s="35"/>
      <c r="I502" s="35"/>
      <c r="J502" s="35"/>
    </row>
    <row r="503" spans="1:10" ht="12.75" customHeight="1" x14ac:dyDescent="0.2">
      <c r="A503" s="117"/>
      <c r="B503" s="35"/>
      <c r="C503" s="35"/>
      <c r="D503" s="35"/>
      <c r="E503" s="102"/>
      <c r="F503" s="102"/>
      <c r="G503" s="35"/>
      <c r="H503" s="35"/>
      <c r="I503" s="35"/>
      <c r="J503" s="35"/>
    </row>
    <row r="504" spans="1:10" ht="12.75" customHeight="1" x14ac:dyDescent="0.2">
      <c r="A504" s="117"/>
      <c r="B504" s="35"/>
      <c r="C504" s="35"/>
      <c r="D504" s="35"/>
      <c r="E504" s="102"/>
      <c r="F504" s="102"/>
      <c r="G504" s="35"/>
      <c r="H504" s="35"/>
      <c r="I504" s="35"/>
      <c r="J504" s="35"/>
    </row>
    <row r="505" spans="1:10" ht="12.75" customHeight="1" x14ac:dyDescent="0.2">
      <c r="A505" s="117"/>
      <c r="B505" s="35"/>
      <c r="C505" s="35"/>
      <c r="D505" s="35"/>
      <c r="E505" s="102"/>
      <c r="F505" s="102"/>
      <c r="G505" s="35"/>
      <c r="H505" s="35"/>
      <c r="I505" s="35"/>
      <c r="J505" s="35"/>
    </row>
    <row r="506" spans="1:10" ht="12.75" customHeight="1" x14ac:dyDescent="0.2">
      <c r="A506" s="117"/>
      <c r="B506" s="35"/>
      <c r="C506" s="35"/>
      <c r="D506" s="35"/>
      <c r="E506" s="102"/>
      <c r="F506" s="102"/>
      <c r="G506" s="35"/>
      <c r="H506" s="35"/>
      <c r="I506" s="35"/>
      <c r="J506" s="35"/>
    </row>
    <row r="507" spans="1:10" ht="12.75" customHeight="1" x14ac:dyDescent="0.2">
      <c r="A507" s="117"/>
      <c r="B507" s="35"/>
      <c r="C507" s="35"/>
      <c r="D507" s="35"/>
      <c r="E507" s="102"/>
      <c r="F507" s="102"/>
      <c r="G507" s="35"/>
      <c r="H507" s="35"/>
      <c r="I507" s="35"/>
      <c r="J507" s="35"/>
    </row>
    <row r="508" spans="1:10" ht="12.75" customHeight="1" x14ac:dyDescent="0.2">
      <c r="A508" s="117"/>
      <c r="B508" s="35"/>
      <c r="C508" s="35"/>
      <c r="D508" s="35"/>
      <c r="E508" s="102"/>
      <c r="F508" s="102"/>
      <c r="G508" s="35"/>
      <c r="H508" s="35"/>
      <c r="I508" s="35"/>
      <c r="J508" s="35"/>
    </row>
    <row r="509" spans="1:10" ht="12.75" customHeight="1" x14ac:dyDescent="0.2">
      <c r="A509" s="117"/>
      <c r="B509" s="35"/>
      <c r="C509" s="35"/>
      <c r="D509" s="35"/>
      <c r="E509" s="102"/>
      <c r="F509" s="102"/>
      <c r="G509" s="35"/>
      <c r="H509" s="35"/>
      <c r="I509" s="35"/>
      <c r="J509" s="35"/>
    </row>
    <row r="510" spans="1:10" ht="12.75" customHeight="1" x14ac:dyDescent="0.2">
      <c r="A510" s="117"/>
      <c r="B510" s="35"/>
      <c r="C510" s="35"/>
      <c r="D510" s="35"/>
      <c r="E510" s="102"/>
      <c r="F510" s="102"/>
      <c r="G510" s="35"/>
      <c r="H510" s="35"/>
      <c r="I510" s="35"/>
      <c r="J510" s="35"/>
    </row>
    <row r="511" spans="1:10" ht="12.75" customHeight="1" x14ac:dyDescent="0.2">
      <c r="A511" s="117"/>
      <c r="B511" s="35"/>
      <c r="C511" s="35"/>
      <c r="D511" s="35"/>
      <c r="E511" s="102"/>
      <c r="F511" s="102"/>
      <c r="G511" s="35"/>
      <c r="H511" s="35"/>
      <c r="I511" s="35"/>
      <c r="J511" s="35"/>
    </row>
    <row r="512" spans="1:10" ht="12.75" customHeight="1" x14ac:dyDescent="0.2">
      <c r="A512" s="117"/>
      <c r="B512" s="35"/>
      <c r="C512" s="35"/>
      <c r="D512" s="35"/>
      <c r="E512" s="102"/>
      <c r="F512" s="102"/>
      <c r="G512" s="35"/>
      <c r="H512" s="35"/>
      <c r="I512" s="35"/>
      <c r="J512" s="35"/>
    </row>
    <row r="513" spans="1:10" ht="12.75" customHeight="1" x14ac:dyDescent="0.2">
      <c r="A513" s="117"/>
      <c r="B513" s="35"/>
      <c r="C513" s="35"/>
      <c r="D513" s="35"/>
      <c r="E513" s="102"/>
      <c r="F513" s="102"/>
      <c r="G513" s="35"/>
      <c r="H513" s="35"/>
      <c r="I513" s="35"/>
      <c r="J513" s="35"/>
    </row>
    <row r="514" spans="1:10" ht="12.75" customHeight="1" x14ac:dyDescent="0.2">
      <c r="A514" s="117"/>
      <c r="B514" s="35"/>
      <c r="C514" s="35"/>
      <c r="D514" s="35"/>
      <c r="E514" s="102"/>
      <c r="F514" s="102"/>
      <c r="G514" s="35"/>
      <c r="H514" s="35"/>
      <c r="I514" s="35"/>
      <c r="J514" s="35"/>
    </row>
    <row r="515" spans="1:10" ht="12.75" customHeight="1" x14ac:dyDescent="0.2">
      <c r="A515" s="117"/>
      <c r="B515" s="35"/>
      <c r="C515" s="35"/>
      <c r="D515" s="35"/>
      <c r="E515" s="102"/>
      <c r="F515" s="102"/>
      <c r="G515" s="35"/>
      <c r="H515" s="35"/>
      <c r="I515" s="35"/>
      <c r="J515" s="35"/>
    </row>
    <row r="516" spans="1:10" ht="12.75" customHeight="1" x14ac:dyDescent="0.2">
      <c r="A516" s="117"/>
      <c r="B516" s="35"/>
      <c r="C516" s="35"/>
      <c r="D516" s="35"/>
      <c r="E516" s="102"/>
      <c r="F516" s="102"/>
      <c r="G516" s="35"/>
      <c r="H516" s="35"/>
      <c r="I516" s="35"/>
      <c r="J516" s="35"/>
    </row>
    <row r="517" spans="1:10" ht="12.75" customHeight="1" x14ac:dyDescent="0.2">
      <c r="A517" s="117"/>
      <c r="B517" s="35"/>
      <c r="C517" s="35"/>
      <c r="D517" s="35"/>
      <c r="E517" s="102"/>
      <c r="F517" s="102"/>
      <c r="G517" s="35"/>
      <c r="H517" s="35"/>
      <c r="I517" s="35"/>
      <c r="J517" s="35"/>
    </row>
    <row r="518" spans="1:10" ht="12.75" customHeight="1" x14ac:dyDescent="0.2">
      <c r="A518" s="117"/>
      <c r="B518" s="35"/>
      <c r="C518" s="35"/>
      <c r="D518" s="35"/>
      <c r="E518" s="102"/>
      <c r="F518" s="102"/>
      <c r="G518" s="35"/>
      <c r="H518" s="35"/>
      <c r="I518" s="35"/>
      <c r="J518" s="35"/>
    </row>
    <row r="519" spans="1:10" ht="12.75" customHeight="1" x14ac:dyDescent="0.2">
      <c r="A519" s="117"/>
      <c r="B519" s="35"/>
      <c r="C519" s="35"/>
      <c r="D519" s="35"/>
      <c r="E519" s="102"/>
      <c r="F519" s="102"/>
      <c r="G519" s="35"/>
      <c r="H519" s="35"/>
      <c r="I519" s="35"/>
      <c r="J519" s="35"/>
    </row>
    <row r="520" spans="1:10" ht="12.75" customHeight="1" x14ac:dyDescent="0.2">
      <c r="A520" s="117"/>
      <c r="B520" s="35"/>
      <c r="C520" s="35"/>
      <c r="D520" s="35"/>
      <c r="E520" s="102"/>
      <c r="F520" s="102"/>
      <c r="G520" s="35"/>
      <c r="H520" s="35"/>
      <c r="I520" s="35"/>
      <c r="J520" s="35"/>
    </row>
    <row r="521" spans="1:10" ht="12.75" customHeight="1" x14ac:dyDescent="0.2">
      <c r="A521" s="117"/>
      <c r="B521" s="35"/>
      <c r="C521" s="35"/>
      <c r="D521" s="35"/>
      <c r="E521" s="102"/>
      <c r="F521" s="102"/>
      <c r="G521" s="35"/>
      <c r="H521" s="35"/>
      <c r="I521" s="35"/>
      <c r="J521" s="35"/>
    </row>
    <row r="522" spans="1:10" ht="12.75" customHeight="1" x14ac:dyDescent="0.2">
      <c r="A522" s="117"/>
      <c r="B522" s="35"/>
      <c r="C522" s="35"/>
      <c r="D522" s="35"/>
      <c r="E522" s="102"/>
      <c r="F522" s="102"/>
      <c r="G522" s="35"/>
      <c r="H522" s="35"/>
      <c r="I522" s="35"/>
      <c r="J522" s="35"/>
    </row>
    <row r="523" spans="1:10" ht="12.75" customHeight="1" x14ac:dyDescent="0.2">
      <c r="A523" s="117"/>
      <c r="B523" s="35"/>
      <c r="C523" s="35"/>
      <c r="D523" s="35"/>
      <c r="E523" s="102"/>
      <c r="F523" s="102"/>
      <c r="G523" s="35"/>
      <c r="H523" s="35"/>
      <c r="I523" s="35"/>
      <c r="J523" s="35"/>
    </row>
    <row r="524" spans="1:10" ht="12.75" customHeight="1" x14ac:dyDescent="0.2">
      <c r="A524" s="117"/>
      <c r="B524" s="35"/>
      <c r="C524" s="35"/>
      <c r="D524" s="35"/>
      <c r="E524" s="102"/>
      <c r="F524" s="102"/>
      <c r="G524" s="35"/>
      <c r="H524" s="35"/>
      <c r="I524" s="35"/>
      <c r="J524" s="35"/>
    </row>
    <row r="525" spans="1:10" ht="12.75" customHeight="1" x14ac:dyDescent="0.2">
      <c r="A525" s="117"/>
      <c r="B525" s="35"/>
      <c r="C525" s="35"/>
      <c r="D525" s="35"/>
      <c r="E525" s="102"/>
      <c r="F525" s="102"/>
      <c r="G525" s="35"/>
      <c r="H525" s="35"/>
      <c r="I525" s="35"/>
      <c r="J525" s="35"/>
    </row>
    <row r="526" spans="1:10" ht="12.75" customHeight="1" x14ac:dyDescent="0.2">
      <c r="A526" s="117"/>
      <c r="B526" s="35"/>
      <c r="C526" s="35"/>
      <c r="D526" s="35"/>
      <c r="E526" s="102"/>
      <c r="F526" s="102"/>
      <c r="G526" s="35"/>
      <c r="H526" s="35"/>
      <c r="I526" s="35"/>
      <c r="J526" s="35"/>
    </row>
    <row r="527" spans="1:10" ht="12.75" customHeight="1" x14ac:dyDescent="0.2">
      <c r="A527" s="117"/>
      <c r="B527" s="35"/>
      <c r="C527" s="35"/>
      <c r="D527" s="35"/>
      <c r="E527" s="102"/>
      <c r="F527" s="102"/>
      <c r="G527" s="35"/>
      <c r="H527" s="35"/>
      <c r="I527" s="35"/>
      <c r="J527" s="35"/>
    </row>
    <row r="528" spans="1:10" ht="12.75" customHeight="1" x14ac:dyDescent="0.2">
      <c r="A528" s="117"/>
      <c r="B528" s="35"/>
      <c r="C528" s="35"/>
      <c r="D528" s="35"/>
      <c r="E528" s="102"/>
      <c r="F528" s="102"/>
      <c r="G528" s="35"/>
      <c r="H528" s="35"/>
      <c r="I528" s="35"/>
      <c r="J528" s="35"/>
    </row>
    <row r="529" spans="1:10" ht="12.75" customHeight="1" x14ac:dyDescent="0.2">
      <c r="A529" s="117"/>
      <c r="B529" s="35"/>
      <c r="C529" s="35"/>
      <c r="D529" s="35"/>
      <c r="E529" s="102"/>
      <c r="F529" s="102"/>
      <c r="G529" s="35"/>
      <c r="H529" s="35"/>
      <c r="I529" s="35"/>
      <c r="J529" s="35"/>
    </row>
    <row r="530" spans="1:10" ht="12.75" customHeight="1" x14ac:dyDescent="0.2">
      <c r="A530" s="117"/>
      <c r="B530" s="35"/>
      <c r="C530" s="35"/>
      <c r="D530" s="35"/>
      <c r="E530" s="102"/>
      <c r="F530" s="102"/>
      <c r="G530" s="35"/>
      <c r="H530" s="35"/>
      <c r="I530" s="35"/>
      <c r="J530" s="35"/>
    </row>
    <row r="531" spans="1:10" ht="12.75" customHeight="1" x14ac:dyDescent="0.2">
      <c r="A531" s="117"/>
      <c r="B531" s="35"/>
      <c r="C531" s="35"/>
      <c r="D531" s="35"/>
      <c r="E531" s="102"/>
      <c r="F531" s="102"/>
      <c r="G531" s="35"/>
      <c r="H531" s="35"/>
      <c r="I531" s="35"/>
      <c r="J531" s="35"/>
    </row>
    <row r="532" spans="1:10" ht="12.75" customHeight="1" x14ac:dyDescent="0.2">
      <c r="A532" s="117"/>
      <c r="B532" s="35"/>
      <c r="C532" s="35"/>
      <c r="D532" s="35"/>
      <c r="E532" s="102"/>
      <c r="F532" s="102"/>
      <c r="G532" s="35"/>
      <c r="H532" s="35"/>
      <c r="I532" s="35"/>
      <c r="J532" s="35"/>
    </row>
    <row r="533" spans="1:10" ht="12.75" customHeight="1" x14ac:dyDescent="0.2">
      <c r="A533" s="117"/>
      <c r="B533" s="35"/>
      <c r="C533" s="35"/>
      <c r="D533" s="35"/>
      <c r="E533" s="102"/>
      <c r="F533" s="102"/>
      <c r="G533" s="35"/>
      <c r="H533" s="35"/>
      <c r="I533" s="35"/>
      <c r="J533" s="35"/>
    </row>
    <row r="534" spans="1:10" ht="12.75" customHeight="1" x14ac:dyDescent="0.2">
      <c r="A534" s="117"/>
      <c r="B534" s="35"/>
      <c r="C534" s="35"/>
      <c r="D534" s="35"/>
      <c r="E534" s="102"/>
      <c r="F534" s="102"/>
      <c r="G534" s="35"/>
      <c r="H534" s="35"/>
      <c r="I534" s="35"/>
      <c r="J534" s="35"/>
    </row>
    <row r="535" spans="1:10" ht="12.75" customHeight="1" x14ac:dyDescent="0.2">
      <c r="A535" s="117"/>
      <c r="B535" s="35"/>
      <c r="C535" s="35"/>
      <c r="D535" s="35"/>
      <c r="E535" s="102"/>
      <c r="F535" s="102"/>
      <c r="G535" s="35"/>
      <c r="H535" s="35"/>
      <c r="I535" s="35"/>
      <c r="J535" s="35"/>
    </row>
    <row r="536" spans="1:10" ht="12.75" customHeight="1" x14ac:dyDescent="0.2">
      <c r="A536" s="117"/>
      <c r="B536" s="35"/>
      <c r="C536" s="35"/>
      <c r="D536" s="35"/>
      <c r="E536" s="102"/>
      <c r="F536" s="102"/>
      <c r="G536" s="35"/>
      <c r="H536" s="35"/>
      <c r="I536" s="35"/>
      <c r="J536" s="35"/>
    </row>
    <row r="537" spans="1:10" ht="12.75" customHeight="1" x14ac:dyDescent="0.2">
      <c r="A537" s="117"/>
      <c r="B537" s="35"/>
      <c r="C537" s="35"/>
      <c r="D537" s="35"/>
      <c r="E537" s="102"/>
      <c r="F537" s="102"/>
      <c r="G537" s="35"/>
      <c r="H537" s="35"/>
      <c r="I537" s="35"/>
      <c r="J537" s="35"/>
    </row>
    <row r="538" spans="1:10" ht="12.75" customHeight="1" x14ac:dyDescent="0.2">
      <c r="A538" s="117"/>
      <c r="B538" s="35"/>
      <c r="C538" s="35"/>
      <c r="D538" s="35"/>
      <c r="E538" s="102"/>
      <c r="F538" s="102"/>
      <c r="G538" s="35"/>
      <c r="H538" s="35"/>
      <c r="I538" s="35"/>
      <c r="J538" s="35"/>
    </row>
    <row r="539" spans="1:10" ht="12.75" customHeight="1" x14ac:dyDescent="0.2">
      <c r="A539" s="117"/>
      <c r="B539" s="35"/>
      <c r="C539" s="35"/>
      <c r="D539" s="35"/>
      <c r="E539" s="102"/>
      <c r="F539" s="102"/>
      <c r="G539" s="35"/>
      <c r="H539" s="35"/>
      <c r="I539" s="35"/>
      <c r="J539" s="35"/>
    </row>
    <row r="540" spans="1:10" ht="12.75" customHeight="1" x14ac:dyDescent="0.2">
      <c r="A540" s="117"/>
      <c r="B540" s="35"/>
      <c r="C540" s="35"/>
      <c r="D540" s="35"/>
      <c r="E540" s="102"/>
      <c r="F540" s="102"/>
      <c r="G540" s="35"/>
      <c r="H540" s="35"/>
      <c r="I540" s="35"/>
      <c r="J540" s="35"/>
    </row>
    <row r="541" spans="1:10" ht="12.75" customHeight="1" x14ac:dyDescent="0.2">
      <c r="A541" s="117"/>
      <c r="B541" s="35"/>
      <c r="C541" s="35"/>
      <c r="D541" s="35"/>
      <c r="E541" s="102"/>
      <c r="F541" s="102"/>
      <c r="G541" s="35"/>
      <c r="H541" s="35"/>
      <c r="I541" s="35"/>
      <c r="J541" s="35"/>
    </row>
    <row r="542" spans="1:10" ht="12.75" customHeight="1" x14ac:dyDescent="0.2">
      <c r="A542" s="117"/>
      <c r="B542" s="35"/>
      <c r="C542" s="35"/>
      <c r="D542" s="35"/>
      <c r="E542" s="102"/>
      <c r="F542" s="102"/>
      <c r="G542" s="35"/>
      <c r="H542" s="35"/>
      <c r="I542" s="35"/>
      <c r="J542" s="35"/>
    </row>
    <row r="543" spans="1:10" ht="12.75" customHeight="1" x14ac:dyDescent="0.2">
      <c r="A543" s="117"/>
      <c r="B543" s="35"/>
      <c r="C543" s="35"/>
      <c r="D543" s="35"/>
      <c r="E543" s="102"/>
      <c r="F543" s="102"/>
      <c r="G543" s="35"/>
      <c r="H543" s="35"/>
      <c r="I543" s="35"/>
      <c r="J543" s="35"/>
    </row>
    <row r="544" spans="1:10" ht="12.75" customHeight="1" x14ac:dyDescent="0.2">
      <c r="A544" s="117"/>
      <c r="B544" s="35"/>
      <c r="C544" s="35"/>
      <c r="D544" s="35"/>
      <c r="E544" s="102"/>
      <c r="F544" s="102"/>
      <c r="G544" s="35"/>
      <c r="H544" s="35"/>
      <c r="I544" s="35"/>
      <c r="J544" s="35"/>
    </row>
    <row r="545" spans="1:10" ht="12.75" customHeight="1" x14ac:dyDescent="0.2">
      <c r="A545" s="117"/>
      <c r="B545" s="35"/>
      <c r="C545" s="35"/>
      <c r="D545" s="35"/>
      <c r="E545" s="102"/>
      <c r="F545" s="102"/>
      <c r="G545" s="35"/>
      <c r="H545" s="35"/>
      <c r="I545" s="35"/>
      <c r="J545" s="35"/>
    </row>
    <row r="546" spans="1:10" ht="12.75" customHeight="1" x14ac:dyDescent="0.2">
      <c r="A546" s="117"/>
      <c r="B546" s="35"/>
      <c r="C546" s="35"/>
      <c r="D546" s="35"/>
      <c r="E546" s="102"/>
      <c r="F546" s="102"/>
      <c r="G546" s="35"/>
      <c r="H546" s="35"/>
      <c r="I546" s="35"/>
      <c r="J546" s="35"/>
    </row>
    <row r="547" spans="1:10" ht="12.75" customHeight="1" x14ac:dyDescent="0.2">
      <c r="A547" s="117"/>
      <c r="B547" s="35"/>
      <c r="C547" s="35"/>
      <c r="D547" s="35"/>
      <c r="E547" s="102"/>
      <c r="F547" s="102"/>
      <c r="G547" s="35"/>
      <c r="H547" s="35"/>
      <c r="I547" s="35"/>
      <c r="J547" s="35"/>
    </row>
    <row r="548" spans="1:10" ht="12.75" customHeight="1" x14ac:dyDescent="0.2">
      <c r="A548" s="117"/>
      <c r="B548" s="35"/>
      <c r="C548" s="35"/>
      <c r="D548" s="35"/>
      <c r="E548" s="102"/>
      <c r="F548" s="102"/>
      <c r="G548" s="35"/>
      <c r="H548" s="35"/>
      <c r="I548" s="35"/>
      <c r="J548" s="35"/>
    </row>
    <row r="549" spans="1:10" ht="12.75" customHeight="1" x14ac:dyDescent="0.2">
      <c r="A549" s="117"/>
      <c r="B549" s="35"/>
      <c r="C549" s="35"/>
      <c r="D549" s="35"/>
      <c r="E549" s="102"/>
      <c r="F549" s="102"/>
      <c r="G549" s="35"/>
      <c r="H549" s="35"/>
      <c r="I549" s="35"/>
      <c r="J549" s="35"/>
    </row>
    <row r="550" spans="1:10" ht="12.75" customHeight="1" x14ac:dyDescent="0.2">
      <c r="A550" s="117"/>
      <c r="B550" s="35"/>
      <c r="C550" s="35"/>
      <c r="D550" s="35"/>
      <c r="E550" s="102"/>
      <c r="F550" s="102"/>
      <c r="G550" s="35"/>
      <c r="H550" s="35"/>
      <c r="I550" s="35"/>
      <c r="J550" s="35"/>
    </row>
    <row r="551" spans="1:10" ht="12.75" customHeight="1" x14ac:dyDescent="0.2">
      <c r="A551" s="117"/>
      <c r="B551" s="35"/>
      <c r="C551" s="35"/>
      <c r="D551" s="35"/>
      <c r="E551" s="102"/>
      <c r="F551" s="102"/>
      <c r="G551" s="35"/>
      <c r="H551" s="35"/>
      <c r="I551" s="35"/>
      <c r="J551" s="35"/>
    </row>
    <row r="552" spans="1:10" ht="12.75" customHeight="1" x14ac:dyDescent="0.2">
      <c r="A552" s="117"/>
      <c r="B552" s="35"/>
      <c r="C552" s="35"/>
      <c r="D552" s="35"/>
      <c r="E552" s="102"/>
      <c r="F552" s="102"/>
      <c r="G552" s="35"/>
      <c r="H552" s="35"/>
      <c r="I552" s="35"/>
      <c r="J552" s="35"/>
    </row>
    <row r="553" spans="1:10" ht="12.75" customHeight="1" x14ac:dyDescent="0.2">
      <c r="A553" s="117"/>
      <c r="B553" s="35"/>
      <c r="C553" s="35"/>
      <c r="D553" s="35"/>
      <c r="E553" s="102"/>
      <c r="F553" s="102"/>
      <c r="G553" s="35"/>
      <c r="H553" s="35"/>
      <c r="I553" s="35"/>
      <c r="J553" s="35"/>
    </row>
    <row r="554" spans="1:10" ht="12.75" customHeight="1" x14ac:dyDescent="0.2">
      <c r="A554" s="117"/>
      <c r="B554" s="35"/>
      <c r="C554" s="35"/>
      <c r="D554" s="35"/>
      <c r="E554" s="102"/>
      <c r="F554" s="102"/>
      <c r="G554" s="35"/>
      <c r="H554" s="35"/>
      <c r="I554" s="35"/>
      <c r="J554" s="35"/>
    </row>
    <row r="555" spans="1:10" ht="12.75" customHeight="1" x14ac:dyDescent="0.2">
      <c r="A555" s="117"/>
      <c r="B555" s="35"/>
      <c r="C555" s="35"/>
      <c r="D555" s="35"/>
      <c r="E555" s="102"/>
      <c r="F555" s="102"/>
      <c r="G555" s="35"/>
      <c r="H555" s="35"/>
      <c r="I555" s="35"/>
      <c r="J555" s="35"/>
    </row>
    <row r="556" spans="1:10" ht="12.75" customHeight="1" x14ac:dyDescent="0.2">
      <c r="A556" s="117"/>
      <c r="B556" s="35"/>
      <c r="C556" s="35"/>
      <c r="D556" s="35"/>
      <c r="E556" s="102"/>
      <c r="F556" s="102"/>
      <c r="G556" s="35"/>
      <c r="H556" s="35"/>
      <c r="I556" s="35"/>
      <c r="J556" s="35"/>
    </row>
    <row r="557" spans="1:10" ht="12.75" customHeight="1" x14ac:dyDescent="0.2">
      <c r="A557" s="117"/>
      <c r="B557" s="35"/>
      <c r="C557" s="35"/>
      <c r="D557" s="35"/>
      <c r="E557" s="102"/>
      <c r="F557" s="102"/>
      <c r="G557" s="35"/>
      <c r="H557" s="35"/>
      <c r="I557" s="35"/>
      <c r="J557" s="35"/>
    </row>
    <row r="558" spans="1:10" ht="12.75" customHeight="1" x14ac:dyDescent="0.2">
      <c r="A558" s="117"/>
      <c r="B558" s="35"/>
      <c r="C558" s="35"/>
      <c r="D558" s="35"/>
      <c r="E558" s="102"/>
      <c r="F558" s="102"/>
      <c r="G558" s="35"/>
      <c r="H558" s="35"/>
      <c r="I558" s="35"/>
      <c r="J558" s="35"/>
    </row>
    <row r="559" spans="1:10" ht="12.75" customHeight="1" x14ac:dyDescent="0.2">
      <c r="A559" s="117"/>
      <c r="B559" s="35"/>
      <c r="C559" s="35"/>
      <c r="D559" s="35"/>
      <c r="E559" s="102"/>
      <c r="F559" s="102"/>
      <c r="G559" s="35"/>
      <c r="H559" s="35"/>
      <c r="I559" s="35"/>
      <c r="J559" s="35"/>
    </row>
    <row r="560" spans="1:10" ht="12.75" customHeight="1" x14ac:dyDescent="0.2">
      <c r="A560" s="117"/>
      <c r="B560" s="35"/>
      <c r="C560" s="35"/>
      <c r="D560" s="35"/>
      <c r="E560" s="102"/>
      <c r="F560" s="102"/>
      <c r="G560" s="35"/>
      <c r="H560" s="35"/>
      <c r="I560" s="35"/>
      <c r="J560" s="35"/>
    </row>
    <row r="561" spans="1:10" ht="12.75" customHeight="1" x14ac:dyDescent="0.2">
      <c r="A561" s="117"/>
      <c r="B561" s="35"/>
      <c r="C561" s="35"/>
      <c r="D561" s="35"/>
      <c r="E561" s="102"/>
      <c r="F561" s="102"/>
      <c r="G561" s="35"/>
      <c r="H561" s="35"/>
      <c r="I561" s="35"/>
      <c r="J561" s="35"/>
    </row>
    <row r="562" spans="1:10" ht="12.75" customHeight="1" x14ac:dyDescent="0.2">
      <c r="A562" s="117"/>
      <c r="B562" s="35"/>
      <c r="C562" s="35"/>
      <c r="D562" s="35"/>
      <c r="E562" s="102"/>
      <c r="F562" s="102"/>
      <c r="G562" s="35"/>
      <c r="H562" s="35"/>
      <c r="I562" s="35"/>
      <c r="J562" s="35"/>
    </row>
    <row r="563" spans="1:10" ht="12.75" customHeight="1" x14ac:dyDescent="0.2">
      <c r="A563" s="117"/>
      <c r="B563" s="35"/>
      <c r="C563" s="35"/>
      <c r="D563" s="35"/>
      <c r="E563" s="102"/>
      <c r="F563" s="102"/>
      <c r="G563" s="35"/>
      <c r="H563" s="35"/>
      <c r="I563" s="35"/>
      <c r="J563" s="35"/>
    </row>
    <row r="564" spans="1:10" ht="12.75" customHeight="1" x14ac:dyDescent="0.2">
      <c r="A564" s="117"/>
      <c r="B564" s="35"/>
      <c r="C564" s="35"/>
      <c r="D564" s="35"/>
      <c r="E564" s="102"/>
      <c r="F564" s="102"/>
      <c r="G564" s="35"/>
      <c r="H564" s="35"/>
      <c r="I564" s="35"/>
      <c r="J564" s="35"/>
    </row>
    <row r="565" spans="1:10" ht="12.75" customHeight="1" x14ac:dyDescent="0.2">
      <c r="A565" s="117"/>
      <c r="B565" s="35"/>
      <c r="C565" s="35"/>
      <c r="D565" s="35"/>
      <c r="E565" s="102"/>
      <c r="F565" s="102"/>
      <c r="G565" s="35"/>
      <c r="H565" s="35"/>
      <c r="I565" s="35"/>
      <c r="J565" s="35"/>
    </row>
    <row r="566" spans="1:10" ht="12.75" customHeight="1" x14ac:dyDescent="0.2">
      <c r="A566" s="117"/>
      <c r="B566" s="35"/>
      <c r="C566" s="35"/>
      <c r="D566" s="35"/>
      <c r="E566" s="102"/>
      <c r="F566" s="102"/>
      <c r="G566" s="35"/>
      <c r="H566" s="35"/>
      <c r="I566" s="35"/>
      <c r="J566" s="35"/>
    </row>
    <row r="567" spans="1:10" ht="12.75" customHeight="1" x14ac:dyDescent="0.2">
      <c r="A567" s="117"/>
      <c r="B567" s="35"/>
      <c r="C567" s="35"/>
      <c r="D567" s="35"/>
      <c r="E567" s="102"/>
      <c r="F567" s="102"/>
      <c r="G567" s="35"/>
      <c r="H567" s="35"/>
      <c r="I567" s="35"/>
      <c r="J567" s="35"/>
    </row>
    <row r="568" spans="1:10" ht="12.75" customHeight="1" x14ac:dyDescent="0.2">
      <c r="A568" s="117"/>
      <c r="B568" s="35"/>
      <c r="C568" s="35"/>
      <c r="D568" s="35"/>
      <c r="E568" s="102"/>
      <c r="F568" s="102"/>
      <c r="G568" s="35"/>
      <c r="H568" s="35"/>
      <c r="I568" s="35"/>
      <c r="J568" s="35"/>
    </row>
    <row r="569" spans="1:10" ht="12.75" customHeight="1" x14ac:dyDescent="0.2">
      <c r="A569" s="117"/>
      <c r="B569" s="35"/>
      <c r="C569" s="35"/>
      <c r="D569" s="35"/>
      <c r="E569" s="102"/>
      <c r="F569" s="102"/>
      <c r="G569" s="35"/>
      <c r="H569" s="35"/>
      <c r="I569" s="35"/>
      <c r="J569" s="35"/>
    </row>
    <row r="570" spans="1:10" ht="12.75" customHeight="1" x14ac:dyDescent="0.2">
      <c r="A570" s="117"/>
      <c r="B570" s="35"/>
      <c r="C570" s="35"/>
      <c r="D570" s="35"/>
      <c r="E570" s="102"/>
      <c r="F570" s="102"/>
      <c r="G570" s="35"/>
      <c r="H570" s="35"/>
      <c r="I570" s="35"/>
      <c r="J570" s="35"/>
    </row>
    <row r="571" spans="1:10" ht="12.75" customHeight="1" x14ac:dyDescent="0.2">
      <c r="A571" s="117"/>
      <c r="B571" s="35"/>
      <c r="C571" s="35"/>
      <c r="D571" s="35"/>
      <c r="E571" s="102"/>
      <c r="F571" s="102"/>
      <c r="G571" s="35"/>
      <c r="H571" s="35"/>
      <c r="I571" s="35"/>
      <c r="J571" s="35"/>
    </row>
    <row r="572" spans="1:10" ht="12.75" customHeight="1" x14ac:dyDescent="0.2">
      <c r="A572" s="117"/>
      <c r="B572" s="35"/>
      <c r="C572" s="35"/>
      <c r="D572" s="35"/>
      <c r="E572" s="102"/>
      <c r="F572" s="102"/>
      <c r="G572" s="35"/>
      <c r="H572" s="35"/>
      <c r="I572" s="35"/>
      <c r="J572" s="35"/>
    </row>
    <row r="573" spans="1:10" ht="12.75" customHeight="1" x14ac:dyDescent="0.2">
      <c r="A573" s="117"/>
      <c r="B573" s="35"/>
      <c r="C573" s="35"/>
      <c r="D573" s="35"/>
      <c r="E573" s="102"/>
      <c r="F573" s="102"/>
      <c r="G573" s="35"/>
      <c r="H573" s="35"/>
      <c r="I573" s="35"/>
      <c r="J573" s="35"/>
    </row>
    <row r="574" spans="1:10" ht="12.75" customHeight="1" x14ac:dyDescent="0.2">
      <c r="A574" s="117"/>
      <c r="B574" s="35"/>
      <c r="C574" s="35"/>
      <c r="D574" s="35"/>
      <c r="E574" s="102"/>
      <c r="F574" s="102"/>
      <c r="G574" s="35"/>
      <c r="H574" s="35"/>
      <c r="I574" s="35"/>
      <c r="J574" s="35"/>
    </row>
    <row r="575" spans="1:10" ht="12.75" customHeight="1" x14ac:dyDescent="0.2">
      <c r="A575" s="117"/>
      <c r="B575" s="35"/>
      <c r="C575" s="35"/>
      <c r="D575" s="35"/>
      <c r="E575" s="102"/>
      <c r="F575" s="102"/>
      <c r="G575" s="35"/>
      <c r="H575" s="35"/>
      <c r="I575" s="35"/>
      <c r="J575" s="35"/>
    </row>
    <row r="576" spans="1:10" ht="12.75" customHeight="1" x14ac:dyDescent="0.2">
      <c r="A576" s="117"/>
      <c r="B576" s="35"/>
      <c r="C576" s="35"/>
      <c r="D576" s="35"/>
      <c r="E576" s="102"/>
      <c r="F576" s="102"/>
      <c r="G576" s="35"/>
      <c r="H576" s="35"/>
      <c r="I576" s="35"/>
      <c r="J576" s="35"/>
    </row>
    <row r="577" spans="1:10" ht="12.75" customHeight="1" x14ac:dyDescent="0.2">
      <c r="A577" s="117"/>
      <c r="B577" s="35"/>
      <c r="C577" s="35"/>
      <c r="D577" s="35"/>
      <c r="E577" s="102"/>
      <c r="F577" s="102"/>
      <c r="G577" s="35"/>
      <c r="H577" s="35"/>
      <c r="I577" s="35"/>
      <c r="J577" s="35"/>
    </row>
    <row r="578" spans="1:10" ht="12.75" customHeight="1" x14ac:dyDescent="0.2">
      <c r="A578" s="117"/>
      <c r="B578" s="35"/>
      <c r="C578" s="35"/>
      <c r="D578" s="35"/>
      <c r="E578" s="102"/>
      <c r="F578" s="102"/>
      <c r="G578" s="35"/>
      <c r="H578" s="35"/>
      <c r="I578" s="35"/>
      <c r="J578" s="35"/>
    </row>
    <row r="579" spans="1:10" ht="12.75" customHeight="1" x14ac:dyDescent="0.2">
      <c r="A579" s="117"/>
      <c r="B579" s="35"/>
      <c r="C579" s="35"/>
      <c r="D579" s="35"/>
      <c r="E579" s="102"/>
      <c r="F579" s="102"/>
      <c r="G579" s="35"/>
      <c r="H579" s="35"/>
      <c r="I579" s="35"/>
      <c r="J579" s="35"/>
    </row>
    <row r="580" spans="1:10" ht="12.75" customHeight="1" x14ac:dyDescent="0.2">
      <c r="A580" s="117"/>
      <c r="B580" s="35"/>
      <c r="C580" s="35"/>
      <c r="D580" s="35"/>
      <c r="E580" s="102"/>
      <c r="F580" s="102"/>
      <c r="G580" s="35"/>
      <c r="H580" s="35"/>
      <c r="I580" s="35"/>
      <c r="J580" s="35"/>
    </row>
    <row r="581" spans="1:10" ht="12.75" customHeight="1" x14ac:dyDescent="0.2">
      <c r="A581" s="117"/>
      <c r="B581" s="35"/>
      <c r="C581" s="35"/>
      <c r="D581" s="35"/>
      <c r="E581" s="102"/>
      <c r="F581" s="102"/>
      <c r="G581" s="35"/>
      <c r="H581" s="35"/>
      <c r="I581" s="35"/>
      <c r="J581" s="35"/>
    </row>
    <row r="582" spans="1:10" ht="12.75" customHeight="1" x14ac:dyDescent="0.2">
      <c r="A582" s="117"/>
      <c r="B582" s="35"/>
      <c r="C582" s="35"/>
      <c r="D582" s="35"/>
      <c r="E582" s="102"/>
      <c r="F582" s="102"/>
      <c r="G582" s="35"/>
      <c r="H582" s="35"/>
      <c r="I582" s="35"/>
      <c r="J582" s="35"/>
    </row>
    <row r="583" spans="1:10" ht="12.75" customHeight="1" x14ac:dyDescent="0.2">
      <c r="A583" s="117"/>
      <c r="B583" s="35"/>
      <c r="C583" s="35"/>
      <c r="D583" s="35"/>
      <c r="E583" s="102"/>
      <c r="F583" s="102"/>
      <c r="G583" s="35"/>
      <c r="H583" s="35"/>
      <c r="I583" s="35"/>
      <c r="J583" s="35"/>
    </row>
    <row r="584" spans="1:10" ht="12.75" customHeight="1" x14ac:dyDescent="0.2">
      <c r="A584" s="117"/>
      <c r="B584" s="35"/>
      <c r="C584" s="35"/>
      <c r="D584" s="35"/>
      <c r="E584" s="102"/>
      <c r="F584" s="102"/>
      <c r="G584" s="35"/>
      <c r="H584" s="35"/>
      <c r="I584" s="35"/>
      <c r="J584" s="35"/>
    </row>
    <row r="585" spans="1:10" ht="12.75" customHeight="1" x14ac:dyDescent="0.2">
      <c r="A585" s="117"/>
      <c r="B585" s="35"/>
      <c r="C585" s="35"/>
      <c r="D585" s="35"/>
      <c r="E585" s="102"/>
      <c r="F585" s="102"/>
      <c r="G585" s="35"/>
      <c r="H585" s="35"/>
      <c r="I585" s="35"/>
      <c r="J585" s="35"/>
    </row>
    <row r="586" spans="1:10" ht="12.75" customHeight="1" x14ac:dyDescent="0.2">
      <c r="A586" s="117"/>
      <c r="B586" s="35"/>
      <c r="C586" s="35"/>
      <c r="D586" s="35"/>
      <c r="E586" s="102"/>
      <c r="F586" s="102"/>
      <c r="G586" s="35"/>
      <c r="H586" s="35"/>
      <c r="I586" s="35"/>
      <c r="J586" s="35"/>
    </row>
    <row r="587" spans="1:10" ht="12.75" customHeight="1" x14ac:dyDescent="0.2">
      <c r="A587" s="117"/>
      <c r="B587" s="35"/>
      <c r="C587" s="35"/>
      <c r="D587" s="35"/>
      <c r="E587" s="102"/>
      <c r="F587" s="102"/>
      <c r="G587" s="35"/>
      <c r="H587" s="35"/>
      <c r="I587" s="35"/>
      <c r="J587" s="35"/>
    </row>
    <row r="588" spans="1:10" ht="12.75" customHeight="1" x14ac:dyDescent="0.2">
      <c r="A588" s="117"/>
      <c r="B588" s="35"/>
      <c r="C588" s="35"/>
      <c r="D588" s="35"/>
      <c r="E588" s="102"/>
      <c r="F588" s="102"/>
      <c r="G588" s="35"/>
      <c r="H588" s="35"/>
      <c r="I588" s="35"/>
      <c r="J588" s="35"/>
    </row>
    <row r="589" spans="1:10" ht="12.75" customHeight="1" x14ac:dyDescent="0.2">
      <c r="A589" s="117"/>
      <c r="B589" s="35"/>
      <c r="C589" s="35"/>
      <c r="D589" s="35"/>
      <c r="E589" s="102"/>
      <c r="F589" s="102"/>
      <c r="G589" s="35"/>
      <c r="H589" s="35"/>
      <c r="I589" s="35"/>
      <c r="J589" s="35"/>
    </row>
    <row r="590" spans="1:10" ht="12.75" customHeight="1" x14ac:dyDescent="0.2">
      <c r="A590" s="117"/>
      <c r="B590" s="35"/>
      <c r="C590" s="35"/>
      <c r="D590" s="35"/>
      <c r="E590" s="102"/>
      <c r="F590" s="102"/>
      <c r="G590" s="35"/>
      <c r="H590" s="35"/>
      <c r="I590" s="35"/>
      <c r="J590" s="35"/>
    </row>
    <row r="591" spans="1:10" ht="12.75" customHeight="1" x14ac:dyDescent="0.2">
      <c r="A591" s="117"/>
      <c r="B591" s="35"/>
      <c r="C591" s="35"/>
      <c r="D591" s="35"/>
      <c r="E591" s="102"/>
      <c r="F591" s="102"/>
      <c r="G591" s="35"/>
      <c r="H591" s="35"/>
      <c r="I591" s="35"/>
      <c r="J591" s="35"/>
    </row>
    <row r="592" spans="1:10" ht="12.75" customHeight="1" x14ac:dyDescent="0.2">
      <c r="A592" s="117"/>
      <c r="B592" s="35"/>
      <c r="C592" s="35"/>
      <c r="D592" s="35"/>
      <c r="E592" s="102"/>
      <c r="F592" s="102"/>
      <c r="G592" s="35"/>
      <c r="H592" s="35"/>
      <c r="I592" s="35"/>
      <c r="J592" s="35"/>
    </row>
    <row r="593" spans="1:10" ht="12.75" customHeight="1" x14ac:dyDescent="0.2">
      <c r="A593" s="117"/>
      <c r="B593" s="35"/>
      <c r="C593" s="35"/>
      <c r="D593" s="35"/>
      <c r="E593" s="102"/>
      <c r="F593" s="102"/>
      <c r="G593" s="35"/>
      <c r="H593" s="35"/>
      <c r="I593" s="35"/>
      <c r="J593" s="35"/>
    </row>
    <row r="594" spans="1:10" ht="12.75" customHeight="1" x14ac:dyDescent="0.2">
      <c r="A594" s="117"/>
      <c r="B594" s="35"/>
      <c r="C594" s="35"/>
      <c r="D594" s="35"/>
      <c r="E594" s="102"/>
      <c r="F594" s="102"/>
      <c r="G594" s="35"/>
      <c r="H594" s="35"/>
      <c r="I594" s="35"/>
      <c r="J594" s="35"/>
    </row>
    <row r="595" spans="1:10" ht="12.75" customHeight="1" x14ac:dyDescent="0.2">
      <c r="A595" s="117"/>
      <c r="B595" s="35"/>
      <c r="C595" s="35"/>
      <c r="D595" s="35"/>
      <c r="E595" s="102"/>
      <c r="F595" s="102"/>
      <c r="G595" s="35"/>
      <c r="H595" s="35"/>
      <c r="I595" s="35"/>
      <c r="J595" s="35"/>
    </row>
    <row r="596" spans="1:10" ht="12.75" customHeight="1" x14ac:dyDescent="0.2">
      <c r="A596" s="117"/>
      <c r="B596" s="35"/>
      <c r="C596" s="35"/>
      <c r="D596" s="35"/>
      <c r="E596" s="102"/>
      <c r="F596" s="102"/>
      <c r="G596" s="35"/>
      <c r="H596" s="35"/>
      <c r="I596" s="35"/>
      <c r="J596" s="35"/>
    </row>
    <row r="597" spans="1:10" ht="12.75" customHeight="1" x14ac:dyDescent="0.2">
      <c r="A597" s="117"/>
      <c r="B597" s="35"/>
      <c r="C597" s="35"/>
      <c r="D597" s="35"/>
      <c r="E597" s="102"/>
      <c r="F597" s="102"/>
      <c r="G597" s="35"/>
      <c r="H597" s="35"/>
      <c r="I597" s="35"/>
      <c r="J597" s="35"/>
    </row>
    <row r="598" spans="1:10" ht="12.75" customHeight="1" x14ac:dyDescent="0.2">
      <c r="A598" s="117"/>
      <c r="B598" s="35"/>
      <c r="C598" s="35"/>
      <c r="D598" s="35"/>
      <c r="E598" s="102"/>
      <c r="F598" s="102"/>
      <c r="G598" s="35"/>
      <c r="H598" s="35"/>
      <c r="I598" s="35"/>
      <c r="J598" s="35"/>
    </row>
    <row r="599" spans="1:10" ht="12.75" customHeight="1" x14ac:dyDescent="0.2">
      <c r="A599" s="117"/>
      <c r="B599" s="35"/>
      <c r="C599" s="35"/>
      <c r="D599" s="35"/>
      <c r="E599" s="102"/>
      <c r="F599" s="102"/>
      <c r="G599" s="35"/>
      <c r="H599" s="35"/>
      <c r="I599" s="35"/>
      <c r="J599" s="35"/>
    </row>
    <row r="600" spans="1:10" ht="12.75" customHeight="1" x14ac:dyDescent="0.2">
      <c r="A600" s="117"/>
      <c r="B600" s="35"/>
      <c r="C600" s="35"/>
      <c r="D600" s="35"/>
      <c r="E600" s="102"/>
      <c r="F600" s="102"/>
      <c r="G600" s="35"/>
      <c r="H600" s="35"/>
      <c r="I600" s="35"/>
      <c r="J600" s="35"/>
    </row>
    <row r="601" spans="1:10" ht="12.75" customHeight="1" x14ac:dyDescent="0.2">
      <c r="A601" s="117"/>
      <c r="B601" s="35"/>
      <c r="C601" s="35"/>
      <c r="D601" s="35"/>
      <c r="E601" s="102"/>
      <c r="F601" s="102"/>
      <c r="G601" s="35"/>
      <c r="H601" s="35"/>
      <c r="I601" s="35"/>
      <c r="J601" s="35"/>
    </row>
    <row r="602" spans="1:10" ht="12.75" customHeight="1" x14ac:dyDescent="0.2">
      <c r="A602" s="117"/>
      <c r="B602" s="35"/>
      <c r="C602" s="35"/>
      <c r="D602" s="35"/>
      <c r="E602" s="102"/>
      <c r="F602" s="102"/>
      <c r="G602" s="35"/>
      <c r="H602" s="35"/>
      <c r="I602" s="35"/>
      <c r="J602" s="35"/>
    </row>
    <row r="603" spans="1:10" ht="12.75" customHeight="1" x14ac:dyDescent="0.2">
      <c r="A603" s="117"/>
      <c r="B603" s="35"/>
      <c r="C603" s="35"/>
      <c r="D603" s="35"/>
      <c r="E603" s="102"/>
      <c r="F603" s="102"/>
      <c r="G603" s="35"/>
      <c r="H603" s="35"/>
      <c r="I603" s="35"/>
      <c r="J603" s="35"/>
    </row>
    <row r="604" spans="1:10" ht="12.75" customHeight="1" x14ac:dyDescent="0.2">
      <c r="A604" s="117"/>
      <c r="B604" s="35"/>
      <c r="C604" s="35"/>
      <c r="D604" s="35"/>
      <c r="E604" s="102"/>
      <c r="F604" s="102"/>
      <c r="G604" s="35"/>
      <c r="H604" s="35"/>
      <c r="I604" s="35"/>
      <c r="J604" s="35"/>
    </row>
    <row r="605" spans="1:10" ht="12.75" customHeight="1" x14ac:dyDescent="0.2">
      <c r="A605" s="117"/>
      <c r="B605" s="35"/>
      <c r="C605" s="35"/>
      <c r="D605" s="35"/>
      <c r="E605" s="102"/>
      <c r="F605" s="102"/>
      <c r="G605" s="35"/>
      <c r="H605" s="35"/>
      <c r="I605" s="35"/>
      <c r="J605" s="35"/>
    </row>
    <row r="606" spans="1:10" ht="12.75" customHeight="1" x14ac:dyDescent="0.2">
      <c r="A606" s="117"/>
      <c r="B606" s="35"/>
      <c r="C606" s="35"/>
      <c r="D606" s="35"/>
      <c r="E606" s="102"/>
      <c r="F606" s="102"/>
      <c r="G606" s="35"/>
      <c r="H606" s="35"/>
      <c r="I606" s="35"/>
      <c r="J606" s="35"/>
    </row>
    <row r="607" spans="1:10" ht="12.75" customHeight="1" x14ac:dyDescent="0.2">
      <c r="A607" s="117"/>
      <c r="B607" s="35"/>
      <c r="C607" s="35"/>
      <c r="D607" s="35"/>
      <c r="E607" s="102"/>
      <c r="F607" s="102"/>
      <c r="G607" s="35"/>
      <c r="H607" s="35"/>
      <c r="I607" s="35"/>
      <c r="J607" s="35"/>
    </row>
    <row r="608" spans="1:10" ht="12.75" customHeight="1" x14ac:dyDescent="0.2">
      <c r="A608" s="117"/>
      <c r="B608" s="35"/>
      <c r="C608" s="35"/>
      <c r="D608" s="35"/>
      <c r="E608" s="102"/>
      <c r="F608" s="102"/>
      <c r="G608" s="35"/>
      <c r="H608" s="35"/>
      <c r="I608" s="35"/>
      <c r="J608" s="35"/>
    </row>
    <row r="609" spans="1:10" ht="12.75" customHeight="1" x14ac:dyDescent="0.2">
      <c r="A609" s="117"/>
      <c r="B609" s="35"/>
      <c r="C609" s="35"/>
      <c r="D609" s="35"/>
      <c r="E609" s="102"/>
      <c r="F609" s="102"/>
      <c r="G609" s="35"/>
      <c r="H609" s="35"/>
      <c r="I609" s="35"/>
      <c r="J609" s="35"/>
    </row>
    <row r="610" spans="1:10" ht="12.75" customHeight="1" x14ac:dyDescent="0.2">
      <c r="A610" s="117"/>
      <c r="B610" s="35"/>
      <c r="C610" s="35"/>
      <c r="D610" s="35"/>
      <c r="E610" s="102"/>
      <c r="F610" s="102"/>
      <c r="G610" s="35"/>
      <c r="H610" s="35"/>
      <c r="I610" s="35"/>
      <c r="J610" s="35"/>
    </row>
    <row r="611" spans="1:10" ht="12.75" customHeight="1" x14ac:dyDescent="0.2">
      <c r="A611" s="117"/>
      <c r="B611" s="35"/>
      <c r="C611" s="35"/>
      <c r="D611" s="35"/>
      <c r="E611" s="102"/>
      <c r="F611" s="102"/>
      <c r="G611" s="35"/>
      <c r="H611" s="35"/>
      <c r="I611" s="35"/>
      <c r="J611" s="35"/>
    </row>
    <row r="612" spans="1:10" ht="12.75" customHeight="1" x14ac:dyDescent="0.2">
      <c r="A612" s="117"/>
      <c r="B612" s="35"/>
      <c r="C612" s="35"/>
      <c r="D612" s="35"/>
      <c r="E612" s="102"/>
      <c r="F612" s="102"/>
      <c r="G612" s="35"/>
      <c r="H612" s="35"/>
      <c r="I612" s="35"/>
      <c r="J612" s="35"/>
    </row>
    <row r="613" spans="1:10" ht="12.75" customHeight="1" x14ac:dyDescent="0.2">
      <c r="A613" s="117"/>
      <c r="B613" s="35"/>
      <c r="C613" s="35"/>
      <c r="D613" s="35"/>
      <c r="E613" s="102"/>
      <c r="F613" s="102"/>
      <c r="G613" s="35"/>
      <c r="H613" s="35"/>
      <c r="I613" s="35"/>
      <c r="J613" s="35"/>
    </row>
    <row r="614" spans="1:10" ht="12.75" customHeight="1" x14ac:dyDescent="0.2">
      <c r="A614" s="117"/>
      <c r="B614" s="35"/>
      <c r="C614" s="35"/>
      <c r="D614" s="35"/>
      <c r="E614" s="102"/>
      <c r="F614" s="102"/>
      <c r="G614" s="35"/>
      <c r="H614" s="35"/>
      <c r="I614" s="35"/>
      <c r="J614" s="35"/>
    </row>
    <row r="615" spans="1:10" ht="12.75" customHeight="1" x14ac:dyDescent="0.2">
      <c r="A615" s="117"/>
      <c r="B615" s="35"/>
      <c r="C615" s="35"/>
      <c r="D615" s="35"/>
      <c r="E615" s="102"/>
      <c r="F615" s="102"/>
      <c r="G615" s="35"/>
      <c r="H615" s="35"/>
      <c r="I615" s="35"/>
      <c r="J615" s="35"/>
    </row>
    <row r="616" spans="1:10" ht="12.75" customHeight="1" x14ac:dyDescent="0.2">
      <c r="A616" s="117"/>
      <c r="B616" s="35"/>
      <c r="C616" s="35"/>
      <c r="D616" s="35"/>
      <c r="E616" s="102"/>
      <c r="F616" s="102"/>
      <c r="G616" s="35"/>
      <c r="H616" s="35"/>
      <c r="I616" s="35"/>
      <c r="J616" s="35"/>
    </row>
    <row r="617" spans="1:10" ht="12.75" customHeight="1" x14ac:dyDescent="0.2">
      <c r="A617" s="117"/>
      <c r="B617" s="35"/>
      <c r="C617" s="35"/>
      <c r="D617" s="35"/>
      <c r="E617" s="102"/>
      <c r="F617" s="102"/>
      <c r="G617" s="35"/>
      <c r="H617" s="35"/>
      <c r="I617" s="35"/>
      <c r="J617" s="35"/>
    </row>
    <row r="618" spans="1:10" ht="12.75" customHeight="1" x14ac:dyDescent="0.2">
      <c r="A618" s="117"/>
      <c r="B618" s="35"/>
      <c r="C618" s="35"/>
      <c r="D618" s="35"/>
      <c r="E618" s="102"/>
      <c r="F618" s="102"/>
      <c r="G618" s="35"/>
      <c r="H618" s="35"/>
      <c r="I618" s="35"/>
      <c r="J618" s="35"/>
    </row>
    <row r="619" spans="1:10" ht="12.75" customHeight="1" x14ac:dyDescent="0.2">
      <c r="A619" s="117"/>
      <c r="B619" s="35"/>
      <c r="C619" s="35"/>
      <c r="D619" s="35"/>
      <c r="E619" s="102"/>
      <c r="F619" s="102"/>
      <c r="G619" s="35"/>
      <c r="H619" s="35"/>
      <c r="I619" s="35"/>
      <c r="J619" s="35"/>
    </row>
    <row r="620" spans="1:10" ht="12.75" customHeight="1" x14ac:dyDescent="0.2">
      <c r="A620" s="117"/>
      <c r="B620" s="35"/>
      <c r="C620" s="35"/>
      <c r="D620" s="35"/>
      <c r="E620" s="102"/>
      <c r="F620" s="102"/>
      <c r="G620" s="35"/>
      <c r="H620" s="35"/>
      <c r="I620" s="35"/>
      <c r="J620" s="35"/>
    </row>
    <row r="621" spans="1:10" ht="12.75" customHeight="1" x14ac:dyDescent="0.2">
      <c r="A621" s="117"/>
      <c r="B621" s="35"/>
      <c r="C621" s="35"/>
      <c r="D621" s="35"/>
      <c r="E621" s="102"/>
      <c r="F621" s="102"/>
      <c r="G621" s="35"/>
      <c r="H621" s="35"/>
      <c r="I621" s="35"/>
      <c r="J621" s="35"/>
    </row>
    <row r="622" spans="1:10" ht="12.75" customHeight="1" x14ac:dyDescent="0.2">
      <c r="A622" s="117"/>
      <c r="B622" s="35"/>
      <c r="C622" s="35"/>
      <c r="D622" s="35"/>
      <c r="E622" s="102"/>
      <c r="F622" s="102"/>
      <c r="G622" s="35"/>
      <c r="H622" s="35"/>
      <c r="I622" s="35"/>
      <c r="J622" s="35"/>
    </row>
    <row r="623" spans="1:10" ht="12.75" customHeight="1" x14ac:dyDescent="0.2">
      <c r="A623" s="117"/>
      <c r="B623" s="35"/>
      <c r="C623" s="35"/>
      <c r="D623" s="35"/>
      <c r="E623" s="102"/>
      <c r="F623" s="102"/>
      <c r="G623" s="35"/>
      <c r="H623" s="35"/>
      <c r="I623" s="35"/>
      <c r="J623" s="35"/>
    </row>
    <row r="624" spans="1:10" ht="12.75" customHeight="1" x14ac:dyDescent="0.2">
      <c r="A624" s="117"/>
      <c r="B624" s="35"/>
      <c r="C624" s="35"/>
      <c r="D624" s="35"/>
      <c r="E624" s="102"/>
      <c r="F624" s="102"/>
      <c r="G624" s="35"/>
      <c r="H624" s="35"/>
      <c r="I624" s="35"/>
      <c r="J624" s="35"/>
    </row>
    <row r="625" spans="1:10" ht="12.75" customHeight="1" x14ac:dyDescent="0.2">
      <c r="A625" s="117"/>
      <c r="B625" s="35"/>
      <c r="C625" s="35"/>
      <c r="D625" s="35"/>
      <c r="E625" s="102"/>
      <c r="F625" s="102"/>
      <c r="G625" s="35"/>
      <c r="H625" s="35"/>
      <c r="I625" s="35"/>
      <c r="J625" s="35"/>
    </row>
    <row r="626" spans="1:10" ht="12.75" customHeight="1" x14ac:dyDescent="0.2">
      <c r="A626" s="117"/>
      <c r="B626" s="35"/>
      <c r="C626" s="35"/>
      <c r="D626" s="35"/>
      <c r="E626" s="102"/>
      <c r="F626" s="102"/>
      <c r="G626" s="35"/>
      <c r="H626" s="35"/>
      <c r="I626" s="35"/>
      <c r="J626" s="35"/>
    </row>
    <row r="627" spans="1:10" ht="12.75" customHeight="1" x14ac:dyDescent="0.2">
      <c r="A627" s="117"/>
      <c r="B627" s="35"/>
      <c r="C627" s="35"/>
      <c r="D627" s="35"/>
      <c r="E627" s="102"/>
      <c r="F627" s="102"/>
      <c r="G627" s="35"/>
      <c r="H627" s="35"/>
      <c r="I627" s="35"/>
      <c r="J627" s="35"/>
    </row>
    <row r="628" spans="1:10" ht="12.75" customHeight="1" x14ac:dyDescent="0.2">
      <c r="A628" s="117"/>
      <c r="B628" s="35"/>
      <c r="C628" s="35"/>
      <c r="D628" s="35"/>
      <c r="E628" s="102"/>
      <c r="F628" s="102"/>
      <c r="G628" s="35"/>
      <c r="H628" s="35"/>
      <c r="I628" s="35"/>
      <c r="J628" s="35"/>
    </row>
    <row r="629" spans="1:10" ht="12.75" customHeight="1" x14ac:dyDescent="0.2">
      <c r="A629" s="117"/>
      <c r="B629" s="35"/>
      <c r="C629" s="35"/>
      <c r="D629" s="35"/>
      <c r="E629" s="102"/>
      <c r="F629" s="102"/>
      <c r="G629" s="35"/>
      <c r="H629" s="35"/>
      <c r="I629" s="35"/>
      <c r="J629" s="35"/>
    </row>
    <row r="630" spans="1:10" ht="12.75" customHeight="1" x14ac:dyDescent="0.2">
      <c r="A630" s="117"/>
      <c r="B630" s="35"/>
      <c r="C630" s="35"/>
      <c r="D630" s="35"/>
      <c r="E630" s="102"/>
      <c r="F630" s="102"/>
      <c r="G630" s="35"/>
      <c r="H630" s="35"/>
      <c r="I630" s="35"/>
      <c r="J630" s="35"/>
    </row>
    <row r="631" spans="1:10" ht="12.75" customHeight="1" x14ac:dyDescent="0.2">
      <c r="A631" s="117"/>
      <c r="B631" s="35"/>
      <c r="C631" s="35"/>
      <c r="D631" s="35"/>
      <c r="E631" s="102"/>
      <c r="F631" s="102"/>
      <c r="G631" s="35"/>
      <c r="H631" s="35"/>
      <c r="I631" s="35"/>
      <c r="J631" s="35"/>
    </row>
    <row r="632" spans="1:10" ht="12.75" customHeight="1" x14ac:dyDescent="0.2">
      <c r="A632" s="117"/>
      <c r="B632" s="35"/>
      <c r="C632" s="35"/>
      <c r="D632" s="35"/>
      <c r="E632" s="102"/>
      <c r="F632" s="102"/>
      <c r="G632" s="35"/>
      <c r="H632" s="35"/>
      <c r="I632" s="35"/>
      <c r="J632" s="35"/>
    </row>
    <row r="633" spans="1:10" ht="12.75" customHeight="1" x14ac:dyDescent="0.2">
      <c r="A633" s="117"/>
      <c r="B633" s="35"/>
      <c r="C633" s="35"/>
      <c r="D633" s="35"/>
      <c r="E633" s="102"/>
      <c r="F633" s="102"/>
      <c r="G633" s="35"/>
      <c r="H633" s="35"/>
      <c r="I633" s="35"/>
      <c r="J633" s="35"/>
    </row>
    <row r="634" spans="1:10" ht="12.75" customHeight="1" x14ac:dyDescent="0.2">
      <c r="A634" s="117"/>
      <c r="B634" s="35"/>
      <c r="C634" s="35"/>
      <c r="D634" s="35"/>
      <c r="E634" s="102"/>
      <c r="F634" s="102"/>
      <c r="G634" s="35"/>
      <c r="H634" s="35"/>
      <c r="I634" s="35"/>
      <c r="J634" s="35"/>
    </row>
    <row r="635" spans="1:10" ht="12.75" customHeight="1" x14ac:dyDescent="0.2">
      <c r="A635" s="117"/>
      <c r="B635" s="35"/>
      <c r="C635" s="35"/>
      <c r="D635" s="35"/>
      <c r="E635" s="102"/>
      <c r="F635" s="102"/>
      <c r="G635" s="35"/>
      <c r="H635" s="35"/>
      <c r="I635" s="35"/>
      <c r="J635" s="35"/>
    </row>
    <row r="636" spans="1:10" ht="12.75" customHeight="1" x14ac:dyDescent="0.2">
      <c r="A636" s="117"/>
      <c r="B636" s="35"/>
      <c r="C636" s="35"/>
      <c r="D636" s="35"/>
      <c r="E636" s="102"/>
      <c r="F636" s="102"/>
      <c r="G636" s="35"/>
      <c r="H636" s="35"/>
      <c r="I636" s="35"/>
      <c r="J636" s="35"/>
    </row>
    <row r="637" spans="1:10" ht="12.75" customHeight="1" x14ac:dyDescent="0.2">
      <c r="A637" s="117"/>
      <c r="B637" s="35"/>
      <c r="C637" s="35"/>
      <c r="D637" s="35"/>
      <c r="E637" s="102"/>
      <c r="F637" s="102"/>
      <c r="G637" s="35"/>
      <c r="H637" s="35"/>
      <c r="I637" s="35"/>
      <c r="J637" s="35"/>
    </row>
    <row r="638" spans="1:10" ht="12.75" customHeight="1" x14ac:dyDescent="0.2">
      <c r="A638" s="117"/>
      <c r="B638" s="35"/>
      <c r="C638" s="35"/>
      <c r="D638" s="35"/>
      <c r="E638" s="102"/>
      <c r="F638" s="102"/>
      <c r="G638" s="35"/>
      <c r="H638" s="35"/>
      <c r="I638" s="35"/>
      <c r="J638" s="35"/>
    </row>
    <row r="639" spans="1:10" ht="12.75" customHeight="1" x14ac:dyDescent="0.2">
      <c r="A639" s="117"/>
      <c r="B639" s="35"/>
      <c r="C639" s="35"/>
      <c r="D639" s="35"/>
      <c r="E639" s="102"/>
      <c r="F639" s="102"/>
      <c r="G639" s="35"/>
      <c r="H639" s="35"/>
      <c r="I639" s="35"/>
      <c r="J639" s="35"/>
    </row>
    <row r="640" spans="1:10" ht="12.75" customHeight="1" x14ac:dyDescent="0.2">
      <c r="A640" s="117"/>
      <c r="B640" s="35"/>
      <c r="C640" s="35"/>
      <c r="D640" s="35"/>
      <c r="E640" s="102"/>
      <c r="F640" s="102"/>
      <c r="G640" s="35"/>
      <c r="H640" s="35"/>
      <c r="I640" s="35"/>
      <c r="J640" s="35"/>
    </row>
    <row r="641" spans="1:10" ht="12.75" customHeight="1" x14ac:dyDescent="0.2">
      <c r="A641" s="117"/>
      <c r="B641" s="35"/>
      <c r="C641" s="35"/>
      <c r="D641" s="35"/>
      <c r="E641" s="102"/>
      <c r="F641" s="102"/>
      <c r="G641" s="35"/>
      <c r="H641" s="35"/>
      <c r="I641" s="35"/>
      <c r="J641" s="35"/>
    </row>
    <row r="642" spans="1:10" ht="12.75" customHeight="1" x14ac:dyDescent="0.2">
      <c r="A642" s="117"/>
      <c r="B642" s="35"/>
      <c r="C642" s="35"/>
      <c r="D642" s="35"/>
      <c r="E642" s="102"/>
      <c r="F642" s="102"/>
      <c r="G642" s="35"/>
      <c r="H642" s="35"/>
      <c r="I642" s="35"/>
      <c r="J642" s="35"/>
    </row>
    <row r="643" spans="1:10" ht="12.75" customHeight="1" x14ac:dyDescent="0.2">
      <c r="A643" s="117"/>
      <c r="B643" s="35"/>
      <c r="C643" s="35"/>
      <c r="D643" s="35"/>
      <c r="E643" s="102"/>
      <c r="F643" s="102"/>
      <c r="G643" s="35"/>
      <c r="H643" s="35"/>
      <c r="I643" s="35"/>
      <c r="J643" s="35"/>
    </row>
    <row r="644" spans="1:10" ht="12.75" customHeight="1" x14ac:dyDescent="0.2">
      <c r="A644" s="117"/>
      <c r="B644" s="35"/>
      <c r="C644" s="35"/>
      <c r="D644" s="35"/>
      <c r="E644" s="102"/>
      <c r="F644" s="102"/>
      <c r="G644" s="35"/>
      <c r="H644" s="35"/>
      <c r="I644" s="35"/>
      <c r="J644" s="35"/>
    </row>
    <row r="645" spans="1:10" ht="12.75" customHeight="1" x14ac:dyDescent="0.2">
      <c r="A645" s="117"/>
      <c r="B645" s="35"/>
      <c r="C645" s="35"/>
      <c r="D645" s="35"/>
      <c r="E645" s="102"/>
      <c r="F645" s="102"/>
      <c r="G645" s="35"/>
      <c r="H645" s="35"/>
      <c r="I645" s="35"/>
      <c r="J645" s="35"/>
    </row>
    <row r="646" spans="1:10" ht="12.75" customHeight="1" x14ac:dyDescent="0.2">
      <c r="A646" s="117"/>
      <c r="B646" s="35"/>
      <c r="C646" s="35"/>
      <c r="D646" s="35"/>
      <c r="E646" s="102"/>
      <c r="F646" s="102"/>
      <c r="G646" s="35"/>
      <c r="H646" s="35"/>
      <c r="I646" s="35"/>
      <c r="J646" s="35"/>
    </row>
    <row r="647" spans="1:10" ht="12.75" customHeight="1" x14ac:dyDescent="0.2">
      <c r="A647" s="117"/>
      <c r="B647" s="35"/>
      <c r="C647" s="35"/>
      <c r="D647" s="35"/>
      <c r="E647" s="102"/>
      <c r="F647" s="102"/>
      <c r="G647" s="35"/>
      <c r="H647" s="35"/>
      <c r="I647" s="35"/>
      <c r="J647" s="35"/>
    </row>
    <row r="648" spans="1:10" ht="12.75" customHeight="1" x14ac:dyDescent="0.2">
      <c r="A648" s="117"/>
      <c r="B648" s="35"/>
      <c r="C648" s="35"/>
      <c r="D648" s="35"/>
      <c r="E648" s="102"/>
      <c r="F648" s="102"/>
      <c r="G648" s="35"/>
      <c r="H648" s="35"/>
      <c r="I648" s="35"/>
      <c r="J648" s="35"/>
    </row>
    <row r="649" spans="1:10" ht="12.75" customHeight="1" x14ac:dyDescent="0.2">
      <c r="A649" s="117"/>
      <c r="B649" s="35"/>
      <c r="C649" s="35"/>
      <c r="D649" s="35"/>
      <c r="E649" s="102"/>
      <c r="F649" s="102"/>
      <c r="G649" s="35"/>
      <c r="H649" s="35"/>
      <c r="I649" s="35"/>
      <c r="J649" s="35"/>
    </row>
    <row r="650" spans="1:10" ht="12.75" customHeight="1" x14ac:dyDescent="0.2">
      <c r="A650" s="117"/>
      <c r="B650" s="35"/>
      <c r="C650" s="35"/>
      <c r="D650" s="35"/>
      <c r="E650" s="102"/>
      <c r="F650" s="102"/>
      <c r="G650" s="35"/>
      <c r="H650" s="35"/>
      <c r="I650" s="35"/>
      <c r="J650" s="35"/>
    </row>
    <row r="651" spans="1:10" ht="12.75" customHeight="1" x14ac:dyDescent="0.2">
      <c r="A651" s="117"/>
      <c r="B651" s="35"/>
      <c r="C651" s="35"/>
      <c r="D651" s="35"/>
      <c r="E651" s="102"/>
      <c r="F651" s="102"/>
      <c r="G651" s="35"/>
      <c r="H651" s="35"/>
      <c r="I651" s="35"/>
      <c r="J651" s="35"/>
    </row>
    <row r="652" spans="1:10" ht="12.75" customHeight="1" x14ac:dyDescent="0.2">
      <c r="A652" s="117"/>
      <c r="B652" s="35"/>
      <c r="C652" s="35"/>
      <c r="D652" s="35"/>
      <c r="E652" s="102"/>
      <c r="F652" s="102"/>
      <c r="G652" s="35"/>
      <c r="H652" s="35"/>
      <c r="I652" s="35"/>
      <c r="J652" s="35"/>
    </row>
    <row r="653" spans="1:10" ht="12.75" customHeight="1" x14ac:dyDescent="0.2">
      <c r="A653" s="117"/>
      <c r="B653" s="35"/>
      <c r="C653" s="35"/>
      <c r="D653" s="35"/>
      <c r="E653" s="102"/>
      <c r="F653" s="102"/>
      <c r="G653" s="35"/>
      <c r="H653" s="35"/>
      <c r="I653" s="35"/>
      <c r="J653" s="35"/>
    </row>
    <row r="654" spans="1:10" ht="12.75" customHeight="1" x14ac:dyDescent="0.2">
      <c r="A654" s="117"/>
      <c r="B654" s="35"/>
      <c r="C654" s="35"/>
      <c r="D654" s="35"/>
      <c r="E654" s="102"/>
      <c r="F654" s="102"/>
      <c r="G654" s="35"/>
      <c r="H654" s="35"/>
      <c r="I654" s="35"/>
      <c r="J654" s="35"/>
    </row>
    <row r="655" spans="1:10" ht="12.75" customHeight="1" x14ac:dyDescent="0.2">
      <c r="A655" s="117"/>
      <c r="B655" s="35"/>
      <c r="C655" s="35"/>
      <c r="D655" s="35"/>
      <c r="E655" s="102"/>
      <c r="F655" s="102"/>
      <c r="G655" s="35"/>
      <c r="H655" s="35"/>
      <c r="I655" s="35"/>
      <c r="J655" s="35"/>
    </row>
    <row r="656" spans="1:10" ht="12.75" customHeight="1" x14ac:dyDescent="0.2">
      <c r="A656" s="117"/>
      <c r="B656" s="35"/>
      <c r="C656" s="35"/>
      <c r="D656" s="35"/>
      <c r="E656" s="102"/>
      <c r="F656" s="102"/>
      <c r="G656" s="35"/>
      <c r="H656" s="35"/>
      <c r="I656" s="35"/>
      <c r="J656" s="35"/>
    </row>
    <row r="657" spans="1:10" ht="12.75" customHeight="1" x14ac:dyDescent="0.2">
      <c r="A657" s="117"/>
      <c r="B657" s="35"/>
      <c r="C657" s="35"/>
      <c r="D657" s="35"/>
      <c r="E657" s="102"/>
      <c r="F657" s="102"/>
      <c r="G657" s="35"/>
      <c r="H657" s="35"/>
      <c r="I657" s="35"/>
      <c r="J657" s="35"/>
    </row>
    <row r="658" spans="1:10" ht="12.75" customHeight="1" x14ac:dyDescent="0.2">
      <c r="A658" s="117"/>
      <c r="B658" s="35"/>
      <c r="C658" s="35"/>
      <c r="D658" s="35"/>
      <c r="E658" s="102"/>
      <c r="F658" s="102"/>
      <c r="G658" s="35"/>
      <c r="H658" s="35"/>
      <c r="I658" s="35"/>
      <c r="J658" s="35"/>
    </row>
    <row r="659" spans="1:10" ht="12.75" customHeight="1" x14ac:dyDescent="0.2">
      <c r="A659" s="117"/>
      <c r="B659" s="35"/>
      <c r="C659" s="35"/>
      <c r="D659" s="35"/>
      <c r="E659" s="102"/>
      <c r="F659" s="102"/>
      <c r="G659" s="35"/>
      <c r="H659" s="35"/>
      <c r="I659" s="35"/>
      <c r="J659" s="35"/>
    </row>
    <row r="660" spans="1:10" ht="12.75" customHeight="1" x14ac:dyDescent="0.2">
      <c r="A660" s="117"/>
      <c r="B660" s="35"/>
      <c r="C660" s="35"/>
      <c r="D660" s="35"/>
      <c r="E660" s="102"/>
      <c r="F660" s="102"/>
      <c r="G660" s="35"/>
      <c r="H660" s="35"/>
      <c r="I660" s="35"/>
      <c r="J660" s="35"/>
    </row>
    <row r="661" spans="1:10" ht="12.75" customHeight="1" x14ac:dyDescent="0.2">
      <c r="A661" s="117"/>
      <c r="B661" s="35"/>
      <c r="C661" s="35"/>
      <c r="D661" s="35"/>
      <c r="E661" s="102"/>
      <c r="F661" s="102"/>
      <c r="G661" s="35"/>
      <c r="H661" s="35"/>
      <c r="I661" s="35"/>
      <c r="J661" s="35"/>
    </row>
    <row r="662" spans="1:10" ht="12.75" customHeight="1" x14ac:dyDescent="0.2">
      <c r="A662" s="117"/>
      <c r="B662" s="35"/>
      <c r="C662" s="35"/>
      <c r="D662" s="35"/>
      <c r="E662" s="102"/>
      <c r="F662" s="102"/>
      <c r="G662" s="35"/>
      <c r="H662" s="35"/>
      <c r="I662" s="35"/>
      <c r="J662" s="35"/>
    </row>
    <row r="663" spans="1:10" ht="12.75" customHeight="1" x14ac:dyDescent="0.2">
      <c r="A663" s="117"/>
      <c r="B663" s="35"/>
      <c r="C663" s="35"/>
      <c r="D663" s="35"/>
      <c r="E663" s="102"/>
      <c r="F663" s="102"/>
      <c r="G663" s="35"/>
      <c r="H663" s="35"/>
      <c r="I663" s="35"/>
      <c r="J663" s="35"/>
    </row>
    <row r="664" spans="1:10" ht="12.75" customHeight="1" x14ac:dyDescent="0.2">
      <c r="A664" s="117"/>
      <c r="B664" s="35"/>
      <c r="C664" s="35"/>
      <c r="D664" s="35"/>
      <c r="E664" s="102"/>
      <c r="F664" s="102"/>
      <c r="G664" s="35"/>
      <c r="H664" s="35"/>
      <c r="I664" s="35"/>
      <c r="J664" s="35"/>
    </row>
    <row r="665" spans="1:10" ht="12.75" customHeight="1" x14ac:dyDescent="0.2">
      <c r="A665" s="117"/>
      <c r="B665" s="35"/>
      <c r="C665" s="35"/>
      <c r="D665" s="35"/>
      <c r="E665" s="102"/>
      <c r="F665" s="102"/>
      <c r="G665" s="35"/>
      <c r="H665" s="35"/>
      <c r="I665" s="35"/>
      <c r="J665" s="35"/>
    </row>
    <row r="666" spans="1:10" ht="12.75" customHeight="1" x14ac:dyDescent="0.2">
      <c r="A666" s="117"/>
      <c r="B666" s="35"/>
      <c r="C666" s="35"/>
      <c r="D666" s="35"/>
      <c r="E666" s="102"/>
      <c r="F666" s="102"/>
      <c r="G666" s="35"/>
      <c r="H666" s="35"/>
      <c r="I666" s="35"/>
      <c r="J666" s="35"/>
    </row>
    <row r="667" spans="1:10" ht="12.75" customHeight="1" x14ac:dyDescent="0.2">
      <c r="A667" s="117"/>
      <c r="B667" s="35"/>
      <c r="C667" s="35"/>
      <c r="D667" s="35"/>
      <c r="E667" s="102"/>
      <c r="F667" s="102"/>
      <c r="G667" s="35"/>
      <c r="H667" s="35"/>
      <c r="I667" s="35"/>
      <c r="J667" s="35"/>
    </row>
    <row r="668" spans="1:10" ht="12.75" customHeight="1" x14ac:dyDescent="0.2">
      <c r="A668" s="117"/>
      <c r="B668" s="35"/>
      <c r="C668" s="35"/>
      <c r="D668" s="35"/>
      <c r="E668" s="102"/>
      <c r="F668" s="102"/>
      <c r="G668" s="35"/>
      <c r="H668" s="35"/>
      <c r="I668" s="35"/>
      <c r="J668" s="35"/>
    </row>
    <row r="669" spans="1:10" ht="12.75" customHeight="1" x14ac:dyDescent="0.2">
      <c r="A669" s="117"/>
      <c r="B669" s="35"/>
      <c r="C669" s="35"/>
      <c r="D669" s="35"/>
      <c r="E669" s="102"/>
      <c r="F669" s="102"/>
      <c r="G669" s="35"/>
      <c r="H669" s="35"/>
      <c r="I669" s="35"/>
      <c r="J669" s="35"/>
    </row>
    <row r="670" spans="1:10" ht="12.75" customHeight="1" x14ac:dyDescent="0.2">
      <c r="A670" s="117"/>
      <c r="B670" s="35"/>
      <c r="C670" s="35"/>
      <c r="D670" s="35"/>
      <c r="E670" s="102"/>
      <c r="F670" s="102"/>
      <c r="G670" s="35"/>
      <c r="H670" s="35"/>
      <c r="I670" s="35"/>
      <c r="J670" s="35"/>
    </row>
    <row r="671" spans="1:10" ht="12.75" customHeight="1" x14ac:dyDescent="0.2">
      <c r="A671" s="117"/>
      <c r="B671" s="35"/>
      <c r="C671" s="35"/>
      <c r="D671" s="35"/>
      <c r="E671" s="102"/>
      <c r="F671" s="102"/>
      <c r="G671" s="35"/>
      <c r="H671" s="35"/>
      <c r="I671" s="35"/>
      <c r="J671" s="35"/>
    </row>
    <row r="672" spans="1:10" ht="12.75" customHeight="1" x14ac:dyDescent="0.2">
      <c r="A672" s="117"/>
      <c r="B672" s="35"/>
      <c r="C672" s="35"/>
      <c r="D672" s="35"/>
      <c r="E672" s="102"/>
      <c r="F672" s="102"/>
      <c r="G672" s="35"/>
      <c r="H672" s="35"/>
      <c r="I672" s="35"/>
      <c r="J672" s="35"/>
    </row>
    <row r="673" spans="1:10" ht="12.75" customHeight="1" x14ac:dyDescent="0.2">
      <c r="A673" s="117"/>
      <c r="B673" s="35"/>
      <c r="C673" s="35"/>
      <c r="D673" s="35"/>
      <c r="E673" s="102"/>
      <c r="F673" s="102"/>
      <c r="G673" s="35"/>
      <c r="H673" s="35"/>
      <c r="I673" s="35"/>
      <c r="J673" s="35"/>
    </row>
    <row r="674" spans="1:10" ht="12.75" customHeight="1" x14ac:dyDescent="0.2">
      <c r="A674" s="117"/>
      <c r="B674" s="35"/>
      <c r="C674" s="35"/>
      <c r="D674" s="35"/>
      <c r="E674" s="102"/>
      <c r="F674" s="102"/>
      <c r="G674" s="35"/>
      <c r="H674" s="35"/>
      <c r="I674" s="35"/>
      <c r="J674" s="35"/>
    </row>
    <row r="675" spans="1:10" ht="12.75" customHeight="1" x14ac:dyDescent="0.2">
      <c r="A675" s="117"/>
      <c r="B675" s="35"/>
      <c r="C675" s="35"/>
      <c r="D675" s="35"/>
      <c r="E675" s="102"/>
      <c r="F675" s="102"/>
      <c r="G675" s="35"/>
      <c r="H675" s="35"/>
      <c r="I675" s="35"/>
      <c r="J675" s="35"/>
    </row>
    <row r="676" spans="1:10" ht="12.75" customHeight="1" x14ac:dyDescent="0.2">
      <c r="A676" s="117"/>
      <c r="B676" s="35"/>
      <c r="C676" s="35"/>
      <c r="D676" s="35"/>
      <c r="E676" s="102"/>
      <c r="F676" s="102"/>
      <c r="G676" s="35"/>
      <c r="H676" s="35"/>
      <c r="I676" s="35"/>
      <c r="J676" s="35"/>
    </row>
    <row r="677" spans="1:10" ht="12.75" customHeight="1" x14ac:dyDescent="0.2">
      <c r="A677" s="117"/>
      <c r="B677" s="35"/>
      <c r="C677" s="35"/>
      <c r="D677" s="35"/>
      <c r="E677" s="102"/>
      <c r="F677" s="102"/>
      <c r="G677" s="35"/>
      <c r="H677" s="35"/>
      <c r="I677" s="35"/>
      <c r="J677" s="35"/>
    </row>
    <row r="678" spans="1:10" ht="12.75" customHeight="1" x14ac:dyDescent="0.2">
      <c r="A678" s="117"/>
      <c r="B678" s="35"/>
      <c r="C678" s="35"/>
      <c r="D678" s="35"/>
      <c r="E678" s="102"/>
      <c r="F678" s="102"/>
      <c r="G678" s="35"/>
      <c r="H678" s="35"/>
      <c r="I678" s="35"/>
      <c r="J678" s="35"/>
    </row>
    <row r="679" spans="1:10" ht="12.75" customHeight="1" x14ac:dyDescent="0.2">
      <c r="A679" s="117"/>
      <c r="B679" s="35"/>
      <c r="C679" s="35"/>
      <c r="D679" s="35"/>
      <c r="E679" s="102"/>
      <c r="F679" s="102"/>
      <c r="G679" s="35"/>
      <c r="H679" s="35"/>
      <c r="I679" s="35"/>
      <c r="J679" s="35"/>
    </row>
    <row r="680" spans="1:10" ht="12.75" customHeight="1" x14ac:dyDescent="0.2">
      <c r="A680" s="117"/>
      <c r="B680" s="35"/>
      <c r="C680" s="35"/>
      <c r="D680" s="35"/>
      <c r="E680" s="102"/>
      <c r="F680" s="102"/>
      <c r="G680" s="35"/>
      <c r="H680" s="35"/>
      <c r="I680" s="35"/>
      <c r="J680" s="35"/>
    </row>
    <row r="681" spans="1:10" ht="12.75" customHeight="1" x14ac:dyDescent="0.2">
      <c r="A681" s="117"/>
      <c r="B681" s="35"/>
      <c r="C681" s="35"/>
      <c r="D681" s="35"/>
      <c r="E681" s="102"/>
      <c r="F681" s="102"/>
      <c r="G681" s="35"/>
      <c r="H681" s="35"/>
      <c r="I681" s="35"/>
      <c r="J681" s="35"/>
    </row>
    <row r="682" spans="1:10" ht="12.75" customHeight="1" x14ac:dyDescent="0.2">
      <c r="A682" s="117"/>
      <c r="B682" s="35"/>
      <c r="C682" s="35"/>
      <c r="D682" s="35"/>
      <c r="E682" s="102"/>
      <c r="F682" s="102"/>
      <c r="G682" s="35"/>
      <c r="H682" s="35"/>
      <c r="I682" s="35"/>
      <c r="J682" s="35"/>
    </row>
    <row r="683" spans="1:10" ht="12.75" customHeight="1" x14ac:dyDescent="0.2">
      <c r="A683" s="117"/>
      <c r="B683" s="35"/>
      <c r="C683" s="35"/>
      <c r="D683" s="35"/>
      <c r="E683" s="102"/>
      <c r="F683" s="102"/>
      <c r="G683" s="35"/>
      <c r="H683" s="35"/>
      <c r="I683" s="35"/>
      <c r="J683" s="35"/>
    </row>
    <row r="684" spans="1:10" ht="12.75" customHeight="1" x14ac:dyDescent="0.2">
      <c r="A684" s="117"/>
      <c r="B684" s="35"/>
      <c r="C684" s="35"/>
      <c r="D684" s="35"/>
      <c r="E684" s="102"/>
      <c r="F684" s="102"/>
      <c r="G684" s="35"/>
      <c r="H684" s="35"/>
      <c r="I684" s="35"/>
      <c r="J684" s="35"/>
    </row>
    <row r="685" spans="1:10" ht="12.75" customHeight="1" x14ac:dyDescent="0.2">
      <c r="A685" s="117"/>
      <c r="B685" s="35"/>
      <c r="C685" s="35"/>
      <c r="D685" s="35"/>
      <c r="E685" s="102"/>
      <c r="F685" s="102"/>
      <c r="G685" s="35"/>
      <c r="H685" s="35"/>
      <c r="I685" s="35"/>
      <c r="J685" s="35"/>
    </row>
    <row r="686" spans="1:10" ht="12.75" customHeight="1" x14ac:dyDescent="0.2">
      <c r="A686" s="117"/>
      <c r="B686" s="35"/>
      <c r="C686" s="35"/>
      <c r="D686" s="35"/>
      <c r="E686" s="102"/>
      <c r="F686" s="102"/>
      <c r="G686" s="35"/>
      <c r="H686" s="35"/>
      <c r="I686" s="35"/>
      <c r="J686" s="35"/>
    </row>
    <row r="687" spans="1:10" ht="12.75" customHeight="1" x14ac:dyDescent="0.2">
      <c r="A687" s="117"/>
      <c r="B687" s="35"/>
      <c r="C687" s="35"/>
      <c r="D687" s="35"/>
      <c r="E687" s="102"/>
      <c r="F687" s="102"/>
      <c r="G687" s="35"/>
      <c r="H687" s="35"/>
      <c r="I687" s="35"/>
      <c r="J687" s="35"/>
    </row>
    <row r="688" spans="1:10" ht="12.75" customHeight="1" x14ac:dyDescent="0.2">
      <c r="A688" s="117"/>
      <c r="B688" s="35"/>
      <c r="C688" s="35"/>
      <c r="D688" s="35"/>
      <c r="E688" s="102"/>
      <c r="F688" s="102"/>
      <c r="G688" s="35"/>
      <c r="H688" s="35"/>
      <c r="I688" s="35"/>
      <c r="J688" s="35"/>
    </row>
    <row r="689" spans="1:10" ht="12.75" customHeight="1" x14ac:dyDescent="0.2">
      <c r="A689" s="117"/>
      <c r="B689" s="35"/>
      <c r="C689" s="35"/>
      <c r="D689" s="35"/>
      <c r="E689" s="102"/>
      <c r="F689" s="102"/>
      <c r="G689" s="35"/>
      <c r="H689" s="35"/>
      <c r="I689" s="35"/>
      <c r="J689" s="35"/>
    </row>
    <row r="690" spans="1:10" ht="12.75" customHeight="1" x14ac:dyDescent="0.2">
      <c r="A690" s="117"/>
      <c r="B690" s="35"/>
      <c r="C690" s="35"/>
      <c r="D690" s="35"/>
      <c r="E690" s="102"/>
      <c r="F690" s="102"/>
      <c r="G690" s="35"/>
      <c r="H690" s="35"/>
      <c r="I690" s="35"/>
      <c r="J690" s="35"/>
    </row>
    <row r="691" spans="1:10" ht="12.75" customHeight="1" x14ac:dyDescent="0.2">
      <c r="A691" s="117"/>
      <c r="B691" s="35"/>
      <c r="C691" s="35"/>
      <c r="D691" s="35"/>
      <c r="E691" s="102"/>
      <c r="F691" s="102"/>
      <c r="G691" s="35"/>
      <c r="H691" s="35"/>
      <c r="I691" s="35"/>
      <c r="J691" s="35"/>
    </row>
    <row r="692" spans="1:10" ht="12.75" customHeight="1" x14ac:dyDescent="0.2">
      <c r="A692" s="117"/>
      <c r="B692" s="35"/>
      <c r="C692" s="35"/>
      <c r="D692" s="35"/>
      <c r="E692" s="102"/>
      <c r="F692" s="102"/>
      <c r="G692" s="35"/>
      <c r="H692" s="35"/>
      <c r="I692" s="35"/>
      <c r="J692" s="35"/>
    </row>
    <row r="693" spans="1:10" ht="12.75" customHeight="1" x14ac:dyDescent="0.2">
      <c r="A693" s="117"/>
      <c r="B693" s="35"/>
      <c r="C693" s="35"/>
      <c r="D693" s="35"/>
      <c r="E693" s="102"/>
      <c r="F693" s="102"/>
      <c r="G693" s="35"/>
      <c r="H693" s="35"/>
      <c r="I693" s="35"/>
      <c r="J693" s="35"/>
    </row>
    <row r="694" spans="1:10" ht="12.75" customHeight="1" x14ac:dyDescent="0.2">
      <c r="A694" s="117"/>
      <c r="B694" s="35"/>
      <c r="C694" s="35"/>
      <c r="D694" s="35"/>
      <c r="E694" s="102"/>
      <c r="F694" s="102"/>
      <c r="G694" s="35"/>
      <c r="H694" s="35"/>
      <c r="I694" s="35"/>
      <c r="J694" s="35"/>
    </row>
    <row r="695" spans="1:10" ht="12.75" customHeight="1" x14ac:dyDescent="0.2">
      <c r="A695" s="117"/>
      <c r="B695" s="35"/>
      <c r="C695" s="35"/>
      <c r="D695" s="35"/>
      <c r="E695" s="102"/>
      <c r="F695" s="102"/>
      <c r="G695" s="35"/>
      <c r="H695" s="35"/>
      <c r="I695" s="35"/>
      <c r="J695" s="35"/>
    </row>
    <row r="696" spans="1:10" ht="12.75" customHeight="1" x14ac:dyDescent="0.2">
      <c r="A696" s="117"/>
      <c r="B696" s="35"/>
      <c r="C696" s="35"/>
      <c r="D696" s="35"/>
      <c r="E696" s="102"/>
      <c r="F696" s="102"/>
      <c r="G696" s="35"/>
      <c r="H696" s="35"/>
      <c r="I696" s="35"/>
      <c r="J696" s="35"/>
    </row>
    <row r="697" spans="1:10" ht="12.75" customHeight="1" x14ac:dyDescent="0.2">
      <c r="A697" s="117"/>
      <c r="B697" s="35"/>
      <c r="C697" s="35"/>
      <c r="D697" s="35"/>
      <c r="E697" s="102"/>
      <c r="F697" s="102"/>
      <c r="G697" s="35"/>
      <c r="H697" s="35"/>
      <c r="I697" s="35"/>
      <c r="J697" s="35"/>
    </row>
    <row r="698" spans="1:10" ht="12.75" customHeight="1" x14ac:dyDescent="0.2">
      <c r="A698" s="117"/>
      <c r="B698" s="35"/>
      <c r="C698" s="35"/>
      <c r="D698" s="35"/>
      <c r="E698" s="102"/>
      <c r="F698" s="102"/>
      <c r="G698" s="35"/>
      <c r="H698" s="35"/>
      <c r="I698" s="35"/>
      <c r="J698" s="35"/>
    </row>
    <row r="699" spans="1:10" ht="12.75" customHeight="1" x14ac:dyDescent="0.2">
      <c r="A699" s="117"/>
      <c r="B699" s="35"/>
      <c r="C699" s="35"/>
      <c r="D699" s="35"/>
      <c r="E699" s="102"/>
      <c r="F699" s="102"/>
      <c r="G699" s="35"/>
      <c r="H699" s="35"/>
      <c r="I699" s="35"/>
      <c r="J699" s="35"/>
    </row>
    <row r="700" spans="1:10" ht="12.75" customHeight="1" x14ac:dyDescent="0.2">
      <c r="A700" s="117"/>
      <c r="B700" s="35"/>
      <c r="C700" s="35"/>
      <c r="D700" s="35"/>
      <c r="E700" s="102"/>
      <c r="F700" s="102"/>
      <c r="G700" s="35"/>
      <c r="H700" s="35"/>
      <c r="I700" s="35"/>
      <c r="J700" s="35"/>
    </row>
    <row r="701" spans="1:10" ht="12.75" customHeight="1" x14ac:dyDescent="0.2">
      <c r="A701" s="117"/>
      <c r="B701" s="35"/>
      <c r="C701" s="35"/>
      <c r="D701" s="35"/>
      <c r="E701" s="102"/>
      <c r="F701" s="102"/>
      <c r="G701" s="35"/>
      <c r="H701" s="35"/>
      <c r="I701" s="35"/>
      <c r="J701" s="35"/>
    </row>
    <row r="702" spans="1:10" ht="12.75" customHeight="1" x14ac:dyDescent="0.2">
      <c r="A702" s="117"/>
      <c r="B702" s="35"/>
      <c r="C702" s="35"/>
      <c r="D702" s="35"/>
      <c r="E702" s="102"/>
      <c r="F702" s="102"/>
      <c r="G702" s="35"/>
      <c r="H702" s="35"/>
      <c r="I702" s="35"/>
      <c r="J702" s="35"/>
    </row>
    <row r="703" spans="1:10" ht="12.75" customHeight="1" x14ac:dyDescent="0.2">
      <c r="A703" s="117"/>
      <c r="B703" s="35"/>
      <c r="C703" s="35"/>
      <c r="D703" s="35"/>
      <c r="E703" s="102"/>
      <c r="F703" s="102"/>
      <c r="G703" s="35"/>
      <c r="H703" s="35"/>
      <c r="I703" s="35"/>
      <c r="J703" s="35"/>
    </row>
    <row r="704" spans="1:10" ht="12.75" customHeight="1" x14ac:dyDescent="0.2">
      <c r="A704" s="117"/>
      <c r="B704" s="35"/>
      <c r="C704" s="35"/>
      <c r="D704" s="35"/>
      <c r="E704" s="102"/>
      <c r="F704" s="102"/>
      <c r="G704" s="35"/>
      <c r="H704" s="35"/>
      <c r="I704" s="35"/>
      <c r="J704" s="35"/>
    </row>
    <row r="705" spans="1:10" ht="12.75" customHeight="1" x14ac:dyDescent="0.2">
      <c r="A705" s="117"/>
      <c r="B705" s="35"/>
      <c r="C705" s="35"/>
      <c r="D705" s="35"/>
      <c r="E705" s="102"/>
      <c r="F705" s="102"/>
      <c r="G705" s="35"/>
      <c r="H705" s="35"/>
      <c r="I705" s="35"/>
      <c r="J705" s="35"/>
    </row>
    <row r="706" spans="1:10" ht="12.75" customHeight="1" x14ac:dyDescent="0.2">
      <c r="A706" s="117"/>
      <c r="B706" s="35"/>
      <c r="C706" s="35"/>
      <c r="D706" s="35"/>
      <c r="E706" s="102"/>
      <c r="F706" s="102"/>
      <c r="G706" s="35"/>
      <c r="H706" s="35"/>
      <c r="I706" s="35"/>
      <c r="J706" s="35"/>
    </row>
    <row r="707" spans="1:10" ht="12.75" customHeight="1" x14ac:dyDescent="0.2">
      <c r="A707" s="117"/>
      <c r="B707" s="35"/>
      <c r="C707" s="35"/>
      <c r="D707" s="35"/>
      <c r="E707" s="102"/>
      <c r="F707" s="102"/>
      <c r="G707" s="35"/>
      <c r="H707" s="35"/>
      <c r="I707" s="35"/>
      <c r="J707" s="35"/>
    </row>
    <row r="708" spans="1:10" ht="12.75" customHeight="1" x14ac:dyDescent="0.2">
      <c r="A708" s="117"/>
      <c r="B708" s="35"/>
      <c r="C708" s="35"/>
      <c r="D708" s="35"/>
      <c r="E708" s="102"/>
      <c r="F708" s="102"/>
      <c r="G708" s="35"/>
      <c r="H708" s="35"/>
      <c r="I708" s="35"/>
      <c r="J708" s="35"/>
    </row>
    <row r="709" spans="1:10" ht="12.75" customHeight="1" x14ac:dyDescent="0.2">
      <c r="A709" s="117"/>
      <c r="B709" s="35"/>
      <c r="C709" s="35"/>
      <c r="D709" s="35"/>
      <c r="E709" s="102"/>
      <c r="F709" s="102"/>
      <c r="G709" s="35"/>
      <c r="H709" s="35"/>
      <c r="I709" s="35"/>
      <c r="J709" s="35"/>
    </row>
    <row r="710" spans="1:10" ht="12.75" customHeight="1" x14ac:dyDescent="0.2">
      <c r="A710" s="117"/>
      <c r="B710" s="35"/>
      <c r="C710" s="35"/>
      <c r="D710" s="35"/>
      <c r="E710" s="102"/>
      <c r="F710" s="102"/>
      <c r="G710" s="35"/>
      <c r="H710" s="35"/>
      <c r="I710" s="35"/>
      <c r="J710" s="35"/>
    </row>
    <row r="711" spans="1:10" ht="12.75" customHeight="1" x14ac:dyDescent="0.2">
      <c r="A711" s="117"/>
      <c r="B711" s="35"/>
      <c r="C711" s="35"/>
      <c r="D711" s="35"/>
      <c r="E711" s="102"/>
      <c r="F711" s="102"/>
      <c r="G711" s="35"/>
      <c r="H711" s="35"/>
      <c r="I711" s="35"/>
      <c r="J711" s="35"/>
    </row>
    <row r="712" spans="1:10" ht="12.75" customHeight="1" x14ac:dyDescent="0.2">
      <c r="A712" s="117"/>
      <c r="B712" s="35"/>
      <c r="C712" s="35"/>
      <c r="D712" s="35"/>
      <c r="E712" s="102"/>
      <c r="F712" s="102"/>
      <c r="G712" s="35"/>
      <c r="H712" s="35"/>
      <c r="I712" s="35"/>
      <c r="J712" s="35"/>
    </row>
    <row r="713" spans="1:10" ht="12.75" customHeight="1" x14ac:dyDescent="0.2">
      <c r="A713" s="117"/>
      <c r="B713" s="35"/>
      <c r="C713" s="35"/>
      <c r="D713" s="35"/>
      <c r="E713" s="102"/>
      <c r="F713" s="102"/>
      <c r="G713" s="35"/>
      <c r="H713" s="35"/>
      <c r="I713" s="35"/>
      <c r="J713" s="35"/>
    </row>
    <row r="714" spans="1:10" ht="12.75" customHeight="1" x14ac:dyDescent="0.2">
      <c r="A714" s="117"/>
      <c r="B714" s="35"/>
      <c r="C714" s="35"/>
      <c r="D714" s="35"/>
      <c r="E714" s="102"/>
      <c r="F714" s="102"/>
      <c r="G714" s="35"/>
      <c r="H714" s="35"/>
      <c r="I714" s="35"/>
      <c r="J714" s="35"/>
    </row>
    <row r="715" spans="1:10" ht="12.75" customHeight="1" x14ac:dyDescent="0.2">
      <c r="A715" s="117"/>
      <c r="B715" s="35"/>
      <c r="C715" s="35"/>
      <c r="D715" s="35"/>
      <c r="E715" s="102"/>
      <c r="F715" s="102"/>
      <c r="G715" s="35"/>
      <c r="H715" s="35"/>
      <c r="I715" s="35"/>
      <c r="J715" s="35"/>
    </row>
    <row r="716" spans="1:10" ht="12.75" customHeight="1" x14ac:dyDescent="0.2">
      <c r="A716" s="117"/>
      <c r="B716" s="35"/>
      <c r="C716" s="35"/>
      <c r="D716" s="35"/>
      <c r="E716" s="102"/>
      <c r="F716" s="102"/>
      <c r="G716" s="35"/>
      <c r="H716" s="35"/>
      <c r="I716" s="35"/>
      <c r="J716" s="35"/>
    </row>
    <row r="717" spans="1:10" ht="12.75" customHeight="1" x14ac:dyDescent="0.2">
      <c r="A717" s="117"/>
      <c r="B717" s="35"/>
      <c r="C717" s="35"/>
      <c r="D717" s="35"/>
      <c r="E717" s="102"/>
      <c r="F717" s="102"/>
      <c r="G717" s="35"/>
      <c r="H717" s="35"/>
      <c r="I717" s="35"/>
      <c r="J717" s="35"/>
    </row>
    <row r="718" spans="1:10" ht="12.75" customHeight="1" x14ac:dyDescent="0.2">
      <c r="A718" s="117"/>
      <c r="B718" s="35"/>
      <c r="C718" s="35"/>
      <c r="D718" s="35"/>
      <c r="E718" s="102"/>
      <c r="F718" s="102"/>
      <c r="G718" s="35"/>
      <c r="H718" s="35"/>
      <c r="I718" s="35"/>
      <c r="J718" s="35"/>
    </row>
    <row r="719" spans="1:10" ht="12.75" customHeight="1" x14ac:dyDescent="0.2">
      <c r="A719" s="117"/>
      <c r="B719" s="35"/>
      <c r="C719" s="35"/>
      <c r="D719" s="35"/>
      <c r="E719" s="102"/>
      <c r="F719" s="102"/>
      <c r="G719" s="35"/>
      <c r="H719" s="35"/>
      <c r="I719" s="35"/>
      <c r="J719" s="35"/>
    </row>
    <row r="720" spans="1:10" ht="12.75" customHeight="1" x14ac:dyDescent="0.2">
      <c r="A720" s="117"/>
      <c r="B720" s="35"/>
      <c r="C720" s="35"/>
      <c r="D720" s="35"/>
      <c r="E720" s="102"/>
      <c r="F720" s="102"/>
      <c r="G720" s="35"/>
      <c r="H720" s="35"/>
      <c r="I720" s="35"/>
      <c r="J720" s="35"/>
    </row>
    <row r="721" spans="1:10" ht="12.75" customHeight="1" x14ac:dyDescent="0.2">
      <c r="A721" s="117"/>
      <c r="B721" s="35"/>
      <c r="C721" s="35"/>
      <c r="D721" s="35"/>
      <c r="E721" s="102"/>
      <c r="F721" s="102"/>
      <c r="G721" s="35"/>
      <c r="H721" s="35"/>
      <c r="I721" s="35"/>
      <c r="J721" s="35"/>
    </row>
    <row r="722" spans="1:10" ht="12.75" customHeight="1" x14ac:dyDescent="0.2">
      <c r="A722" s="117"/>
      <c r="B722" s="35"/>
      <c r="C722" s="35"/>
      <c r="D722" s="35"/>
      <c r="E722" s="102"/>
      <c r="F722" s="102"/>
      <c r="G722" s="35"/>
      <c r="H722" s="35"/>
      <c r="I722" s="35"/>
      <c r="J722" s="35"/>
    </row>
    <row r="723" spans="1:10" ht="12.75" customHeight="1" x14ac:dyDescent="0.2">
      <c r="A723" s="117"/>
      <c r="B723" s="35"/>
      <c r="C723" s="35"/>
      <c r="D723" s="35"/>
      <c r="E723" s="102"/>
      <c r="F723" s="102"/>
      <c r="G723" s="35"/>
      <c r="H723" s="35"/>
      <c r="I723" s="35"/>
      <c r="J723" s="35"/>
    </row>
    <row r="724" spans="1:10" ht="12.75" customHeight="1" x14ac:dyDescent="0.2">
      <c r="A724" s="117"/>
      <c r="B724" s="35"/>
      <c r="C724" s="35"/>
      <c r="D724" s="35"/>
      <c r="E724" s="102"/>
      <c r="F724" s="102"/>
      <c r="G724" s="35"/>
      <c r="H724" s="35"/>
      <c r="I724" s="35"/>
      <c r="J724" s="35"/>
    </row>
    <row r="725" spans="1:10" ht="12.75" customHeight="1" x14ac:dyDescent="0.2">
      <c r="A725" s="117"/>
      <c r="B725" s="35"/>
      <c r="C725" s="35"/>
      <c r="D725" s="35"/>
      <c r="E725" s="102"/>
      <c r="F725" s="102"/>
      <c r="G725" s="35"/>
      <c r="H725" s="35"/>
      <c r="I725" s="35"/>
      <c r="J725" s="35"/>
    </row>
    <row r="726" spans="1:10" ht="12.75" customHeight="1" x14ac:dyDescent="0.2">
      <c r="A726" s="117"/>
      <c r="B726" s="35"/>
      <c r="C726" s="35"/>
      <c r="D726" s="35"/>
      <c r="E726" s="102"/>
      <c r="F726" s="102"/>
      <c r="G726" s="35"/>
      <c r="H726" s="35"/>
      <c r="I726" s="35"/>
      <c r="J726" s="35"/>
    </row>
    <row r="727" spans="1:10" ht="12.75" customHeight="1" x14ac:dyDescent="0.2">
      <c r="A727" s="117"/>
      <c r="B727" s="35"/>
      <c r="C727" s="35"/>
      <c r="D727" s="35"/>
      <c r="E727" s="102"/>
      <c r="F727" s="102"/>
      <c r="G727" s="35"/>
      <c r="H727" s="35"/>
      <c r="I727" s="35"/>
      <c r="J727" s="35"/>
    </row>
    <row r="728" spans="1:10" ht="12.75" customHeight="1" x14ac:dyDescent="0.2">
      <c r="A728" s="117"/>
      <c r="B728" s="35"/>
      <c r="C728" s="35"/>
      <c r="D728" s="35"/>
      <c r="E728" s="102"/>
      <c r="F728" s="102"/>
      <c r="G728" s="35"/>
      <c r="H728" s="35"/>
      <c r="I728" s="35"/>
      <c r="J728" s="35"/>
    </row>
    <row r="729" spans="1:10" ht="12.75" customHeight="1" x14ac:dyDescent="0.2">
      <c r="A729" s="117"/>
      <c r="B729" s="35"/>
      <c r="C729" s="35"/>
      <c r="D729" s="35"/>
      <c r="E729" s="102"/>
      <c r="F729" s="102"/>
      <c r="G729" s="35"/>
      <c r="H729" s="35"/>
      <c r="I729" s="35"/>
      <c r="J729" s="35"/>
    </row>
    <row r="730" spans="1:10" ht="12.75" customHeight="1" x14ac:dyDescent="0.2">
      <c r="A730" s="117"/>
      <c r="B730" s="35"/>
      <c r="C730" s="35"/>
      <c r="D730" s="35"/>
      <c r="E730" s="102"/>
      <c r="F730" s="102"/>
      <c r="G730" s="35"/>
      <c r="H730" s="35"/>
      <c r="I730" s="35"/>
      <c r="J730" s="35"/>
    </row>
    <row r="731" spans="1:10" ht="12.75" customHeight="1" x14ac:dyDescent="0.2">
      <c r="A731" s="117"/>
      <c r="B731" s="35"/>
      <c r="C731" s="35"/>
      <c r="D731" s="35"/>
      <c r="E731" s="102"/>
      <c r="F731" s="102"/>
      <c r="G731" s="35"/>
      <c r="H731" s="35"/>
      <c r="I731" s="35"/>
      <c r="J731" s="35"/>
    </row>
    <row r="732" spans="1:10" ht="12.75" customHeight="1" x14ac:dyDescent="0.2">
      <c r="A732" s="117"/>
      <c r="B732" s="35"/>
      <c r="C732" s="35"/>
      <c r="D732" s="35"/>
      <c r="E732" s="102"/>
      <c r="F732" s="102"/>
      <c r="G732" s="35"/>
      <c r="H732" s="35"/>
      <c r="I732" s="35"/>
      <c r="J732" s="35"/>
    </row>
    <row r="733" spans="1:10" ht="12.75" customHeight="1" x14ac:dyDescent="0.2">
      <c r="A733" s="117"/>
      <c r="B733" s="35"/>
      <c r="C733" s="35"/>
      <c r="D733" s="35"/>
      <c r="E733" s="102"/>
      <c r="F733" s="102"/>
      <c r="G733" s="35"/>
      <c r="H733" s="35"/>
      <c r="I733" s="35"/>
      <c r="J733" s="35"/>
    </row>
    <row r="734" spans="1:10" ht="12.75" customHeight="1" x14ac:dyDescent="0.2">
      <c r="A734" s="117"/>
      <c r="B734" s="35"/>
      <c r="C734" s="35"/>
      <c r="D734" s="35"/>
      <c r="E734" s="102"/>
      <c r="F734" s="102"/>
      <c r="G734" s="35"/>
      <c r="H734" s="35"/>
      <c r="I734" s="35"/>
      <c r="J734" s="35"/>
    </row>
    <row r="735" spans="1:10" ht="12.75" customHeight="1" x14ac:dyDescent="0.2">
      <c r="A735" s="117"/>
      <c r="B735" s="35"/>
      <c r="C735" s="35"/>
      <c r="D735" s="35"/>
      <c r="E735" s="102"/>
      <c r="F735" s="102"/>
      <c r="G735" s="35"/>
      <c r="H735" s="35"/>
      <c r="I735" s="35"/>
      <c r="J735" s="35"/>
    </row>
    <row r="736" spans="1:10" ht="12.75" customHeight="1" x14ac:dyDescent="0.2">
      <c r="A736" s="117"/>
      <c r="B736" s="35"/>
      <c r="C736" s="35"/>
      <c r="D736" s="35"/>
      <c r="E736" s="102"/>
      <c r="F736" s="102"/>
      <c r="G736" s="35"/>
      <c r="H736" s="35"/>
      <c r="I736" s="35"/>
      <c r="J736" s="35"/>
    </row>
    <row r="737" spans="1:10" ht="12.75" customHeight="1" x14ac:dyDescent="0.2">
      <c r="A737" s="117"/>
      <c r="B737" s="35"/>
      <c r="C737" s="35"/>
      <c r="D737" s="35"/>
      <c r="E737" s="102"/>
      <c r="F737" s="102"/>
      <c r="G737" s="35"/>
      <c r="H737" s="35"/>
      <c r="I737" s="35"/>
      <c r="J737" s="35"/>
    </row>
    <row r="738" spans="1:10" ht="12.75" customHeight="1" x14ac:dyDescent="0.2">
      <c r="A738" s="117"/>
      <c r="B738" s="35"/>
      <c r="C738" s="35"/>
      <c r="D738" s="35"/>
      <c r="E738" s="102"/>
      <c r="F738" s="102"/>
      <c r="G738" s="35"/>
      <c r="H738" s="35"/>
      <c r="I738" s="35"/>
      <c r="J738" s="35"/>
    </row>
    <row r="739" spans="1:10" ht="12.75" customHeight="1" x14ac:dyDescent="0.2">
      <c r="A739" s="117"/>
      <c r="B739" s="35"/>
      <c r="C739" s="35"/>
      <c r="D739" s="35"/>
      <c r="E739" s="102"/>
      <c r="F739" s="102"/>
      <c r="G739" s="35"/>
      <c r="H739" s="35"/>
      <c r="I739" s="35"/>
      <c r="J739" s="35"/>
    </row>
    <row r="740" spans="1:10" ht="12.75" customHeight="1" x14ac:dyDescent="0.2">
      <c r="A740" s="117"/>
      <c r="B740" s="35"/>
      <c r="C740" s="35"/>
      <c r="D740" s="35"/>
      <c r="E740" s="102"/>
      <c r="F740" s="102"/>
      <c r="G740" s="35"/>
      <c r="H740" s="35"/>
      <c r="I740" s="35"/>
      <c r="J740" s="35"/>
    </row>
    <row r="741" spans="1:10" ht="12.75" customHeight="1" x14ac:dyDescent="0.2">
      <c r="A741" s="117"/>
      <c r="B741" s="35"/>
      <c r="C741" s="35"/>
      <c r="D741" s="35"/>
      <c r="E741" s="102"/>
      <c r="F741" s="102"/>
      <c r="G741" s="35"/>
      <c r="H741" s="35"/>
      <c r="I741" s="35"/>
      <c r="J741" s="35"/>
    </row>
    <row r="742" spans="1:10" ht="12.75" customHeight="1" x14ac:dyDescent="0.2">
      <c r="A742" s="117"/>
      <c r="B742" s="35"/>
      <c r="C742" s="35"/>
      <c r="D742" s="35"/>
      <c r="E742" s="102"/>
      <c r="F742" s="102"/>
      <c r="G742" s="35"/>
      <c r="H742" s="35"/>
      <c r="I742" s="35"/>
      <c r="J742" s="35"/>
    </row>
    <row r="743" spans="1:10" ht="12.75" customHeight="1" x14ac:dyDescent="0.2">
      <c r="A743" s="117"/>
      <c r="B743" s="35"/>
      <c r="C743" s="35"/>
      <c r="D743" s="35"/>
      <c r="E743" s="102"/>
      <c r="F743" s="102"/>
      <c r="G743" s="35"/>
      <c r="H743" s="35"/>
      <c r="I743" s="35"/>
      <c r="J743" s="35"/>
    </row>
    <row r="744" spans="1:10" ht="12.75" customHeight="1" x14ac:dyDescent="0.2">
      <c r="A744" s="117"/>
      <c r="B744" s="35"/>
      <c r="C744" s="35"/>
      <c r="D744" s="35"/>
      <c r="E744" s="102"/>
      <c r="F744" s="102"/>
      <c r="G744" s="35"/>
      <c r="H744" s="35"/>
      <c r="I744" s="35"/>
      <c r="J744" s="35"/>
    </row>
    <row r="745" spans="1:10" ht="12.75" customHeight="1" x14ac:dyDescent="0.2">
      <c r="A745" s="117"/>
      <c r="B745" s="35"/>
      <c r="C745" s="35"/>
      <c r="D745" s="35"/>
      <c r="E745" s="102"/>
      <c r="F745" s="102"/>
      <c r="G745" s="35"/>
      <c r="H745" s="35"/>
      <c r="I745" s="35"/>
      <c r="J745" s="35"/>
    </row>
    <row r="746" spans="1:10" ht="12.75" customHeight="1" x14ac:dyDescent="0.2">
      <c r="A746" s="117"/>
      <c r="B746" s="35"/>
      <c r="C746" s="35"/>
      <c r="D746" s="35"/>
      <c r="E746" s="102"/>
      <c r="F746" s="102"/>
      <c r="G746" s="35"/>
      <c r="H746" s="35"/>
      <c r="I746" s="35"/>
      <c r="J746" s="35"/>
    </row>
    <row r="747" spans="1:10" ht="12.75" customHeight="1" x14ac:dyDescent="0.2">
      <c r="A747" s="117"/>
      <c r="B747" s="35"/>
      <c r="C747" s="35"/>
      <c r="D747" s="35"/>
      <c r="E747" s="102"/>
      <c r="F747" s="102"/>
      <c r="G747" s="35"/>
      <c r="H747" s="35"/>
      <c r="I747" s="35"/>
      <c r="J747" s="35"/>
    </row>
    <row r="748" spans="1:10" ht="12.75" customHeight="1" x14ac:dyDescent="0.2">
      <c r="A748" s="117"/>
      <c r="B748" s="35"/>
      <c r="C748" s="35"/>
      <c r="D748" s="35"/>
      <c r="E748" s="102"/>
      <c r="F748" s="102"/>
      <c r="G748" s="35"/>
      <c r="H748" s="35"/>
      <c r="I748" s="35"/>
      <c r="J748" s="35"/>
    </row>
    <row r="749" spans="1:10" ht="12.75" customHeight="1" x14ac:dyDescent="0.2">
      <c r="A749" s="117"/>
      <c r="B749" s="35"/>
      <c r="C749" s="35"/>
      <c r="D749" s="35"/>
      <c r="E749" s="102"/>
      <c r="F749" s="102"/>
      <c r="G749" s="35"/>
      <c r="H749" s="35"/>
      <c r="I749" s="35"/>
      <c r="J749" s="35"/>
    </row>
    <row r="750" spans="1:10" ht="12.75" customHeight="1" x14ac:dyDescent="0.2">
      <c r="A750" s="117"/>
      <c r="B750" s="35"/>
      <c r="C750" s="35"/>
      <c r="D750" s="35"/>
      <c r="E750" s="102"/>
      <c r="F750" s="102"/>
      <c r="G750" s="35"/>
      <c r="H750" s="35"/>
      <c r="I750" s="35"/>
      <c r="J750" s="35"/>
    </row>
    <row r="751" spans="1:10" ht="12.75" customHeight="1" x14ac:dyDescent="0.2">
      <c r="A751" s="117"/>
      <c r="B751" s="35"/>
      <c r="C751" s="35"/>
      <c r="D751" s="35"/>
      <c r="E751" s="102"/>
      <c r="F751" s="102"/>
      <c r="G751" s="35"/>
      <c r="H751" s="35"/>
      <c r="I751" s="35"/>
      <c r="J751" s="35"/>
    </row>
    <row r="752" spans="1:10" ht="12.75" customHeight="1" x14ac:dyDescent="0.2">
      <c r="A752" s="117"/>
      <c r="B752" s="35"/>
      <c r="C752" s="35"/>
      <c r="D752" s="35"/>
      <c r="E752" s="102"/>
      <c r="F752" s="102"/>
      <c r="G752" s="35"/>
      <c r="H752" s="35"/>
      <c r="I752" s="35"/>
      <c r="J752" s="35"/>
    </row>
    <row r="753" spans="1:10" ht="12.75" customHeight="1" x14ac:dyDescent="0.2">
      <c r="A753" s="117"/>
      <c r="B753" s="35"/>
      <c r="C753" s="35"/>
      <c r="D753" s="35"/>
      <c r="E753" s="102"/>
      <c r="F753" s="102"/>
      <c r="G753" s="35"/>
      <c r="H753" s="35"/>
      <c r="I753" s="35"/>
      <c r="J753" s="35"/>
    </row>
    <row r="754" spans="1:10" ht="12.75" customHeight="1" x14ac:dyDescent="0.2">
      <c r="A754" s="117"/>
      <c r="B754" s="35"/>
      <c r="C754" s="35"/>
      <c r="D754" s="35"/>
      <c r="E754" s="102"/>
      <c r="F754" s="102"/>
      <c r="G754" s="35"/>
      <c r="H754" s="35"/>
      <c r="I754" s="35"/>
      <c r="J754" s="35"/>
    </row>
    <row r="755" spans="1:10" ht="12.75" customHeight="1" x14ac:dyDescent="0.2">
      <c r="A755" s="117"/>
      <c r="B755" s="35"/>
      <c r="C755" s="35"/>
      <c r="D755" s="35"/>
      <c r="E755" s="102"/>
      <c r="F755" s="102"/>
      <c r="G755" s="35"/>
      <c r="H755" s="35"/>
      <c r="I755" s="35"/>
      <c r="J755" s="35"/>
    </row>
    <row r="756" spans="1:10" ht="12.75" customHeight="1" x14ac:dyDescent="0.2">
      <c r="A756" s="117"/>
      <c r="B756" s="35"/>
      <c r="C756" s="35"/>
      <c r="D756" s="35"/>
      <c r="E756" s="102"/>
      <c r="F756" s="102"/>
      <c r="G756" s="35"/>
      <c r="H756" s="35"/>
      <c r="I756" s="35"/>
      <c r="J756" s="35"/>
    </row>
    <row r="757" spans="1:10" ht="12.75" customHeight="1" x14ac:dyDescent="0.2">
      <c r="A757" s="117"/>
      <c r="B757" s="35"/>
      <c r="C757" s="35"/>
      <c r="D757" s="35"/>
      <c r="E757" s="102"/>
      <c r="F757" s="102"/>
      <c r="G757" s="35"/>
      <c r="H757" s="35"/>
      <c r="I757" s="35"/>
      <c r="J757" s="35"/>
    </row>
    <row r="758" spans="1:10" ht="12.75" customHeight="1" x14ac:dyDescent="0.2">
      <c r="A758" s="117"/>
      <c r="B758" s="35"/>
      <c r="C758" s="35"/>
      <c r="D758" s="35"/>
      <c r="E758" s="102"/>
      <c r="F758" s="102"/>
      <c r="G758" s="35"/>
      <c r="H758" s="35"/>
      <c r="I758" s="35"/>
      <c r="J758" s="35"/>
    </row>
    <row r="759" spans="1:10" ht="12.75" customHeight="1" x14ac:dyDescent="0.2">
      <c r="A759" s="117"/>
      <c r="B759" s="35"/>
      <c r="C759" s="35"/>
      <c r="D759" s="35"/>
      <c r="E759" s="102"/>
      <c r="F759" s="102"/>
      <c r="G759" s="35"/>
      <c r="H759" s="35"/>
      <c r="I759" s="35"/>
      <c r="J759" s="35"/>
    </row>
    <row r="760" spans="1:10" ht="12.75" customHeight="1" x14ac:dyDescent="0.2">
      <c r="A760" s="117"/>
      <c r="B760" s="35"/>
      <c r="C760" s="35"/>
      <c r="D760" s="35"/>
      <c r="E760" s="102"/>
      <c r="F760" s="102"/>
      <c r="G760" s="35"/>
      <c r="H760" s="35"/>
      <c r="I760" s="35"/>
      <c r="J760" s="35"/>
    </row>
    <row r="761" spans="1:10" ht="12.75" customHeight="1" x14ac:dyDescent="0.2">
      <c r="A761" s="117"/>
      <c r="B761" s="35"/>
      <c r="C761" s="35"/>
      <c r="D761" s="35"/>
      <c r="E761" s="102"/>
      <c r="F761" s="102"/>
      <c r="G761" s="35"/>
      <c r="H761" s="35"/>
      <c r="I761" s="35"/>
      <c r="J761" s="35"/>
    </row>
    <row r="762" spans="1:10" ht="12.75" customHeight="1" x14ac:dyDescent="0.2">
      <c r="A762" s="117"/>
      <c r="B762" s="35"/>
      <c r="C762" s="35"/>
      <c r="D762" s="35"/>
      <c r="E762" s="102"/>
      <c r="F762" s="102"/>
      <c r="G762" s="35"/>
      <c r="H762" s="35"/>
      <c r="I762" s="35"/>
      <c r="J762" s="35"/>
    </row>
    <row r="763" spans="1:10" ht="12.75" customHeight="1" x14ac:dyDescent="0.2">
      <c r="A763" s="117"/>
      <c r="B763" s="35"/>
      <c r="C763" s="35"/>
      <c r="D763" s="35"/>
      <c r="E763" s="102"/>
      <c r="F763" s="102"/>
      <c r="G763" s="35"/>
      <c r="H763" s="35"/>
      <c r="I763" s="35"/>
      <c r="J763" s="35"/>
    </row>
    <row r="764" spans="1:10" ht="12.75" customHeight="1" x14ac:dyDescent="0.2">
      <c r="A764" s="117"/>
      <c r="B764" s="35"/>
      <c r="C764" s="35"/>
      <c r="D764" s="35"/>
      <c r="E764" s="102"/>
      <c r="F764" s="102"/>
      <c r="G764" s="35"/>
      <c r="H764" s="35"/>
      <c r="I764" s="35"/>
      <c r="J764" s="35"/>
    </row>
    <row r="765" spans="1:10" ht="12.75" customHeight="1" x14ac:dyDescent="0.2">
      <c r="A765" s="117"/>
      <c r="B765" s="35"/>
      <c r="C765" s="35"/>
      <c r="D765" s="35"/>
      <c r="E765" s="102"/>
      <c r="F765" s="102"/>
      <c r="G765" s="35"/>
      <c r="H765" s="35"/>
      <c r="I765" s="35"/>
      <c r="J765" s="35"/>
    </row>
    <row r="766" spans="1:10" ht="12.75" customHeight="1" x14ac:dyDescent="0.2">
      <c r="A766" s="117"/>
      <c r="B766" s="35"/>
      <c r="C766" s="35"/>
      <c r="D766" s="35"/>
      <c r="E766" s="102"/>
      <c r="F766" s="102"/>
      <c r="G766" s="35"/>
      <c r="H766" s="35"/>
      <c r="I766" s="35"/>
      <c r="J766" s="35"/>
    </row>
    <row r="767" spans="1:10" ht="12.75" customHeight="1" x14ac:dyDescent="0.2">
      <c r="A767" s="117"/>
      <c r="B767" s="35"/>
      <c r="C767" s="35"/>
      <c r="D767" s="35"/>
      <c r="E767" s="102"/>
      <c r="F767" s="102"/>
      <c r="G767" s="35"/>
      <c r="H767" s="35"/>
      <c r="I767" s="35"/>
      <c r="J767" s="35"/>
    </row>
    <row r="768" spans="1:10" ht="12.75" customHeight="1" x14ac:dyDescent="0.2">
      <c r="A768" s="117"/>
      <c r="B768" s="35"/>
      <c r="C768" s="35"/>
      <c r="D768" s="35"/>
      <c r="E768" s="102"/>
      <c r="F768" s="102"/>
      <c r="G768" s="35"/>
      <c r="H768" s="35"/>
      <c r="I768" s="35"/>
      <c r="J768" s="35"/>
    </row>
    <row r="769" spans="1:10" ht="12.75" customHeight="1" x14ac:dyDescent="0.2">
      <c r="A769" s="117"/>
      <c r="B769" s="35"/>
      <c r="C769" s="35"/>
      <c r="D769" s="35"/>
      <c r="E769" s="102"/>
      <c r="F769" s="102"/>
      <c r="G769" s="35"/>
      <c r="H769" s="35"/>
      <c r="I769" s="35"/>
      <c r="J769" s="35"/>
    </row>
    <row r="770" spans="1:10" ht="12.75" customHeight="1" x14ac:dyDescent="0.2">
      <c r="A770" s="117"/>
      <c r="B770" s="35"/>
      <c r="C770" s="35"/>
      <c r="D770" s="35"/>
      <c r="E770" s="102"/>
      <c r="F770" s="102"/>
      <c r="G770" s="35"/>
      <c r="H770" s="35"/>
      <c r="I770" s="35"/>
      <c r="J770" s="35"/>
    </row>
    <row r="771" spans="1:10" ht="12.75" customHeight="1" x14ac:dyDescent="0.2">
      <c r="A771" s="117"/>
      <c r="B771" s="35"/>
      <c r="C771" s="35"/>
      <c r="D771" s="35"/>
      <c r="E771" s="102"/>
      <c r="F771" s="102"/>
      <c r="G771" s="35"/>
      <c r="H771" s="35"/>
      <c r="I771" s="35"/>
      <c r="J771" s="35"/>
    </row>
    <row r="772" spans="1:10" ht="12.75" customHeight="1" x14ac:dyDescent="0.2">
      <c r="A772" s="117"/>
      <c r="B772" s="35"/>
      <c r="C772" s="35"/>
      <c r="D772" s="35"/>
      <c r="E772" s="102"/>
      <c r="F772" s="102"/>
      <c r="G772" s="35"/>
      <c r="H772" s="35"/>
      <c r="I772" s="35"/>
      <c r="J772" s="35"/>
    </row>
    <row r="773" spans="1:10" ht="12.75" customHeight="1" x14ac:dyDescent="0.2">
      <c r="A773" s="117"/>
      <c r="B773" s="35"/>
      <c r="C773" s="35"/>
      <c r="D773" s="35"/>
      <c r="E773" s="102"/>
      <c r="F773" s="102"/>
      <c r="G773" s="35"/>
      <c r="H773" s="35"/>
      <c r="I773" s="35"/>
      <c r="J773" s="35"/>
    </row>
    <row r="774" spans="1:10" ht="12.75" customHeight="1" x14ac:dyDescent="0.2">
      <c r="A774" s="117"/>
      <c r="B774" s="35"/>
      <c r="C774" s="35"/>
      <c r="D774" s="35"/>
      <c r="E774" s="102"/>
      <c r="F774" s="102"/>
      <c r="G774" s="35"/>
      <c r="H774" s="35"/>
      <c r="I774" s="35"/>
      <c r="J774" s="35"/>
    </row>
    <row r="775" spans="1:10" ht="12.75" customHeight="1" x14ac:dyDescent="0.2">
      <c r="A775" s="117"/>
      <c r="B775" s="35"/>
      <c r="C775" s="35"/>
      <c r="D775" s="35"/>
      <c r="E775" s="102"/>
      <c r="F775" s="102"/>
      <c r="G775" s="35"/>
      <c r="H775" s="35"/>
      <c r="I775" s="35"/>
      <c r="J775" s="35"/>
    </row>
    <row r="776" spans="1:10" ht="12.75" customHeight="1" x14ac:dyDescent="0.2">
      <c r="A776" s="117"/>
      <c r="B776" s="35"/>
      <c r="C776" s="35"/>
      <c r="D776" s="35"/>
      <c r="E776" s="102"/>
      <c r="F776" s="102"/>
      <c r="G776" s="35"/>
      <c r="H776" s="35"/>
      <c r="I776" s="35"/>
      <c r="J776" s="35"/>
    </row>
    <row r="777" spans="1:10" ht="12.75" customHeight="1" x14ac:dyDescent="0.2">
      <c r="A777" s="117"/>
      <c r="B777" s="35"/>
      <c r="C777" s="35"/>
      <c r="D777" s="35"/>
      <c r="E777" s="102"/>
      <c r="F777" s="102"/>
      <c r="G777" s="35"/>
      <c r="H777" s="35"/>
      <c r="I777" s="35"/>
      <c r="J777" s="35"/>
    </row>
    <row r="778" spans="1:10" ht="12.75" customHeight="1" x14ac:dyDescent="0.2">
      <c r="A778" s="117"/>
      <c r="B778" s="35"/>
      <c r="C778" s="35"/>
      <c r="D778" s="35"/>
      <c r="E778" s="102"/>
      <c r="F778" s="102"/>
      <c r="G778" s="35"/>
      <c r="H778" s="35"/>
      <c r="I778" s="35"/>
      <c r="J778" s="35"/>
    </row>
    <row r="779" spans="1:10" ht="12.75" customHeight="1" x14ac:dyDescent="0.2">
      <c r="A779" s="117"/>
      <c r="B779" s="35"/>
      <c r="C779" s="35"/>
      <c r="D779" s="35"/>
      <c r="E779" s="102"/>
      <c r="F779" s="102"/>
      <c r="G779" s="35"/>
      <c r="H779" s="35"/>
      <c r="I779" s="35"/>
      <c r="J779" s="35"/>
    </row>
    <row r="780" spans="1:10" ht="12.75" customHeight="1" x14ac:dyDescent="0.2">
      <c r="A780" s="117"/>
      <c r="B780" s="35"/>
      <c r="C780" s="35"/>
      <c r="D780" s="35"/>
      <c r="E780" s="102"/>
      <c r="F780" s="102"/>
      <c r="G780" s="35"/>
      <c r="H780" s="35"/>
      <c r="I780" s="35"/>
      <c r="J780" s="35"/>
    </row>
    <row r="781" spans="1:10" ht="12.75" customHeight="1" x14ac:dyDescent="0.2">
      <c r="A781" s="117"/>
      <c r="B781" s="35"/>
      <c r="C781" s="35"/>
      <c r="D781" s="35"/>
      <c r="E781" s="102"/>
      <c r="F781" s="102"/>
      <c r="G781" s="35"/>
      <c r="H781" s="35"/>
      <c r="I781" s="35"/>
      <c r="J781" s="35"/>
    </row>
    <row r="782" spans="1:10" ht="12.75" customHeight="1" x14ac:dyDescent="0.2">
      <c r="A782" s="117"/>
      <c r="B782" s="35"/>
      <c r="C782" s="35"/>
      <c r="D782" s="35"/>
      <c r="E782" s="102"/>
      <c r="F782" s="102"/>
      <c r="G782" s="35"/>
      <c r="H782" s="35"/>
      <c r="I782" s="35"/>
      <c r="J782" s="35"/>
    </row>
    <row r="783" spans="1:10" ht="12.75" customHeight="1" x14ac:dyDescent="0.2">
      <c r="A783" s="117"/>
      <c r="B783" s="35"/>
      <c r="C783" s="35"/>
      <c r="D783" s="35"/>
      <c r="E783" s="102"/>
      <c r="F783" s="102"/>
      <c r="G783" s="35"/>
      <c r="H783" s="35"/>
      <c r="I783" s="35"/>
      <c r="J783" s="35"/>
    </row>
    <row r="784" spans="1:10" ht="12.75" customHeight="1" x14ac:dyDescent="0.2">
      <c r="A784" s="117"/>
      <c r="B784" s="35"/>
      <c r="C784" s="35"/>
      <c r="D784" s="35"/>
      <c r="E784" s="102"/>
      <c r="F784" s="102"/>
      <c r="G784" s="35"/>
      <c r="H784" s="35"/>
      <c r="I784" s="35"/>
      <c r="J784" s="35"/>
    </row>
    <row r="785" spans="1:10" ht="12.75" customHeight="1" x14ac:dyDescent="0.2">
      <c r="A785" s="117"/>
      <c r="B785" s="35"/>
      <c r="C785" s="35"/>
      <c r="D785" s="35"/>
      <c r="E785" s="102"/>
      <c r="F785" s="102"/>
      <c r="G785" s="35"/>
      <c r="H785" s="35"/>
      <c r="I785" s="35"/>
      <c r="J785" s="35"/>
    </row>
    <row r="786" spans="1:10" ht="12.75" customHeight="1" x14ac:dyDescent="0.2">
      <c r="A786" s="117"/>
      <c r="B786" s="35"/>
      <c r="C786" s="35"/>
      <c r="D786" s="35"/>
      <c r="E786" s="102"/>
      <c r="F786" s="102"/>
      <c r="G786" s="35"/>
      <c r="H786" s="35"/>
      <c r="I786" s="35"/>
      <c r="J786" s="35"/>
    </row>
    <row r="787" spans="1:10" ht="12.75" customHeight="1" x14ac:dyDescent="0.2">
      <c r="A787" s="117"/>
      <c r="B787" s="35"/>
      <c r="C787" s="35"/>
      <c r="D787" s="35"/>
      <c r="E787" s="102"/>
      <c r="F787" s="102"/>
      <c r="G787" s="35"/>
      <c r="H787" s="35"/>
      <c r="I787" s="35"/>
      <c r="J787" s="35"/>
    </row>
    <row r="788" spans="1:10" ht="12.75" customHeight="1" x14ac:dyDescent="0.2">
      <c r="A788" s="117"/>
      <c r="B788" s="35"/>
      <c r="C788" s="35"/>
      <c r="D788" s="35"/>
      <c r="E788" s="102"/>
      <c r="F788" s="102"/>
      <c r="G788" s="35"/>
      <c r="H788" s="35"/>
      <c r="I788" s="35"/>
      <c r="J788" s="35"/>
    </row>
    <row r="789" spans="1:10" ht="12.75" customHeight="1" x14ac:dyDescent="0.2">
      <c r="A789" s="117"/>
      <c r="B789" s="35"/>
      <c r="C789" s="35"/>
      <c r="D789" s="35"/>
      <c r="E789" s="102"/>
      <c r="F789" s="102"/>
      <c r="G789" s="35"/>
      <c r="H789" s="35"/>
      <c r="I789" s="35"/>
      <c r="J789" s="35"/>
    </row>
    <row r="790" spans="1:10" ht="12.75" customHeight="1" x14ac:dyDescent="0.2">
      <c r="A790" s="117"/>
      <c r="B790" s="35"/>
      <c r="C790" s="35"/>
      <c r="D790" s="35"/>
      <c r="E790" s="102"/>
      <c r="F790" s="102"/>
      <c r="G790" s="35"/>
      <c r="H790" s="35"/>
      <c r="I790" s="35"/>
      <c r="J790" s="35"/>
    </row>
    <row r="791" spans="1:10" ht="12.75" customHeight="1" x14ac:dyDescent="0.2">
      <c r="A791" s="117"/>
      <c r="B791" s="35"/>
      <c r="C791" s="35"/>
      <c r="D791" s="35"/>
      <c r="E791" s="102"/>
      <c r="F791" s="102"/>
      <c r="G791" s="35"/>
      <c r="H791" s="35"/>
      <c r="I791" s="35"/>
      <c r="J791" s="35"/>
    </row>
    <row r="792" spans="1:10" ht="12.75" customHeight="1" x14ac:dyDescent="0.2">
      <c r="A792" s="117"/>
      <c r="B792" s="35"/>
      <c r="C792" s="35"/>
      <c r="D792" s="35"/>
      <c r="E792" s="102"/>
      <c r="F792" s="102"/>
      <c r="G792" s="35"/>
      <c r="H792" s="35"/>
      <c r="I792" s="35"/>
      <c r="J792" s="35"/>
    </row>
    <row r="793" spans="1:10" ht="12.75" customHeight="1" x14ac:dyDescent="0.2">
      <c r="A793" s="117"/>
      <c r="B793" s="35"/>
      <c r="C793" s="35"/>
      <c r="D793" s="35"/>
      <c r="E793" s="102"/>
      <c r="F793" s="102"/>
      <c r="G793" s="35"/>
      <c r="H793" s="35"/>
      <c r="I793" s="35"/>
      <c r="J793" s="35"/>
    </row>
    <row r="794" spans="1:10" ht="12.75" customHeight="1" x14ac:dyDescent="0.2">
      <c r="A794" s="117"/>
      <c r="B794" s="35"/>
      <c r="C794" s="35"/>
      <c r="D794" s="35"/>
      <c r="E794" s="102"/>
      <c r="F794" s="102"/>
      <c r="G794" s="35"/>
      <c r="H794" s="35"/>
      <c r="I794" s="35"/>
      <c r="J794" s="35"/>
    </row>
    <row r="795" spans="1:10" ht="12.75" customHeight="1" x14ac:dyDescent="0.2">
      <c r="A795" s="117"/>
      <c r="B795" s="35"/>
      <c r="C795" s="35"/>
      <c r="D795" s="35"/>
      <c r="E795" s="102"/>
      <c r="F795" s="102"/>
      <c r="G795" s="35"/>
      <c r="H795" s="35"/>
      <c r="I795" s="35"/>
      <c r="J795" s="35"/>
    </row>
    <row r="796" spans="1:10" ht="12.75" customHeight="1" x14ac:dyDescent="0.2">
      <c r="A796" s="117"/>
      <c r="B796" s="35"/>
      <c r="C796" s="35"/>
      <c r="D796" s="35"/>
      <c r="E796" s="102"/>
      <c r="F796" s="102"/>
      <c r="G796" s="35"/>
      <c r="H796" s="35"/>
      <c r="I796" s="35"/>
      <c r="J796" s="35"/>
    </row>
    <row r="797" spans="1:10" ht="12.75" customHeight="1" x14ac:dyDescent="0.2">
      <c r="A797" s="117"/>
      <c r="B797" s="35"/>
      <c r="C797" s="35"/>
      <c r="D797" s="35"/>
      <c r="E797" s="102"/>
      <c r="F797" s="102"/>
      <c r="G797" s="35"/>
      <c r="H797" s="35"/>
      <c r="I797" s="35"/>
      <c r="J797" s="35"/>
    </row>
    <row r="798" spans="1:10" ht="12.75" customHeight="1" x14ac:dyDescent="0.2">
      <c r="A798" s="117"/>
      <c r="B798" s="35"/>
      <c r="C798" s="35"/>
      <c r="D798" s="35"/>
      <c r="E798" s="102"/>
      <c r="F798" s="102"/>
      <c r="G798" s="35"/>
      <c r="H798" s="35"/>
      <c r="I798" s="35"/>
      <c r="J798" s="35"/>
    </row>
    <row r="799" spans="1:10" ht="12.75" customHeight="1" x14ac:dyDescent="0.2">
      <c r="A799" s="117"/>
      <c r="B799" s="35"/>
      <c r="C799" s="35"/>
      <c r="D799" s="35"/>
      <c r="E799" s="102"/>
      <c r="F799" s="102"/>
      <c r="G799" s="35"/>
      <c r="H799" s="35"/>
      <c r="I799" s="35"/>
      <c r="J799" s="35"/>
    </row>
    <row r="800" spans="1:10" ht="12.75" customHeight="1" x14ac:dyDescent="0.2">
      <c r="A800" s="117"/>
      <c r="B800" s="35"/>
      <c r="C800" s="35"/>
      <c r="D800" s="35"/>
      <c r="E800" s="102"/>
      <c r="F800" s="102"/>
      <c r="G800" s="35"/>
      <c r="H800" s="35"/>
      <c r="I800" s="35"/>
      <c r="J800" s="35"/>
    </row>
    <row r="801" spans="1:10" ht="12.75" customHeight="1" x14ac:dyDescent="0.2">
      <c r="A801" s="117"/>
      <c r="B801" s="35"/>
      <c r="C801" s="35"/>
      <c r="D801" s="35"/>
      <c r="E801" s="102"/>
      <c r="F801" s="102"/>
      <c r="G801" s="35"/>
      <c r="H801" s="35"/>
      <c r="I801" s="35"/>
      <c r="J801" s="35"/>
    </row>
    <row r="802" spans="1:10" ht="12.75" customHeight="1" x14ac:dyDescent="0.2">
      <c r="A802" s="117"/>
      <c r="B802" s="35"/>
      <c r="C802" s="35"/>
      <c r="D802" s="35"/>
      <c r="E802" s="102"/>
      <c r="F802" s="102"/>
      <c r="G802" s="35"/>
      <c r="H802" s="35"/>
      <c r="I802" s="35"/>
      <c r="J802" s="35"/>
    </row>
    <row r="803" spans="1:10" ht="12.75" customHeight="1" x14ac:dyDescent="0.2">
      <c r="A803" s="117"/>
      <c r="B803" s="35"/>
      <c r="C803" s="35"/>
      <c r="D803" s="35"/>
      <c r="E803" s="102"/>
      <c r="F803" s="102"/>
      <c r="G803" s="35"/>
      <c r="H803" s="35"/>
      <c r="I803" s="35"/>
      <c r="J803" s="35"/>
    </row>
    <row r="804" spans="1:10" ht="12.75" customHeight="1" x14ac:dyDescent="0.2">
      <c r="A804" s="117"/>
      <c r="B804" s="35"/>
      <c r="C804" s="35"/>
      <c r="D804" s="35"/>
      <c r="E804" s="102"/>
      <c r="F804" s="102"/>
      <c r="G804" s="35"/>
      <c r="H804" s="35"/>
      <c r="I804" s="35"/>
      <c r="J804" s="35"/>
    </row>
    <row r="805" spans="1:10" ht="12.75" customHeight="1" x14ac:dyDescent="0.2">
      <c r="A805" s="117"/>
      <c r="B805" s="35"/>
      <c r="C805" s="35"/>
      <c r="D805" s="35"/>
      <c r="E805" s="102"/>
      <c r="F805" s="102"/>
      <c r="G805" s="35"/>
      <c r="H805" s="35"/>
      <c r="I805" s="35"/>
      <c r="J805" s="35"/>
    </row>
    <row r="806" spans="1:10" ht="12.75" customHeight="1" x14ac:dyDescent="0.2">
      <c r="A806" s="117"/>
      <c r="B806" s="35"/>
      <c r="C806" s="35"/>
      <c r="D806" s="35"/>
      <c r="E806" s="102"/>
      <c r="F806" s="102"/>
      <c r="G806" s="35"/>
      <c r="H806" s="35"/>
      <c r="I806" s="35"/>
      <c r="J806" s="35"/>
    </row>
    <row r="807" spans="1:10" ht="12.75" customHeight="1" x14ac:dyDescent="0.2">
      <c r="A807" s="117"/>
      <c r="B807" s="35"/>
      <c r="C807" s="35"/>
      <c r="D807" s="35"/>
      <c r="E807" s="102"/>
      <c r="F807" s="102"/>
      <c r="G807" s="35"/>
      <c r="H807" s="35"/>
      <c r="I807" s="35"/>
      <c r="J807" s="35"/>
    </row>
    <row r="808" spans="1:10" ht="12.75" customHeight="1" x14ac:dyDescent="0.2">
      <c r="A808" s="117"/>
      <c r="B808" s="35"/>
      <c r="C808" s="35"/>
      <c r="D808" s="35"/>
      <c r="E808" s="102"/>
      <c r="F808" s="102"/>
      <c r="G808" s="35"/>
      <c r="H808" s="35"/>
      <c r="I808" s="35"/>
      <c r="J808" s="35"/>
    </row>
    <row r="809" spans="1:10" ht="12.75" customHeight="1" x14ac:dyDescent="0.2">
      <c r="A809" s="117"/>
      <c r="B809" s="35"/>
      <c r="C809" s="35"/>
      <c r="D809" s="35"/>
      <c r="E809" s="102"/>
      <c r="F809" s="102"/>
      <c r="G809" s="35"/>
      <c r="H809" s="35"/>
      <c r="I809" s="35"/>
      <c r="J809" s="35"/>
    </row>
    <row r="810" spans="1:10" ht="12.75" customHeight="1" x14ac:dyDescent="0.2">
      <c r="A810" s="117"/>
      <c r="B810" s="35"/>
      <c r="C810" s="35"/>
      <c r="D810" s="35"/>
      <c r="E810" s="102"/>
      <c r="F810" s="102"/>
      <c r="G810" s="35"/>
      <c r="H810" s="35"/>
      <c r="I810" s="35"/>
      <c r="J810" s="35"/>
    </row>
    <row r="811" spans="1:10" ht="12.75" customHeight="1" x14ac:dyDescent="0.2">
      <c r="A811" s="117"/>
      <c r="B811" s="35"/>
      <c r="C811" s="35"/>
      <c r="D811" s="35"/>
      <c r="E811" s="102"/>
      <c r="F811" s="102"/>
      <c r="G811" s="35"/>
      <c r="H811" s="35"/>
      <c r="I811" s="35"/>
      <c r="J811" s="35"/>
    </row>
    <row r="812" spans="1:10" ht="12.75" customHeight="1" x14ac:dyDescent="0.2">
      <c r="A812" s="117"/>
      <c r="B812" s="35"/>
      <c r="C812" s="35"/>
      <c r="D812" s="35"/>
      <c r="E812" s="102"/>
      <c r="F812" s="102"/>
      <c r="G812" s="35"/>
      <c r="H812" s="35"/>
      <c r="I812" s="35"/>
      <c r="J812" s="35"/>
    </row>
    <row r="813" spans="1:10" ht="12.75" customHeight="1" x14ac:dyDescent="0.2">
      <c r="A813" s="117"/>
      <c r="B813" s="35"/>
      <c r="C813" s="35"/>
      <c r="D813" s="35"/>
      <c r="E813" s="102"/>
      <c r="F813" s="102"/>
      <c r="G813" s="35"/>
      <c r="H813" s="35"/>
      <c r="I813" s="35"/>
      <c r="J813" s="35"/>
    </row>
    <row r="814" spans="1:10" ht="12.75" customHeight="1" x14ac:dyDescent="0.2">
      <c r="A814" s="117"/>
      <c r="B814" s="35"/>
      <c r="C814" s="35"/>
      <c r="D814" s="35"/>
      <c r="E814" s="102"/>
      <c r="F814" s="102"/>
      <c r="G814" s="35"/>
      <c r="H814" s="35"/>
      <c r="I814" s="35"/>
      <c r="J814" s="35"/>
    </row>
    <row r="815" spans="1:10" ht="12.75" customHeight="1" x14ac:dyDescent="0.2">
      <c r="A815" s="117"/>
      <c r="B815" s="35"/>
      <c r="C815" s="35"/>
      <c r="D815" s="35"/>
      <c r="E815" s="102"/>
      <c r="F815" s="102"/>
      <c r="G815" s="35"/>
      <c r="H815" s="35"/>
      <c r="I815" s="35"/>
      <c r="J815" s="35"/>
    </row>
    <row r="816" spans="1:10" ht="12.75" customHeight="1" x14ac:dyDescent="0.2">
      <c r="A816" s="117"/>
      <c r="B816" s="35"/>
      <c r="C816" s="35"/>
      <c r="D816" s="35"/>
      <c r="E816" s="102"/>
      <c r="F816" s="102"/>
      <c r="G816" s="35"/>
      <c r="H816" s="35"/>
      <c r="I816" s="35"/>
      <c r="J816" s="35"/>
    </row>
    <row r="817" spans="1:10" ht="12.75" customHeight="1" x14ac:dyDescent="0.2">
      <c r="A817" s="117"/>
      <c r="B817" s="35"/>
      <c r="C817" s="35"/>
      <c r="D817" s="35"/>
      <c r="E817" s="102"/>
      <c r="F817" s="102"/>
      <c r="G817" s="35"/>
      <c r="H817" s="35"/>
      <c r="I817" s="35"/>
      <c r="J817" s="35"/>
    </row>
    <row r="818" spans="1:10" ht="12.75" customHeight="1" x14ac:dyDescent="0.2">
      <c r="A818" s="117"/>
      <c r="B818" s="35"/>
      <c r="C818" s="35"/>
      <c r="D818" s="35"/>
      <c r="E818" s="102"/>
      <c r="F818" s="102"/>
      <c r="G818" s="35"/>
      <c r="H818" s="35"/>
      <c r="I818" s="35"/>
      <c r="J818" s="35"/>
    </row>
    <row r="819" spans="1:10" ht="12.75" customHeight="1" x14ac:dyDescent="0.2">
      <c r="A819" s="117"/>
      <c r="B819" s="35"/>
      <c r="C819" s="35"/>
      <c r="D819" s="35"/>
      <c r="E819" s="102"/>
      <c r="F819" s="102"/>
      <c r="G819" s="35"/>
      <c r="H819" s="35"/>
      <c r="I819" s="35"/>
      <c r="J819" s="35"/>
    </row>
    <row r="820" spans="1:10" ht="12.75" customHeight="1" x14ac:dyDescent="0.2">
      <c r="A820" s="117"/>
      <c r="B820" s="35"/>
      <c r="C820" s="35"/>
      <c r="D820" s="35"/>
      <c r="E820" s="102"/>
      <c r="F820" s="102"/>
      <c r="G820" s="35"/>
      <c r="H820" s="35"/>
      <c r="I820" s="35"/>
      <c r="J820" s="35"/>
    </row>
    <row r="821" spans="1:10" ht="12.75" customHeight="1" x14ac:dyDescent="0.2">
      <c r="A821" s="117"/>
      <c r="B821" s="35"/>
      <c r="C821" s="35"/>
      <c r="D821" s="35"/>
      <c r="E821" s="102"/>
      <c r="F821" s="102"/>
      <c r="G821" s="35"/>
      <c r="H821" s="35"/>
      <c r="I821" s="35"/>
      <c r="J821" s="35"/>
    </row>
    <row r="822" spans="1:10" ht="12.75" customHeight="1" x14ac:dyDescent="0.2">
      <c r="A822" s="117"/>
      <c r="B822" s="35"/>
      <c r="C822" s="35"/>
      <c r="D822" s="35"/>
      <c r="E822" s="102"/>
      <c r="F822" s="102"/>
      <c r="G822" s="35"/>
      <c r="H822" s="35"/>
      <c r="I822" s="35"/>
      <c r="J822" s="35"/>
    </row>
    <row r="823" spans="1:10" ht="12.75" customHeight="1" x14ac:dyDescent="0.2">
      <c r="A823" s="117"/>
      <c r="B823" s="35"/>
      <c r="C823" s="35"/>
      <c r="D823" s="35"/>
      <c r="E823" s="102"/>
      <c r="F823" s="102"/>
      <c r="G823" s="35"/>
      <c r="H823" s="35"/>
      <c r="I823" s="35"/>
      <c r="J823" s="35"/>
    </row>
    <row r="824" spans="1:10" ht="12.75" customHeight="1" x14ac:dyDescent="0.2">
      <c r="A824" s="117"/>
      <c r="B824" s="35"/>
      <c r="C824" s="35"/>
      <c r="D824" s="35"/>
      <c r="E824" s="102"/>
      <c r="F824" s="102"/>
      <c r="G824" s="35"/>
      <c r="H824" s="35"/>
      <c r="I824" s="35"/>
      <c r="J824" s="35"/>
    </row>
    <row r="825" spans="1:10" ht="12.75" customHeight="1" x14ac:dyDescent="0.2">
      <c r="A825" s="117"/>
      <c r="B825" s="35"/>
      <c r="C825" s="35"/>
      <c r="D825" s="35"/>
      <c r="E825" s="102"/>
      <c r="F825" s="102"/>
      <c r="G825" s="35"/>
      <c r="H825" s="35"/>
      <c r="I825" s="35"/>
      <c r="J825" s="35"/>
    </row>
    <row r="826" spans="1:10" ht="12.75" customHeight="1" x14ac:dyDescent="0.2">
      <c r="A826" s="117"/>
      <c r="B826" s="35"/>
      <c r="C826" s="35"/>
      <c r="D826" s="35"/>
      <c r="E826" s="102"/>
      <c r="F826" s="102"/>
      <c r="G826" s="35"/>
      <c r="H826" s="35"/>
      <c r="I826" s="35"/>
      <c r="J826" s="35"/>
    </row>
    <row r="827" spans="1:10" ht="12.75" customHeight="1" x14ac:dyDescent="0.2">
      <c r="A827" s="117"/>
      <c r="B827" s="35"/>
      <c r="C827" s="35"/>
      <c r="D827" s="35"/>
      <c r="E827" s="102"/>
      <c r="F827" s="102"/>
      <c r="G827" s="35"/>
      <c r="H827" s="35"/>
      <c r="I827" s="35"/>
      <c r="J827" s="35"/>
    </row>
    <row r="828" spans="1:10" ht="12.75" customHeight="1" x14ac:dyDescent="0.2">
      <c r="A828" s="117"/>
      <c r="B828" s="35"/>
      <c r="C828" s="35"/>
      <c r="D828" s="35"/>
      <c r="E828" s="102"/>
      <c r="F828" s="102"/>
      <c r="G828" s="35"/>
      <c r="H828" s="35"/>
      <c r="I828" s="35"/>
      <c r="J828" s="35"/>
    </row>
    <row r="829" spans="1:10" ht="12.75" customHeight="1" x14ac:dyDescent="0.2">
      <c r="A829" s="117"/>
      <c r="B829" s="35"/>
      <c r="C829" s="35"/>
      <c r="D829" s="35"/>
      <c r="E829" s="102"/>
      <c r="F829" s="102"/>
      <c r="G829" s="35"/>
      <c r="H829" s="35"/>
      <c r="I829" s="35"/>
      <c r="J829" s="35"/>
    </row>
    <row r="830" spans="1:10" ht="12.75" customHeight="1" x14ac:dyDescent="0.2">
      <c r="A830" s="117"/>
      <c r="B830" s="35"/>
      <c r="C830" s="35"/>
      <c r="D830" s="35"/>
      <c r="E830" s="102"/>
      <c r="F830" s="102"/>
      <c r="G830" s="35"/>
      <c r="H830" s="35"/>
      <c r="I830" s="35"/>
      <c r="J830" s="35"/>
    </row>
    <row r="831" spans="1:10" ht="12.75" customHeight="1" x14ac:dyDescent="0.2">
      <c r="A831" s="117"/>
      <c r="B831" s="35"/>
      <c r="C831" s="35"/>
      <c r="D831" s="35"/>
      <c r="E831" s="102"/>
      <c r="F831" s="102"/>
      <c r="G831" s="35"/>
      <c r="H831" s="35"/>
      <c r="I831" s="35"/>
      <c r="J831" s="35"/>
    </row>
    <row r="832" spans="1:10" ht="12.75" customHeight="1" x14ac:dyDescent="0.2">
      <c r="A832" s="117"/>
      <c r="B832" s="35"/>
      <c r="C832" s="35"/>
      <c r="D832" s="35"/>
      <c r="E832" s="102"/>
      <c r="F832" s="102"/>
      <c r="G832" s="35"/>
      <c r="H832" s="35"/>
      <c r="I832" s="35"/>
      <c r="J832" s="35"/>
    </row>
    <row r="833" spans="1:10" ht="12.75" customHeight="1" x14ac:dyDescent="0.2">
      <c r="A833" s="117"/>
      <c r="B833" s="35"/>
      <c r="C833" s="35"/>
      <c r="D833" s="35"/>
      <c r="E833" s="102"/>
      <c r="F833" s="102"/>
      <c r="G833" s="35"/>
      <c r="H833" s="35"/>
      <c r="I833" s="35"/>
      <c r="J833" s="35"/>
    </row>
    <row r="834" spans="1:10" ht="12.75" customHeight="1" x14ac:dyDescent="0.2">
      <c r="A834" s="117"/>
      <c r="B834" s="35"/>
      <c r="C834" s="35"/>
      <c r="D834" s="35"/>
      <c r="E834" s="102"/>
      <c r="F834" s="102"/>
      <c r="G834" s="35"/>
      <c r="H834" s="35"/>
      <c r="I834" s="35"/>
      <c r="J834" s="35"/>
    </row>
    <row r="835" spans="1:10" ht="12.75" customHeight="1" x14ac:dyDescent="0.2">
      <c r="A835" s="117"/>
      <c r="B835" s="35"/>
      <c r="C835" s="35"/>
      <c r="D835" s="35"/>
      <c r="E835" s="102"/>
      <c r="F835" s="102"/>
      <c r="G835" s="35"/>
      <c r="H835" s="35"/>
      <c r="I835" s="35"/>
      <c r="J835" s="35"/>
    </row>
    <row r="836" spans="1:10" ht="12.75" customHeight="1" x14ac:dyDescent="0.2">
      <c r="A836" s="117"/>
      <c r="B836" s="35"/>
      <c r="C836" s="35"/>
      <c r="D836" s="35"/>
      <c r="E836" s="102"/>
      <c r="F836" s="102"/>
      <c r="G836" s="35"/>
      <c r="H836" s="35"/>
      <c r="I836" s="35"/>
      <c r="J836" s="35"/>
    </row>
    <row r="837" spans="1:10" ht="12.75" customHeight="1" x14ac:dyDescent="0.2">
      <c r="A837" s="117"/>
      <c r="B837" s="35"/>
      <c r="C837" s="35"/>
      <c r="D837" s="35"/>
      <c r="E837" s="102"/>
      <c r="F837" s="102"/>
      <c r="G837" s="35"/>
      <c r="H837" s="35"/>
      <c r="I837" s="35"/>
      <c r="J837" s="35"/>
    </row>
    <row r="838" spans="1:10" ht="12.75" customHeight="1" x14ac:dyDescent="0.2">
      <c r="A838" s="117"/>
      <c r="B838" s="35"/>
      <c r="C838" s="35"/>
      <c r="D838" s="35"/>
      <c r="E838" s="102"/>
      <c r="F838" s="102"/>
      <c r="G838" s="35"/>
      <c r="H838" s="35"/>
      <c r="I838" s="35"/>
      <c r="J838" s="35"/>
    </row>
    <row r="839" spans="1:10" ht="12.75" customHeight="1" x14ac:dyDescent="0.2">
      <c r="A839" s="117"/>
      <c r="B839" s="35"/>
      <c r="C839" s="35"/>
      <c r="D839" s="35"/>
      <c r="E839" s="102"/>
      <c r="F839" s="102"/>
      <c r="G839" s="35"/>
      <c r="H839" s="35"/>
      <c r="I839" s="35"/>
      <c r="J839" s="35"/>
    </row>
    <row r="840" spans="1:10" ht="12.75" customHeight="1" x14ac:dyDescent="0.2">
      <c r="A840" s="117"/>
      <c r="B840" s="35"/>
      <c r="C840" s="35"/>
      <c r="D840" s="35"/>
      <c r="E840" s="102"/>
      <c r="F840" s="102"/>
      <c r="G840" s="35"/>
      <c r="H840" s="35"/>
      <c r="I840" s="35"/>
      <c r="J840" s="35"/>
    </row>
    <row r="841" spans="1:10" ht="12.75" customHeight="1" x14ac:dyDescent="0.2">
      <c r="A841" s="117"/>
      <c r="B841" s="35"/>
      <c r="C841" s="35"/>
      <c r="D841" s="35"/>
      <c r="E841" s="102"/>
      <c r="F841" s="102"/>
      <c r="G841" s="35"/>
      <c r="H841" s="35"/>
      <c r="I841" s="35"/>
      <c r="J841" s="35"/>
    </row>
    <row r="842" spans="1:10" ht="12.75" customHeight="1" x14ac:dyDescent="0.2">
      <c r="A842" s="117"/>
      <c r="B842" s="35"/>
      <c r="C842" s="35"/>
      <c r="D842" s="35"/>
      <c r="E842" s="102"/>
      <c r="F842" s="102"/>
      <c r="G842" s="35"/>
      <c r="H842" s="35"/>
      <c r="I842" s="35"/>
      <c r="J842" s="35"/>
    </row>
    <row r="843" spans="1:10" ht="12.75" customHeight="1" x14ac:dyDescent="0.2">
      <c r="A843" s="117"/>
      <c r="B843" s="35"/>
      <c r="C843" s="35"/>
      <c r="D843" s="35"/>
      <c r="E843" s="102"/>
      <c r="F843" s="102"/>
      <c r="G843" s="35"/>
      <c r="H843" s="35"/>
      <c r="I843" s="35"/>
      <c r="J843" s="35"/>
    </row>
    <row r="844" spans="1:10" ht="12.75" customHeight="1" x14ac:dyDescent="0.2">
      <c r="A844" s="117"/>
      <c r="B844" s="35"/>
      <c r="C844" s="35"/>
      <c r="D844" s="35"/>
      <c r="E844" s="102"/>
      <c r="F844" s="102"/>
      <c r="G844" s="35"/>
      <c r="H844" s="35"/>
      <c r="I844" s="35"/>
      <c r="J844" s="35"/>
    </row>
    <row r="845" spans="1:10" ht="12.75" customHeight="1" x14ac:dyDescent="0.2">
      <c r="A845" s="117"/>
      <c r="B845" s="35"/>
      <c r="C845" s="35"/>
      <c r="D845" s="35"/>
      <c r="E845" s="102"/>
      <c r="F845" s="102"/>
      <c r="G845" s="35"/>
      <c r="H845" s="35"/>
      <c r="I845" s="35"/>
      <c r="J845" s="35"/>
    </row>
    <row r="846" spans="1:10" ht="12.75" customHeight="1" x14ac:dyDescent="0.2">
      <c r="A846" s="117"/>
      <c r="B846" s="35"/>
      <c r="C846" s="35"/>
      <c r="D846" s="35"/>
      <c r="E846" s="102"/>
      <c r="F846" s="102"/>
      <c r="G846" s="35"/>
      <c r="H846" s="35"/>
      <c r="I846" s="35"/>
      <c r="J846" s="35"/>
    </row>
    <row r="847" spans="1:10" ht="12.75" customHeight="1" x14ac:dyDescent="0.2">
      <c r="A847" s="117"/>
      <c r="B847" s="35"/>
      <c r="C847" s="35"/>
      <c r="D847" s="35"/>
      <c r="E847" s="102"/>
      <c r="F847" s="102"/>
      <c r="G847" s="35"/>
      <c r="H847" s="35"/>
      <c r="I847" s="35"/>
      <c r="J847" s="35"/>
    </row>
    <row r="848" spans="1:10" ht="12.75" customHeight="1" x14ac:dyDescent="0.2">
      <c r="A848" s="117"/>
      <c r="B848" s="35"/>
      <c r="C848" s="35"/>
      <c r="D848" s="35"/>
      <c r="E848" s="102"/>
      <c r="F848" s="102"/>
      <c r="G848" s="35"/>
      <c r="H848" s="35"/>
      <c r="I848" s="35"/>
      <c r="J848" s="35"/>
    </row>
    <row r="849" spans="1:10" ht="12.75" customHeight="1" x14ac:dyDescent="0.2">
      <c r="A849" s="117"/>
      <c r="B849" s="35"/>
      <c r="C849" s="35"/>
      <c r="D849" s="35"/>
      <c r="E849" s="102"/>
      <c r="F849" s="102"/>
      <c r="G849" s="35"/>
      <c r="H849" s="35"/>
      <c r="I849" s="35"/>
      <c r="J849" s="35"/>
    </row>
    <row r="850" spans="1:10" ht="12.75" customHeight="1" x14ac:dyDescent="0.2">
      <c r="A850" s="117"/>
      <c r="B850" s="35"/>
      <c r="C850" s="35"/>
      <c r="D850" s="35"/>
      <c r="E850" s="102"/>
      <c r="F850" s="102"/>
      <c r="G850" s="35"/>
      <c r="H850" s="35"/>
      <c r="I850" s="35"/>
      <c r="J850" s="35"/>
    </row>
    <row r="851" spans="1:10" ht="12.75" customHeight="1" x14ac:dyDescent="0.2">
      <c r="A851" s="117"/>
      <c r="B851" s="35"/>
      <c r="C851" s="35"/>
      <c r="D851" s="35"/>
      <c r="E851" s="102"/>
      <c r="F851" s="102"/>
      <c r="G851" s="35"/>
      <c r="H851" s="35"/>
      <c r="I851" s="35"/>
      <c r="J851" s="35"/>
    </row>
    <row r="852" spans="1:10" ht="12.75" customHeight="1" x14ac:dyDescent="0.2">
      <c r="A852" s="117"/>
      <c r="B852" s="35"/>
      <c r="C852" s="35"/>
      <c r="D852" s="35"/>
      <c r="E852" s="102"/>
      <c r="F852" s="102"/>
      <c r="G852" s="35"/>
      <c r="H852" s="35"/>
      <c r="I852" s="35"/>
      <c r="J852" s="35"/>
    </row>
    <row r="853" spans="1:10" ht="12.75" customHeight="1" x14ac:dyDescent="0.2">
      <c r="A853" s="117"/>
      <c r="B853" s="35"/>
      <c r="C853" s="35"/>
      <c r="D853" s="35"/>
      <c r="E853" s="102"/>
      <c r="F853" s="102"/>
      <c r="G853" s="35"/>
      <c r="H853" s="35"/>
      <c r="I853" s="35"/>
      <c r="J853" s="35"/>
    </row>
    <row r="854" spans="1:10" ht="12.75" customHeight="1" x14ac:dyDescent="0.2">
      <c r="A854" s="117"/>
      <c r="B854" s="35"/>
      <c r="C854" s="35"/>
      <c r="D854" s="35"/>
      <c r="E854" s="102"/>
      <c r="F854" s="102"/>
      <c r="G854" s="35"/>
      <c r="H854" s="35"/>
      <c r="I854" s="35"/>
      <c r="J854" s="35"/>
    </row>
    <row r="855" spans="1:10" ht="12.75" customHeight="1" x14ac:dyDescent="0.2">
      <c r="A855" s="117"/>
      <c r="B855" s="35"/>
      <c r="C855" s="35"/>
      <c r="D855" s="35"/>
      <c r="E855" s="102"/>
      <c r="F855" s="102"/>
      <c r="G855" s="35"/>
      <c r="H855" s="35"/>
      <c r="I855" s="35"/>
      <c r="J855" s="35"/>
    </row>
    <row r="856" spans="1:10" ht="12.75" customHeight="1" x14ac:dyDescent="0.2">
      <c r="A856" s="117"/>
      <c r="B856" s="35"/>
      <c r="C856" s="35"/>
      <c r="D856" s="35"/>
      <c r="E856" s="102"/>
      <c r="F856" s="102"/>
      <c r="G856" s="35"/>
      <c r="H856" s="35"/>
      <c r="I856" s="35"/>
      <c r="J856" s="35"/>
    </row>
    <row r="857" spans="1:10" ht="12.75" customHeight="1" x14ac:dyDescent="0.2">
      <c r="A857" s="117"/>
      <c r="B857" s="35"/>
      <c r="C857" s="35"/>
      <c r="D857" s="35"/>
      <c r="E857" s="102"/>
      <c r="F857" s="102"/>
      <c r="G857" s="35"/>
      <c r="H857" s="35"/>
      <c r="I857" s="35"/>
      <c r="J857" s="35"/>
    </row>
    <row r="858" spans="1:10" ht="12.75" customHeight="1" x14ac:dyDescent="0.2">
      <c r="A858" s="117"/>
      <c r="B858" s="35"/>
      <c r="C858" s="35"/>
      <c r="D858" s="35"/>
      <c r="E858" s="102"/>
      <c r="F858" s="102"/>
      <c r="G858" s="35"/>
      <c r="H858" s="35"/>
      <c r="I858" s="35"/>
      <c r="J858" s="35"/>
    </row>
    <row r="859" spans="1:10" ht="12.75" customHeight="1" x14ac:dyDescent="0.2">
      <c r="A859" s="117"/>
      <c r="B859" s="35"/>
      <c r="C859" s="35"/>
      <c r="D859" s="35"/>
      <c r="E859" s="102"/>
      <c r="F859" s="102"/>
      <c r="G859" s="35"/>
      <c r="H859" s="35"/>
      <c r="I859" s="35"/>
      <c r="J859" s="35"/>
    </row>
    <row r="860" spans="1:10" ht="12.75" customHeight="1" x14ac:dyDescent="0.2">
      <c r="A860" s="117"/>
      <c r="B860" s="35"/>
      <c r="C860" s="35"/>
      <c r="D860" s="35"/>
      <c r="E860" s="102"/>
      <c r="F860" s="102"/>
      <c r="G860" s="35"/>
      <c r="H860" s="35"/>
      <c r="I860" s="35"/>
      <c r="J860" s="35"/>
    </row>
    <row r="861" spans="1:10" ht="12.75" customHeight="1" x14ac:dyDescent="0.2">
      <c r="A861" s="117"/>
      <c r="B861" s="35"/>
      <c r="C861" s="35"/>
      <c r="D861" s="35"/>
      <c r="E861" s="102"/>
      <c r="F861" s="102"/>
      <c r="G861" s="35"/>
      <c r="H861" s="35"/>
      <c r="I861" s="35"/>
      <c r="J861" s="35"/>
    </row>
    <row r="862" spans="1:10" ht="12.75" customHeight="1" x14ac:dyDescent="0.2">
      <c r="A862" s="117"/>
      <c r="B862" s="35"/>
      <c r="C862" s="35"/>
      <c r="D862" s="35"/>
      <c r="E862" s="102"/>
      <c r="F862" s="102"/>
      <c r="G862" s="35"/>
      <c r="H862" s="35"/>
      <c r="I862" s="35"/>
      <c r="J862" s="35"/>
    </row>
    <row r="863" spans="1:10" ht="12.75" customHeight="1" x14ac:dyDescent="0.2">
      <c r="A863" s="117"/>
      <c r="B863" s="35"/>
      <c r="C863" s="35"/>
      <c r="D863" s="35"/>
      <c r="E863" s="102"/>
      <c r="F863" s="102"/>
      <c r="G863" s="35"/>
      <c r="H863" s="35"/>
      <c r="I863" s="35"/>
      <c r="J863" s="35"/>
    </row>
    <row r="864" spans="1:10" ht="12.75" customHeight="1" x14ac:dyDescent="0.2">
      <c r="A864" s="117"/>
      <c r="B864" s="35"/>
      <c r="C864" s="35"/>
      <c r="D864" s="35"/>
      <c r="E864" s="102"/>
      <c r="F864" s="102"/>
      <c r="G864" s="35"/>
      <c r="H864" s="35"/>
      <c r="I864" s="35"/>
      <c r="J864" s="35"/>
    </row>
    <row r="865" spans="1:10" ht="12.75" customHeight="1" x14ac:dyDescent="0.2">
      <c r="A865" s="117"/>
      <c r="B865" s="35"/>
      <c r="C865" s="35"/>
      <c r="D865" s="35"/>
      <c r="E865" s="102"/>
      <c r="F865" s="102"/>
      <c r="G865" s="35"/>
      <c r="H865" s="35"/>
      <c r="I865" s="35"/>
      <c r="J865" s="35"/>
    </row>
    <row r="866" spans="1:10" ht="12.75" customHeight="1" x14ac:dyDescent="0.2">
      <c r="A866" s="117"/>
      <c r="B866" s="35"/>
      <c r="C866" s="35"/>
      <c r="D866" s="35"/>
      <c r="E866" s="102"/>
      <c r="F866" s="102"/>
      <c r="G866" s="35"/>
      <c r="H866" s="35"/>
      <c r="I866" s="35"/>
      <c r="J866" s="35"/>
    </row>
    <row r="867" spans="1:10" ht="12.75" customHeight="1" x14ac:dyDescent="0.2">
      <c r="A867" s="117"/>
      <c r="B867" s="35"/>
      <c r="C867" s="35"/>
      <c r="D867" s="35"/>
      <c r="E867" s="102"/>
      <c r="F867" s="102"/>
      <c r="G867" s="35"/>
      <c r="H867" s="35"/>
      <c r="I867" s="35"/>
      <c r="J867" s="35"/>
    </row>
    <row r="868" spans="1:10" ht="12.75" customHeight="1" x14ac:dyDescent="0.2">
      <c r="A868" s="117"/>
      <c r="B868" s="35"/>
      <c r="C868" s="35"/>
      <c r="D868" s="35"/>
      <c r="E868" s="102"/>
      <c r="F868" s="102"/>
      <c r="G868" s="35"/>
      <c r="H868" s="35"/>
      <c r="I868" s="35"/>
      <c r="J868" s="35"/>
    </row>
    <row r="869" spans="1:10" ht="12.75" customHeight="1" x14ac:dyDescent="0.2">
      <c r="A869" s="117"/>
      <c r="B869" s="35"/>
      <c r="C869" s="35"/>
      <c r="D869" s="35"/>
      <c r="E869" s="102"/>
      <c r="F869" s="102"/>
      <c r="G869" s="35"/>
      <c r="H869" s="35"/>
      <c r="I869" s="35"/>
      <c r="J869" s="35"/>
    </row>
    <row r="870" spans="1:10" ht="12.75" customHeight="1" x14ac:dyDescent="0.2">
      <c r="A870" s="117"/>
      <c r="B870" s="35"/>
      <c r="C870" s="35"/>
      <c r="D870" s="35"/>
      <c r="E870" s="102"/>
      <c r="F870" s="102"/>
      <c r="G870" s="35"/>
      <c r="H870" s="35"/>
      <c r="I870" s="35"/>
      <c r="J870" s="35"/>
    </row>
    <row r="871" spans="1:10" ht="12.75" customHeight="1" x14ac:dyDescent="0.2">
      <c r="A871" s="117"/>
      <c r="B871" s="35"/>
      <c r="C871" s="35"/>
      <c r="D871" s="35"/>
      <c r="E871" s="102"/>
      <c r="F871" s="102"/>
      <c r="G871" s="35"/>
      <c r="H871" s="35"/>
      <c r="I871" s="35"/>
      <c r="J871" s="35"/>
    </row>
    <row r="872" spans="1:10" ht="12.75" customHeight="1" x14ac:dyDescent="0.2">
      <c r="A872" s="117"/>
      <c r="B872" s="35"/>
      <c r="C872" s="35"/>
      <c r="D872" s="35"/>
      <c r="E872" s="102"/>
      <c r="F872" s="102"/>
      <c r="G872" s="35"/>
      <c r="H872" s="35"/>
      <c r="I872" s="35"/>
      <c r="J872" s="35"/>
    </row>
    <row r="873" spans="1:10" ht="12.75" customHeight="1" x14ac:dyDescent="0.2">
      <c r="A873" s="117"/>
      <c r="B873" s="35"/>
      <c r="C873" s="35"/>
      <c r="D873" s="35"/>
      <c r="E873" s="102"/>
      <c r="F873" s="102"/>
      <c r="G873" s="35"/>
      <c r="H873" s="35"/>
      <c r="I873" s="35"/>
      <c r="J873" s="35"/>
    </row>
    <row r="874" spans="1:10" ht="12.75" customHeight="1" x14ac:dyDescent="0.2">
      <c r="A874" s="117"/>
      <c r="B874" s="35"/>
      <c r="C874" s="35"/>
      <c r="D874" s="35"/>
      <c r="E874" s="102"/>
      <c r="F874" s="102"/>
      <c r="G874" s="35"/>
      <c r="H874" s="35"/>
      <c r="I874" s="35"/>
      <c r="J874" s="35"/>
    </row>
    <row r="875" spans="1:10" ht="12.75" customHeight="1" x14ac:dyDescent="0.2">
      <c r="A875" s="117"/>
      <c r="B875" s="35"/>
      <c r="C875" s="35"/>
      <c r="D875" s="35"/>
      <c r="E875" s="102"/>
      <c r="F875" s="102"/>
      <c r="G875" s="35"/>
      <c r="H875" s="35"/>
      <c r="I875" s="35"/>
      <c r="J875" s="35"/>
    </row>
    <row r="876" spans="1:10" ht="12.75" customHeight="1" x14ac:dyDescent="0.2">
      <c r="A876" s="117"/>
      <c r="B876" s="35"/>
      <c r="C876" s="35"/>
      <c r="D876" s="35"/>
      <c r="E876" s="102"/>
      <c r="F876" s="102"/>
      <c r="G876" s="35"/>
      <c r="H876" s="35"/>
      <c r="I876" s="35"/>
      <c r="J876" s="35"/>
    </row>
    <row r="877" spans="1:10" ht="12.75" customHeight="1" x14ac:dyDescent="0.2">
      <c r="A877" s="117"/>
      <c r="B877" s="35"/>
      <c r="C877" s="35"/>
      <c r="D877" s="35"/>
      <c r="E877" s="102"/>
      <c r="F877" s="102"/>
      <c r="G877" s="35"/>
      <c r="H877" s="35"/>
      <c r="I877" s="35"/>
      <c r="J877" s="35"/>
    </row>
    <row r="878" spans="1:10" ht="12.75" customHeight="1" x14ac:dyDescent="0.2">
      <c r="A878" s="117"/>
      <c r="B878" s="35"/>
      <c r="C878" s="35"/>
      <c r="D878" s="35"/>
      <c r="E878" s="102"/>
      <c r="F878" s="102"/>
      <c r="G878" s="35"/>
      <c r="H878" s="35"/>
      <c r="I878" s="35"/>
      <c r="J878" s="35"/>
    </row>
    <row r="879" spans="1:10" ht="12.75" customHeight="1" x14ac:dyDescent="0.2">
      <c r="A879" s="117"/>
      <c r="B879" s="35"/>
      <c r="C879" s="35"/>
      <c r="D879" s="35"/>
      <c r="E879" s="102"/>
      <c r="F879" s="102"/>
      <c r="G879" s="35"/>
      <c r="H879" s="35"/>
      <c r="I879" s="35"/>
      <c r="J879" s="35"/>
    </row>
    <row r="880" spans="1:10" ht="12.75" customHeight="1" x14ac:dyDescent="0.2">
      <c r="A880" s="117"/>
      <c r="B880" s="35"/>
      <c r="C880" s="35"/>
      <c r="D880" s="35"/>
      <c r="E880" s="102"/>
      <c r="F880" s="102"/>
      <c r="G880" s="35"/>
      <c r="H880" s="35"/>
      <c r="I880" s="35"/>
      <c r="J880" s="35"/>
    </row>
    <row r="881" spans="1:10" ht="12.75" customHeight="1" x14ac:dyDescent="0.2">
      <c r="A881" s="117"/>
      <c r="B881" s="35"/>
      <c r="C881" s="35"/>
      <c r="D881" s="35"/>
      <c r="E881" s="102"/>
      <c r="F881" s="102"/>
      <c r="G881" s="35"/>
      <c r="H881" s="35"/>
      <c r="I881" s="35"/>
      <c r="J881" s="35"/>
    </row>
    <row r="882" spans="1:10" ht="12.75" customHeight="1" x14ac:dyDescent="0.2">
      <c r="A882" s="117"/>
      <c r="B882" s="35"/>
      <c r="C882" s="35"/>
      <c r="D882" s="35"/>
      <c r="E882" s="102"/>
      <c r="F882" s="102"/>
      <c r="G882" s="35"/>
      <c r="H882" s="35"/>
      <c r="I882" s="35"/>
      <c r="J882" s="35"/>
    </row>
    <row r="883" spans="1:10" ht="12.75" customHeight="1" x14ac:dyDescent="0.2">
      <c r="A883" s="117"/>
      <c r="B883" s="35"/>
      <c r="C883" s="35"/>
      <c r="D883" s="35"/>
      <c r="E883" s="102"/>
      <c r="F883" s="102"/>
      <c r="G883" s="35"/>
      <c r="H883" s="35"/>
      <c r="I883" s="35"/>
      <c r="J883" s="35"/>
    </row>
    <row r="884" spans="1:10" ht="12.75" customHeight="1" x14ac:dyDescent="0.2">
      <c r="A884" s="117"/>
      <c r="B884" s="35"/>
      <c r="C884" s="35"/>
      <c r="D884" s="35"/>
      <c r="E884" s="102"/>
      <c r="F884" s="102"/>
      <c r="G884" s="35"/>
      <c r="H884" s="35"/>
      <c r="I884" s="35"/>
      <c r="J884" s="35"/>
    </row>
    <row r="885" spans="1:10" ht="12.75" customHeight="1" x14ac:dyDescent="0.2">
      <c r="A885" s="117"/>
      <c r="B885" s="35"/>
      <c r="C885" s="35"/>
      <c r="D885" s="35"/>
      <c r="E885" s="102"/>
      <c r="F885" s="102"/>
      <c r="G885" s="35"/>
      <c r="H885" s="35"/>
      <c r="I885" s="35"/>
      <c r="J885" s="35"/>
    </row>
    <row r="886" spans="1:10" ht="12.75" customHeight="1" x14ac:dyDescent="0.2">
      <c r="A886" s="117"/>
      <c r="B886" s="35"/>
      <c r="C886" s="35"/>
      <c r="D886" s="35"/>
      <c r="E886" s="102"/>
      <c r="F886" s="102"/>
      <c r="G886" s="35"/>
      <c r="H886" s="35"/>
      <c r="I886" s="35"/>
      <c r="J886" s="35"/>
    </row>
    <row r="887" spans="1:10" ht="12.75" customHeight="1" x14ac:dyDescent="0.2">
      <c r="A887" s="117"/>
      <c r="B887" s="35"/>
      <c r="C887" s="35"/>
      <c r="D887" s="35"/>
      <c r="E887" s="102"/>
      <c r="F887" s="102"/>
      <c r="G887" s="35"/>
      <c r="H887" s="35"/>
      <c r="I887" s="35"/>
      <c r="J887" s="35"/>
    </row>
    <row r="888" spans="1:10" ht="12.75" customHeight="1" x14ac:dyDescent="0.2">
      <c r="A888" s="117"/>
      <c r="B888" s="35"/>
      <c r="C888" s="35"/>
      <c r="D888" s="35"/>
      <c r="E888" s="102"/>
      <c r="F888" s="102"/>
      <c r="G888" s="35"/>
      <c r="H888" s="35"/>
      <c r="I888" s="35"/>
      <c r="J888" s="35"/>
    </row>
    <row r="889" spans="1:10" ht="12.75" customHeight="1" x14ac:dyDescent="0.2">
      <c r="A889" s="117"/>
      <c r="B889" s="35"/>
      <c r="C889" s="35"/>
      <c r="D889" s="35"/>
      <c r="E889" s="102"/>
      <c r="F889" s="102"/>
      <c r="G889" s="35"/>
      <c r="H889" s="35"/>
      <c r="I889" s="35"/>
      <c r="J889" s="35"/>
    </row>
    <row r="890" spans="1:10" ht="12.75" customHeight="1" x14ac:dyDescent="0.2">
      <c r="A890" s="117"/>
      <c r="B890" s="35"/>
      <c r="C890" s="35"/>
      <c r="D890" s="35"/>
      <c r="E890" s="102"/>
      <c r="F890" s="102"/>
      <c r="G890" s="35"/>
      <c r="H890" s="35"/>
      <c r="I890" s="35"/>
      <c r="J890" s="35"/>
    </row>
    <row r="891" spans="1:10" ht="12.75" customHeight="1" x14ac:dyDescent="0.2">
      <c r="A891" s="117"/>
      <c r="B891" s="35"/>
      <c r="C891" s="35"/>
      <c r="D891" s="35"/>
      <c r="E891" s="102"/>
      <c r="F891" s="102"/>
      <c r="G891" s="35"/>
      <c r="H891" s="35"/>
      <c r="I891" s="35"/>
      <c r="J891" s="35"/>
    </row>
    <row r="892" spans="1:10" ht="12.75" customHeight="1" x14ac:dyDescent="0.2">
      <c r="A892" s="117"/>
      <c r="B892" s="35"/>
      <c r="C892" s="35"/>
      <c r="D892" s="35"/>
      <c r="E892" s="102"/>
      <c r="F892" s="102"/>
      <c r="G892" s="35"/>
      <c r="H892" s="35"/>
      <c r="I892" s="35"/>
      <c r="J892" s="35"/>
    </row>
    <row r="893" spans="1:10" ht="12.75" customHeight="1" x14ac:dyDescent="0.2">
      <c r="A893" s="117"/>
      <c r="B893" s="35"/>
      <c r="C893" s="35"/>
      <c r="D893" s="35"/>
      <c r="E893" s="102"/>
      <c r="F893" s="102"/>
      <c r="G893" s="35"/>
      <c r="H893" s="35"/>
      <c r="I893" s="35"/>
      <c r="J893" s="35"/>
    </row>
    <row r="894" spans="1:10" ht="12.75" customHeight="1" x14ac:dyDescent="0.2">
      <c r="A894" s="117"/>
      <c r="B894" s="35"/>
      <c r="C894" s="35"/>
      <c r="D894" s="35"/>
      <c r="E894" s="102"/>
      <c r="F894" s="102"/>
      <c r="G894" s="35"/>
      <c r="H894" s="35"/>
      <c r="I894" s="35"/>
      <c r="J894" s="35"/>
    </row>
    <row r="895" spans="1:10" ht="12.75" customHeight="1" x14ac:dyDescent="0.2">
      <c r="A895" s="117"/>
      <c r="B895" s="35"/>
      <c r="C895" s="35"/>
      <c r="D895" s="35"/>
      <c r="E895" s="102"/>
      <c r="F895" s="102"/>
      <c r="G895" s="35"/>
      <c r="H895" s="35"/>
      <c r="I895" s="35"/>
      <c r="J895" s="35"/>
    </row>
    <row r="896" spans="1:10" ht="12.75" customHeight="1" x14ac:dyDescent="0.2">
      <c r="A896" s="117"/>
      <c r="B896" s="35"/>
      <c r="C896" s="35"/>
      <c r="D896" s="35"/>
      <c r="E896" s="102"/>
      <c r="F896" s="102"/>
      <c r="G896" s="35"/>
      <c r="H896" s="35"/>
      <c r="I896" s="35"/>
      <c r="J896" s="35"/>
    </row>
    <row r="897" spans="1:10" ht="12.75" customHeight="1" x14ac:dyDescent="0.2">
      <c r="A897" s="117"/>
      <c r="B897" s="35"/>
      <c r="C897" s="35"/>
      <c r="D897" s="35"/>
      <c r="E897" s="102"/>
      <c r="F897" s="102"/>
      <c r="G897" s="35"/>
      <c r="H897" s="35"/>
      <c r="I897" s="35"/>
      <c r="J897" s="35"/>
    </row>
    <row r="898" spans="1:10" ht="12.75" customHeight="1" x14ac:dyDescent="0.2">
      <c r="A898" s="117"/>
      <c r="B898" s="35"/>
      <c r="C898" s="35"/>
      <c r="D898" s="35"/>
      <c r="E898" s="102"/>
      <c r="F898" s="102"/>
      <c r="G898" s="35"/>
      <c r="H898" s="35"/>
      <c r="I898" s="35"/>
      <c r="J898" s="35"/>
    </row>
    <row r="899" spans="1:10" ht="12.75" customHeight="1" x14ac:dyDescent="0.2">
      <c r="A899" s="117"/>
      <c r="B899" s="35"/>
      <c r="C899" s="35"/>
      <c r="D899" s="35"/>
      <c r="E899" s="102"/>
      <c r="F899" s="102"/>
      <c r="G899" s="35"/>
      <c r="H899" s="35"/>
      <c r="I899" s="35"/>
      <c r="J899" s="35"/>
    </row>
    <row r="900" spans="1:10" ht="12.75" customHeight="1" x14ac:dyDescent="0.2">
      <c r="A900" s="117"/>
      <c r="B900" s="35"/>
      <c r="C900" s="35"/>
      <c r="D900" s="35"/>
      <c r="E900" s="102"/>
      <c r="F900" s="102"/>
      <c r="G900" s="35"/>
      <c r="H900" s="35"/>
      <c r="I900" s="35"/>
      <c r="J900" s="35"/>
    </row>
    <row r="901" spans="1:10" ht="12.75" customHeight="1" x14ac:dyDescent="0.2">
      <c r="A901" s="117"/>
      <c r="B901" s="35"/>
      <c r="C901" s="35"/>
      <c r="D901" s="35"/>
      <c r="E901" s="102"/>
      <c r="F901" s="102"/>
      <c r="G901" s="35"/>
      <c r="H901" s="35"/>
      <c r="I901" s="35"/>
      <c r="J901" s="35"/>
    </row>
    <row r="902" spans="1:10" ht="12.75" customHeight="1" x14ac:dyDescent="0.2">
      <c r="A902" s="117"/>
      <c r="B902" s="35"/>
      <c r="C902" s="35"/>
      <c r="D902" s="35"/>
      <c r="E902" s="102"/>
      <c r="F902" s="102"/>
      <c r="G902" s="35"/>
      <c r="H902" s="35"/>
      <c r="I902" s="35"/>
      <c r="J902" s="35"/>
    </row>
    <row r="903" spans="1:10" ht="12.75" customHeight="1" x14ac:dyDescent="0.2">
      <c r="A903" s="117"/>
      <c r="B903" s="35"/>
      <c r="C903" s="35"/>
      <c r="D903" s="35"/>
      <c r="E903" s="102"/>
      <c r="F903" s="102"/>
      <c r="G903" s="35"/>
      <c r="H903" s="35"/>
      <c r="I903" s="35"/>
      <c r="J903" s="35"/>
    </row>
    <row r="904" spans="1:10" ht="12.75" customHeight="1" x14ac:dyDescent="0.2">
      <c r="A904" s="117"/>
      <c r="B904" s="35"/>
      <c r="C904" s="35"/>
      <c r="D904" s="35"/>
      <c r="E904" s="102"/>
      <c r="F904" s="102"/>
      <c r="G904" s="35"/>
      <c r="H904" s="35"/>
      <c r="I904" s="35"/>
      <c r="J904" s="35"/>
    </row>
    <row r="905" spans="1:10" ht="12.75" customHeight="1" x14ac:dyDescent="0.2">
      <c r="A905" s="117"/>
      <c r="B905" s="35"/>
      <c r="C905" s="35"/>
      <c r="D905" s="35"/>
      <c r="E905" s="102"/>
      <c r="F905" s="102"/>
      <c r="G905" s="35"/>
      <c r="H905" s="35"/>
      <c r="I905" s="35"/>
      <c r="J905" s="35"/>
    </row>
    <row r="906" spans="1:10" ht="12.75" customHeight="1" x14ac:dyDescent="0.2">
      <c r="A906" s="117"/>
      <c r="B906" s="35"/>
      <c r="C906" s="35"/>
      <c r="D906" s="35"/>
      <c r="E906" s="102"/>
      <c r="F906" s="102"/>
      <c r="G906" s="35"/>
      <c r="H906" s="35"/>
      <c r="I906" s="35"/>
      <c r="J906" s="35"/>
    </row>
    <row r="907" spans="1:10" ht="12.75" customHeight="1" x14ac:dyDescent="0.2">
      <c r="A907" s="117"/>
      <c r="B907" s="35"/>
      <c r="C907" s="35"/>
      <c r="D907" s="35"/>
      <c r="E907" s="102"/>
      <c r="F907" s="102"/>
      <c r="G907" s="35"/>
      <c r="H907" s="35"/>
      <c r="I907" s="35"/>
      <c r="J907" s="35"/>
    </row>
    <row r="908" spans="1:10" ht="12.75" customHeight="1" x14ac:dyDescent="0.2">
      <c r="A908" s="117"/>
      <c r="B908" s="35"/>
      <c r="C908" s="35"/>
      <c r="D908" s="35"/>
      <c r="E908" s="102"/>
      <c r="F908" s="102"/>
      <c r="G908" s="35"/>
      <c r="H908" s="35"/>
      <c r="I908" s="35"/>
      <c r="J908" s="35"/>
    </row>
    <row r="909" spans="1:10" ht="12.75" customHeight="1" x14ac:dyDescent="0.2">
      <c r="A909" s="117"/>
      <c r="B909" s="35"/>
      <c r="C909" s="35"/>
      <c r="D909" s="35"/>
      <c r="E909" s="102"/>
      <c r="F909" s="102"/>
      <c r="G909" s="35"/>
      <c r="H909" s="35"/>
      <c r="I909" s="35"/>
      <c r="J909" s="35"/>
    </row>
    <row r="910" spans="1:10" ht="12.75" customHeight="1" x14ac:dyDescent="0.2">
      <c r="A910" s="117"/>
      <c r="B910" s="35"/>
      <c r="C910" s="35"/>
      <c r="D910" s="35"/>
      <c r="E910" s="102"/>
      <c r="F910" s="102"/>
      <c r="G910" s="35"/>
      <c r="H910" s="35"/>
      <c r="I910" s="35"/>
      <c r="J910" s="35"/>
    </row>
    <row r="911" spans="1:10" ht="12.75" customHeight="1" x14ac:dyDescent="0.2">
      <c r="A911" s="117"/>
      <c r="B911" s="35"/>
      <c r="C911" s="35"/>
      <c r="D911" s="35"/>
      <c r="E911" s="102"/>
      <c r="F911" s="102"/>
      <c r="G911" s="35"/>
      <c r="H911" s="35"/>
      <c r="I911" s="35"/>
      <c r="J911" s="35"/>
    </row>
    <row r="912" spans="1:10" ht="12.75" customHeight="1" x14ac:dyDescent="0.2">
      <c r="A912" s="117"/>
      <c r="B912" s="35"/>
      <c r="C912" s="35"/>
      <c r="D912" s="35"/>
      <c r="E912" s="102"/>
      <c r="F912" s="102"/>
      <c r="G912" s="35"/>
      <c r="H912" s="35"/>
      <c r="I912" s="35"/>
      <c r="J912" s="35"/>
    </row>
    <row r="913" spans="1:10" ht="12.75" customHeight="1" x14ac:dyDescent="0.2">
      <c r="A913" s="117"/>
      <c r="B913" s="35"/>
      <c r="C913" s="35"/>
      <c r="D913" s="35"/>
      <c r="E913" s="102"/>
      <c r="F913" s="102"/>
      <c r="G913" s="35"/>
      <c r="H913" s="35"/>
      <c r="I913" s="35"/>
      <c r="J913" s="35"/>
    </row>
    <row r="914" spans="1:10" ht="12.75" customHeight="1" x14ac:dyDescent="0.2">
      <c r="A914" s="117"/>
      <c r="B914" s="35"/>
      <c r="C914" s="35"/>
      <c r="D914" s="35"/>
      <c r="E914" s="102"/>
      <c r="F914" s="102"/>
      <c r="G914" s="35"/>
      <c r="H914" s="35"/>
      <c r="I914" s="35"/>
      <c r="J914" s="35"/>
    </row>
    <row r="915" spans="1:10" ht="12.75" customHeight="1" x14ac:dyDescent="0.2">
      <c r="A915" s="117"/>
      <c r="B915" s="35"/>
      <c r="C915" s="35"/>
      <c r="D915" s="35"/>
      <c r="E915" s="102"/>
      <c r="F915" s="102"/>
      <c r="G915" s="35"/>
      <c r="H915" s="35"/>
      <c r="I915" s="35"/>
      <c r="J915" s="35"/>
    </row>
    <row r="916" spans="1:10" ht="12.75" customHeight="1" x14ac:dyDescent="0.2">
      <c r="A916" s="117"/>
      <c r="B916" s="35"/>
      <c r="C916" s="35"/>
      <c r="D916" s="35"/>
      <c r="E916" s="102"/>
      <c r="F916" s="102"/>
      <c r="G916" s="35"/>
      <c r="H916" s="35"/>
      <c r="I916" s="35"/>
      <c r="J916" s="35"/>
    </row>
    <row r="917" spans="1:10" ht="12.75" customHeight="1" x14ac:dyDescent="0.2">
      <c r="A917" s="117"/>
      <c r="B917" s="35"/>
      <c r="C917" s="35"/>
      <c r="D917" s="35"/>
      <c r="E917" s="102"/>
      <c r="F917" s="102"/>
      <c r="G917" s="35"/>
      <c r="H917" s="35"/>
      <c r="I917" s="35"/>
      <c r="J917" s="35"/>
    </row>
    <row r="918" spans="1:10" ht="12.75" customHeight="1" x14ac:dyDescent="0.2">
      <c r="A918" s="117"/>
      <c r="B918" s="35"/>
      <c r="C918" s="35"/>
      <c r="D918" s="35"/>
      <c r="E918" s="102"/>
      <c r="F918" s="102"/>
      <c r="G918" s="35"/>
      <c r="H918" s="35"/>
      <c r="I918" s="35"/>
      <c r="J918" s="35"/>
    </row>
    <row r="919" spans="1:10" ht="12.75" customHeight="1" x14ac:dyDescent="0.2">
      <c r="A919" s="117"/>
      <c r="B919" s="35"/>
      <c r="C919" s="35"/>
      <c r="D919" s="35"/>
      <c r="E919" s="102"/>
      <c r="F919" s="102"/>
      <c r="G919" s="35"/>
      <c r="H919" s="35"/>
      <c r="I919" s="35"/>
      <c r="J919" s="35"/>
    </row>
    <row r="920" spans="1:10" ht="12.75" customHeight="1" x14ac:dyDescent="0.2">
      <c r="A920" s="117"/>
      <c r="B920" s="35"/>
      <c r="C920" s="35"/>
      <c r="D920" s="35"/>
      <c r="E920" s="102"/>
      <c r="F920" s="102"/>
      <c r="G920" s="35"/>
      <c r="H920" s="35"/>
      <c r="I920" s="35"/>
      <c r="J920" s="35"/>
    </row>
    <row r="921" spans="1:10" ht="12.75" customHeight="1" x14ac:dyDescent="0.2">
      <c r="A921" s="117"/>
      <c r="B921" s="35"/>
      <c r="C921" s="35"/>
      <c r="D921" s="35"/>
      <c r="E921" s="102"/>
      <c r="F921" s="102"/>
      <c r="G921" s="35"/>
      <c r="H921" s="35"/>
      <c r="I921" s="35"/>
      <c r="J921" s="35"/>
    </row>
    <row r="922" spans="1:10" ht="12.75" customHeight="1" x14ac:dyDescent="0.2">
      <c r="A922" s="117"/>
      <c r="B922" s="35"/>
      <c r="C922" s="35"/>
      <c r="D922" s="35"/>
      <c r="E922" s="102"/>
      <c r="F922" s="102"/>
      <c r="G922" s="35"/>
      <c r="H922" s="35"/>
      <c r="I922" s="35"/>
      <c r="J922" s="35"/>
    </row>
    <row r="923" spans="1:10" ht="12.75" customHeight="1" x14ac:dyDescent="0.2">
      <c r="A923" s="117"/>
      <c r="B923" s="35"/>
      <c r="C923" s="35"/>
      <c r="D923" s="35"/>
      <c r="E923" s="102"/>
      <c r="F923" s="102"/>
      <c r="G923" s="35"/>
      <c r="H923" s="35"/>
      <c r="I923" s="35"/>
      <c r="J923" s="35"/>
    </row>
    <row r="924" spans="1:10" ht="12.75" customHeight="1" x14ac:dyDescent="0.2">
      <c r="A924" s="117"/>
      <c r="B924" s="35"/>
      <c r="C924" s="35"/>
      <c r="D924" s="35"/>
      <c r="E924" s="102"/>
      <c r="F924" s="102"/>
      <c r="G924" s="35"/>
      <c r="H924" s="35"/>
      <c r="I924" s="35"/>
      <c r="J924" s="35"/>
    </row>
    <row r="925" spans="1:10" ht="12.75" customHeight="1" x14ac:dyDescent="0.2">
      <c r="A925" s="117"/>
      <c r="B925" s="35"/>
      <c r="C925" s="35"/>
      <c r="D925" s="35"/>
      <c r="E925" s="102"/>
      <c r="F925" s="102"/>
      <c r="G925" s="35"/>
      <c r="H925" s="35"/>
      <c r="I925" s="35"/>
      <c r="J925" s="35"/>
    </row>
    <row r="926" spans="1:10" ht="12.75" customHeight="1" x14ac:dyDescent="0.2">
      <c r="A926" s="117"/>
      <c r="B926" s="35"/>
      <c r="C926" s="35"/>
      <c r="D926" s="35"/>
      <c r="E926" s="102"/>
      <c r="F926" s="102"/>
      <c r="G926" s="35"/>
      <c r="H926" s="35"/>
      <c r="I926" s="35"/>
      <c r="J926" s="35"/>
    </row>
    <row r="927" spans="1:10" ht="12.75" customHeight="1" x14ac:dyDescent="0.2">
      <c r="A927" s="117"/>
      <c r="B927" s="35"/>
      <c r="C927" s="35"/>
      <c r="D927" s="35"/>
      <c r="E927" s="102"/>
      <c r="F927" s="102"/>
      <c r="G927" s="35"/>
      <c r="H927" s="35"/>
      <c r="I927" s="35"/>
      <c r="J927" s="35"/>
    </row>
    <row r="928" spans="1:10" ht="12.75" customHeight="1" x14ac:dyDescent="0.2">
      <c r="A928" s="117"/>
      <c r="B928" s="35"/>
      <c r="C928" s="35"/>
      <c r="D928" s="35"/>
      <c r="E928" s="102"/>
      <c r="F928" s="102"/>
      <c r="G928" s="35"/>
      <c r="H928" s="35"/>
      <c r="I928" s="35"/>
      <c r="J928" s="35"/>
    </row>
    <row r="929" spans="1:10" ht="12.75" customHeight="1" x14ac:dyDescent="0.2">
      <c r="A929" s="117"/>
      <c r="B929" s="35"/>
      <c r="C929" s="35"/>
      <c r="D929" s="35"/>
      <c r="E929" s="102"/>
      <c r="F929" s="102"/>
      <c r="G929" s="35"/>
      <c r="H929" s="35"/>
      <c r="I929" s="35"/>
      <c r="J929" s="35"/>
    </row>
    <row r="930" spans="1:10" ht="12.75" customHeight="1" x14ac:dyDescent="0.2">
      <c r="A930" s="117"/>
      <c r="B930" s="35"/>
      <c r="C930" s="35"/>
      <c r="D930" s="35"/>
      <c r="E930" s="102"/>
      <c r="F930" s="102"/>
      <c r="G930" s="35"/>
      <c r="H930" s="35"/>
      <c r="I930" s="35"/>
      <c r="J930" s="35"/>
    </row>
    <row r="931" spans="1:10" ht="12.75" customHeight="1" x14ac:dyDescent="0.2">
      <c r="A931" s="117"/>
      <c r="B931" s="35"/>
      <c r="C931" s="35"/>
      <c r="D931" s="35"/>
      <c r="E931" s="102"/>
      <c r="F931" s="102"/>
      <c r="G931" s="35"/>
      <c r="H931" s="35"/>
      <c r="I931" s="35"/>
      <c r="J931" s="35"/>
    </row>
    <row r="932" spans="1:10" ht="12.75" customHeight="1" x14ac:dyDescent="0.2">
      <c r="A932" s="117"/>
      <c r="B932" s="35"/>
      <c r="C932" s="35"/>
      <c r="D932" s="35"/>
      <c r="E932" s="102"/>
      <c r="F932" s="102"/>
      <c r="G932" s="35"/>
      <c r="H932" s="35"/>
      <c r="I932" s="35"/>
      <c r="J932" s="35"/>
    </row>
    <row r="933" spans="1:10" ht="12.75" customHeight="1" x14ac:dyDescent="0.2">
      <c r="A933" s="117"/>
      <c r="B933" s="35"/>
      <c r="C933" s="35"/>
      <c r="D933" s="35"/>
      <c r="E933" s="102"/>
      <c r="F933" s="102"/>
      <c r="G933" s="35"/>
      <c r="H933" s="35"/>
      <c r="I933" s="35"/>
      <c r="J933" s="35"/>
    </row>
    <row r="934" spans="1:10" ht="12.75" customHeight="1" x14ac:dyDescent="0.2">
      <c r="A934" s="117"/>
      <c r="B934" s="35"/>
      <c r="C934" s="35"/>
      <c r="D934" s="35"/>
      <c r="E934" s="102"/>
      <c r="F934" s="102"/>
      <c r="G934" s="35"/>
      <c r="H934" s="35"/>
      <c r="I934" s="35"/>
      <c r="J934" s="35"/>
    </row>
    <row r="935" spans="1:10" ht="12.75" customHeight="1" x14ac:dyDescent="0.2">
      <c r="A935" s="117"/>
      <c r="B935" s="35"/>
      <c r="C935" s="35"/>
      <c r="D935" s="35"/>
      <c r="E935" s="102"/>
      <c r="F935" s="102"/>
      <c r="G935" s="35"/>
      <c r="H935" s="35"/>
      <c r="I935" s="35"/>
      <c r="J935" s="35"/>
    </row>
    <row r="936" spans="1:10" ht="12.75" customHeight="1" x14ac:dyDescent="0.2">
      <c r="A936" s="117"/>
      <c r="B936" s="35"/>
      <c r="C936" s="35"/>
      <c r="D936" s="35"/>
      <c r="E936" s="102"/>
      <c r="F936" s="102"/>
      <c r="G936" s="35"/>
      <c r="H936" s="35"/>
      <c r="I936" s="35"/>
      <c r="J936" s="35"/>
    </row>
    <row r="937" spans="1:10" ht="12.75" customHeight="1" x14ac:dyDescent="0.2">
      <c r="A937" s="117"/>
      <c r="B937" s="35"/>
      <c r="C937" s="35"/>
      <c r="D937" s="35"/>
      <c r="E937" s="102"/>
      <c r="F937" s="102"/>
      <c r="G937" s="35"/>
      <c r="H937" s="35"/>
      <c r="I937" s="35"/>
      <c r="J937" s="35"/>
    </row>
    <row r="938" spans="1:10" ht="12.75" customHeight="1" x14ac:dyDescent="0.2">
      <c r="A938" s="117"/>
      <c r="B938" s="35"/>
      <c r="C938" s="35"/>
      <c r="D938" s="35"/>
      <c r="E938" s="102"/>
      <c r="F938" s="102"/>
      <c r="G938" s="35"/>
      <c r="H938" s="35"/>
      <c r="I938" s="35"/>
      <c r="J938" s="35"/>
    </row>
    <row r="939" spans="1:10" ht="12.75" customHeight="1" x14ac:dyDescent="0.2">
      <c r="A939" s="117"/>
      <c r="B939" s="35"/>
      <c r="C939" s="35"/>
      <c r="D939" s="35"/>
      <c r="E939" s="102"/>
      <c r="F939" s="102"/>
      <c r="G939" s="35"/>
      <c r="H939" s="35"/>
      <c r="I939" s="35"/>
      <c r="J939" s="35"/>
    </row>
    <row r="940" spans="1:10" ht="12.75" customHeight="1" x14ac:dyDescent="0.2">
      <c r="A940" s="117"/>
      <c r="B940" s="35"/>
      <c r="C940" s="35"/>
      <c r="D940" s="35"/>
      <c r="E940" s="102"/>
      <c r="F940" s="102"/>
      <c r="G940" s="35"/>
      <c r="H940" s="35"/>
      <c r="I940" s="35"/>
      <c r="J940" s="35"/>
    </row>
    <row r="941" spans="1:10" ht="12.75" customHeight="1" x14ac:dyDescent="0.2">
      <c r="A941" s="117"/>
      <c r="B941" s="35"/>
      <c r="C941" s="35"/>
      <c r="D941" s="35"/>
      <c r="E941" s="102"/>
      <c r="F941" s="102"/>
      <c r="G941" s="35"/>
      <c r="H941" s="35"/>
      <c r="I941" s="35"/>
      <c r="J941" s="35"/>
    </row>
    <row r="942" spans="1:10" ht="12.75" customHeight="1" x14ac:dyDescent="0.2">
      <c r="A942" s="117"/>
      <c r="B942" s="35"/>
      <c r="C942" s="35"/>
      <c r="D942" s="35"/>
      <c r="E942" s="102"/>
      <c r="F942" s="102"/>
      <c r="G942" s="35"/>
      <c r="H942" s="35"/>
      <c r="I942" s="35"/>
      <c r="J942" s="35"/>
    </row>
    <row r="943" spans="1:10" ht="12.75" customHeight="1" x14ac:dyDescent="0.2">
      <c r="A943" s="117"/>
      <c r="B943" s="35"/>
      <c r="C943" s="35"/>
      <c r="D943" s="35"/>
      <c r="E943" s="102"/>
      <c r="F943" s="102"/>
      <c r="G943" s="35"/>
      <c r="H943" s="35"/>
      <c r="I943" s="35"/>
      <c r="J943" s="35"/>
    </row>
    <row r="944" spans="1:10" ht="12.75" customHeight="1" x14ac:dyDescent="0.2">
      <c r="A944" s="117"/>
      <c r="B944" s="35"/>
      <c r="C944" s="35"/>
      <c r="D944" s="35"/>
      <c r="E944" s="102"/>
      <c r="F944" s="102"/>
      <c r="G944" s="35"/>
      <c r="H944" s="35"/>
      <c r="I944" s="35"/>
      <c r="J944" s="35"/>
    </row>
    <row r="945" spans="1:10" ht="12.75" customHeight="1" x14ac:dyDescent="0.2">
      <c r="A945" s="117"/>
      <c r="B945" s="35"/>
      <c r="C945" s="35"/>
      <c r="D945" s="35"/>
      <c r="E945" s="102"/>
      <c r="F945" s="102"/>
      <c r="G945" s="35"/>
      <c r="H945" s="35"/>
      <c r="I945" s="35"/>
      <c r="J945" s="35"/>
    </row>
    <row r="946" spans="1:10" ht="12.75" customHeight="1" x14ac:dyDescent="0.2">
      <c r="A946" s="117"/>
      <c r="B946" s="35"/>
      <c r="C946" s="35"/>
      <c r="D946" s="35"/>
      <c r="E946" s="102"/>
      <c r="F946" s="102"/>
      <c r="G946" s="35"/>
      <c r="H946" s="35"/>
      <c r="I946" s="35"/>
      <c r="J946" s="35"/>
    </row>
    <row r="947" spans="1:10" ht="12.75" customHeight="1" x14ac:dyDescent="0.2">
      <c r="A947" s="117"/>
      <c r="B947" s="35"/>
      <c r="C947" s="35"/>
      <c r="D947" s="35"/>
      <c r="E947" s="102"/>
      <c r="F947" s="102"/>
      <c r="G947" s="35"/>
      <c r="H947" s="35"/>
      <c r="I947" s="35"/>
      <c r="J947" s="35"/>
    </row>
    <row r="948" spans="1:10" ht="12.75" customHeight="1" x14ac:dyDescent="0.2">
      <c r="A948" s="117"/>
      <c r="B948" s="35"/>
      <c r="C948" s="35"/>
      <c r="D948" s="35"/>
      <c r="E948" s="102"/>
      <c r="F948" s="102"/>
      <c r="G948" s="35"/>
      <c r="H948" s="35"/>
      <c r="I948" s="35"/>
      <c r="J948" s="35"/>
    </row>
    <row r="949" spans="1:10" ht="12.75" customHeight="1" x14ac:dyDescent="0.2">
      <c r="A949" s="117"/>
      <c r="B949" s="35"/>
      <c r="C949" s="35"/>
      <c r="D949" s="35"/>
      <c r="E949" s="102"/>
      <c r="F949" s="102"/>
      <c r="G949" s="35"/>
      <c r="H949" s="35"/>
      <c r="I949" s="35"/>
      <c r="J949" s="35"/>
    </row>
    <row r="950" spans="1:10" ht="12.75" customHeight="1" x14ac:dyDescent="0.2">
      <c r="A950" s="117"/>
      <c r="B950" s="35"/>
      <c r="C950" s="35"/>
      <c r="D950" s="35"/>
      <c r="E950" s="102"/>
      <c r="F950" s="102"/>
      <c r="G950" s="35"/>
      <c r="H950" s="35"/>
      <c r="I950" s="35"/>
      <c r="J950" s="35"/>
    </row>
    <row r="951" spans="1:10" ht="12.75" customHeight="1" x14ac:dyDescent="0.2">
      <c r="A951" s="117"/>
      <c r="B951" s="35"/>
      <c r="C951" s="35"/>
      <c r="D951" s="35"/>
      <c r="E951" s="102"/>
      <c r="F951" s="102"/>
      <c r="G951" s="35"/>
      <c r="H951" s="35"/>
      <c r="I951" s="35"/>
      <c r="J951" s="35"/>
    </row>
    <row r="952" spans="1:10" ht="12.75" customHeight="1" x14ac:dyDescent="0.2">
      <c r="A952" s="117"/>
      <c r="B952" s="35"/>
      <c r="C952" s="35"/>
      <c r="D952" s="35"/>
      <c r="E952" s="102"/>
      <c r="F952" s="102"/>
      <c r="G952" s="35"/>
      <c r="H952" s="35"/>
      <c r="I952" s="35"/>
      <c r="J952" s="35"/>
    </row>
    <row r="953" spans="1:10" ht="12.75" customHeight="1" x14ac:dyDescent="0.2">
      <c r="A953" s="117"/>
      <c r="B953" s="35"/>
      <c r="C953" s="35"/>
      <c r="D953" s="35"/>
      <c r="E953" s="102"/>
      <c r="F953" s="102"/>
      <c r="G953" s="35"/>
      <c r="H953" s="35"/>
      <c r="I953" s="35"/>
      <c r="J953" s="35"/>
    </row>
    <row r="954" spans="1:10" ht="12.75" customHeight="1" x14ac:dyDescent="0.2">
      <c r="A954" s="117"/>
      <c r="B954" s="35"/>
      <c r="C954" s="35"/>
      <c r="D954" s="35"/>
      <c r="E954" s="102"/>
      <c r="F954" s="102"/>
      <c r="G954" s="35"/>
      <c r="H954" s="35"/>
      <c r="I954" s="35"/>
      <c r="J954" s="35"/>
    </row>
    <row r="955" spans="1:10" ht="12.75" customHeight="1" x14ac:dyDescent="0.2">
      <c r="A955" s="117"/>
      <c r="B955" s="35"/>
      <c r="C955" s="35"/>
      <c r="D955" s="35"/>
      <c r="E955" s="102"/>
      <c r="F955" s="102"/>
      <c r="G955" s="35"/>
      <c r="H955" s="35"/>
      <c r="I955" s="35"/>
      <c r="J955" s="35"/>
    </row>
    <row r="956" spans="1:10" ht="12.75" customHeight="1" x14ac:dyDescent="0.2">
      <c r="A956" s="117"/>
      <c r="B956" s="35"/>
      <c r="C956" s="35"/>
      <c r="D956" s="35"/>
      <c r="E956" s="102"/>
      <c r="F956" s="102"/>
      <c r="G956" s="35"/>
      <c r="H956" s="35"/>
      <c r="I956" s="35"/>
      <c r="J956" s="35"/>
    </row>
    <row r="957" spans="1:10" ht="12.75" customHeight="1" x14ac:dyDescent="0.2">
      <c r="A957" s="117"/>
      <c r="B957" s="35"/>
      <c r="C957" s="35"/>
      <c r="D957" s="35"/>
      <c r="E957" s="102"/>
      <c r="F957" s="102"/>
      <c r="G957" s="35"/>
      <c r="H957" s="35"/>
      <c r="I957" s="35"/>
      <c r="J957" s="35"/>
    </row>
    <row r="958" spans="1:10" ht="12.75" customHeight="1" x14ac:dyDescent="0.2">
      <c r="A958" s="117"/>
      <c r="B958" s="35"/>
      <c r="C958" s="35"/>
      <c r="D958" s="35"/>
      <c r="E958" s="102"/>
      <c r="F958" s="102"/>
      <c r="G958" s="35"/>
      <c r="H958" s="35"/>
      <c r="I958" s="35"/>
      <c r="J958" s="35"/>
    </row>
    <row r="959" spans="1:10" ht="12.75" customHeight="1" x14ac:dyDescent="0.2">
      <c r="A959" s="117"/>
      <c r="B959" s="35"/>
      <c r="C959" s="35"/>
      <c r="D959" s="35"/>
      <c r="E959" s="102"/>
      <c r="F959" s="102"/>
      <c r="G959" s="35"/>
      <c r="H959" s="35"/>
      <c r="I959" s="35"/>
      <c r="J959" s="35"/>
    </row>
    <row r="960" spans="1:10" ht="12.75" customHeight="1" x14ac:dyDescent="0.2">
      <c r="A960" s="117"/>
      <c r="B960" s="35"/>
      <c r="C960" s="35"/>
      <c r="D960" s="35"/>
      <c r="E960" s="102"/>
      <c r="F960" s="102"/>
      <c r="G960" s="35"/>
      <c r="H960" s="35"/>
      <c r="I960" s="35"/>
      <c r="J960" s="35"/>
    </row>
    <row r="961" spans="1:10" ht="12.75" customHeight="1" x14ac:dyDescent="0.2">
      <c r="A961" s="117"/>
      <c r="B961" s="35"/>
      <c r="C961" s="35"/>
      <c r="D961" s="35"/>
      <c r="E961" s="102"/>
      <c r="F961" s="102"/>
      <c r="G961" s="35"/>
      <c r="H961" s="35"/>
      <c r="I961" s="35"/>
      <c r="J961" s="35"/>
    </row>
    <row r="962" spans="1:10" ht="12.75" customHeight="1" x14ac:dyDescent="0.2">
      <c r="A962" s="117"/>
      <c r="B962" s="35"/>
      <c r="C962" s="35"/>
      <c r="D962" s="35"/>
      <c r="E962" s="102"/>
      <c r="F962" s="102"/>
      <c r="G962" s="35"/>
      <c r="H962" s="35"/>
      <c r="I962" s="35"/>
      <c r="J962" s="35"/>
    </row>
    <row r="963" spans="1:10" ht="12.75" customHeight="1" x14ac:dyDescent="0.2">
      <c r="A963" s="117"/>
      <c r="B963" s="35"/>
      <c r="C963" s="35"/>
      <c r="D963" s="35"/>
      <c r="E963" s="102"/>
      <c r="F963" s="102"/>
      <c r="G963" s="35"/>
      <c r="H963" s="35"/>
      <c r="I963" s="35"/>
      <c r="J963" s="35"/>
    </row>
    <row r="964" spans="1:10" ht="12.75" customHeight="1" x14ac:dyDescent="0.2">
      <c r="A964" s="117"/>
      <c r="B964" s="35"/>
      <c r="C964" s="35"/>
      <c r="D964" s="35"/>
      <c r="E964" s="102"/>
      <c r="F964" s="102"/>
      <c r="G964" s="35"/>
      <c r="H964" s="35"/>
      <c r="I964" s="35"/>
      <c r="J964" s="35"/>
    </row>
    <row r="965" spans="1:10" ht="12.75" customHeight="1" x14ac:dyDescent="0.2">
      <c r="A965" s="117"/>
      <c r="B965" s="35"/>
      <c r="C965" s="35"/>
      <c r="D965" s="35"/>
      <c r="E965" s="102"/>
      <c r="F965" s="102"/>
      <c r="G965" s="35"/>
      <c r="H965" s="35"/>
      <c r="I965" s="35"/>
      <c r="J965" s="35"/>
    </row>
    <row r="966" spans="1:10" ht="12.75" customHeight="1" x14ac:dyDescent="0.2">
      <c r="A966" s="117"/>
      <c r="B966" s="35"/>
      <c r="C966" s="35"/>
      <c r="D966" s="35"/>
      <c r="E966" s="102"/>
      <c r="F966" s="102"/>
      <c r="G966" s="35"/>
      <c r="H966" s="35"/>
      <c r="I966" s="35"/>
      <c r="J966" s="35"/>
    </row>
    <row r="967" spans="1:10" ht="12.75" customHeight="1" x14ac:dyDescent="0.2">
      <c r="A967" s="117"/>
      <c r="B967" s="35"/>
      <c r="C967" s="35"/>
      <c r="D967" s="35"/>
      <c r="E967" s="102"/>
      <c r="F967" s="102"/>
      <c r="G967" s="35"/>
      <c r="H967" s="35"/>
      <c r="I967" s="35"/>
      <c r="J967" s="35"/>
    </row>
    <row r="968" spans="1:10" ht="12.75" customHeight="1" x14ac:dyDescent="0.2">
      <c r="A968" s="117"/>
      <c r="B968" s="35"/>
      <c r="C968" s="35"/>
      <c r="D968" s="35"/>
      <c r="E968" s="102"/>
      <c r="F968" s="102"/>
      <c r="G968" s="35"/>
      <c r="H968" s="35"/>
      <c r="I968" s="35"/>
      <c r="J968" s="35"/>
    </row>
    <row r="969" spans="1:10" ht="12.75" customHeight="1" x14ac:dyDescent="0.2">
      <c r="A969" s="117"/>
      <c r="B969" s="35"/>
      <c r="C969" s="35"/>
      <c r="D969" s="35"/>
      <c r="E969" s="102"/>
      <c r="F969" s="102"/>
      <c r="G969" s="35"/>
      <c r="H969" s="35"/>
      <c r="I969" s="35"/>
      <c r="J969" s="35"/>
    </row>
    <row r="970" spans="1:10" ht="12.75" customHeight="1" x14ac:dyDescent="0.2">
      <c r="A970" s="117"/>
      <c r="B970" s="35"/>
      <c r="C970" s="35"/>
      <c r="D970" s="35"/>
      <c r="E970" s="102"/>
      <c r="F970" s="102"/>
      <c r="G970" s="35"/>
      <c r="H970" s="35"/>
      <c r="I970" s="35"/>
      <c r="J970" s="35"/>
    </row>
    <row r="971" spans="1:10" ht="12.75" customHeight="1" x14ac:dyDescent="0.2">
      <c r="A971" s="117"/>
      <c r="B971" s="35"/>
      <c r="C971" s="35"/>
      <c r="D971" s="35"/>
      <c r="E971" s="102"/>
      <c r="F971" s="102"/>
      <c r="G971" s="35"/>
      <c r="H971" s="35"/>
      <c r="I971" s="35"/>
      <c r="J971" s="35"/>
    </row>
    <row r="972" spans="1:10" ht="12.75" customHeight="1" x14ac:dyDescent="0.2">
      <c r="A972" s="117"/>
      <c r="B972" s="35"/>
      <c r="C972" s="35"/>
      <c r="D972" s="35"/>
      <c r="E972" s="102"/>
      <c r="F972" s="102"/>
      <c r="G972" s="35"/>
      <c r="H972" s="35"/>
      <c r="I972" s="35"/>
      <c r="J972" s="35"/>
    </row>
    <row r="973" spans="1:10" ht="12.75" customHeight="1" x14ac:dyDescent="0.2">
      <c r="A973" s="117"/>
      <c r="B973" s="35"/>
      <c r="C973" s="35"/>
      <c r="D973" s="35"/>
      <c r="E973" s="102"/>
      <c r="F973" s="102"/>
      <c r="G973" s="35"/>
      <c r="H973" s="35"/>
      <c r="I973" s="35"/>
      <c r="J973" s="35"/>
    </row>
    <row r="974" spans="1:10" ht="12.75" customHeight="1" x14ac:dyDescent="0.2">
      <c r="A974" s="117"/>
      <c r="B974" s="35"/>
      <c r="C974" s="35"/>
      <c r="D974" s="35"/>
      <c r="E974" s="102"/>
      <c r="F974" s="102"/>
      <c r="G974" s="35"/>
      <c r="H974" s="35"/>
      <c r="I974" s="35"/>
      <c r="J974" s="35"/>
    </row>
    <row r="975" spans="1:10" ht="12.75" customHeight="1" x14ac:dyDescent="0.2">
      <c r="A975" s="117"/>
      <c r="B975" s="35"/>
      <c r="C975" s="35"/>
      <c r="D975" s="35"/>
      <c r="E975" s="102"/>
      <c r="F975" s="102"/>
      <c r="G975" s="35"/>
      <c r="H975" s="35"/>
      <c r="I975" s="35"/>
      <c r="J975" s="35"/>
    </row>
    <row r="976" spans="1:10" ht="12.75" customHeight="1" x14ac:dyDescent="0.2">
      <c r="A976" s="117"/>
      <c r="B976" s="35"/>
      <c r="C976" s="35"/>
      <c r="D976" s="35"/>
      <c r="E976" s="102"/>
      <c r="F976" s="102"/>
      <c r="G976" s="35"/>
      <c r="H976" s="35"/>
      <c r="I976" s="35"/>
      <c r="J976" s="35"/>
    </row>
    <row r="977" spans="1:10" ht="12.75" customHeight="1" x14ac:dyDescent="0.2">
      <c r="A977" s="117"/>
      <c r="B977" s="35"/>
      <c r="C977" s="35"/>
      <c r="D977" s="35"/>
      <c r="E977" s="102"/>
      <c r="F977" s="102"/>
      <c r="G977" s="35"/>
      <c r="H977" s="35"/>
      <c r="I977" s="35"/>
      <c r="J977" s="35"/>
    </row>
    <row r="978" spans="1:10" ht="12.75" customHeight="1" x14ac:dyDescent="0.2">
      <c r="A978" s="117"/>
      <c r="B978" s="35"/>
      <c r="C978" s="35"/>
      <c r="D978" s="35"/>
      <c r="E978" s="102"/>
      <c r="F978" s="102"/>
      <c r="G978" s="35"/>
      <c r="H978" s="35"/>
      <c r="I978" s="35"/>
      <c r="J978" s="35"/>
    </row>
    <row r="979" spans="1:10" ht="12.75" customHeight="1" x14ac:dyDescent="0.2">
      <c r="A979" s="117"/>
      <c r="B979" s="35"/>
      <c r="C979" s="35"/>
      <c r="D979" s="35"/>
      <c r="E979" s="102"/>
      <c r="F979" s="102"/>
      <c r="G979" s="35"/>
      <c r="H979" s="35"/>
      <c r="I979" s="35"/>
      <c r="J979" s="35"/>
    </row>
    <row r="980" spans="1:10" ht="12.75" customHeight="1" x14ac:dyDescent="0.2">
      <c r="A980" s="117"/>
      <c r="B980" s="35"/>
      <c r="C980" s="35"/>
      <c r="D980" s="35"/>
      <c r="E980" s="102"/>
      <c r="F980" s="102"/>
      <c r="G980" s="35"/>
      <c r="H980" s="35"/>
      <c r="I980" s="35"/>
      <c r="J980" s="35"/>
    </row>
    <row r="981" spans="1:10" ht="12.75" customHeight="1" x14ac:dyDescent="0.2">
      <c r="A981" s="117"/>
      <c r="B981" s="35"/>
      <c r="C981" s="35"/>
      <c r="D981" s="35"/>
      <c r="E981" s="102"/>
      <c r="F981" s="102"/>
      <c r="G981" s="35"/>
      <c r="H981" s="35"/>
      <c r="I981" s="35"/>
      <c r="J981" s="35"/>
    </row>
    <row r="982" spans="1:10" ht="12.75" customHeight="1" x14ac:dyDescent="0.2">
      <c r="A982" s="117"/>
      <c r="B982" s="35"/>
      <c r="C982" s="35"/>
      <c r="D982" s="35"/>
      <c r="E982" s="102"/>
      <c r="F982" s="102"/>
      <c r="G982" s="35"/>
      <c r="H982" s="35"/>
      <c r="I982" s="35"/>
      <c r="J982" s="35"/>
    </row>
    <row r="983" spans="1:10" ht="12.75" customHeight="1" x14ac:dyDescent="0.2">
      <c r="A983" s="117"/>
      <c r="B983" s="35"/>
      <c r="C983" s="35"/>
      <c r="D983" s="35"/>
      <c r="E983" s="102"/>
      <c r="F983" s="102"/>
      <c r="G983" s="35"/>
      <c r="H983" s="35"/>
      <c r="I983" s="35"/>
      <c r="J983" s="35"/>
    </row>
    <row r="984" spans="1:10" ht="12.75" customHeight="1" x14ac:dyDescent="0.2">
      <c r="A984" s="117"/>
      <c r="B984" s="35"/>
      <c r="C984" s="35"/>
      <c r="D984" s="35"/>
      <c r="E984" s="102"/>
      <c r="F984" s="102"/>
      <c r="G984" s="35"/>
      <c r="H984" s="35"/>
      <c r="I984" s="35"/>
      <c r="J984" s="35"/>
    </row>
    <row r="985" spans="1:10" ht="12.75" customHeight="1" x14ac:dyDescent="0.2">
      <c r="A985" s="117"/>
      <c r="B985" s="35"/>
      <c r="C985" s="35"/>
      <c r="D985" s="35"/>
      <c r="E985" s="102"/>
      <c r="F985" s="102"/>
      <c r="G985" s="35"/>
      <c r="H985" s="35"/>
      <c r="I985" s="35"/>
      <c r="J985" s="35"/>
    </row>
    <row r="986" spans="1:10" ht="12.75" customHeight="1" x14ac:dyDescent="0.2">
      <c r="A986" s="117"/>
      <c r="B986" s="35"/>
      <c r="C986" s="35"/>
      <c r="D986" s="35"/>
      <c r="E986" s="102"/>
      <c r="F986" s="102"/>
      <c r="G986" s="35"/>
      <c r="H986" s="35"/>
      <c r="I986" s="35"/>
      <c r="J986" s="35"/>
    </row>
    <row r="987" spans="1:10" ht="12.75" customHeight="1" x14ac:dyDescent="0.2">
      <c r="A987" s="117"/>
      <c r="B987" s="35"/>
      <c r="C987" s="35"/>
      <c r="D987" s="35"/>
      <c r="E987" s="102"/>
      <c r="F987" s="102"/>
      <c r="G987" s="35"/>
      <c r="H987" s="35"/>
      <c r="I987" s="35"/>
      <c r="J987" s="35"/>
    </row>
    <row r="988" spans="1:10" ht="12.75" customHeight="1" x14ac:dyDescent="0.2">
      <c r="A988" s="117"/>
      <c r="B988" s="35"/>
      <c r="C988" s="35"/>
      <c r="D988" s="35"/>
      <c r="E988" s="102"/>
      <c r="F988" s="102"/>
      <c r="G988" s="35"/>
      <c r="H988" s="35"/>
      <c r="I988" s="35"/>
      <c r="J988" s="35"/>
    </row>
    <row r="989" spans="1:10" ht="12.75" customHeight="1" x14ac:dyDescent="0.2">
      <c r="A989" s="117"/>
      <c r="B989" s="35"/>
      <c r="C989" s="35"/>
      <c r="D989" s="35"/>
      <c r="E989" s="102"/>
      <c r="F989" s="102"/>
      <c r="G989" s="35"/>
      <c r="H989" s="35"/>
      <c r="I989" s="35"/>
      <c r="J989" s="35"/>
    </row>
    <row r="990" spans="1:10" ht="12.75" customHeight="1" x14ac:dyDescent="0.2">
      <c r="A990" s="117"/>
      <c r="B990" s="35"/>
      <c r="C990" s="35"/>
      <c r="D990" s="35"/>
      <c r="E990" s="102"/>
      <c r="F990" s="102"/>
      <c r="G990" s="35"/>
      <c r="H990" s="35"/>
      <c r="I990" s="35"/>
      <c r="J990" s="35"/>
    </row>
    <row r="991" spans="1:10" ht="12.75" customHeight="1" x14ac:dyDescent="0.2">
      <c r="A991" s="117"/>
      <c r="B991" s="35"/>
      <c r="C991" s="35"/>
      <c r="D991" s="35"/>
      <c r="E991" s="102"/>
      <c r="F991" s="102"/>
      <c r="G991" s="35"/>
      <c r="H991" s="35"/>
      <c r="I991" s="35"/>
      <c r="J991" s="35"/>
    </row>
    <row r="992" spans="1:10" ht="12.75" customHeight="1" x14ac:dyDescent="0.2">
      <c r="A992" s="117"/>
      <c r="B992" s="35"/>
      <c r="C992" s="35"/>
      <c r="D992" s="35"/>
      <c r="E992" s="102"/>
      <c r="F992" s="102"/>
      <c r="G992" s="35"/>
      <c r="H992" s="35"/>
      <c r="I992" s="35"/>
      <c r="J992" s="35"/>
    </row>
    <row r="993" spans="1:10" ht="12.75" customHeight="1" x14ac:dyDescent="0.2">
      <c r="A993" s="117"/>
      <c r="B993" s="35"/>
      <c r="C993" s="35"/>
      <c r="D993" s="35"/>
      <c r="E993" s="102"/>
      <c r="F993" s="102"/>
      <c r="G993" s="35"/>
      <c r="H993" s="35"/>
      <c r="I993" s="35"/>
      <c r="J993" s="35"/>
    </row>
    <row r="994" spans="1:10" ht="15" customHeight="1" x14ac:dyDescent="0.2">
      <c r="A994" s="117"/>
      <c r="B994" s="35"/>
      <c r="C994" s="35"/>
      <c r="D994" s="35"/>
      <c r="E994" s="102"/>
      <c r="F994" s="102"/>
    </row>
    <row r="995" spans="1:10" ht="15" customHeight="1" x14ac:dyDescent="0.2">
      <c r="A995" s="117"/>
      <c r="B995" s="35"/>
      <c r="C995" s="35"/>
      <c r="D995" s="35"/>
      <c r="E995" s="102"/>
      <c r="F995" s="102"/>
    </row>
  </sheetData>
  <sheetProtection algorithmName="SHA-512" hashValue="tB3Gxb2t//l03o+5EA80QGwhcTm+kZXgtaXkEMCHStyMT0yEVyPVSASO4ygZJQudDPsM+Bos7o0/R0cMxzQn5Q==" saltValue="WVi1NTxelnqWhxhgvx4Ldw==" spinCount="100000" sheet="1" objects="1" scenarios="1"/>
  <mergeCells count="25">
    <mergeCell ref="A90:B90"/>
    <mergeCell ref="C90:D90"/>
    <mergeCell ref="A106:B107"/>
    <mergeCell ref="D107:E107"/>
    <mergeCell ref="C47:D47"/>
    <mergeCell ref="A59:B59"/>
    <mergeCell ref="C59:D59"/>
    <mergeCell ref="A89:F89"/>
    <mergeCell ref="C87:E87"/>
    <mergeCell ref="A80:F80"/>
    <mergeCell ref="A10:F10"/>
    <mergeCell ref="A58:F58"/>
    <mergeCell ref="A1:F1"/>
    <mergeCell ref="A2:F2"/>
    <mergeCell ref="A3:F3"/>
    <mergeCell ref="A4:F4"/>
    <mergeCell ref="A5:F5"/>
    <mergeCell ref="A6:F6"/>
    <mergeCell ref="A8:F8"/>
    <mergeCell ref="A73:B73"/>
    <mergeCell ref="C73:D73"/>
    <mergeCell ref="A11:B11"/>
    <mergeCell ref="A39:B39"/>
    <mergeCell ref="C39:D39"/>
    <mergeCell ref="A47:B47"/>
  </mergeCells>
  <printOptions horizontalCentered="1"/>
  <pageMargins left="0.23622047244094491" right="0.23622047244094491" top="0.55118110236220474" bottom="0.15748031496062992" header="0" footer="0"/>
  <pageSetup paperSize="9" scale="70" orientation="portrait" r:id="rId1"/>
  <headerFooter>
    <oddHeader>&amp;R&amp;P</oddHead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V983"/>
  <sheetViews>
    <sheetView showGridLines="0" view="pageBreakPreview" topLeftCell="A76" zoomScaleNormal="100" zoomScaleSheetLayoutView="100" workbookViewId="0">
      <selection activeCell="E106" sqref="E106"/>
    </sheetView>
  </sheetViews>
  <sheetFormatPr defaultColWidth="12.5703125" defaultRowHeight="15" customHeight="1" x14ac:dyDescent="0.2"/>
  <cols>
    <col min="1" max="1" width="11.42578125" customWidth="1"/>
    <col min="2" max="2" width="55.42578125" customWidth="1"/>
    <col min="3" max="3" width="20.7109375" customWidth="1"/>
    <col min="4" max="4" width="14.28515625" customWidth="1"/>
    <col min="5" max="5" width="15.7109375" customWidth="1"/>
    <col min="6" max="6" width="22.42578125" customWidth="1"/>
    <col min="7" max="7" width="10.85546875" customWidth="1"/>
    <col min="8" max="10" width="9.140625" customWidth="1"/>
    <col min="11" max="22" width="8.5703125" customWidth="1"/>
  </cols>
  <sheetData>
    <row r="1" spans="1:22" ht="20.25" customHeight="1" x14ac:dyDescent="0.2">
      <c r="A1" s="557"/>
      <c r="B1" s="442"/>
      <c r="C1" s="442"/>
      <c r="D1" s="442"/>
      <c r="E1" s="442"/>
      <c r="F1" s="444"/>
      <c r="G1" s="153"/>
      <c r="H1" s="35"/>
      <c r="I1" s="35"/>
      <c r="J1" s="35"/>
      <c r="K1" s="35"/>
      <c r="L1" s="35"/>
      <c r="M1" s="35"/>
      <c r="N1" s="35"/>
      <c r="O1" s="35"/>
      <c r="P1" s="35"/>
      <c r="Q1" s="35"/>
      <c r="R1" s="35"/>
      <c r="S1" s="35"/>
      <c r="T1" s="35"/>
      <c r="U1" s="35"/>
      <c r="V1" s="35"/>
    </row>
    <row r="2" spans="1:22" ht="12.75" customHeight="1" x14ac:dyDescent="0.2">
      <c r="A2" s="558" t="str">
        <f>'RESUMO - licitante'!A2:T2</f>
        <v xml:space="preserve">PLANILHA DE FORMAÇÃO DE CUSTOS E PREÇOS - Paradigma TRE </v>
      </c>
      <c r="B2" s="442"/>
      <c r="C2" s="442"/>
      <c r="D2" s="442"/>
      <c r="E2" s="442"/>
      <c r="F2" s="444"/>
      <c r="G2" s="154"/>
      <c r="H2" s="35"/>
      <c r="I2" s="35"/>
      <c r="J2" s="35"/>
      <c r="K2" s="35"/>
      <c r="L2" s="35"/>
      <c r="M2" s="35"/>
      <c r="N2" s="35"/>
      <c r="O2" s="35"/>
      <c r="P2" s="35"/>
      <c r="Q2" s="35"/>
      <c r="R2" s="35"/>
      <c r="S2" s="35"/>
      <c r="T2" s="35"/>
      <c r="U2" s="35"/>
      <c r="V2" s="35"/>
    </row>
    <row r="3" spans="1:22" ht="12.75" customHeight="1" x14ac:dyDescent="0.25">
      <c r="A3" s="559" t="str">
        <f>'RESUMO - licitante'!A3:T3</f>
        <v>Serviços de Limpeza e Conservação - Polo 1 - REGIÃO PONTA GROSSA, METROPOLITANA E LITORAL</v>
      </c>
      <c r="B3" s="442"/>
      <c r="C3" s="442"/>
      <c r="D3" s="442"/>
      <c r="E3" s="442"/>
      <c r="F3" s="444"/>
      <c r="G3" s="155"/>
      <c r="H3" s="35"/>
      <c r="I3" s="35"/>
      <c r="J3" s="35"/>
      <c r="K3" s="35"/>
      <c r="L3" s="35"/>
      <c r="M3" s="35"/>
      <c r="N3" s="35"/>
      <c r="O3" s="35"/>
      <c r="P3" s="35"/>
      <c r="Q3" s="35"/>
      <c r="R3" s="35"/>
      <c r="S3" s="35"/>
      <c r="T3" s="35"/>
      <c r="U3" s="35"/>
      <c r="V3" s="35"/>
    </row>
    <row r="4" spans="1:22" ht="15" customHeight="1" x14ac:dyDescent="0.25">
      <c r="A4" s="560"/>
      <c r="B4" s="538"/>
      <c r="C4" s="538"/>
      <c r="D4" s="538"/>
      <c r="E4" s="538"/>
      <c r="F4" s="538"/>
      <c r="G4" s="156"/>
      <c r="H4" s="35"/>
      <c r="I4" s="35"/>
      <c r="J4" s="35"/>
      <c r="K4" s="35"/>
      <c r="L4" s="35"/>
      <c r="M4" s="35"/>
      <c r="N4" s="35"/>
      <c r="O4" s="35"/>
      <c r="P4" s="35"/>
      <c r="Q4" s="35"/>
      <c r="R4" s="35"/>
      <c r="S4" s="35"/>
      <c r="T4" s="35"/>
      <c r="U4" s="35"/>
      <c r="V4" s="35"/>
    </row>
    <row r="5" spans="1:22" ht="12.75" customHeight="1" x14ac:dyDescent="0.25">
      <c r="A5" s="561" t="str">
        <f>'RESUMO - licitante'!A8:T8</f>
        <v>Nome da Empresa</v>
      </c>
      <c r="B5" s="571"/>
      <c r="C5" s="571"/>
      <c r="D5" s="571"/>
      <c r="E5" s="571"/>
      <c r="F5" s="572"/>
      <c r="G5" s="156"/>
      <c r="H5" s="35"/>
      <c r="I5" s="35"/>
      <c r="J5" s="35"/>
      <c r="K5" s="35"/>
      <c r="L5" s="35"/>
      <c r="M5" s="35"/>
      <c r="N5" s="35"/>
      <c r="O5" s="35"/>
      <c r="P5" s="35"/>
      <c r="Q5" s="35"/>
      <c r="R5" s="35"/>
      <c r="S5" s="35"/>
      <c r="T5" s="35"/>
      <c r="U5" s="35"/>
      <c r="V5" s="35"/>
    </row>
    <row r="6" spans="1:22" ht="12.75" customHeight="1" x14ac:dyDescent="0.25">
      <c r="A6" s="562" t="str">
        <f>'RESUMO - licitante'!A9:T9</f>
        <v>CNPJ</v>
      </c>
      <c r="B6" s="569"/>
      <c r="C6" s="569"/>
      <c r="D6" s="569"/>
      <c r="E6" s="569"/>
      <c r="F6" s="570"/>
      <c r="G6" s="156"/>
      <c r="H6" s="35"/>
      <c r="I6" s="35"/>
      <c r="J6" s="35"/>
      <c r="K6" s="35"/>
      <c r="L6" s="35"/>
      <c r="M6" s="35"/>
      <c r="N6" s="35"/>
      <c r="O6" s="35"/>
      <c r="P6" s="35"/>
      <c r="Q6" s="35"/>
      <c r="R6" s="35"/>
      <c r="S6" s="35"/>
      <c r="T6" s="35"/>
      <c r="U6" s="35"/>
      <c r="V6" s="35"/>
    </row>
    <row r="7" spans="1:22" ht="12.75" customHeight="1" thickBot="1" x14ac:dyDescent="0.3">
      <c r="A7" s="118"/>
      <c r="B7" s="118"/>
      <c r="C7" s="118"/>
      <c r="D7" s="118"/>
      <c r="E7" s="34"/>
      <c r="F7" s="34"/>
      <c r="G7" s="156"/>
      <c r="H7" s="35"/>
      <c r="I7" s="35"/>
      <c r="J7" s="35"/>
      <c r="K7" s="35"/>
      <c r="L7" s="35"/>
      <c r="M7" s="35"/>
      <c r="N7" s="35"/>
      <c r="O7" s="35"/>
      <c r="P7" s="35"/>
      <c r="Q7" s="35"/>
      <c r="R7" s="35"/>
      <c r="S7" s="35"/>
      <c r="T7" s="35"/>
      <c r="U7" s="35"/>
      <c r="V7" s="35"/>
    </row>
    <row r="8" spans="1:22" ht="12.75" customHeight="1" thickBot="1" x14ac:dyDescent="0.3">
      <c r="A8" s="573" t="s">
        <v>235</v>
      </c>
      <c r="B8" s="574"/>
      <c r="C8" s="574"/>
      <c r="D8" s="574"/>
      <c r="E8" s="574"/>
      <c r="F8" s="575"/>
      <c r="G8" s="157"/>
      <c r="H8" s="35"/>
      <c r="I8" s="35"/>
      <c r="J8" s="35"/>
      <c r="K8" s="35"/>
      <c r="L8" s="35"/>
      <c r="M8" s="35"/>
      <c r="N8" s="35"/>
      <c r="O8" s="35"/>
      <c r="P8" s="35"/>
      <c r="Q8" s="35"/>
      <c r="R8" s="35"/>
      <c r="S8" s="35"/>
      <c r="T8" s="35"/>
      <c r="U8" s="35"/>
      <c r="V8" s="35"/>
    </row>
    <row r="9" spans="1:22" s="228" customFormat="1" ht="12.75" customHeight="1" x14ac:dyDescent="0.25">
      <c r="A9" s="292"/>
      <c r="B9" s="292"/>
      <c r="C9" s="292"/>
      <c r="D9" s="292"/>
      <c r="E9" s="292"/>
      <c r="F9" s="292"/>
      <c r="G9" s="157"/>
      <c r="H9" s="35"/>
      <c r="I9" s="35"/>
      <c r="J9" s="35"/>
      <c r="K9" s="35"/>
      <c r="L9" s="35"/>
      <c r="M9" s="35"/>
      <c r="N9" s="35"/>
      <c r="O9" s="35"/>
      <c r="P9" s="35"/>
      <c r="Q9" s="35"/>
      <c r="R9" s="35"/>
      <c r="S9" s="35"/>
      <c r="T9" s="35"/>
      <c r="U9" s="35"/>
      <c r="V9" s="35"/>
    </row>
    <row r="10" spans="1:22" s="228" customFormat="1" ht="12.75" customHeight="1" x14ac:dyDescent="0.25">
      <c r="A10" s="556" t="s">
        <v>341</v>
      </c>
      <c r="B10" s="556"/>
      <c r="C10" s="556"/>
      <c r="D10" s="556"/>
      <c r="E10" s="556"/>
      <c r="F10" s="556"/>
      <c r="G10" s="157"/>
      <c r="H10" s="35"/>
      <c r="I10" s="35"/>
      <c r="J10" s="35"/>
      <c r="K10" s="35"/>
      <c r="L10" s="35"/>
      <c r="M10" s="35"/>
      <c r="N10" s="35"/>
      <c r="O10" s="35"/>
      <c r="P10" s="35"/>
      <c r="Q10" s="35"/>
      <c r="R10" s="35"/>
      <c r="S10" s="35"/>
      <c r="T10" s="35"/>
      <c r="U10" s="35"/>
      <c r="V10" s="35"/>
    </row>
    <row r="11" spans="1:22" ht="25.5" customHeight="1" x14ac:dyDescent="0.25">
      <c r="A11" s="576" t="s">
        <v>236</v>
      </c>
      <c r="B11" s="443"/>
      <c r="C11" s="268"/>
      <c r="D11" s="268"/>
      <c r="E11" s="269"/>
      <c r="F11" s="269"/>
      <c r="G11" s="35"/>
      <c r="H11" s="35"/>
      <c r="I11" s="35"/>
      <c r="J11" s="35"/>
      <c r="K11" s="35"/>
      <c r="L11" s="35"/>
      <c r="M11" s="35"/>
      <c r="N11" s="35"/>
      <c r="O11" s="35"/>
      <c r="P11" s="35"/>
      <c r="Q11" s="35"/>
      <c r="R11" s="35"/>
      <c r="S11" s="35"/>
      <c r="T11" s="35"/>
      <c r="U11" s="35"/>
      <c r="V11" s="35"/>
    </row>
    <row r="12" spans="1:22" ht="7.5" customHeight="1" thickBot="1" x14ac:dyDescent="0.25">
      <c r="G12" s="35"/>
      <c r="H12" s="35"/>
      <c r="I12" s="35"/>
      <c r="J12" s="35"/>
      <c r="K12" s="35"/>
      <c r="L12" s="35"/>
      <c r="M12" s="35"/>
      <c r="N12" s="35"/>
      <c r="O12" s="35"/>
      <c r="P12" s="35"/>
      <c r="Q12" s="35"/>
      <c r="R12" s="35"/>
      <c r="S12" s="35"/>
      <c r="T12" s="35"/>
      <c r="U12" s="35"/>
      <c r="V12" s="35"/>
    </row>
    <row r="13" spans="1:22" ht="26.25" thickTop="1" x14ac:dyDescent="0.2">
      <c r="A13" s="262" t="s">
        <v>131</v>
      </c>
      <c r="B13" s="121" t="s">
        <v>145</v>
      </c>
      <c r="C13" s="121" t="s">
        <v>146</v>
      </c>
      <c r="D13" s="121" t="s">
        <v>147</v>
      </c>
      <c r="E13" s="42" t="s">
        <v>148</v>
      </c>
      <c r="F13" s="265" t="s">
        <v>149</v>
      </c>
      <c r="G13" s="35"/>
      <c r="H13" s="35"/>
      <c r="I13" s="35"/>
      <c r="J13" s="35"/>
      <c r="K13" s="35"/>
      <c r="L13" s="35"/>
      <c r="M13" s="35"/>
      <c r="N13" s="35"/>
      <c r="O13" s="35"/>
      <c r="P13" s="35"/>
      <c r="Q13" s="35"/>
      <c r="R13" s="35"/>
      <c r="S13" s="35"/>
      <c r="T13" s="35"/>
      <c r="U13" s="35"/>
      <c r="V13" s="35"/>
    </row>
    <row r="14" spans="1:22" ht="25.5" x14ac:dyDescent="0.2">
      <c r="A14" s="263">
        <v>1</v>
      </c>
      <c r="B14" s="13" t="s">
        <v>150</v>
      </c>
      <c r="C14" s="70" t="s">
        <v>151</v>
      </c>
      <c r="D14" s="70">
        <v>6</v>
      </c>
      <c r="E14" s="8">
        <f>'INSUMOS Posto 20h'!E13</f>
        <v>0</v>
      </c>
      <c r="F14" s="266">
        <f t="shared" ref="F14:F35" si="0">ROUND((D14*E14),2)</f>
        <v>0</v>
      </c>
      <c r="G14" s="35"/>
      <c r="H14" s="35"/>
      <c r="I14" s="35"/>
      <c r="J14" s="35"/>
      <c r="K14" s="35"/>
      <c r="L14" s="35"/>
      <c r="M14" s="35"/>
      <c r="N14" s="35"/>
      <c r="O14" s="35"/>
      <c r="P14" s="35"/>
      <c r="Q14" s="35"/>
      <c r="R14" s="35"/>
      <c r="S14" s="35"/>
      <c r="T14" s="35"/>
      <c r="U14" s="35"/>
      <c r="V14" s="35"/>
    </row>
    <row r="15" spans="1:22" ht="25.5" x14ac:dyDescent="0.2">
      <c r="A15" s="264">
        <v>2</v>
      </c>
      <c r="B15" s="124" t="s">
        <v>152</v>
      </c>
      <c r="C15" s="125" t="s">
        <v>151</v>
      </c>
      <c r="D15" s="125">
        <v>7</v>
      </c>
      <c r="E15" s="127">
        <f>'INSUMOS Posto 20h'!E14</f>
        <v>0</v>
      </c>
      <c r="F15" s="267">
        <f t="shared" si="0"/>
        <v>0</v>
      </c>
      <c r="G15" s="35"/>
      <c r="H15" s="35"/>
      <c r="I15" s="35"/>
      <c r="J15" s="35"/>
      <c r="K15" s="35"/>
      <c r="L15" s="35"/>
      <c r="M15" s="35"/>
      <c r="N15" s="35"/>
      <c r="O15" s="35"/>
      <c r="P15" s="35"/>
      <c r="Q15" s="35"/>
      <c r="R15" s="35"/>
      <c r="S15" s="35"/>
      <c r="T15" s="35"/>
      <c r="U15" s="35"/>
      <c r="V15" s="35"/>
    </row>
    <row r="16" spans="1:22" ht="51" x14ac:dyDescent="0.2">
      <c r="A16" s="263">
        <v>3</v>
      </c>
      <c r="B16" s="13" t="s">
        <v>153</v>
      </c>
      <c r="C16" s="70" t="s">
        <v>151</v>
      </c>
      <c r="D16" s="70">
        <v>6</v>
      </c>
      <c r="E16" s="8">
        <f>'INSUMOS Posto 20h'!E15</f>
        <v>0</v>
      </c>
      <c r="F16" s="266">
        <f t="shared" si="0"/>
        <v>0</v>
      </c>
      <c r="G16" s="35"/>
      <c r="H16" s="35"/>
      <c r="I16" s="35"/>
      <c r="J16" s="35"/>
      <c r="K16" s="35"/>
      <c r="L16" s="35"/>
      <c r="M16" s="35"/>
      <c r="N16" s="35"/>
      <c r="O16" s="35"/>
      <c r="P16" s="35"/>
      <c r="Q16" s="35"/>
      <c r="R16" s="35"/>
      <c r="S16" s="35"/>
      <c r="T16" s="35"/>
      <c r="U16" s="35"/>
      <c r="V16" s="35"/>
    </row>
    <row r="17" spans="1:22" ht="38.25" x14ac:dyDescent="0.2">
      <c r="A17" s="264">
        <v>4</v>
      </c>
      <c r="B17" s="124" t="s">
        <v>154</v>
      </c>
      <c r="C17" s="125" t="s">
        <v>155</v>
      </c>
      <c r="D17" s="125">
        <v>10</v>
      </c>
      <c r="E17" s="127">
        <f>'INSUMOS Posto 20h'!E16</f>
        <v>0</v>
      </c>
      <c r="F17" s="267">
        <f t="shared" si="0"/>
        <v>0</v>
      </c>
      <c r="G17" s="35"/>
      <c r="H17" s="35"/>
      <c r="I17" s="35"/>
      <c r="J17" s="35"/>
      <c r="K17" s="35"/>
      <c r="L17" s="35"/>
      <c r="M17" s="35"/>
      <c r="N17" s="35"/>
      <c r="O17" s="35"/>
      <c r="P17" s="35"/>
      <c r="Q17" s="35"/>
      <c r="R17" s="35"/>
      <c r="S17" s="35"/>
      <c r="T17" s="35"/>
      <c r="U17" s="35"/>
      <c r="V17" s="35"/>
    </row>
    <row r="18" spans="1:22" ht="38.25" x14ac:dyDescent="0.2">
      <c r="A18" s="263">
        <v>5</v>
      </c>
      <c r="B18" s="13" t="s">
        <v>156</v>
      </c>
      <c r="C18" s="70" t="s">
        <v>157</v>
      </c>
      <c r="D18" s="70">
        <v>6</v>
      </c>
      <c r="E18" s="8">
        <f>'INSUMOS Posto 20h'!E17</f>
        <v>0</v>
      </c>
      <c r="F18" s="266">
        <f t="shared" si="0"/>
        <v>0</v>
      </c>
      <c r="G18" s="35"/>
      <c r="H18" s="35"/>
      <c r="I18" s="35"/>
      <c r="J18" s="35"/>
      <c r="K18" s="35"/>
      <c r="L18" s="35"/>
      <c r="M18" s="35"/>
      <c r="N18" s="35"/>
      <c r="O18" s="35"/>
      <c r="P18" s="35"/>
      <c r="Q18" s="35"/>
      <c r="R18" s="35"/>
      <c r="S18" s="35"/>
      <c r="T18" s="35"/>
      <c r="U18" s="35"/>
      <c r="V18" s="35"/>
    </row>
    <row r="19" spans="1:22" ht="51" x14ac:dyDescent="0.2">
      <c r="A19" s="264">
        <v>6</v>
      </c>
      <c r="B19" s="124" t="s">
        <v>158</v>
      </c>
      <c r="C19" s="125" t="s">
        <v>151</v>
      </c>
      <c r="D19" s="125">
        <v>5</v>
      </c>
      <c r="E19" s="127">
        <f>'INSUMOS Posto 20h'!E18</f>
        <v>0</v>
      </c>
      <c r="F19" s="267">
        <f t="shared" si="0"/>
        <v>0</v>
      </c>
      <c r="G19" s="35"/>
      <c r="H19" s="35"/>
      <c r="I19" s="35"/>
      <c r="J19" s="35"/>
      <c r="K19" s="35"/>
      <c r="L19" s="35"/>
      <c r="M19" s="35"/>
      <c r="N19" s="35"/>
      <c r="O19" s="35"/>
      <c r="P19" s="35"/>
      <c r="Q19" s="35"/>
      <c r="R19" s="35"/>
      <c r="S19" s="35"/>
      <c r="T19" s="35"/>
      <c r="U19" s="35"/>
      <c r="V19" s="35"/>
    </row>
    <row r="20" spans="1:22" ht="38.25" x14ac:dyDescent="0.2">
      <c r="A20" s="263">
        <v>7</v>
      </c>
      <c r="B20" s="13" t="s">
        <v>237</v>
      </c>
      <c r="C20" s="70" t="s">
        <v>151</v>
      </c>
      <c r="D20" s="70">
        <v>7</v>
      </c>
      <c r="E20" s="8">
        <f>'INSUMOS Posto 20h'!E19</f>
        <v>0</v>
      </c>
      <c r="F20" s="266">
        <f t="shared" si="0"/>
        <v>0</v>
      </c>
      <c r="G20" s="35"/>
      <c r="H20" s="35"/>
      <c r="I20" s="35"/>
      <c r="J20" s="35"/>
      <c r="K20" s="35"/>
      <c r="L20" s="35"/>
      <c r="M20" s="35"/>
      <c r="N20" s="35"/>
      <c r="O20" s="35"/>
      <c r="P20" s="35"/>
      <c r="Q20" s="35"/>
      <c r="R20" s="35"/>
      <c r="S20" s="35"/>
      <c r="T20" s="35"/>
      <c r="U20" s="35"/>
      <c r="V20" s="35"/>
    </row>
    <row r="21" spans="1:22" ht="38.25" x14ac:dyDescent="0.2">
      <c r="A21" s="264">
        <v>8</v>
      </c>
      <c r="B21" s="124" t="s">
        <v>160</v>
      </c>
      <c r="C21" s="125" t="s">
        <v>146</v>
      </c>
      <c r="D21" s="125">
        <v>5</v>
      </c>
      <c r="E21" s="127">
        <f>'INSUMOS Posto 20h'!E20</f>
        <v>0</v>
      </c>
      <c r="F21" s="267">
        <f t="shared" si="0"/>
        <v>0</v>
      </c>
      <c r="G21" s="35"/>
      <c r="H21" s="35"/>
      <c r="I21" s="35"/>
      <c r="J21" s="35"/>
      <c r="K21" s="35"/>
      <c r="L21" s="35"/>
      <c r="M21" s="35"/>
      <c r="N21" s="35"/>
      <c r="O21" s="35"/>
      <c r="P21" s="35"/>
      <c r="Q21" s="35"/>
      <c r="R21" s="35"/>
      <c r="S21" s="35"/>
      <c r="T21" s="35"/>
      <c r="U21" s="35"/>
      <c r="V21" s="35"/>
    </row>
    <row r="22" spans="1:22" ht="25.5" x14ac:dyDescent="0.2">
      <c r="A22" s="263">
        <v>9</v>
      </c>
      <c r="B22" s="13" t="s">
        <v>161</v>
      </c>
      <c r="C22" s="70" t="s">
        <v>162</v>
      </c>
      <c r="D22" s="70">
        <v>2</v>
      </c>
      <c r="E22" s="8">
        <f>'INSUMOS Posto 20h'!E21</f>
        <v>0</v>
      </c>
      <c r="F22" s="266">
        <f t="shared" si="0"/>
        <v>0</v>
      </c>
      <c r="G22" s="35"/>
      <c r="H22" s="35"/>
      <c r="I22" s="35"/>
      <c r="J22" s="35"/>
      <c r="K22" s="35"/>
      <c r="L22" s="35"/>
      <c r="M22" s="35"/>
      <c r="N22" s="35"/>
      <c r="O22" s="35"/>
      <c r="P22" s="35"/>
      <c r="Q22" s="35"/>
      <c r="R22" s="35"/>
      <c r="S22" s="35"/>
      <c r="T22" s="35"/>
      <c r="U22" s="35"/>
      <c r="V22" s="35"/>
    </row>
    <row r="23" spans="1:22" ht="25.5" x14ac:dyDescent="0.2">
      <c r="A23" s="264">
        <v>10</v>
      </c>
      <c r="B23" s="124" t="s">
        <v>163</v>
      </c>
      <c r="C23" s="125" t="s">
        <v>146</v>
      </c>
      <c r="D23" s="125">
        <v>8</v>
      </c>
      <c r="E23" s="127">
        <f>'INSUMOS Posto 20h'!E22</f>
        <v>0</v>
      </c>
      <c r="F23" s="267">
        <f t="shared" si="0"/>
        <v>0</v>
      </c>
      <c r="G23" s="35"/>
      <c r="H23" s="35"/>
      <c r="I23" s="35"/>
      <c r="J23" s="35"/>
      <c r="K23" s="35"/>
      <c r="L23" s="35"/>
      <c r="M23" s="35"/>
      <c r="N23" s="35"/>
      <c r="O23" s="35"/>
      <c r="P23" s="35"/>
      <c r="Q23" s="35"/>
      <c r="R23" s="35"/>
      <c r="S23" s="35"/>
      <c r="T23" s="35"/>
      <c r="U23" s="35"/>
      <c r="V23" s="35"/>
    </row>
    <row r="24" spans="1:22" ht="25.5" x14ac:dyDescent="0.2">
      <c r="A24" s="263">
        <v>11</v>
      </c>
      <c r="B24" s="13" t="s">
        <v>238</v>
      </c>
      <c r="C24" s="70" t="s">
        <v>151</v>
      </c>
      <c r="D24" s="70">
        <v>2</v>
      </c>
      <c r="E24" s="8">
        <f>'INSUMOS Posto 20h'!E23</f>
        <v>0</v>
      </c>
      <c r="F24" s="266">
        <f t="shared" si="0"/>
        <v>0</v>
      </c>
      <c r="G24" s="35"/>
      <c r="H24" s="35"/>
      <c r="I24" s="35"/>
      <c r="J24" s="35"/>
      <c r="K24" s="35"/>
      <c r="L24" s="35"/>
      <c r="M24" s="35"/>
      <c r="N24" s="35"/>
      <c r="O24" s="35"/>
      <c r="P24" s="35"/>
      <c r="Q24" s="35"/>
      <c r="R24" s="35"/>
      <c r="S24" s="35"/>
      <c r="T24" s="35"/>
      <c r="U24" s="35"/>
      <c r="V24" s="35"/>
    </row>
    <row r="25" spans="1:22" ht="38.25" x14ac:dyDescent="0.2">
      <c r="A25" s="264">
        <v>12</v>
      </c>
      <c r="B25" s="124" t="s">
        <v>165</v>
      </c>
      <c r="C25" s="125" t="s">
        <v>151</v>
      </c>
      <c r="D25" s="125">
        <v>4</v>
      </c>
      <c r="E25" s="127">
        <f>'INSUMOS Posto 20h'!E24</f>
        <v>0</v>
      </c>
      <c r="F25" s="267">
        <f t="shared" si="0"/>
        <v>0</v>
      </c>
      <c r="G25" s="35"/>
      <c r="H25" s="35"/>
      <c r="I25" s="35"/>
      <c r="J25" s="35"/>
      <c r="K25" s="35"/>
      <c r="L25" s="35"/>
      <c r="M25" s="35"/>
      <c r="N25" s="35"/>
      <c r="O25" s="35"/>
      <c r="P25" s="35"/>
      <c r="Q25" s="35"/>
      <c r="R25" s="35"/>
      <c r="S25" s="35"/>
      <c r="T25" s="35"/>
      <c r="U25" s="35"/>
      <c r="V25" s="35"/>
    </row>
    <row r="26" spans="1:22" ht="25.5" x14ac:dyDescent="0.2">
      <c r="A26" s="263">
        <v>13</v>
      </c>
      <c r="B26" s="13" t="s">
        <v>166</v>
      </c>
      <c r="C26" s="70" t="s">
        <v>146</v>
      </c>
      <c r="D26" s="70">
        <v>4</v>
      </c>
      <c r="E26" s="8">
        <f>'INSUMOS Posto 20h'!E25</f>
        <v>0</v>
      </c>
      <c r="F26" s="266">
        <f t="shared" si="0"/>
        <v>0</v>
      </c>
      <c r="G26" s="35"/>
      <c r="H26" s="35"/>
      <c r="I26" s="35"/>
      <c r="J26" s="35"/>
      <c r="K26" s="35"/>
      <c r="L26" s="35"/>
      <c r="M26" s="35"/>
      <c r="N26" s="35"/>
      <c r="O26" s="35"/>
      <c r="P26" s="35"/>
      <c r="Q26" s="35"/>
      <c r="R26" s="35"/>
      <c r="S26" s="35"/>
      <c r="T26" s="35"/>
      <c r="U26" s="35"/>
      <c r="V26" s="35"/>
    </row>
    <row r="27" spans="1:22" ht="25.5" x14ac:dyDescent="0.2">
      <c r="A27" s="264">
        <v>14</v>
      </c>
      <c r="B27" s="124" t="s">
        <v>167</v>
      </c>
      <c r="C27" s="125" t="s">
        <v>146</v>
      </c>
      <c r="D27" s="125">
        <v>3</v>
      </c>
      <c r="E27" s="127">
        <f>'INSUMOS Posto 20h'!E26</f>
        <v>0</v>
      </c>
      <c r="F27" s="267">
        <f t="shared" si="0"/>
        <v>0</v>
      </c>
      <c r="G27" s="35"/>
      <c r="H27" s="35"/>
      <c r="I27" s="35"/>
      <c r="J27" s="35"/>
      <c r="K27" s="35"/>
      <c r="L27" s="35"/>
      <c r="M27" s="35"/>
      <c r="N27" s="35"/>
      <c r="O27" s="35"/>
      <c r="P27" s="35"/>
      <c r="Q27" s="35"/>
      <c r="R27" s="35"/>
      <c r="S27" s="35"/>
      <c r="T27" s="35"/>
      <c r="U27" s="35"/>
      <c r="V27" s="35"/>
    </row>
    <row r="28" spans="1:22" ht="25.5" x14ac:dyDescent="0.2">
      <c r="A28" s="263">
        <v>15</v>
      </c>
      <c r="B28" s="13" t="s">
        <v>168</v>
      </c>
      <c r="C28" s="70" t="s">
        <v>151</v>
      </c>
      <c r="D28" s="70">
        <v>4</v>
      </c>
      <c r="E28" s="8">
        <f>'INSUMOS Posto 20h'!E27</f>
        <v>0</v>
      </c>
      <c r="F28" s="266">
        <f t="shared" si="0"/>
        <v>0</v>
      </c>
      <c r="G28" s="35"/>
      <c r="H28" s="35"/>
      <c r="I28" s="35"/>
      <c r="J28" s="35"/>
      <c r="K28" s="35"/>
      <c r="L28" s="35"/>
      <c r="M28" s="35"/>
      <c r="N28" s="35"/>
      <c r="O28" s="35"/>
      <c r="P28" s="35"/>
      <c r="Q28" s="35"/>
      <c r="R28" s="35"/>
      <c r="S28" s="35"/>
      <c r="T28" s="35"/>
      <c r="U28" s="35"/>
      <c r="V28" s="35"/>
    </row>
    <row r="29" spans="1:22" ht="25.5" x14ac:dyDescent="0.2">
      <c r="A29" s="264">
        <v>16</v>
      </c>
      <c r="B29" s="124" t="s">
        <v>169</v>
      </c>
      <c r="C29" s="125" t="s">
        <v>162</v>
      </c>
      <c r="D29" s="125">
        <v>1</v>
      </c>
      <c r="E29" s="127">
        <f>'INSUMOS Posto 20h'!E28</f>
        <v>0</v>
      </c>
      <c r="F29" s="267">
        <f t="shared" si="0"/>
        <v>0</v>
      </c>
      <c r="G29" s="35"/>
      <c r="H29" s="35"/>
      <c r="I29" s="35"/>
      <c r="J29" s="35"/>
      <c r="K29" s="35"/>
      <c r="L29" s="35"/>
      <c r="M29" s="35"/>
      <c r="N29" s="35"/>
      <c r="O29" s="35"/>
      <c r="P29" s="35"/>
      <c r="Q29" s="35"/>
      <c r="R29" s="35"/>
      <c r="S29" s="35"/>
      <c r="T29" s="35"/>
      <c r="U29" s="35"/>
      <c r="V29" s="35"/>
    </row>
    <row r="30" spans="1:22" ht="38.25" x14ac:dyDescent="0.2">
      <c r="A30" s="263">
        <v>17</v>
      </c>
      <c r="B30" s="13" t="s">
        <v>170</v>
      </c>
      <c r="C30" s="70" t="s">
        <v>162</v>
      </c>
      <c r="D30" s="70">
        <v>2</v>
      </c>
      <c r="E30" s="8">
        <f>'INSUMOS Posto 20h'!E29</f>
        <v>0</v>
      </c>
      <c r="F30" s="266">
        <f t="shared" si="0"/>
        <v>0</v>
      </c>
      <c r="G30" s="35"/>
      <c r="H30" s="35"/>
      <c r="I30" s="35"/>
      <c r="J30" s="35"/>
      <c r="K30" s="35"/>
      <c r="L30" s="35"/>
      <c r="M30" s="35"/>
      <c r="N30" s="35"/>
      <c r="O30" s="35"/>
      <c r="P30" s="35"/>
      <c r="Q30" s="35"/>
      <c r="R30" s="35"/>
      <c r="S30" s="35"/>
      <c r="T30" s="35"/>
      <c r="U30" s="35"/>
      <c r="V30" s="35"/>
    </row>
    <row r="31" spans="1:22" ht="38.25" x14ac:dyDescent="0.2">
      <c r="A31" s="264">
        <v>18</v>
      </c>
      <c r="B31" s="124" t="s">
        <v>171</v>
      </c>
      <c r="C31" s="125" t="s">
        <v>162</v>
      </c>
      <c r="D31" s="125">
        <v>2</v>
      </c>
      <c r="E31" s="127">
        <f>'INSUMOS Posto 20h'!E30</f>
        <v>0</v>
      </c>
      <c r="F31" s="267">
        <f t="shared" si="0"/>
        <v>0</v>
      </c>
      <c r="G31" s="35"/>
      <c r="H31" s="35"/>
      <c r="I31" s="35"/>
      <c r="J31" s="35"/>
      <c r="K31" s="35"/>
      <c r="L31" s="35"/>
      <c r="M31" s="35"/>
      <c r="N31" s="35"/>
      <c r="O31" s="35"/>
      <c r="P31" s="35"/>
      <c r="Q31" s="35"/>
      <c r="R31" s="35"/>
      <c r="S31" s="35"/>
      <c r="T31" s="35"/>
      <c r="U31" s="35"/>
      <c r="V31" s="35"/>
    </row>
    <row r="32" spans="1:22" ht="51" x14ac:dyDescent="0.2">
      <c r="A32" s="263">
        <v>19</v>
      </c>
      <c r="B32" s="13" t="s">
        <v>172</v>
      </c>
      <c r="C32" s="70" t="s">
        <v>162</v>
      </c>
      <c r="D32" s="70">
        <v>1</v>
      </c>
      <c r="E32" s="8">
        <f>'INSUMOS Posto 20h'!E31</f>
        <v>0</v>
      </c>
      <c r="F32" s="266">
        <f t="shared" si="0"/>
        <v>0</v>
      </c>
      <c r="G32" s="35"/>
      <c r="H32" s="35"/>
      <c r="I32" s="35"/>
      <c r="J32" s="35"/>
      <c r="K32" s="35"/>
      <c r="L32" s="35"/>
      <c r="M32" s="35"/>
      <c r="N32" s="35"/>
      <c r="O32" s="35"/>
      <c r="P32" s="35"/>
      <c r="Q32" s="35"/>
      <c r="R32" s="35"/>
      <c r="S32" s="35"/>
      <c r="T32" s="35"/>
      <c r="U32" s="35"/>
      <c r="V32" s="35"/>
    </row>
    <row r="33" spans="1:22" ht="25.5" x14ac:dyDescent="0.2">
      <c r="A33" s="264">
        <v>20</v>
      </c>
      <c r="B33" s="124" t="s">
        <v>173</v>
      </c>
      <c r="C33" s="125" t="s">
        <v>151</v>
      </c>
      <c r="D33" s="125">
        <v>1</v>
      </c>
      <c r="E33" s="127">
        <f>'INSUMOS Posto 20h'!E32</f>
        <v>0</v>
      </c>
      <c r="F33" s="267">
        <f t="shared" si="0"/>
        <v>0</v>
      </c>
      <c r="G33" s="35"/>
      <c r="H33" s="35"/>
      <c r="I33" s="35"/>
      <c r="J33" s="35"/>
      <c r="K33" s="35"/>
      <c r="L33" s="35"/>
      <c r="M33" s="35"/>
      <c r="N33" s="35"/>
      <c r="O33" s="35"/>
      <c r="P33" s="35"/>
      <c r="Q33" s="35"/>
      <c r="R33" s="35"/>
      <c r="S33" s="35"/>
      <c r="T33" s="35"/>
      <c r="U33" s="35"/>
      <c r="V33" s="35"/>
    </row>
    <row r="34" spans="1:22" ht="12.75" x14ac:dyDescent="0.2">
      <c r="A34" s="263">
        <v>21</v>
      </c>
      <c r="B34" s="13" t="s">
        <v>239</v>
      </c>
      <c r="C34" s="70" t="s">
        <v>175</v>
      </c>
      <c r="D34" s="70">
        <v>2</v>
      </c>
      <c r="E34" s="8">
        <f>'INSUMOS Posto 20h'!E33</f>
        <v>0</v>
      </c>
      <c r="F34" s="266">
        <f t="shared" si="0"/>
        <v>0</v>
      </c>
      <c r="G34" s="35"/>
      <c r="H34" s="35"/>
      <c r="I34" s="35"/>
      <c r="J34" s="35"/>
      <c r="K34" s="35"/>
      <c r="L34" s="35"/>
      <c r="M34" s="35"/>
      <c r="N34" s="35"/>
      <c r="O34" s="35"/>
      <c r="P34" s="35"/>
      <c r="Q34" s="35"/>
      <c r="R34" s="35"/>
      <c r="S34" s="35"/>
      <c r="T34" s="35"/>
      <c r="U34" s="35"/>
      <c r="V34" s="35"/>
    </row>
    <row r="35" spans="1:22" ht="25.5" x14ac:dyDescent="0.2">
      <c r="A35" s="264">
        <v>22</v>
      </c>
      <c r="B35" s="124" t="s">
        <v>176</v>
      </c>
      <c r="C35" s="125" t="s">
        <v>151</v>
      </c>
      <c r="D35" s="125">
        <v>5</v>
      </c>
      <c r="E35" s="127">
        <f>'INSUMOS Posto 20h'!E34</f>
        <v>0</v>
      </c>
      <c r="F35" s="267">
        <f t="shared" si="0"/>
        <v>0</v>
      </c>
      <c r="G35" s="35"/>
      <c r="H35" s="35"/>
      <c r="I35" s="35"/>
      <c r="J35" s="35"/>
      <c r="K35" s="35"/>
      <c r="L35" s="35"/>
      <c r="M35" s="35"/>
      <c r="N35" s="35"/>
      <c r="O35" s="35"/>
      <c r="P35" s="35"/>
      <c r="Q35" s="35"/>
      <c r="R35" s="35"/>
      <c r="S35" s="35"/>
      <c r="T35" s="35"/>
      <c r="U35" s="35"/>
      <c r="V35" s="35"/>
    </row>
    <row r="36" spans="1:22" ht="25.5" x14ac:dyDescent="0.2">
      <c r="A36" s="263">
        <v>23</v>
      </c>
      <c r="B36" s="13" t="s">
        <v>240</v>
      </c>
      <c r="C36" s="70"/>
      <c r="D36" s="70">
        <v>2</v>
      </c>
      <c r="E36" s="8"/>
      <c r="F36" s="266"/>
      <c r="G36" s="35"/>
      <c r="H36" s="35"/>
      <c r="I36" s="35"/>
      <c r="J36" s="35"/>
      <c r="K36" s="35"/>
      <c r="L36" s="35"/>
      <c r="M36" s="35"/>
      <c r="N36" s="35"/>
      <c r="O36" s="35"/>
      <c r="P36" s="35"/>
      <c r="Q36" s="35"/>
      <c r="R36" s="35"/>
      <c r="S36" s="35"/>
      <c r="T36" s="35"/>
      <c r="U36" s="35"/>
      <c r="V36" s="35"/>
    </row>
    <row r="37" spans="1:22" ht="25.5" x14ac:dyDescent="0.2">
      <c r="A37" s="264">
        <v>24</v>
      </c>
      <c r="B37" s="124" t="s">
        <v>178</v>
      </c>
      <c r="C37" s="125" t="s">
        <v>151</v>
      </c>
      <c r="D37" s="125">
        <v>5</v>
      </c>
      <c r="E37" s="127">
        <f>'INSUMOS Posto 20h'!E35</f>
        <v>0</v>
      </c>
      <c r="F37" s="267">
        <f t="shared" ref="F37:F38" si="1">ROUND((D37*E37),2)</f>
        <v>0</v>
      </c>
      <c r="G37" s="35"/>
      <c r="H37" s="35"/>
      <c r="I37" s="35"/>
      <c r="J37" s="35"/>
      <c r="K37" s="35"/>
      <c r="L37" s="35"/>
      <c r="M37" s="35"/>
      <c r="N37" s="35"/>
      <c r="O37" s="35"/>
      <c r="P37" s="35"/>
      <c r="Q37" s="35"/>
      <c r="R37" s="35"/>
      <c r="S37" s="35"/>
      <c r="T37" s="35"/>
      <c r="U37" s="35"/>
      <c r="V37" s="35"/>
    </row>
    <row r="38" spans="1:22" s="189" customFormat="1" ht="25.5" x14ac:dyDescent="0.2">
      <c r="A38" s="270">
        <v>25</v>
      </c>
      <c r="B38" s="271" t="s">
        <v>179</v>
      </c>
      <c r="C38" s="272" t="s">
        <v>146</v>
      </c>
      <c r="D38" s="272">
        <v>6</v>
      </c>
      <c r="E38" s="273">
        <f>'INSUMOS Posto 20h'!E36</f>
        <v>0</v>
      </c>
      <c r="F38" s="274">
        <f t="shared" si="1"/>
        <v>0</v>
      </c>
      <c r="G38" s="35"/>
      <c r="H38" s="35"/>
      <c r="I38" s="35"/>
      <c r="J38" s="35"/>
      <c r="K38" s="35"/>
      <c r="L38" s="35"/>
      <c r="M38" s="35"/>
      <c r="N38" s="35"/>
      <c r="O38" s="35"/>
      <c r="P38" s="35"/>
      <c r="Q38" s="35"/>
      <c r="R38" s="35"/>
      <c r="S38" s="35"/>
      <c r="T38" s="35"/>
      <c r="U38" s="35"/>
      <c r="V38" s="35"/>
    </row>
    <row r="39" spans="1:22" ht="25.5" customHeight="1" x14ac:dyDescent="0.2">
      <c r="A39" s="270"/>
      <c r="B39" s="271"/>
      <c r="C39" s="272"/>
      <c r="D39" s="272"/>
      <c r="E39" s="273"/>
      <c r="F39" s="305">
        <f>ROUND(SUM(F14:F38),2)</f>
        <v>0</v>
      </c>
      <c r="G39" s="35"/>
      <c r="H39" s="35"/>
      <c r="I39" s="35"/>
      <c r="J39" s="35"/>
      <c r="K39" s="35"/>
      <c r="L39" s="35"/>
      <c r="M39" s="35"/>
      <c r="N39" s="35"/>
      <c r="O39" s="35"/>
      <c r="P39" s="35"/>
      <c r="Q39" s="35"/>
      <c r="R39" s="35"/>
      <c r="S39" s="35"/>
      <c r="T39" s="35"/>
      <c r="U39" s="35"/>
      <c r="V39" s="35"/>
    </row>
    <row r="40" spans="1:22" ht="12.75" customHeight="1" x14ac:dyDescent="0.25">
      <c r="A40" s="576" t="s">
        <v>181</v>
      </c>
      <c r="B40" s="443"/>
      <c r="C40" s="275"/>
      <c r="D40" s="275"/>
      <c r="E40" s="277"/>
      <c r="F40" s="277"/>
      <c r="G40" s="35"/>
      <c r="H40" s="35"/>
      <c r="I40" s="35"/>
      <c r="J40" s="35"/>
      <c r="K40" s="35"/>
      <c r="L40" s="35"/>
      <c r="M40" s="35"/>
      <c r="N40" s="35"/>
      <c r="O40" s="35"/>
      <c r="P40" s="35"/>
      <c r="Q40" s="35"/>
      <c r="R40" s="35"/>
      <c r="S40" s="35"/>
      <c r="T40" s="35"/>
      <c r="U40" s="35"/>
      <c r="V40" s="35"/>
    </row>
    <row r="41" spans="1:22" ht="13.5" thickBot="1" x14ac:dyDescent="0.25">
      <c r="G41" s="35"/>
      <c r="H41" s="35"/>
      <c r="I41" s="35"/>
      <c r="J41" s="35"/>
      <c r="K41" s="35"/>
      <c r="L41" s="35"/>
      <c r="M41" s="35"/>
      <c r="N41" s="35"/>
      <c r="O41" s="35"/>
      <c r="P41" s="35"/>
      <c r="Q41" s="35"/>
      <c r="R41" s="35"/>
      <c r="S41" s="35"/>
      <c r="T41" s="35"/>
      <c r="U41" s="35"/>
      <c r="V41" s="35"/>
    </row>
    <row r="42" spans="1:22" ht="26.25" thickTop="1" x14ac:dyDescent="0.2">
      <c r="A42" s="262" t="s">
        <v>131</v>
      </c>
      <c r="B42" s="121" t="s">
        <v>145</v>
      </c>
      <c r="C42" s="121" t="s">
        <v>146</v>
      </c>
      <c r="D42" s="121" t="s">
        <v>182</v>
      </c>
      <c r="E42" s="122" t="s">
        <v>148</v>
      </c>
      <c r="F42" s="265" t="s">
        <v>149</v>
      </c>
      <c r="G42" s="35"/>
      <c r="H42" s="35"/>
      <c r="I42" s="35"/>
      <c r="J42" s="35"/>
      <c r="K42" s="35"/>
      <c r="L42" s="35"/>
      <c r="M42" s="35"/>
      <c r="N42" s="35"/>
      <c r="O42" s="35"/>
      <c r="P42" s="35"/>
      <c r="Q42" s="35"/>
      <c r="R42" s="35"/>
      <c r="S42" s="35"/>
      <c r="T42" s="35"/>
      <c r="U42" s="35"/>
      <c r="V42" s="35"/>
    </row>
    <row r="43" spans="1:22" ht="25.5" x14ac:dyDescent="0.2">
      <c r="A43" s="263">
        <v>1</v>
      </c>
      <c r="B43" s="13" t="s">
        <v>183</v>
      </c>
      <c r="C43" s="70" t="s">
        <v>184</v>
      </c>
      <c r="D43" s="70">
        <v>1</v>
      </c>
      <c r="E43" s="8">
        <f>'INSUMOS Posto 20h'!E41</f>
        <v>0</v>
      </c>
      <c r="F43" s="266">
        <f t="shared" ref="F43:F47" si="2">ROUND((D43*E43),2)/12</f>
        <v>0</v>
      </c>
      <c r="G43" s="35"/>
      <c r="H43" s="35"/>
      <c r="I43" s="35"/>
      <c r="J43" s="35"/>
      <c r="K43" s="35"/>
      <c r="L43" s="35"/>
      <c r="M43" s="35"/>
      <c r="N43" s="35"/>
      <c r="O43" s="35"/>
      <c r="P43" s="35"/>
      <c r="Q43" s="35"/>
      <c r="R43" s="35"/>
      <c r="S43" s="35"/>
      <c r="T43" s="35"/>
      <c r="U43" s="35"/>
      <c r="V43" s="35"/>
    </row>
    <row r="44" spans="1:22" ht="25.5" x14ac:dyDescent="0.2">
      <c r="A44" s="278">
        <v>2</v>
      </c>
      <c r="B44" s="158" t="s">
        <v>185</v>
      </c>
      <c r="C44" s="159" t="s">
        <v>184</v>
      </c>
      <c r="D44" s="159">
        <v>1</v>
      </c>
      <c r="E44" s="160">
        <f>'INSUMOS Posto 20h'!E42</f>
        <v>0</v>
      </c>
      <c r="F44" s="279">
        <f t="shared" si="2"/>
        <v>0</v>
      </c>
      <c r="G44" s="35"/>
      <c r="H44" s="35"/>
      <c r="I44" s="35"/>
      <c r="J44" s="35"/>
      <c r="K44" s="35"/>
      <c r="L44" s="35"/>
      <c r="M44" s="35"/>
      <c r="N44" s="35"/>
      <c r="O44" s="35"/>
      <c r="P44" s="35"/>
      <c r="Q44" s="35"/>
      <c r="R44" s="35"/>
      <c r="S44" s="35"/>
      <c r="T44" s="35"/>
      <c r="U44" s="35"/>
      <c r="V44" s="35"/>
    </row>
    <row r="45" spans="1:22" ht="25.5" x14ac:dyDescent="0.2">
      <c r="A45" s="263">
        <v>3</v>
      </c>
      <c r="B45" s="13" t="s">
        <v>186</v>
      </c>
      <c r="C45" s="70" t="s">
        <v>184</v>
      </c>
      <c r="D45" s="70">
        <v>1</v>
      </c>
      <c r="E45" s="8">
        <f>'INSUMOS Posto 20h'!E43</f>
        <v>0</v>
      </c>
      <c r="F45" s="266">
        <f t="shared" si="2"/>
        <v>0</v>
      </c>
      <c r="G45" s="35"/>
      <c r="H45" s="35"/>
      <c r="I45" s="35"/>
      <c r="J45" s="35"/>
      <c r="K45" s="35"/>
      <c r="L45" s="35"/>
      <c r="M45" s="35"/>
      <c r="N45" s="35"/>
      <c r="O45" s="35"/>
      <c r="P45" s="35"/>
      <c r="Q45" s="35"/>
      <c r="R45" s="35"/>
      <c r="S45" s="35"/>
      <c r="T45" s="35"/>
      <c r="U45" s="35"/>
      <c r="V45" s="35"/>
    </row>
    <row r="46" spans="1:22" ht="25.5" x14ac:dyDescent="0.2">
      <c r="A46" s="278">
        <v>4</v>
      </c>
      <c r="B46" s="158" t="s">
        <v>187</v>
      </c>
      <c r="C46" s="159" t="s">
        <v>146</v>
      </c>
      <c r="D46" s="159">
        <v>5</v>
      </c>
      <c r="E46" s="160">
        <f>'INSUMOS Posto 20h'!E44</f>
        <v>0</v>
      </c>
      <c r="F46" s="279">
        <f t="shared" si="2"/>
        <v>0</v>
      </c>
      <c r="G46" s="35"/>
      <c r="H46" s="35"/>
      <c r="I46" s="35"/>
      <c r="J46" s="35"/>
      <c r="K46" s="35"/>
      <c r="L46" s="35"/>
      <c r="M46" s="35"/>
      <c r="N46" s="35"/>
      <c r="O46" s="35"/>
      <c r="P46" s="35"/>
      <c r="Q46" s="35"/>
      <c r="R46" s="35"/>
      <c r="S46" s="35"/>
      <c r="T46" s="35"/>
      <c r="U46" s="35"/>
      <c r="V46" s="35"/>
    </row>
    <row r="47" spans="1:22" ht="25.5" customHeight="1" thickBot="1" x14ac:dyDescent="0.25">
      <c r="A47" s="270">
        <v>5</v>
      </c>
      <c r="B47" s="271" t="s">
        <v>188</v>
      </c>
      <c r="C47" s="272" t="s">
        <v>146</v>
      </c>
      <c r="D47" s="272">
        <v>5</v>
      </c>
      <c r="E47" s="273">
        <f>'INSUMOS Posto 20h'!E45</f>
        <v>0</v>
      </c>
      <c r="F47" s="274">
        <f t="shared" si="2"/>
        <v>0</v>
      </c>
      <c r="G47" s="35"/>
      <c r="H47" s="35"/>
      <c r="I47" s="35"/>
      <c r="J47" s="35"/>
      <c r="K47" s="35"/>
      <c r="L47" s="35"/>
      <c r="M47" s="35"/>
      <c r="N47" s="35"/>
      <c r="O47" s="35"/>
      <c r="P47" s="35"/>
      <c r="Q47" s="35"/>
      <c r="R47" s="35"/>
      <c r="S47" s="35"/>
      <c r="T47" s="35"/>
      <c r="U47" s="35"/>
      <c r="V47" s="35"/>
    </row>
    <row r="48" spans="1:22" ht="13.5" thickBot="1" x14ac:dyDescent="0.25">
      <c r="A48" s="135"/>
      <c r="B48" s="33"/>
      <c r="C48" s="147"/>
      <c r="D48" s="149"/>
      <c r="E48" s="133"/>
      <c r="F48" s="164">
        <f>ROUND(SUM(F43:F47),2)</f>
        <v>0</v>
      </c>
      <c r="G48" s="35"/>
      <c r="H48" s="35"/>
      <c r="I48" s="35"/>
      <c r="J48" s="35"/>
      <c r="K48" s="35"/>
      <c r="L48" s="35"/>
      <c r="M48" s="35"/>
      <c r="N48" s="35"/>
      <c r="O48" s="35"/>
      <c r="P48" s="35"/>
      <c r="Q48" s="35"/>
      <c r="R48" s="35"/>
      <c r="S48" s="35"/>
      <c r="T48" s="35"/>
      <c r="U48" s="35"/>
      <c r="V48" s="35"/>
    </row>
    <row r="49" spans="1:22" ht="15.75" x14ac:dyDescent="0.25">
      <c r="A49" s="576" t="s">
        <v>241</v>
      </c>
      <c r="B49" s="443"/>
      <c r="C49" s="576"/>
      <c r="D49" s="443"/>
      <c r="E49" s="277"/>
      <c r="F49" s="277"/>
      <c r="G49" s="35"/>
      <c r="H49" s="35"/>
      <c r="I49" s="35"/>
      <c r="J49" s="35"/>
      <c r="K49" s="35"/>
      <c r="L49" s="35"/>
      <c r="M49" s="35"/>
      <c r="N49" s="35"/>
      <c r="O49" s="35"/>
      <c r="P49" s="35"/>
      <c r="Q49" s="35"/>
      <c r="R49" s="35"/>
      <c r="S49" s="35"/>
      <c r="T49" s="35"/>
      <c r="U49" s="35"/>
      <c r="V49" s="35"/>
    </row>
    <row r="50" spans="1:22" ht="13.5" thickBot="1" x14ac:dyDescent="0.25">
      <c r="G50" s="35"/>
      <c r="H50" s="35"/>
      <c r="I50" s="35"/>
      <c r="J50" s="35"/>
      <c r="K50" s="35"/>
      <c r="L50" s="35"/>
      <c r="M50" s="35"/>
      <c r="N50" s="35"/>
      <c r="O50" s="35"/>
      <c r="P50" s="35"/>
      <c r="Q50" s="35"/>
      <c r="R50" s="35"/>
      <c r="S50" s="35"/>
      <c r="T50" s="35"/>
      <c r="U50" s="35"/>
      <c r="V50" s="35"/>
    </row>
    <row r="51" spans="1:22" ht="26.25" thickTop="1" x14ac:dyDescent="0.2">
      <c r="A51" s="262" t="s">
        <v>131</v>
      </c>
      <c r="B51" s="121" t="s">
        <v>145</v>
      </c>
      <c r="C51" s="121" t="s">
        <v>146</v>
      </c>
      <c r="D51" s="121" t="s">
        <v>147</v>
      </c>
      <c r="E51" s="42" t="s">
        <v>148</v>
      </c>
      <c r="F51" s="265" t="s">
        <v>149</v>
      </c>
      <c r="G51" s="35"/>
      <c r="H51" s="35"/>
      <c r="I51" s="35"/>
      <c r="J51" s="35"/>
      <c r="K51" s="35"/>
      <c r="L51" s="35"/>
      <c r="M51" s="35"/>
      <c r="N51" s="35"/>
      <c r="O51" s="35"/>
      <c r="P51" s="35"/>
      <c r="Q51" s="35"/>
      <c r="R51" s="35"/>
      <c r="S51" s="35"/>
      <c r="T51" s="35"/>
      <c r="U51" s="35"/>
      <c r="V51" s="35"/>
    </row>
    <row r="52" spans="1:22" ht="38.25" x14ac:dyDescent="0.2">
      <c r="A52" s="263">
        <v>1</v>
      </c>
      <c r="B52" s="13" t="s">
        <v>190</v>
      </c>
      <c r="C52" s="70" t="s">
        <v>162</v>
      </c>
      <c r="D52" s="70">
        <v>6</v>
      </c>
      <c r="E52" s="8">
        <f>'INSUMOS Posto 20h'!E49</f>
        <v>0</v>
      </c>
      <c r="F52" s="266">
        <f t="shared" ref="F52:F56" si="3">ROUND((D52*E52),2)</f>
        <v>0</v>
      </c>
      <c r="G52" s="35"/>
      <c r="H52" s="35"/>
      <c r="I52" s="35"/>
      <c r="J52" s="35"/>
      <c r="K52" s="35"/>
      <c r="L52" s="35"/>
      <c r="M52" s="35"/>
      <c r="N52" s="35"/>
      <c r="O52" s="35"/>
      <c r="P52" s="35"/>
      <c r="Q52" s="35"/>
      <c r="R52" s="35"/>
      <c r="S52" s="35"/>
      <c r="T52" s="35"/>
      <c r="U52" s="35"/>
      <c r="V52" s="35"/>
    </row>
    <row r="53" spans="1:22" ht="38.25" x14ac:dyDescent="0.2">
      <c r="A53" s="278">
        <v>2</v>
      </c>
      <c r="B53" s="158" t="s">
        <v>191</v>
      </c>
      <c r="C53" s="159" t="s">
        <v>162</v>
      </c>
      <c r="D53" s="159">
        <v>2</v>
      </c>
      <c r="E53" s="160">
        <f>'INSUMOS Posto 20h'!E50</f>
        <v>0</v>
      </c>
      <c r="F53" s="279">
        <f t="shared" si="3"/>
        <v>0</v>
      </c>
      <c r="G53" s="35"/>
      <c r="H53" s="35"/>
      <c r="I53" s="35"/>
      <c r="J53" s="35"/>
      <c r="K53" s="35"/>
      <c r="L53" s="35"/>
      <c r="M53" s="35"/>
      <c r="N53" s="35"/>
      <c r="O53" s="35"/>
      <c r="P53" s="35"/>
      <c r="Q53" s="35"/>
      <c r="R53" s="35"/>
      <c r="S53" s="35"/>
      <c r="T53" s="35"/>
      <c r="U53" s="35"/>
      <c r="V53" s="35"/>
    </row>
    <row r="54" spans="1:22" s="189" customFormat="1" ht="38.25" x14ac:dyDescent="0.2">
      <c r="A54" s="263">
        <v>3</v>
      </c>
      <c r="B54" s="13" t="s">
        <v>192</v>
      </c>
      <c r="C54" s="70" t="s">
        <v>157</v>
      </c>
      <c r="D54" s="70">
        <v>15</v>
      </c>
      <c r="E54" s="8">
        <f>'INSUMOS Posto 20h'!E51</f>
        <v>0</v>
      </c>
      <c r="F54" s="266">
        <f t="shared" si="3"/>
        <v>0</v>
      </c>
      <c r="G54" s="35"/>
      <c r="H54" s="35"/>
      <c r="I54" s="35"/>
      <c r="J54" s="35"/>
      <c r="K54" s="35"/>
      <c r="L54" s="35"/>
      <c r="M54" s="35"/>
      <c r="N54" s="35"/>
      <c r="O54" s="35"/>
      <c r="P54" s="35"/>
      <c r="Q54" s="35"/>
      <c r="R54" s="35"/>
      <c r="S54" s="35"/>
      <c r="T54" s="35"/>
      <c r="U54" s="35"/>
      <c r="V54" s="35"/>
    </row>
    <row r="55" spans="1:22" ht="25.5" customHeight="1" x14ac:dyDescent="0.2">
      <c r="A55" s="278">
        <v>4</v>
      </c>
      <c r="B55" s="158" t="s">
        <v>193</v>
      </c>
      <c r="C55" s="159" t="s">
        <v>157</v>
      </c>
      <c r="D55" s="159">
        <v>2</v>
      </c>
      <c r="E55" s="160">
        <f>'INSUMOS Posto 20h'!E52</f>
        <v>0</v>
      </c>
      <c r="F55" s="279">
        <f t="shared" si="3"/>
        <v>0</v>
      </c>
      <c r="G55" s="35"/>
      <c r="H55" s="35"/>
      <c r="I55" s="35"/>
      <c r="J55" s="35"/>
      <c r="K55" s="35"/>
      <c r="L55" s="35"/>
      <c r="M55" s="35"/>
      <c r="N55" s="35"/>
      <c r="O55" s="35"/>
      <c r="P55" s="35"/>
      <c r="Q55" s="35"/>
      <c r="R55" s="35"/>
      <c r="S55" s="35"/>
      <c r="T55" s="35"/>
      <c r="U55" s="35"/>
      <c r="V55" s="35"/>
    </row>
    <row r="56" spans="1:22" ht="13.5" thickBot="1" x14ac:dyDescent="0.25">
      <c r="A56" s="270">
        <v>5</v>
      </c>
      <c r="B56" s="271" t="s">
        <v>194</v>
      </c>
      <c r="C56" s="272" t="s">
        <v>195</v>
      </c>
      <c r="D56" s="280">
        <v>0.2</v>
      </c>
      <c r="E56" s="273">
        <f>'INSUMOS Posto 20h'!E53</f>
        <v>0</v>
      </c>
      <c r="F56" s="274">
        <f t="shared" si="3"/>
        <v>0</v>
      </c>
      <c r="G56" s="35"/>
      <c r="H56" s="35"/>
      <c r="I56" s="35"/>
      <c r="J56" s="35"/>
      <c r="K56" s="35"/>
      <c r="L56" s="35"/>
      <c r="M56" s="35"/>
      <c r="N56" s="35"/>
      <c r="O56" s="35"/>
      <c r="P56" s="35"/>
      <c r="Q56" s="35"/>
      <c r="R56" s="35"/>
      <c r="S56" s="35"/>
      <c r="T56" s="35"/>
      <c r="U56" s="35"/>
      <c r="V56" s="35"/>
    </row>
    <row r="57" spans="1:22" ht="13.5" thickBot="1" x14ac:dyDescent="0.25">
      <c r="A57" s="190"/>
      <c r="B57" s="191"/>
      <c r="C57" s="192"/>
      <c r="D57" s="194"/>
      <c r="E57" s="193"/>
      <c r="F57" s="306">
        <f>ROUND(SUM(F52:F56),2)</f>
        <v>0</v>
      </c>
      <c r="G57" s="35"/>
      <c r="H57" s="35"/>
      <c r="I57" s="35"/>
      <c r="J57" s="35"/>
      <c r="K57" s="35"/>
      <c r="L57" s="35"/>
      <c r="M57" s="35"/>
      <c r="N57" s="35"/>
      <c r="O57" s="35"/>
      <c r="P57" s="35"/>
      <c r="Q57" s="35"/>
      <c r="R57" s="35"/>
      <c r="S57" s="35"/>
      <c r="T57" s="35"/>
      <c r="U57" s="35"/>
      <c r="V57" s="35"/>
    </row>
    <row r="58" spans="1:22" s="228" customFormat="1" ht="16.5" thickBot="1" x14ac:dyDescent="0.3">
      <c r="A58" s="275"/>
      <c r="B58" s="275"/>
      <c r="C58" s="275"/>
      <c r="D58" s="577" t="s">
        <v>340</v>
      </c>
      <c r="E58" s="577"/>
      <c r="F58" s="307">
        <f>F57+F48+Tabela9[[#Totals],[Colunas6]]</f>
        <v>0</v>
      </c>
      <c r="G58" s="35"/>
      <c r="H58" s="35"/>
      <c r="I58" s="35"/>
      <c r="J58" s="35"/>
      <c r="K58" s="35"/>
      <c r="L58" s="35"/>
      <c r="M58" s="35"/>
      <c r="N58" s="35"/>
      <c r="O58" s="35"/>
      <c r="P58" s="35"/>
      <c r="Q58" s="35"/>
      <c r="R58" s="35"/>
      <c r="S58" s="35"/>
      <c r="T58" s="35"/>
      <c r="U58" s="35"/>
      <c r="V58" s="35"/>
    </row>
    <row r="59" spans="1:22" s="228" customFormat="1" ht="15.75" x14ac:dyDescent="0.25">
      <c r="A59" s="275"/>
      <c r="B59" s="275"/>
      <c r="C59" s="275"/>
      <c r="D59" s="289"/>
      <c r="E59" s="277"/>
      <c r="F59" s="290"/>
      <c r="G59" s="35"/>
      <c r="H59" s="35"/>
      <c r="I59" s="35"/>
      <c r="J59" s="35"/>
      <c r="K59" s="35"/>
      <c r="L59" s="35"/>
      <c r="M59" s="35"/>
      <c r="N59" s="35"/>
      <c r="O59" s="35"/>
      <c r="P59" s="35"/>
      <c r="Q59" s="35"/>
      <c r="R59" s="35"/>
      <c r="S59" s="35"/>
      <c r="T59" s="35"/>
      <c r="U59" s="35"/>
      <c r="V59" s="35"/>
    </row>
    <row r="60" spans="1:22" ht="15.75" x14ac:dyDescent="0.25">
      <c r="A60" s="556" t="s">
        <v>342</v>
      </c>
      <c r="B60" s="556"/>
      <c r="C60" s="556"/>
      <c r="D60" s="556"/>
      <c r="E60" s="556"/>
      <c r="F60" s="556"/>
      <c r="G60" s="35"/>
      <c r="H60" s="35"/>
      <c r="I60" s="35"/>
      <c r="J60" s="35"/>
      <c r="K60" s="35"/>
      <c r="L60" s="35"/>
      <c r="M60" s="35"/>
      <c r="N60" s="35"/>
      <c r="O60" s="35"/>
      <c r="P60" s="35"/>
      <c r="Q60" s="35"/>
      <c r="R60" s="35"/>
      <c r="S60" s="35"/>
      <c r="T60" s="35"/>
      <c r="U60" s="35"/>
      <c r="V60" s="35"/>
    </row>
    <row r="61" spans="1:22" ht="16.5" thickBot="1" x14ac:dyDescent="0.3">
      <c r="A61" s="553" t="s">
        <v>196</v>
      </c>
      <c r="B61" s="555"/>
      <c r="C61" s="553"/>
      <c r="D61" s="555"/>
      <c r="E61" s="134"/>
      <c r="F61" s="134"/>
      <c r="G61" s="35"/>
      <c r="H61" s="35"/>
      <c r="I61" s="35"/>
      <c r="J61" s="35"/>
      <c r="K61" s="35"/>
      <c r="L61" s="35"/>
      <c r="M61" s="35"/>
      <c r="N61" s="35"/>
      <c r="O61" s="35"/>
      <c r="P61" s="35"/>
      <c r="Q61" s="35"/>
      <c r="R61" s="35"/>
      <c r="S61" s="35"/>
      <c r="T61" s="35"/>
      <c r="U61" s="35"/>
      <c r="V61" s="35"/>
    </row>
    <row r="62" spans="1:22" ht="24.75" thickTop="1" x14ac:dyDescent="0.2">
      <c r="A62" s="262" t="s">
        <v>131</v>
      </c>
      <c r="B62" s="121" t="s">
        <v>145</v>
      </c>
      <c r="C62" s="139" t="s">
        <v>197</v>
      </c>
      <c r="D62" s="139" t="s">
        <v>222</v>
      </c>
      <c r="E62" s="42" t="s">
        <v>148</v>
      </c>
      <c r="F62" s="281" t="s">
        <v>199</v>
      </c>
      <c r="G62" s="35"/>
      <c r="H62" s="35"/>
      <c r="I62" s="35"/>
      <c r="J62" s="35"/>
      <c r="K62" s="35"/>
      <c r="L62" s="35"/>
      <c r="M62" s="35"/>
      <c r="N62" s="35"/>
      <c r="O62" s="35"/>
      <c r="P62" s="35"/>
      <c r="Q62" s="35"/>
      <c r="R62" s="35"/>
      <c r="S62" s="35"/>
      <c r="T62" s="35"/>
      <c r="U62" s="35"/>
      <c r="V62" s="35"/>
    </row>
    <row r="63" spans="1:22" ht="25.5" x14ac:dyDescent="0.2">
      <c r="A63" s="263">
        <v>1</v>
      </c>
      <c r="B63" s="13" t="s">
        <v>200</v>
      </c>
      <c r="C63" s="70">
        <v>2</v>
      </c>
      <c r="D63" s="70">
        <v>10</v>
      </c>
      <c r="E63" s="8">
        <f>'INSUMOS Posto 20h'!E61</f>
        <v>0</v>
      </c>
      <c r="F63" s="266">
        <f t="shared" ref="F63:F73" si="4">ROUND(((E63*C63)/D63),2)</f>
        <v>0</v>
      </c>
      <c r="G63" s="35"/>
      <c r="H63" s="35"/>
      <c r="I63" s="35"/>
      <c r="J63" s="35"/>
      <c r="K63" s="35"/>
      <c r="L63" s="35"/>
      <c r="M63" s="35"/>
      <c r="N63" s="35"/>
      <c r="O63" s="35"/>
      <c r="P63" s="35"/>
      <c r="Q63" s="35"/>
      <c r="R63" s="35"/>
      <c r="S63" s="35"/>
      <c r="T63" s="35"/>
      <c r="U63" s="35"/>
      <c r="V63" s="35"/>
    </row>
    <row r="64" spans="1:22" ht="25.5" x14ac:dyDescent="0.2">
      <c r="A64" s="278">
        <v>2</v>
      </c>
      <c r="B64" s="158" t="s">
        <v>201</v>
      </c>
      <c r="C64" s="159">
        <v>2</v>
      </c>
      <c r="D64" s="159">
        <v>10</v>
      </c>
      <c r="E64" s="160">
        <f>'INSUMOS Posto 20h'!E62</f>
        <v>0</v>
      </c>
      <c r="F64" s="279">
        <f t="shared" si="4"/>
        <v>0</v>
      </c>
      <c r="G64" s="35"/>
      <c r="H64" s="35"/>
      <c r="I64" s="35"/>
      <c r="J64" s="35"/>
      <c r="K64" s="35"/>
      <c r="L64" s="35"/>
      <c r="M64" s="35"/>
      <c r="N64" s="35"/>
      <c r="O64" s="35"/>
      <c r="P64" s="35"/>
      <c r="Q64" s="35"/>
      <c r="R64" s="35"/>
      <c r="S64" s="35"/>
      <c r="T64" s="35"/>
      <c r="U64" s="35"/>
      <c r="V64" s="35"/>
    </row>
    <row r="65" spans="1:22" ht="12.75" x14ac:dyDescent="0.2">
      <c r="A65" s="263">
        <v>3</v>
      </c>
      <c r="B65" s="13" t="s">
        <v>202</v>
      </c>
      <c r="C65" s="70">
        <v>2</v>
      </c>
      <c r="D65" s="70">
        <v>10</v>
      </c>
      <c r="E65" s="8">
        <f>'INSUMOS Posto 20h'!E63</f>
        <v>0</v>
      </c>
      <c r="F65" s="266">
        <f t="shared" si="4"/>
        <v>0</v>
      </c>
      <c r="G65" s="35"/>
      <c r="H65" s="35"/>
      <c r="I65" s="35"/>
      <c r="J65" s="35"/>
      <c r="K65" s="35"/>
      <c r="L65" s="35"/>
      <c r="M65" s="35"/>
      <c r="N65" s="35"/>
      <c r="O65" s="35"/>
      <c r="P65" s="35"/>
      <c r="Q65" s="35"/>
      <c r="R65" s="35"/>
      <c r="S65" s="35"/>
      <c r="T65" s="35"/>
      <c r="U65" s="35"/>
      <c r="V65" s="35"/>
    </row>
    <row r="66" spans="1:22" ht="25.5" x14ac:dyDescent="0.2">
      <c r="A66" s="278">
        <v>4</v>
      </c>
      <c r="B66" s="158" t="s">
        <v>203</v>
      </c>
      <c r="C66" s="159">
        <v>2</v>
      </c>
      <c r="D66" s="159">
        <v>10</v>
      </c>
      <c r="E66" s="160">
        <f>'INSUMOS Posto 20h'!E64</f>
        <v>0</v>
      </c>
      <c r="F66" s="279">
        <f t="shared" si="4"/>
        <v>0</v>
      </c>
      <c r="G66" s="35"/>
      <c r="H66" s="35"/>
      <c r="I66" s="35"/>
      <c r="J66" s="35"/>
      <c r="K66" s="35"/>
      <c r="L66" s="35"/>
      <c r="M66" s="35"/>
      <c r="N66" s="35"/>
      <c r="O66" s="35"/>
      <c r="P66" s="35"/>
      <c r="Q66" s="35"/>
      <c r="R66" s="35"/>
      <c r="S66" s="35"/>
      <c r="T66" s="35"/>
      <c r="U66" s="35"/>
      <c r="V66" s="35"/>
    </row>
    <row r="67" spans="1:22" ht="12.75" x14ac:dyDescent="0.2">
      <c r="A67" s="263">
        <v>5</v>
      </c>
      <c r="B67" s="13" t="s">
        <v>204</v>
      </c>
      <c r="C67" s="70">
        <v>3</v>
      </c>
      <c r="D67" s="70">
        <v>10</v>
      </c>
      <c r="E67" s="8">
        <f>'INSUMOS Posto 20h'!E65</f>
        <v>0</v>
      </c>
      <c r="F67" s="266">
        <f t="shared" si="4"/>
        <v>0</v>
      </c>
      <c r="G67" s="35"/>
      <c r="H67" s="35"/>
      <c r="I67" s="35"/>
      <c r="J67" s="35"/>
      <c r="K67" s="35"/>
      <c r="L67" s="35"/>
      <c r="M67" s="35"/>
      <c r="N67" s="35"/>
      <c r="O67" s="35"/>
      <c r="P67" s="35"/>
      <c r="Q67" s="35"/>
      <c r="R67" s="35"/>
      <c r="S67" s="35"/>
      <c r="T67" s="35"/>
      <c r="U67" s="35"/>
      <c r="V67" s="35"/>
    </row>
    <row r="68" spans="1:22" ht="12.75" x14ac:dyDescent="0.2">
      <c r="A68" s="278">
        <v>6</v>
      </c>
      <c r="B68" s="158" t="s">
        <v>205</v>
      </c>
      <c r="C68" s="159">
        <v>1</v>
      </c>
      <c r="D68" s="159">
        <v>10</v>
      </c>
      <c r="E68" s="160">
        <f>'INSUMOS Posto 20h'!E66</f>
        <v>0</v>
      </c>
      <c r="F68" s="279">
        <f t="shared" si="4"/>
        <v>0</v>
      </c>
      <c r="G68" s="35"/>
      <c r="H68" s="35"/>
      <c r="I68" s="35"/>
      <c r="J68" s="35"/>
      <c r="K68" s="35"/>
      <c r="L68" s="35"/>
      <c r="M68" s="35"/>
      <c r="N68" s="35"/>
      <c r="O68" s="35"/>
      <c r="P68" s="35"/>
      <c r="Q68" s="35"/>
      <c r="R68" s="35"/>
      <c r="S68" s="35"/>
      <c r="T68" s="35"/>
      <c r="U68" s="35"/>
      <c r="V68" s="35"/>
    </row>
    <row r="69" spans="1:22" ht="12.75" x14ac:dyDescent="0.2">
      <c r="A69" s="263">
        <v>7</v>
      </c>
      <c r="B69" s="13" t="s">
        <v>206</v>
      </c>
      <c r="C69" s="70">
        <v>2</v>
      </c>
      <c r="D69" s="70">
        <v>5</v>
      </c>
      <c r="E69" s="8">
        <f>'INSUMOS Posto 20h'!E67</f>
        <v>0</v>
      </c>
      <c r="F69" s="266">
        <f t="shared" si="4"/>
        <v>0</v>
      </c>
      <c r="G69" s="35"/>
      <c r="H69" s="35"/>
      <c r="I69" s="35"/>
      <c r="J69" s="35"/>
      <c r="K69" s="35"/>
      <c r="L69" s="35"/>
      <c r="M69" s="35"/>
      <c r="N69" s="35"/>
      <c r="O69" s="35"/>
      <c r="P69" s="35"/>
      <c r="Q69" s="35"/>
      <c r="R69" s="35"/>
      <c r="S69" s="35"/>
      <c r="T69" s="35"/>
      <c r="U69" s="35"/>
      <c r="V69" s="35"/>
    </row>
    <row r="70" spans="1:22" s="189" customFormat="1" ht="12.75" x14ac:dyDescent="0.2">
      <c r="A70" s="278">
        <v>8</v>
      </c>
      <c r="B70" s="158" t="s">
        <v>207</v>
      </c>
      <c r="C70" s="159">
        <v>3</v>
      </c>
      <c r="D70" s="159">
        <v>10</v>
      </c>
      <c r="E70" s="160">
        <f>'INSUMOS Posto 20h'!E68</f>
        <v>0</v>
      </c>
      <c r="F70" s="279">
        <f t="shared" si="4"/>
        <v>0</v>
      </c>
      <c r="G70" s="35"/>
      <c r="H70" s="35"/>
      <c r="I70" s="35"/>
      <c r="J70" s="35"/>
      <c r="K70" s="35"/>
      <c r="L70" s="35"/>
      <c r="M70" s="35"/>
      <c r="N70" s="35"/>
      <c r="O70" s="35"/>
      <c r="P70" s="35"/>
      <c r="Q70" s="35"/>
      <c r="R70" s="35"/>
      <c r="S70" s="35"/>
      <c r="T70" s="35"/>
      <c r="U70" s="35"/>
      <c r="V70" s="35"/>
    </row>
    <row r="71" spans="1:22" ht="25.5" customHeight="1" x14ac:dyDescent="0.2">
      <c r="A71" s="270">
        <v>9</v>
      </c>
      <c r="B71" s="161" t="s">
        <v>208</v>
      </c>
      <c r="C71" s="162">
        <v>2</v>
      </c>
      <c r="D71" s="162">
        <v>5</v>
      </c>
      <c r="E71" s="129">
        <f>'INSUMOS Posto 20h'!E69</f>
        <v>0</v>
      </c>
      <c r="F71" s="274">
        <f t="shared" si="4"/>
        <v>0</v>
      </c>
      <c r="G71" s="35"/>
      <c r="H71" s="35"/>
      <c r="I71" s="35"/>
      <c r="J71" s="35"/>
      <c r="K71" s="35"/>
      <c r="L71" s="35"/>
      <c r="M71" s="35"/>
      <c r="N71" s="35"/>
      <c r="O71" s="35"/>
      <c r="P71" s="35"/>
      <c r="Q71" s="35"/>
      <c r="R71" s="35"/>
      <c r="S71" s="35"/>
      <c r="T71" s="35"/>
      <c r="U71" s="35"/>
      <c r="V71" s="35"/>
    </row>
    <row r="72" spans="1:22" ht="25.5" x14ac:dyDescent="0.2">
      <c r="A72" s="278">
        <v>10</v>
      </c>
      <c r="B72" s="158" t="s">
        <v>209</v>
      </c>
      <c r="C72" s="159">
        <v>3</v>
      </c>
      <c r="D72" s="159">
        <v>5</v>
      </c>
      <c r="E72" s="163">
        <f>'INSUMOS Posto 20h'!E70</f>
        <v>0</v>
      </c>
      <c r="F72" s="282">
        <f t="shared" si="4"/>
        <v>0</v>
      </c>
      <c r="G72" s="35"/>
      <c r="H72" s="35"/>
      <c r="I72" s="35"/>
      <c r="J72" s="35"/>
      <c r="K72" s="35"/>
      <c r="L72" s="35"/>
      <c r="M72" s="35"/>
      <c r="N72" s="35"/>
      <c r="O72" s="35"/>
      <c r="P72" s="35"/>
      <c r="Q72" s="35"/>
      <c r="R72" s="35"/>
      <c r="S72" s="35"/>
      <c r="T72" s="35"/>
      <c r="U72" s="35"/>
      <c r="V72" s="35"/>
    </row>
    <row r="73" spans="1:22" ht="26.25" thickBot="1" x14ac:dyDescent="0.25">
      <c r="A73" s="270">
        <v>11</v>
      </c>
      <c r="B73" s="271" t="s">
        <v>210</v>
      </c>
      <c r="C73" s="272">
        <v>3</v>
      </c>
      <c r="D73" s="272">
        <v>10</v>
      </c>
      <c r="E73" s="283">
        <f>'INSUMOS Posto 20h'!E71</f>
        <v>0</v>
      </c>
      <c r="F73" s="284">
        <f t="shared" si="4"/>
        <v>0</v>
      </c>
      <c r="G73" s="35"/>
      <c r="H73" s="35"/>
      <c r="I73" s="35"/>
      <c r="J73" s="35"/>
      <c r="K73" s="35"/>
      <c r="L73" s="35"/>
      <c r="M73" s="35"/>
      <c r="N73" s="35"/>
      <c r="O73" s="35"/>
      <c r="P73" s="35"/>
      <c r="Q73" s="35"/>
      <c r="R73" s="35"/>
      <c r="S73" s="35"/>
      <c r="T73" s="35"/>
      <c r="U73" s="35"/>
      <c r="V73" s="35"/>
    </row>
    <row r="74" spans="1:22" ht="13.5" thickBot="1" x14ac:dyDescent="0.25">
      <c r="A74" s="190"/>
      <c r="B74" s="191"/>
      <c r="C74" s="192"/>
      <c r="D74" s="192"/>
      <c r="E74" s="193"/>
      <c r="F74" s="164">
        <f>ROUND(SUM(F63:F73),2)</f>
        <v>0</v>
      </c>
      <c r="G74" s="35"/>
      <c r="H74" s="35"/>
      <c r="I74" s="35"/>
      <c r="J74" s="35"/>
      <c r="K74" s="35"/>
      <c r="L74" s="35"/>
      <c r="M74" s="35"/>
      <c r="N74" s="35"/>
      <c r="O74" s="35"/>
      <c r="P74" s="35"/>
      <c r="Q74" s="35"/>
      <c r="R74" s="35"/>
      <c r="S74" s="35"/>
      <c r="T74" s="35"/>
      <c r="U74" s="35"/>
      <c r="V74" s="35"/>
    </row>
    <row r="75" spans="1:22" ht="16.5" thickBot="1" x14ac:dyDescent="0.3">
      <c r="A75" s="553" t="s">
        <v>211</v>
      </c>
      <c r="B75" s="555"/>
      <c r="C75" s="553"/>
      <c r="D75" s="555"/>
      <c r="E75" s="134"/>
      <c r="F75" s="134"/>
      <c r="G75" s="35"/>
      <c r="H75" s="35"/>
      <c r="I75" s="35"/>
      <c r="J75" s="35"/>
      <c r="K75" s="35"/>
      <c r="L75" s="35"/>
      <c r="M75" s="35"/>
      <c r="N75" s="35"/>
      <c r="O75" s="35"/>
      <c r="P75" s="35"/>
      <c r="Q75" s="35"/>
      <c r="R75" s="35"/>
      <c r="S75" s="35"/>
      <c r="T75" s="35"/>
      <c r="U75" s="35"/>
      <c r="V75" s="35"/>
    </row>
    <row r="76" spans="1:22" s="189" customFormat="1" ht="10.5" customHeight="1" thickTop="1" x14ac:dyDescent="0.2">
      <c r="A76"/>
      <c r="B76"/>
      <c r="C76"/>
      <c r="D76"/>
      <c r="E76"/>
      <c r="F76"/>
      <c r="G76" s="35"/>
      <c r="H76" s="35"/>
      <c r="I76" s="35"/>
      <c r="J76" s="35"/>
      <c r="K76" s="35"/>
      <c r="L76" s="35"/>
      <c r="M76" s="35"/>
      <c r="N76" s="35"/>
      <c r="O76" s="35"/>
      <c r="P76" s="35"/>
      <c r="Q76" s="35"/>
      <c r="R76" s="35"/>
      <c r="S76" s="35"/>
      <c r="T76" s="35"/>
      <c r="U76" s="35"/>
      <c r="V76" s="35"/>
    </row>
    <row r="77" spans="1:22" ht="25.5" customHeight="1" x14ac:dyDescent="0.2">
      <c r="A77" s="285" t="s">
        <v>131</v>
      </c>
      <c r="B77" s="259" t="s">
        <v>145</v>
      </c>
      <c r="C77" s="260" t="s">
        <v>197</v>
      </c>
      <c r="D77" s="260" t="s">
        <v>198</v>
      </c>
      <c r="E77" s="261" t="s">
        <v>148</v>
      </c>
      <c r="F77" s="286" t="s">
        <v>199</v>
      </c>
      <c r="G77" s="35"/>
      <c r="H77" s="35"/>
      <c r="I77" s="35"/>
      <c r="J77" s="35"/>
      <c r="K77" s="35"/>
      <c r="L77" s="35"/>
      <c r="M77" s="35"/>
      <c r="N77" s="35"/>
      <c r="O77" s="35"/>
      <c r="P77" s="35"/>
      <c r="Q77" s="35"/>
      <c r="R77" s="35"/>
      <c r="S77" s="35"/>
      <c r="T77" s="35"/>
      <c r="U77" s="35"/>
      <c r="V77" s="35"/>
    </row>
    <row r="78" spans="1:22" ht="39" customHeight="1" x14ac:dyDescent="0.2">
      <c r="A78" s="263">
        <v>1</v>
      </c>
      <c r="B78" s="13" t="s">
        <v>212</v>
      </c>
      <c r="C78" s="70">
        <v>1</v>
      </c>
      <c r="D78" s="70">
        <v>30</v>
      </c>
      <c r="E78" s="8">
        <f>'INSUMOS Posto 20h'!E75</f>
        <v>0</v>
      </c>
      <c r="F78" s="266">
        <f t="shared" ref="F78:F80" si="5">ROUND(((E78*C78)/D78),2)</f>
        <v>0</v>
      </c>
      <c r="G78" s="35"/>
      <c r="H78" s="35"/>
      <c r="I78" s="35"/>
      <c r="J78" s="35"/>
      <c r="K78" s="35"/>
      <c r="L78" s="35"/>
      <c r="M78" s="35"/>
      <c r="N78" s="35"/>
      <c r="O78" s="35"/>
      <c r="P78" s="35"/>
      <c r="Q78" s="35"/>
      <c r="R78" s="35"/>
      <c r="S78" s="35"/>
      <c r="T78" s="35"/>
      <c r="U78" s="35"/>
      <c r="V78" s="35"/>
    </row>
    <row r="79" spans="1:22" ht="25.5" x14ac:dyDescent="0.2">
      <c r="A79" s="264">
        <v>2</v>
      </c>
      <c r="B79" s="124" t="s">
        <v>213</v>
      </c>
      <c r="C79" s="125">
        <v>3</v>
      </c>
      <c r="D79" s="125">
        <v>30</v>
      </c>
      <c r="E79" s="126">
        <f>'INSUMOS Posto 20h'!E76</f>
        <v>0</v>
      </c>
      <c r="F79" s="267">
        <f t="shared" si="5"/>
        <v>0</v>
      </c>
      <c r="G79" s="35"/>
      <c r="H79" s="35"/>
      <c r="I79" s="35"/>
      <c r="J79" s="35"/>
      <c r="K79" s="35"/>
      <c r="L79" s="35"/>
      <c r="M79" s="35"/>
      <c r="N79" s="35"/>
      <c r="O79" s="35"/>
      <c r="P79" s="35"/>
      <c r="Q79" s="35"/>
      <c r="R79" s="35"/>
      <c r="S79" s="35"/>
      <c r="T79" s="35"/>
      <c r="U79" s="35"/>
      <c r="V79" s="35"/>
    </row>
    <row r="80" spans="1:22" ht="39" thickBot="1" x14ac:dyDescent="0.25">
      <c r="A80" s="270">
        <v>3</v>
      </c>
      <c r="B80" s="271" t="s">
        <v>214</v>
      </c>
      <c r="C80" s="272">
        <v>1</v>
      </c>
      <c r="D80" s="272">
        <v>30</v>
      </c>
      <c r="E80" s="273">
        <f>'INSUMOS Posto 20h'!E77</f>
        <v>0</v>
      </c>
      <c r="F80" s="274">
        <f t="shared" si="5"/>
        <v>0</v>
      </c>
      <c r="G80" s="35"/>
      <c r="H80" s="35"/>
      <c r="I80" s="35"/>
      <c r="J80" s="35"/>
      <c r="K80" s="35"/>
      <c r="L80" s="35"/>
      <c r="M80" s="35"/>
      <c r="N80" s="35"/>
      <c r="O80" s="35"/>
      <c r="P80" s="35"/>
      <c r="Q80" s="35"/>
      <c r="R80" s="35"/>
      <c r="S80" s="35"/>
      <c r="T80" s="35"/>
      <c r="U80" s="35"/>
      <c r="V80" s="35"/>
    </row>
    <row r="81" spans="1:22" ht="12.75" x14ac:dyDescent="0.2">
      <c r="A81" s="190"/>
      <c r="B81" s="191"/>
      <c r="C81" s="192"/>
      <c r="D81" s="192"/>
      <c r="E81" s="193"/>
      <c r="F81" s="306">
        <f>ROUND(SUM(F77:F80),2)</f>
        <v>0</v>
      </c>
      <c r="G81" s="35"/>
      <c r="H81" s="35"/>
      <c r="I81" s="35"/>
      <c r="J81" s="35"/>
      <c r="K81" s="35"/>
      <c r="L81" s="35"/>
      <c r="M81" s="35"/>
      <c r="N81" s="35"/>
      <c r="O81" s="35"/>
      <c r="P81" s="35"/>
      <c r="Q81" s="35"/>
      <c r="R81" s="35"/>
      <c r="S81" s="35"/>
      <c r="T81" s="35"/>
      <c r="U81" s="35"/>
      <c r="V81" s="35"/>
    </row>
    <row r="82" spans="1:22" s="228" customFormat="1" ht="12.75" customHeight="1" x14ac:dyDescent="0.2">
      <c r="B82" s="167"/>
      <c r="C82" s="149"/>
      <c r="D82" s="165"/>
      <c r="E82" s="26"/>
      <c r="F82" s="288"/>
      <c r="G82" s="35"/>
      <c r="H82" s="35"/>
      <c r="I82" s="35"/>
      <c r="J82" s="35"/>
    </row>
    <row r="83" spans="1:22" s="228" customFormat="1" ht="16.5" thickBot="1" x14ac:dyDescent="0.3">
      <c r="A83" s="553" t="s">
        <v>215</v>
      </c>
      <c r="B83" s="554"/>
      <c r="C83" s="554"/>
      <c r="D83" s="554"/>
      <c r="E83" s="554"/>
      <c r="F83" s="555"/>
      <c r="G83" s="35"/>
      <c r="H83" s="35"/>
      <c r="I83" s="35"/>
      <c r="J83" s="35"/>
    </row>
    <row r="84" spans="1:22" ht="36.75" thickTop="1" x14ac:dyDescent="0.2">
      <c r="A84" s="121" t="s">
        <v>131</v>
      </c>
      <c r="B84" s="121" t="s">
        <v>145</v>
      </c>
      <c r="C84" s="139" t="s">
        <v>197</v>
      </c>
      <c r="D84" s="139" t="s">
        <v>324</v>
      </c>
      <c r="E84" s="42" t="s">
        <v>148</v>
      </c>
      <c r="F84" s="139" t="s">
        <v>314</v>
      </c>
      <c r="G84" s="35"/>
      <c r="H84" s="35"/>
      <c r="I84" s="35"/>
      <c r="J84" s="35"/>
      <c r="K84" s="35"/>
      <c r="L84" s="35"/>
      <c r="M84" s="35"/>
      <c r="N84" s="35"/>
      <c r="O84" s="35"/>
      <c r="P84" s="35"/>
      <c r="Q84" s="35"/>
      <c r="R84" s="35"/>
      <c r="S84" s="35"/>
      <c r="T84" s="35"/>
      <c r="U84" s="35"/>
      <c r="V84" s="35"/>
    </row>
    <row r="85" spans="1:22" ht="12.75" customHeight="1" x14ac:dyDescent="0.2">
      <c r="A85" s="123">
        <v>1</v>
      </c>
      <c r="B85" s="13" t="s">
        <v>216</v>
      </c>
      <c r="C85" s="70">
        <v>1</v>
      </c>
      <c r="D85" s="70">
        <v>120</v>
      </c>
      <c r="E85" s="12">
        <f>'INSUMOS Posto 20h'!E82</f>
        <v>0</v>
      </c>
      <c r="F85" s="8">
        <f>ROUND(((E85*C85)/D85),2)</f>
        <v>0</v>
      </c>
      <c r="G85" s="35"/>
      <c r="H85" s="35"/>
      <c r="I85" s="35"/>
      <c r="J85" s="35"/>
      <c r="K85" s="35"/>
      <c r="L85" s="35"/>
      <c r="M85" s="35"/>
      <c r="N85" s="35"/>
      <c r="O85" s="35"/>
      <c r="P85" s="35"/>
      <c r="Q85" s="35"/>
      <c r="R85" s="35"/>
      <c r="S85" s="35"/>
      <c r="T85" s="35"/>
      <c r="U85" s="35"/>
      <c r="V85" s="35"/>
    </row>
    <row r="86" spans="1:22" ht="12.75" customHeight="1" x14ac:dyDescent="0.2">
      <c r="A86" s="42">
        <v>2</v>
      </c>
      <c r="B86" s="124" t="s">
        <v>217</v>
      </c>
      <c r="C86" s="125">
        <v>1</v>
      </c>
      <c r="D86" s="125">
        <v>120</v>
      </c>
      <c r="E86" s="126">
        <f>'INSUMOS Posto 20h'!E83</f>
        <v>0</v>
      </c>
      <c r="F86" s="127">
        <f>ROUND(((E86*C86)/D86),2)</f>
        <v>0</v>
      </c>
      <c r="G86" s="35"/>
      <c r="H86" s="35"/>
      <c r="I86" s="35"/>
      <c r="J86" s="35"/>
      <c r="K86" s="35"/>
      <c r="L86" s="35"/>
      <c r="M86" s="35"/>
      <c r="N86" s="35"/>
      <c r="O86" s="35"/>
      <c r="P86" s="35"/>
      <c r="Q86" s="35"/>
      <c r="R86" s="35"/>
      <c r="S86" s="35"/>
      <c r="T86" s="35"/>
      <c r="U86" s="35"/>
      <c r="V86" s="35"/>
    </row>
    <row r="87" spans="1:22" ht="12.75" customHeight="1" x14ac:dyDescent="0.2">
      <c r="A87" s="123">
        <v>3</v>
      </c>
      <c r="B87" s="13" t="s">
        <v>218</v>
      </c>
      <c r="C87" s="70">
        <v>1</v>
      </c>
      <c r="D87" s="70">
        <v>120</v>
      </c>
      <c r="E87" s="12">
        <f>'INSUMOS Posto 20h'!E84</f>
        <v>0</v>
      </c>
      <c r="F87" s="8">
        <f>ROUND(((E87*C87)/D87),2)</f>
        <v>0</v>
      </c>
      <c r="G87" s="35"/>
      <c r="H87" s="35"/>
      <c r="I87" s="35"/>
      <c r="J87" s="35"/>
      <c r="K87" s="35"/>
      <c r="L87" s="35"/>
      <c r="M87" s="35"/>
      <c r="N87" s="35"/>
      <c r="O87" s="35"/>
      <c r="P87" s="35"/>
      <c r="Q87" s="35"/>
      <c r="R87" s="35"/>
      <c r="S87" s="35"/>
      <c r="T87" s="35"/>
      <c r="U87" s="35"/>
      <c r="V87" s="35"/>
    </row>
    <row r="88" spans="1:22" ht="12.75" customHeight="1" x14ac:dyDescent="0.2">
      <c r="A88" s="42">
        <v>4</v>
      </c>
      <c r="B88" s="124" t="s">
        <v>219</v>
      </c>
      <c r="C88" s="125">
        <v>1</v>
      </c>
      <c r="D88" s="125">
        <v>120</v>
      </c>
      <c r="E88" s="126">
        <f>'INSUMOS Posto 20h'!E85</f>
        <v>0</v>
      </c>
      <c r="F88" s="146">
        <f>ROUND(((E88*C88)/D88),2)</f>
        <v>0</v>
      </c>
      <c r="G88" s="35"/>
      <c r="H88" s="35"/>
      <c r="I88" s="35"/>
      <c r="J88" s="35"/>
      <c r="K88" s="35"/>
      <c r="L88" s="35"/>
      <c r="M88" s="35"/>
      <c r="N88" s="35"/>
      <c r="O88" s="35"/>
      <c r="P88" s="35"/>
      <c r="Q88" s="35"/>
      <c r="R88" s="35"/>
      <c r="S88" s="35"/>
      <c r="T88" s="35"/>
      <c r="U88" s="35"/>
      <c r="V88" s="35"/>
    </row>
    <row r="89" spans="1:22" ht="16.5" thickBot="1" x14ac:dyDescent="0.3">
      <c r="A89" s="135"/>
      <c r="B89" s="202"/>
      <c r="C89" s="147"/>
      <c r="E89" s="313" t="s">
        <v>180</v>
      </c>
      <c r="F89" s="204">
        <f>SUM(F84:F88)</f>
        <v>0</v>
      </c>
      <c r="G89" s="35"/>
      <c r="H89" s="35"/>
      <c r="I89" s="35"/>
      <c r="J89" s="35"/>
      <c r="K89" s="35"/>
      <c r="L89" s="35"/>
      <c r="M89" s="35"/>
      <c r="N89" s="35"/>
      <c r="O89" s="35"/>
      <c r="P89" s="35"/>
      <c r="Q89" s="35"/>
      <c r="R89" s="35"/>
      <c r="S89" s="35"/>
      <c r="T89" s="35"/>
      <c r="U89" s="35"/>
      <c r="V89" s="35"/>
    </row>
    <row r="90" spans="1:22" ht="28.5" customHeight="1" thickBot="1" x14ac:dyDescent="0.3">
      <c r="A90" s="117"/>
      <c r="B90" s="35"/>
      <c r="C90" s="35"/>
      <c r="D90" s="578" t="s">
        <v>344</v>
      </c>
      <c r="E90" s="578"/>
      <c r="F90" s="308">
        <f>F89+F81+F74</f>
        <v>0</v>
      </c>
      <c r="G90" s="35"/>
      <c r="H90" s="35"/>
      <c r="I90" s="35"/>
      <c r="J90" s="35"/>
      <c r="K90" s="35"/>
      <c r="L90" s="35"/>
      <c r="M90" s="35"/>
      <c r="N90" s="35"/>
      <c r="O90" s="35"/>
      <c r="P90" s="35"/>
      <c r="Q90" s="35"/>
      <c r="R90" s="35"/>
      <c r="S90" s="35"/>
      <c r="T90" s="35"/>
      <c r="U90" s="35"/>
      <c r="V90" s="35"/>
    </row>
    <row r="91" spans="1:22" s="228" customFormat="1" ht="28.5" customHeight="1" x14ac:dyDescent="0.25">
      <c r="A91" s="229"/>
      <c r="B91" s="35"/>
      <c r="C91" s="35"/>
      <c r="D91" s="323"/>
      <c r="E91" s="323"/>
      <c r="F91" s="290"/>
      <c r="G91" s="35"/>
      <c r="H91" s="35"/>
      <c r="I91" s="35"/>
      <c r="J91" s="35"/>
      <c r="K91" s="35"/>
      <c r="L91" s="35"/>
      <c r="M91" s="35"/>
      <c r="N91" s="35"/>
      <c r="O91" s="35"/>
      <c r="P91" s="35"/>
      <c r="Q91" s="35"/>
      <c r="R91" s="35"/>
      <c r="S91" s="35"/>
      <c r="T91" s="35"/>
      <c r="U91" s="35"/>
      <c r="V91" s="35"/>
    </row>
    <row r="92" spans="1:22" ht="15.75" x14ac:dyDescent="0.25">
      <c r="A92" s="556" t="s">
        <v>343</v>
      </c>
      <c r="B92" s="556"/>
      <c r="C92" s="556"/>
      <c r="D92" s="556"/>
      <c r="E92" s="556"/>
      <c r="F92" s="556"/>
      <c r="G92" s="35"/>
      <c r="H92" s="35"/>
      <c r="I92" s="35"/>
      <c r="J92" s="35"/>
      <c r="K92" s="35"/>
      <c r="L92" s="35"/>
      <c r="M92" s="35"/>
      <c r="N92" s="35"/>
      <c r="O92" s="35"/>
      <c r="P92" s="35"/>
      <c r="Q92" s="35"/>
      <c r="R92" s="35"/>
      <c r="S92" s="35"/>
      <c r="T92" s="35"/>
      <c r="U92" s="35"/>
      <c r="V92" s="35"/>
    </row>
    <row r="93" spans="1:22" ht="16.5" thickBot="1" x14ac:dyDescent="0.3">
      <c r="A93" s="553" t="s">
        <v>220</v>
      </c>
      <c r="B93" s="555"/>
      <c r="C93" s="553"/>
      <c r="D93" s="555"/>
      <c r="E93" s="134"/>
      <c r="F93" s="134"/>
      <c r="G93" s="35"/>
      <c r="H93" s="35"/>
      <c r="I93" s="35"/>
      <c r="J93" s="35"/>
      <c r="K93" s="35"/>
      <c r="L93" s="35"/>
      <c r="M93" s="35"/>
      <c r="N93" s="35"/>
      <c r="O93" s="35"/>
      <c r="P93" s="35"/>
      <c r="Q93" s="35"/>
      <c r="R93" s="35"/>
      <c r="S93" s="35"/>
      <c r="T93" s="35"/>
      <c r="U93" s="35"/>
      <c r="V93" s="35"/>
    </row>
    <row r="94" spans="1:22" ht="13.5" thickTop="1" x14ac:dyDescent="0.2">
      <c r="G94" s="35"/>
      <c r="H94" s="35"/>
      <c r="I94" s="35"/>
      <c r="J94" s="35"/>
      <c r="K94" s="35"/>
      <c r="L94" s="35"/>
      <c r="M94" s="35"/>
      <c r="N94" s="35"/>
      <c r="O94" s="35"/>
      <c r="P94" s="35"/>
      <c r="Q94" s="35"/>
      <c r="R94" s="35"/>
      <c r="S94" s="35"/>
      <c r="T94" s="35"/>
      <c r="U94" s="35"/>
      <c r="V94" s="35"/>
    </row>
    <row r="95" spans="1:22" ht="12.75" x14ac:dyDescent="0.2">
      <c r="A95" s="298" t="s">
        <v>131</v>
      </c>
      <c r="B95" s="298" t="s">
        <v>145</v>
      </c>
      <c r="C95" s="299" t="s">
        <v>221</v>
      </c>
      <c r="D95" s="299" t="s">
        <v>222</v>
      </c>
      <c r="E95" s="298" t="s">
        <v>148</v>
      </c>
      <c r="F95" s="299" t="s">
        <v>149</v>
      </c>
      <c r="G95" s="35"/>
      <c r="H95" s="35"/>
      <c r="I95" s="35"/>
      <c r="J95" s="35"/>
      <c r="K95" s="35"/>
      <c r="L95" s="35"/>
      <c r="M95" s="35"/>
      <c r="N95" s="35"/>
      <c r="O95" s="35"/>
      <c r="P95" s="35"/>
      <c r="Q95" s="35"/>
      <c r="R95" s="35"/>
      <c r="S95" s="35"/>
      <c r="T95" s="35"/>
      <c r="U95" s="35"/>
      <c r="V95" s="35"/>
    </row>
    <row r="96" spans="1:22" ht="25.5" x14ac:dyDescent="0.2">
      <c r="A96" s="298">
        <v>1</v>
      </c>
      <c r="B96" s="300" t="s">
        <v>223</v>
      </c>
      <c r="C96" s="301">
        <v>3</v>
      </c>
      <c r="D96" s="301">
        <v>10</v>
      </c>
      <c r="E96" s="302">
        <f>'INSUMOS Posto 20h'!E93</f>
        <v>0</v>
      </c>
      <c r="F96" s="302">
        <f t="shared" ref="F96:F105" si="6">ROUND(((C96*E96)/D96),2)</f>
        <v>0</v>
      </c>
      <c r="G96" s="35"/>
      <c r="H96" s="35"/>
      <c r="I96" s="35"/>
      <c r="J96" s="35"/>
      <c r="K96" s="35"/>
      <c r="L96" s="35"/>
      <c r="M96" s="35"/>
      <c r="N96" s="35"/>
      <c r="O96" s="35"/>
      <c r="P96" s="35"/>
      <c r="Q96" s="35"/>
      <c r="R96" s="35"/>
      <c r="S96" s="35"/>
      <c r="T96" s="35"/>
      <c r="U96" s="35"/>
      <c r="V96" s="35"/>
    </row>
    <row r="97" spans="1:22" ht="25.5" x14ac:dyDescent="0.2">
      <c r="A97" s="298">
        <v>2</v>
      </c>
      <c r="B97" s="300" t="s">
        <v>224</v>
      </c>
      <c r="C97" s="301">
        <v>3</v>
      </c>
      <c r="D97" s="301">
        <v>10</v>
      </c>
      <c r="E97" s="302">
        <f>'INSUMOS Posto 20h'!E94</f>
        <v>0</v>
      </c>
      <c r="F97" s="302">
        <f t="shared" si="6"/>
        <v>0</v>
      </c>
      <c r="G97" s="35"/>
      <c r="H97" s="35"/>
      <c r="I97" s="35"/>
      <c r="J97" s="35"/>
      <c r="K97" s="35"/>
      <c r="L97" s="35"/>
      <c r="M97" s="35"/>
      <c r="N97" s="35"/>
      <c r="O97" s="35"/>
      <c r="P97" s="35"/>
      <c r="Q97" s="35"/>
      <c r="R97" s="35"/>
      <c r="S97" s="35"/>
      <c r="T97" s="35"/>
      <c r="U97" s="35"/>
      <c r="V97" s="35"/>
    </row>
    <row r="98" spans="1:22" ht="25.5" x14ac:dyDescent="0.2">
      <c r="A98" s="298">
        <v>3</v>
      </c>
      <c r="B98" s="300" t="s">
        <v>225</v>
      </c>
      <c r="C98" s="301">
        <v>2</v>
      </c>
      <c r="D98" s="301">
        <v>10</v>
      </c>
      <c r="E98" s="302">
        <f>'INSUMOS Posto 20h'!E95</f>
        <v>0</v>
      </c>
      <c r="F98" s="302">
        <f t="shared" si="6"/>
        <v>0</v>
      </c>
      <c r="G98" s="35"/>
      <c r="H98" s="35"/>
      <c r="I98" s="35"/>
      <c r="J98" s="35"/>
      <c r="K98" s="35"/>
      <c r="L98" s="35"/>
      <c r="M98" s="35"/>
      <c r="N98" s="35"/>
      <c r="O98" s="35"/>
      <c r="P98" s="35"/>
      <c r="Q98" s="35"/>
      <c r="R98" s="35"/>
      <c r="S98" s="35"/>
      <c r="T98" s="35"/>
      <c r="U98" s="35"/>
      <c r="V98" s="35"/>
    </row>
    <row r="99" spans="1:22" ht="12.75" x14ac:dyDescent="0.2">
      <c r="A99" s="298">
        <v>4</v>
      </c>
      <c r="B99" s="300" t="s">
        <v>226</v>
      </c>
      <c r="C99" s="301">
        <v>2</v>
      </c>
      <c r="D99" s="301">
        <v>10</v>
      </c>
      <c r="E99" s="302">
        <f>'INSUMOS Posto 20h'!E96</f>
        <v>0</v>
      </c>
      <c r="F99" s="302">
        <f t="shared" si="6"/>
        <v>0</v>
      </c>
      <c r="G99" s="35"/>
      <c r="H99" s="35"/>
      <c r="I99" s="35"/>
      <c r="J99" s="35"/>
      <c r="K99" s="35"/>
      <c r="L99" s="35"/>
      <c r="M99" s="35"/>
      <c r="N99" s="35"/>
      <c r="O99" s="35"/>
      <c r="P99" s="35"/>
      <c r="Q99" s="35"/>
      <c r="R99" s="35"/>
      <c r="S99" s="35"/>
      <c r="T99" s="35"/>
      <c r="U99" s="35"/>
      <c r="V99" s="35"/>
    </row>
    <row r="100" spans="1:22" ht="25.5" x14ac:dyDescent="0.2">
      <c r="A100" s="298">
        <v>5</v>
      </c>
      <c r="B100" s="300" t="s">
        <v>227</v>
      </c>
      <c r="C100" s="301">
        <v>1</v>
      </c>
      <c r="D100" s="301">
        <v>10</v>
      </c>
      <c r="E100" s="302">
        <f>'INSUMOS Posto 20h'!E97</f>
        <v>0</v>
      </c>
      <c r="F100" s="302">
        <f t="shared" si="6"/>
        <v>0</v>
      </c>
      <c r="G100" s="35"/>
      <c r="H100" s="35"/>
      <c r="I100" s="35"/>
      <c r="J100" s="35"/>
      <c r="K100" s="35"/>
      <c r="L100" s="35"/>
      <c r="M100" s="35"/>
      <c r="N100" s="35"/>
      <c r="O100" s="35"/>
      <c r="P100" s="35"/>
      <c r="Q100" s="35"/>
      <c r="R100" s="35"/>
      <c r="S100" s="35"/>
      <c r="T100" s="35"/>
      <c r="U100" s="35"/>
      <c r="V100" s="35"/>
    </row>
    <row r="101" spans="1:22" s="201" customFormat="1" ht="25.5" x14ac:dyDescent="0.2">
      <c r="A101" s="298">
        <v>6</v>
      </c>
      <c r="B101" s="300" t="s">
        <v>228</v>
      </c>
      <c r="C101" s="301">
        <v>1</v>
      </c>
      <c r="D101" s="301">
        <v>10</v>
      </c>
      <c r="E101" s="302">
        <f>'INSUMOS Posto 20h'!E98</f>
        <v>0</v>
      </c>
      <c r="F101" s="302">
        <f t="shared" si="6"/>
        <v>0</v>
      </c>
      <c r="G101" s="35"/>
      <c r="H101" s="35"/>
      <c r="I101" s="35"/>
      <c r="J101" s="35"/>
      <c r="K101" s="35"/>
      <c r="L101" s="35"/>
      <c r="M101" s="35"/>
      <c r="N101" s="35"/>
      <c r="O101" s="35"/>
      <c r="P101" s="35"/>
      <c r="Q101" s="35"/>
      <c r="R101" s="35"/>
      <c r="S101" s="35"/>
      <c r="T101" s="35"/>
      <c r="U101" s="35"/>
      <c r="V101" s="35"/>
    </row>
    <row r="102" spans="1:22" s="250" customFormat="1" ht="12.75" customHeight="1" x14ac:dyDescent="0.2">
      <c r="A102" s="298">
        <v>7</v>
      </c>
      <c r="B102" s="300" t="s">
        <v>229</v>
      </c>
      <c r="C102" s="301">
        <v>5</v>
      </c>
      <c r="D102" s="301">
        <v>10</v>
      </c>
      <c r="E102" s="302">
        <f>'INSUMOS Posto 20h'!E99</f>
        <v>0</v>
      </c>
      <c r="F102" s="302">
        <f t="shared" si="6"/>
        <v>0</v>
      </c>
      <c r="G102" s="249"/>
      <c r="H102" s="249"/>
      <c r="I102" s="249"/>
      <c r="J102" s="249"/>
      <c r="K102" s="249"/>
      <c r="L102" s="249"/>
      <c r="M102" s="249"/>
      <c r="N102" s="249"/>
      <c r="O102" s="249"/>
      <c r="P102" s="249"/>
      <c r="Q102" s="249"/>
      <c r="R102" s="249"/>
      <c r="S102" s="249"/>
      <c r="T102" s="249"/>
      <c r="U102" s="249"/>
      <c r="V102" s="249"/>
    </row>
    <row r="103" spans="1:22" s="250" customFormat="1" ht="25.5" customHeight="1" x14ac:dyDescent="0.2">
      <c r="A103" s="298">
        <v>8</v>
      </c>
      <c r="B103" s="300" t="s">
        <v>230</v>
      </c>
      <c r="C103" s="301">
        <v>2</v>
      </c>
      <c r="D103" s="301">
        <v>10</v>
      </c>
      <c r="E103" s="302">
        <f>'INSUMOS Posto 20h'!E100</f>
        <v>0</v>
      </c>
      <c r="F103" s="302">
        <f t="shared" si="6"/>
        <v>0</v>
      </c>
      <c r="G103" s="249"/>
      <c r="H103" s="249"/>
      <c r="I103" s="249"/>
      <c r="J103" s="249"/>
      <c r="K103" s="249"/>
      <c r="L103" s="249"/>
      <c r="M103" s="249"/>
      <c r="N103" s="249"/>
      <c r="O103" s="249"/>
      <c r="P103" s="249"/>
      <c r="Q103" s="249"/>
      <c r="R103" s="249"/>
      <c r="S103" s="249"/>
      <c r="T103" s="249"/>
      <c r="U103" s="249"/>
      <c r="V103" s="249"/>
    </row>
    <row r="104" spans="1:22" s="250" customFormat="1" ht="12.75" customHeight="1" x14ac:dyDescent="0.2">
      <c r="A104" s="298">
        <v>9</v>
      </c>
      <c r="B104" s="303" t="s">
        <v>231</v>
      </c>
      <c r="C104" s="301">
        <v>1</v>
      </c>
      <c r="D104" s="301">
        <v>10</v>
      </c>
      <c r="E104" s="302">
        <f>'INSUMOS Posto 20h'!E101</f>
        <v>0</v>
      </c>
      <c r="F104" s="302">
        <f t="shared" si="6"/>
        <v>0</v>
      </c>
      <c r="G104" s="249"/>
      <c r="H104" s="249"/>
      <c r="I104" s="249"/>
      <c r="J104" s="249"/>
      <c r="K104" s="249"/>
      <c r="L104" s="249"/>
      <c r="M104" s="249"/>
      <c r="N104" s="249"/>
      <c r="O104" s="249"/>
      <c r="P104" s="249"/>
      <c r="Q104" s="249"/>
      <c r="R104" s="249"/>
      <c r="S104" s="249"/>
      <c r="T104" s="249"/>
      <c r="U104" s="249"/>
      <c r="V104" s="249"/>
    </row>
    <row r="105" spans="1:22" s="250" customFormat="1" ht="12.75" customHeight="1" x14ac:dyDescent="0.2">
      <c r="A105" s="298">
        <v>10</v>
      </c>
      <c r="B105" s="303" t="s">
        <v>310</v>
      </c>
      <c r="C105" s="301">
        <v>1</v>
      </c>
      <c r="D105" s="301">
        <v>30</v>
      </c>
      <c r="E105" s="304">
        <f>'INSUMOS Posto 20h'!E102</f>
        <v>0</v>
      </c>
      <c r="F105" s="304">
        <f t="shared" si="6"/>
        <v>0</v>
      </c>
      <c r="G105" s="249"/>
      <c r="H105" s="249"/>
      <c r="I105" s="249"/>
      <c r="J105" s="249"/>
      <c r="K105" s="249"/>
      <c r="L105" s="249"/>
      <c r="M105" s="249"/>
      <c r="N105" s="249"/>
      <c r="O105" s="249"/>
      <c r="P105" s="249"/>
      <c r="Q105" s="249"/>
      <c r="R105" s="249"/>
      <c r="S105" s="249"/>
      <c r="T105" s="249"/>
      <c r="U105" s="249"/>
      <c r="V105" s="249"/>
    </row>
    <row r="106" spans="1:22" s="250" customFormat="1" ht="12.75" customHeight="1" thickBot="1" x14ac:dyDescent="0.25">
      <c r="A106" s="190"/>
      <c r="B106" s="191"/>
      <c r="C106" s="192"/>
      <c r="D106" s="192"/>
      <c r="E106" s="193"/>
      <c r="F106" s="296">
        <f>ROUND(SUM(F96:F105),2)</f>
        <v>0</v>
      </c>
      <c r="G106" s="249"/>
      <c r="H106" s="249"/>
      <c r="I106" s="249"/>
      <c r="J106" s="249"/>
      <c r="K106" s="249"/>
      <c r="L106" s="249"/>
      <c r="M106" s="249"/>
      <c r="N106" s="249"/>
      <c r="O106" s="249"/>
      <c r="P106" s="249"/>
      <c r="Q106" s="249"/>
      <c r="R106" s="249"/>
      <c r="S106" s="249"/>
      <c r="T106" s="249"/>
      <c r="U106" s="249"/>
      <c r="V106" s="249"/>
    </row>
    <row r="107" spans="1:22" s="250" customFormat="1" ht="12.75" customHeight="1" x14ac:dyDescent="0.2">
      <c r="A107" s="135"/>
      <c r="B107" s="202"/>
      <c r="C107" s="147"/>
      <c r="D107" s="147"/>
      <c r="E107" s="133"/>
      <c r="F107" s="133"/>
      <c r="G107" s="249"/>
      <c r="H107" s="249"/>
      <c r="I107" s="249"/>
      <c r="J107" s="249"/>
      <c r="K107" s="249"/>
      <c r="L107" s="249"/>
      <c r="M107" s="249"/>
      <c r="N107" s="249"/>
      <c r="O107" s="249"/>
      <c r="P107" s="249"/>
      <c r="Q107" s="249"/>
      <c r="R107" s="249"/>
      <c r="S107" s="249"/>
      <c r="T107" s="249"/>
      <c r="U107" s="249"/>
      <c r="V107" s="249"/>
    </row>
    <row r="108" spans="1:22" s="250" customFormat="1" ht="16.5" thickBot="1" x14ac:dyDescent="0.3">
      <c r="A108" s="553" t="s">
        <v>232</v>
      </c>
      <c r="B108" s="555"/>
      <c r="C108" s="553"/>
      <c r="D108" s="555"/>
      <c r="E108" s="553"/>
      <c r="F108" s="555"/>
      <c r="G108" s="249"/>
      <c r="H108" s="249"/>
      <c r="I108" s="249"/>
      <c r="J108" s="249"/>
      <c r="K108" s="249"/>
      <c r="L108" s="249"/>
      <c r="M108" s="249"/>
      <c r="N108" s="249"/>
      <c r="O108" s="249"/>
      <c r="P108" s="249"/>
      <c r="Q108" s="249"/>
      <c r="R108" s="249"/>
      <c r="S108" s="249"/>
      <c r="T108" s="249"/>
      <c r="U108" s="249"/>
      <c r="V108" s="249"/>
    </row>
    <row r="109" spans="1:22" s="250" customFormat="1" ht="16.5" thickTop="1" x14ac:dyDescent="0.25">
      <c r="A109" s="275"/>
      <c r="B109" s="276"/>
      <c r="C109" s="275"/>
      <c r="D109" s="276"/>
      <c r="E109" s="275"/>
      <c r="F109" s="276"/>
      <c r="G109" s="249"/>
      <c r="H109" s="249"/>
      <c r="I109" s="249"/>
      <c r="J109" s="249"/>
      <c r="K109" s="249"/>
      <c r="L109" s="249"/>
      <c r="M109" s="249"/>
      <c r="N109" s="249"/>
      <c r="O109" s="249"/>
      <c r="P109" s="249"/>
      <c r="Q109" s="249"/>
      <c r="R109" s="249"/>
      <c r="S109" s="249"/>
      <c r="T109" s="249"/>
      <c r="U109" s="249"/>
      <c r="V109" s="249"/>
    </row>
    <row r="110" spans="1:22" s="228" customFormat="1" ht="20.25" customHeight="1" x14ac:dyDescent="0.2">
      <c r="A110" s="297" t="s">
        <v>131</v>
      </c>
      <c r="B110" s="297" t="s">
        <v>145</v>
      </c>
      <c r="C110" s="297" t="s">
        <v>221</v>
      </c>
      <c r="D110" s="297" t="s">
        <v>222</v>
      </c>
      <c r="E110" s="297" t="s">
        <v>148</v>
      </c>
      <c r="F110" s="297" t="s">
        <v>149</v>
      </c>
      <c r="G110" s="35"/>
      <c r="H110" s="35"/>
      <c r="I110" s="35"/>
      <c r="J110" s="35"/>
      <c r="K110" s="35"/>
      <c r="L110" s="35"/>
      <c r="M110" s="35"/>
      <c r="N110" s="35"/>
      <c r="O110" s="35"/>
      <c r="P110" s="35"/>
      <c r="Q110" s="35"/>
      <c r="R110" s="35"/>
      <c r="S110" s="35"/>
      <c r="T110" s="35"/>
      <c r="U110" s="35"/>
      <c r="V110" s="35"/>
    </row>
    <row r="111" spans="1:22" s="250" customFormat="1" ht="12.75" customHeight="1" x14ac:dyDescent="0.2">
      <c r="A111" s="248">
        <v>1</v>
      </c>
      <c r="B111" s="253" t="s">
        <v>233</v>
      </c>
      <c r="C111" s="248">
        <v>2</v>
      </c>
      <c r="D111" s="248">
        <v>4</v>
      </c>
      <c r="E111" s="254">
        <f>'INSUMOS Posto 20h'!E93</f>
        <v>0</v>
      </c>
      <c r="F111" s="254">
        <f t="shared" ref="F111:F116" si="7">ROUND(((C111*E111)/D111),2)</f>
        <v>0</v>
      </c>
      <c r="G111" s="249"/>
      <c r="H111" s="249"/>
      <c r="I111" s="249"/>
      <c r="J111" s="249"/>
      <c r="K111" s="249"/>
      <c r="L111" s="249"/>
      <c r="M111" s="249"/>
      <c r="N111" s="249"/>
      <c r="O111" s="249"/>
      <c r="P111" s="249"/>
      <c r="Q111" s="249"/>
      <c r="R111" s="249"/>
      <c r="S111" s="249"/>
      <c r="T111" s="249"/>
      <c r="U111" s="249"/>
      <c r="V111" s="249"/>
    </row>
    <row r="112" spans="1:22" ht="12.75" customHeight="1" x14ac:dyDescent="0.2">
      <c r="A112" s="248">
        <v>2</v>
      </c>
      <c r="B112" s="255" t="s">
        <v>224</v>
      </c>
      <c r="C112" s="248">
        <v>3</v>
      </c>
      <c r="D112" s="248">
        <v>4</v>
      </c>
      <c r="E112" s="254">
        <f>'INSUMOS Posto 20h'!E94</f>
        <v>0</v>
      </c>
      <c r="F112" s="254">
        <f t="shared" si="7"/>
        <v>0</v>
      </c>
      <c r="G112" s="35"/>
      <c r="H112" s="35"/>
      <c r="I112" s="35"/>
      <c r="J112" s="35"/>
      <c r="K112" s="35"/>
      <c r="L112" s="35"/>
      <c r="M112" s="35"/>
      <c r="N112" s="35"/>
      <c r="O112" s="35"/>
      <c r="P112" s="35"/>
      <c r="Q112" s="35"/>
      <c r="R112" s="35"/>
      <c r="S112" s="35"/>
      <c r="T112" s="35"/>
      <c r="U112" s="35"/>
      <c r="V112" s="35"/>
    </row>
    <row r="113" spans="1:22" ht="12.75" customHeight="1" x14ac:dyDescent="0.2">
      <c r="A113" s="248">
        <v>3</v>
      </c>
      <c r="B113" s="242" t="s">
        <v>230</v>
      </c>
      <c r="C113" s="248">
        <v>1</v>
      </c>
      <c r="D113" s="248">
        <v>4</v>
      </c>
      <c r="E113" s="254">
        <f>'INSUMOS Posto 20h'!E100</f>
        <v>0</v>
      </c>
      <c r="F113" s="254">
        <f t="shared" si="7"/>
        <v>0</v>
      </c>
      <c r="G113" s="35"/>
      <c r="H113" s="35"/>
      <c r="I113" s="35"/>
      <c r="J113" s="35"/>
      <c r="K113" s="35"/>
      <c r="L113" s="35"/>
      <c r="M113" s="35"/>
      <c r="N113" s="35"/>
      <c r="O113" s="35"/>
      <c r="P113" s="35"/>
      <c r="Q113" s="35"/>
      <c r="R113" s="35"/>
      <c r="S113" s="35"/>
      <c r="T113" s="35"/>
      <c r="U113" s="35"/>
      <c r="V113" s="35"/>
    </row>
    <row r="114" spans="1:22" ht="12.75" customHeight="1" x14ac:dyDescent="0.2">
      <c r="A114" s="248">
        <v>4</v>
      </c>
      <c r="B114" s="255" t="s">
        <v>226</v>
      </c>
      <c r="C114" s="248">
        <v>2</v>
      </c>
      <c r="D114" s="248">
        <v>4</v>
      </c>
      <c r="E114" s="254">
        <f>'INSUMOS Posto 20h'!E96</f>
        <v>0</v>
      </c>
      <c r="F114" s="254">
        <f t="shared" si="7"/>
        <v>0</v>
      </c>
      <c r="G114" s="35"/>
      <c r="H114" s="35"/>
      <c r="I114" s="35"/>
      <c r="J114" s="35"/>
      <c r="K114" s="35"/>
      <c r="L114" s="35"/>
      <c r="M114" s="35"/>
      <c r="N114" s="35"/>
      <c r="O114" s="35"/>
      <c r="P114" s="35"/>
      <c r="Q114" s="35"/>
      <c r="R114" s="35"/>
      <c r="S114" s="35"/>
      <c r="T114" s="35"/>
      <c r="U114" s="35"/>
      <c r="V114" s="35"/>
    </row>
    <row r="115" spans="1:22" ht="12.75" customHeight="1" x14ac:dyDescent="0.2">
      <c r="A115" s="248">
        <v>5</v>
      </c>
      <c r="B115" s="242" t="s">
        <v>227</v>
      </c>
      <c r="C115" s="248">
        <v>1</v>
      </c>
      <c r="D115" s="248">
        <v>4</v>
      </c>
      <c r="E115" s="254">
        <f>'INSUMOS Posto 20h'!E97</f>
        <v>0</v>
      </c>
      <c r="F115" s="254">
        <f t="shared" si="7"/>
        <v>0</v>
      </c>
      <c r="G115" s="35"/>
      <c r="H115" s="35"/>
      <c r="I115" s="35"/>
      <c r="J115" s="35"/>
      <c r="K115" s="35"/>
      <c r="L115" s="35"/>
      <c r="M115" s="35"/>
      <c r="N115" s="35"/>
      <c r="O115" s="35"/>
      <c r="P115" s="35"/>
      <c r="Q115" s="35"/>
      <c r="R115" s="35"/>
      <c r="S115" s="35"/>
      <c r="T115" s="35"/>
      <c r="U115" s="35"/>
      <c r="V115" s="35"/>
    </row>
    <row r="116" spans="1:22" ht="12.75" customHeight="1" thickBot="1" x14ac:dyDescent="0.25">
      <c r="A116" s="256">
        <v>6</v>
      </c>
      <c r="B116" s="257" t="s">
        <v>310</v>
      </c>
      <c r="C116" s="256">
        <v>1</v>
      </c>
      <c r="D116" s="256">
        <v>4</v>
      </c>
      <c r="E116" s="258">
        <f>'INSUMOS Posto 20h'!E102</f>
        <v>0</v>
      </c>
      <c r="F116" s="258">
        <f t="shared" si="7"/>
        <v>0</v>
      </c>
      <c r="G116" s="35"/>
      <c r="H116" s="35"/>
      <c r="I116" s="35"/>
      <c r="J116" s="35"/>
      <c r="K116" s="35"/>
      <c r="L116" s="35"/>
      <c r="M116" s="35"/>
      <c r="N116" s="35"/>
      <c r="O116" s="35"/>
      <c r="P116" s="35"/>
      <c r="Q116" s="35"/>
      <c r="R116" s="35"/>
      <c r="S116" s="35"/>
      <c r="T116" s="35"/>
      <c r="U116" s="35"/>
      <c r="V116" s="35"/>
    </row>
    <row r="117" spans="1:22" ht="12.75" customHeight="1" thickBot="1" x14ac:dyDescent="0.25">
      <c r="A117" s="309"/>
      <c r="B117" s="310"/>
      <c r="C117" s="309"/>
      <c r="D117" s="309"/>
      <c r="E117" s="311"/>
      <c r="F117" s="312">
        <f>SUM(F111:F115)</f>
        <v>0</v>
      </c>
      <c r="G117" s="35"/>
      <c r="H117" s="35"/>
      <c r="I117" s="35"/>
      <c r="J117" s="35"/>
      <c r="K117" s="35"/>
      <c r="L117" s="35"/>
      <c r="M117" s="35"/>
      <c r="N117" s="35"/>
      <c r="O117" s="35"/>
      <c r="P117" s="35"/>
      <c r="Q117" s="35"/>
      <c r="R117" s="35"/>
      <c r="S117" s="35"/>
      <c r="T117" s="35"/>
      <c r="U117" s="35"/>
      <c r="V117" s="35"/>
    </row>
    <row r="118" spans="1:22" ht="12.75" customHeight="1" x14ac:dyDescent="0.2">
      <c r="A118" s="117"/>
      <c r="B118" s="35"/>
      <c r="C118" s="35"/>
      <c r="D118" s="35"/>
      <c r="E118" s="102"/>
      <c r="F118" s="102"/>
      <c r="G118" s="35"/>
      <c r="H118" s="35"/>
      <c r="I118" s="35"/>
      <c r="J118" s="35"/>
      <c r="K118" s="35"/>
      <c r="L118" s="35"/>
      <c r="M118" s="35"/>
      <c r="N118" s="35"/>
      <c r="O118" s="35"/>
      <c r="P118" s="35"/>
      <c r="Q118" s="35"/>
      <c r="R118" s="35"/>
      <c r="S118" s="35"/>
      <c r="T118" s="35"/>
      <c r="U118" s="35"/>
      <c r="V118" s="35"/>
    </row>
    <row r="119" spans="1:22" ht="12.75" customHeight="1" x14ac:dyDescent="0.2">
      <c r="A119" s="166" t="s">
        <v>242</v>
      </c>
      <c r="B119" s="35"/>
      <c r="C119" s="35"/>
      <c r="D119" s="35"/>
      <c r="E119" s="102"/>
      <c r="F119" s="102"/>
      <c r="G119" s="35"/>
      <c r="H119" s="35"/>
      <c r="I119" s="35"/>
      <c r="J119" s="35"/>
      <c r="K119" s="35"/>
      <c r="L119" s="35"/>
      <c r="M119" s="35"/>
      <c r="N119" s="35"/>
      <c r="O119" s="35"/>
      <c r="P119" s="35"/>
      <c r="Q119" s="35"/>
      <c r="R119" s="35"/>
      <c r="S119" s="35"/>
      <c r="T119" s="35"/>
      <c r="U119" s="35"/>
      <c r="V119" s="35"/>
    </row>
    <row r="120" spans="1:22" ht="12.75" customHeight="1" x14ac:dyDescent="0.2">
      <c r="A120" s="117"/>
      <c r="B120" s="35"/>
      <c r="C120" s="35"/>
      <c r="D120" s="35"/>
      <c r="E120" s="102"/>
      <c r="F120" s="102"/>
      <c r="G120" s="35"/>
      <c r="H120" s="35"/>
      <c r="I120" s="35"/>
      <c r="J120" s="35"/>
      <c r="K120" s="35"/>
      <c r="L120" s="35"/>
      <c r="M120" s="35"/>
      <c r="N120" s="35"/>
      <c r="O120" s="35"/>
      <c r="P120" s="35"/>
      <c r="Q120" s="35"/>
      <c r="R120" s="35"/>
      <c r="S120" s="35"/>
      <c r="T120" s="35"/>
      <c r="U120" s="35"/>
      <c r="V120" s="35"/>
    </row>
    <row r="121" spans="1:22" ht="12.75" customHeight="1" x14ac:dyDescent="0.2">
      <c r="A121" s="117"/>
      <c r="B121" s="35"/>
      <c r="C121" s="35"/>
      <c r="D121" s="35"/>
      <c r="E121" s="102"/>
      <c r="F121" s="102"/>
      <c r="G121" s="35"/>
      <c r="H121" s="35"/>
      <c r="I121" s="35"/>
      <c r="J121" s="35"/>
      <c r="K121" s="35"/>
      <c r="L121" s="35"/>
      <c r="M121" s="35"/>
      <c r="N121" s="35"/>
      <c r="O121" s="35"/>
      <c r="P121" s="35"/>
      <c r="Q121" s="35"/>
      <c r="R121" s="35"/>
      <c r="S121" s="35"/>
      <c r="T121" s="35"/>
      <c r="U121" s="35"/>
      <c r="V121" s="35"/>
    </row>
    <row r="122" spans="1:22" ht="12.75" customHeight="1" x14ac:dyDescent="0.2">
      <c r="A122" s="117"/>
      <c r="B122" s="35"/>
      <c r="C122" s="35"/>
      <c r="D122" s="35"/>
      <c r="E122" s="102"/>
      <c r="F122" s="102"/>
      <c r="G122" s="35"/>
      <c r="H122" s="35"/>
      <c r="I122" s="35"/>
      <c r="J122" s="35"/>
      <c r="K122" s="35"/>
      <c r="L122" s="35"/>
      <c r="M122" s="35"/>
      <c r="N122" s="35"/>
      <c r="O122" s="35"/>
      <c r="P122" s="35"/>
      <c r="Q122" s="35"/>
      <c r="R122" s="35"/>
      <c r="S122" s="35"/>
      <c r="T122" s="35"/>
      <c r="U122" s="35"/>
      <c r="V122" s="35"/>
    </row>
    <row r="123" spans="1:22" ht="12.75" customHeight="1" x14ac:dyDescent="0.2">
      <c r="A123" s="117"/>
      <c r="B123" s="35"/>
      <c r="C123" s="35"/>
      <c r="D123" s="35"/>
      <c r="E123" s="102"/>
      <c r="F123" s="102"/>
      <c r="G123" s="35"/>
      <c r="H123" s="35"/>
      <c r="I123" s="35"/>
      <c r="J123" s="35"/>
      <c r="K123" s="35"/>
      <c r="L123" s="35"/>
      <c r="M123" s="35"/>
      <c r="N123" s="35"/>
      <c r="O123" s="35"/>
      <c r="P123" s="35"/>
      <c r="Q123" s="35"/>
      <c r="R123" s="35"/>
      <c r="S123" s="35"/>
      <c r="T123" s="35"/>
      <c r="U123" s="35"/>
      <c r="V123" s="35"/>
    </row>
    <row r="124" spans="1:22" ht="12.75" customHeight="1" x14ac:dyDescent="0.2">
      <c r="A124" s="117"/>
      <c r="B124" s="35"/>
      <c r="C124" s="35"/>
      <c r="D124" s="35"/>
      <c r="E124" s="102"/>
      <c r="F124" s="102"/>
      <c r="G124" s="35"/>
      <c r="H124" s="35"/>
      <c r="I124" s="35"/>
      <c r="J124" s="35"/>
      <c r="K124" s="35"/>
      <c r="L124" s="35"/>
      <c r="M124" s="35"/>
      <c r="N124" s="35"/>
      <c r="O124" s="35"/>
      <c r="P124" s="35"/>
      <c r="Q124" s="35"/>
      <c r="R124" s="35"/>
      <c r="S124" s="35"/>
      <c r="T124" s="35"/>
      <c r="U124" s="35"/>
      <c r="V124" s="35"/>
    </row>
    <row r="125" spans="1:22" ht="12.75" customHeight="1" x14ac:dyDescent="0.2">
      <c r="A125" s="117"/>
      <c r="B125" s="35"/>
      <c r="C125" s="35"/>
      <c r="D125" s="35"/>
      <c r="E125" s="102"/>
      <c r="F125" s="102"/>
      <c r="G125" s="35"/>
      <c r="H125" s="35"/>
      <c r="I125" s="35"/>
      <c r="J125" s="35"/>
      <c r="K125" s="35"/>
      <c r="L125" s="35"/>
      <c r="M125" s="35"/>
      <c r="N125" s="35"/>
      <c r="O125" s="35"/>
      <c r="P125" s="35"/>
      <c r="Q125" s="35"/>
      <c r="R125" s="35"/>
      <c r="S125" s="35"/>
      <c r="T125" s="35"/>
      <c r="U125" s="35"/>
      <c r="V125" s="35"/>
    </row>
    <row r="126" spans="1:22" ht="12.75" customHeight="1" x14ac:dyDescent="0.2">
      <c r="A126" s="117"/>
      <c r="B126" s="35"/>
      <c r="C126" s="35"/>
      <c r="D126" s="35"/>
      <c r="E126" s="102"/>
      <c r="F126" s="102"/>
      <c r="G126" s="35"/>
      <c r="H126" s="35"/>
      <c r="I126" s="35"/>
      <c r="J126" s="35"/>
      <c r="K126" s="35"/>
      <c r="L126" s="35"/>
      <c r="M126" s="35"/>
      <c r="N126" s="35"/>
      <c r="O126" s="35"/>
      <c r="P126" s="35"/>
      <c r="Q126" s="35"/>
      <c r="R126" s="35"/>
      <c r="S126" s="35"/>
      <c r="T126" s="35"/>
      <c r="U126" s="35"/>
      <c r="V126" s="35"/>
    </row>
    <row r="127" spans="1:22" ht="12.75" customHeight="1" x14ac:dyDescent="0.2">
      <c r="A127" s="117"/>
      <c r="B127" s="35"/>
      <c r="C127" s="35"/>
      <c r="D127" s="35"/>
      <c r="E127" s="102"/>
      <c r="F127" s="102"/>
      <c r="G127" s="35"/>
      <c r="H127" s="35"/>
      <c r="I127" s="35"/>
      <c r="J127" s="35"/>
      <c r="K127" s="35"/>
      <c r="L127" s="35"/>
      <c r="M127" s="35"/>
      <c r="N127" s="35"/>
      <c r="O127" s="35"/>
      <c r="P127" s="35"/>
      <c r="Q127" s="35"/>
      <c r="R127" s="35"/>
      <c r="S127" s="35"/>
      <c r="T127" s="35"/>
      <c r="U127" s="35"/>
      <c r="V127" s="35"/>
    </row>
    <row r="128" spans="1:22" ht="12.75" customHeight="1" x14ac:dyDescent="0.2">
      <c r="A128" s="117"/>
      <c r="B128" s="35"/>
      <c r="C128" s="35"/>
      <c r="D128" s="35"/>
      <c r="E128" s="102"/>
      <c r="F128" s="102"/>
      <c r="G128" s="35"/>
      <c r="H128" s="35"/>
      <c r="I128" s="35"/>
      <c r="J128" s="35"/>
      <c r="K128" s="35"/>
      <c r="L128" s="35"/>
      <c r="M128" s="35"/>
      <c r="N128" s="35"/>
      <c r="O128" s="35"/>
      <c r="P128" s="35"/>
      <c r="Q128" s="35"/>
      <c r="R128" s="35"/>
      <c r="S128" s="35"/>
      <c r="T128" s="35"/>
      <c r="U128" s="35"/>
      <c r="V128" s="35"/>
    </row>
    <row r="129" spans="1:22" ht="12.75" customHeight="1" x14ac:dyDescent="0.2">
      <c r="A129" s="117"/>
      <c r="B129" s="35"/>
      <c r="C129" s="35"/>
      <c r="D129" s="35"/>
      <c r="E129" s="102"/>
      <c r="F129" s="102"/>
      <c r="G129" s="35"/>
      <c r="H129" s="35"/>
      <c r="I129" s="35"/>
      <c r="J129" s="35"/>
      <c r="K129" s="35"/>
      <c r="L129" s="35"/>
      <c r="M129" s="35"/>
      <c r="N129" s="35"/>
      <c r="O129" s="35"/>
      <c r="P129" s="35"/>
      <c r="Q129" s="35"/>
      <c r="R129" s="35"/>
      <c r="S129" s="35"/>
      <c r="T129" s="35"/>
      <c r="U129" s="35"/>
      <c r="V129" s="35"/>
    </row>
    <row r="130" spans="1:22" ht="12.75" customHeight="1" x14ac:dyDescent="0.2">
      <c r="A130" s="117"/>
      <c r="B130" s="35"/>
      <c r="C130" s="35"/>
      <c r="D130" s="35"/>
      <c r="E130" s="102"/>
      <c r="F130" s="102"/>
      <c r="G130" s="35"/>
      <c r="H130" s="35"/>
      <c r="I130" s="35"/>
      <c r="J130" s="35"/>
      <c r="K130" s="35"/>
      <c r="L130" s="35"/>
      <c r="M130" s="35"/>
      <c r="N130" s="35"/>
      <c r="O130" s="35"/>
      <c r="P130" s="35"/>
      <c r="Q130" s="35"/>
      <c r="R130" s="35"/>
      <c r="S130" s="35"/>
      <c r="T130" s="35"/>
      <c r="U130" s="35"/>
      <c r="V130" s="35"/>
    </row>
    <row r="131" spans="1:22" ht="12.75" customHeight="1" x14ac:dyDescent="0.2">
      <c r="A131" s="117"/>
      <c r="B131" s="35"/>
      <c r="C131" s="35"/>
      <c r="D131" s="35"/>
      <c r="E131" s="102"/>
      <c r="F131" s="102"/>
      <c r="G131" s="35"/>
      <c r="H131" s="35"/>
      <c r="I131" s="35"/>
      <c r="J131" s="35"/>
      <c r="K131" s="35"/>
      <c r="L131" s="35"/>
      <c r="M131" s="35"/>
      <c r="N131" s="35"/>
      <c r="O131" s="35"/>
      <c r="P131" s="35"/>
      <c r="Q131" s="35"/>
      <c r="R131" s="35"/>
      <c r="S131" s="35"/>
      <c r="T131" s="35"/>
      <c r="U131" s="35"/>
      <c r="V131" s="35"/>
    </row>
    <row r="132" spans="1:22" ht="12.75" customHeight="1" x14ac:dyDescent="0.2">
      <c r="A132" s="117"/>
      <c r="B132" s="35"/>
      <c r="C132" s="35"/>
      <c r="D132" s="35"/>
      <c r="E132" s="102"/>
      <c r="F132" s="102"/>
      <c r="G132" s="35"/>
      <c r="H132" s="35"/>
      <c r="I132" s="35"/>
      <c r="J132" s="35"/>
      <c r="K132" s="35"/>
      <c r="L132" s="35"/>
      <c r="M132" s="35"/>
      <c r="N132" s="35"/>
      <c r="O132" s="35"/>
      <c r="P132" s="35"/>
      <c r="Q132" s="35"/>
      <c r="R132" s="35"/>
      <c r="S132" s="35"/>
      <c r="T132" s="35"/>
      <c r="U132" s="35"/>
      <c r="V132" s="35"/>
    </row>
    <row r="133" spans="1:22" ht="12.75" customHeight="1" x14ac:dyDescent="0.2">
      <c r="A133" s="117"/>
      <c r="B133" s="35"/>
      <c r="C133" s="35"/>
      <c r="D133" s="35"/>
      <c r="E133" s="102"/>
      <c r="F133" s="102"/>
      <c r="G133" s="35"/>
      <c r="H133" s="35"/>
      <c r="I133" s="35"/>
      <c r="J133" s="35"/>
      <c r="K133" s="35"/>
      <c r="L133" s="35"/>
      <c r="M133" s="35"/>
      <c r="N133" s="35"/>
      <c r="O133" s="35"/>
      <c r="P133" s="35"/>
      <c r="Q133" s="35"/>
      <c r="R133" s="35"/>
      <c r="S133" s="35"/>
      <c r="T133" s="35"/>
      <c r="U133" s="35"/>
      <c r="V133" s="35"/>
    </row>
    <row r="134" spans="1:22" ht="12.75" customHeight="1" x14ac:dyDescent="0.2">
      <c r="A134" s="117"/>
      <c r="B134" s="35"/>
      <c r="C134" s="35"/>
      <c r="D134" s="35"/>
      <c r="E134" s="102"/>
      <c r="F134" s="102"/>
      <c r="G134" s="35"/>
      <c r="H134" s="35"/>
      <c r="I134" s="35"/>
      <c r="J134" s="35"/>
      <c r="K134" s="35"/>
      <c r="L134" s="35"/>
      <c r="M134" s="35"/>
      <c r="N134" s="35"/>
      <c r="O134" s="35"/>
      <c r="P134" s="35"/>
      <c r="Q134" s="35"/>
      <c r="R134" s="35"/>
      <c r="S134" s="35"/>
      <c r="T134" s="35"/>
      <c r="U134" s="35"/>
      <c r="V134" s="35"/>
    </row>
    <row r="135" spans="1:22" ht="12.75" customHeight="1" x14ac:dyDescent="0.2">
      <c r="A135" s="117"/>
      <c r="B135" s="35"/>
      <c r="C135" s="35"/>
      <c r="D135" s="35"/>
      <c r="E135" s="102"/>
      <c r="F135" s="102"/>
      <c r="G135" s="35"/>
      <c r="H135" s="35"/>
      <c r="I135" s="35"/>
      <c r="J135" s="35"/>
      <c r="K135" s="35"/>
      <c r="L135" s="35"/>
      <c r="M135" s="35"/>
      <c r="N135" s="35"/>
      <c r="O135" s="35"/>
      <c r="P135" s="35"/>
      <c r="Q135" s="35"/>
      <c r="R135" s="35"/>
      <c r="S135" s="35"/>
      <c r="T135" s="35"/>
      <c r="U135" s="35"/>
      <c r="V135" s="35"/>
    </row>
    <row r="136" spans="1:22" ht="12.75" customHeight="1" x14ac:dyDescent="0.2">
      <c r="A136" s="117"/>
      <c r="B136" s="35"/>
      <c r="C136" s="35"/>
      <c r="D136" s="35"/>
      <c r="E136" s="102"/>
      <c r="F136" s="102"/>
      <c r="G136" s="35"/>
      <c r="H136" s="35"/>
      <c r="I136" s="35"/>
      <c r="J136" s="35"/>
      <c r="K136" s="35"/>
      <c r="L136" s="35"/>
      <c r="M136" s="35"/>
      <c r="N136" s="35"/>
      <c r="O136" s="35"/>
      <c r="P136" s="35"/>
      <c r="Q136" s="35"/>
      <c r="R136" s="35"/>
      <c r="S136" s="35"/>
      <c r="T136" s="35"/>
      <c r="U136" s="35"/>
      <c r="V136" s="35"/>
    </row>
    <row r="137" spans="1:22" ht="12.75" customHeight="1" x14ac:dyDescent="0.2">
      <c r="A137" s="117"/>
      <c r="B137" s="35"/>
      <c r="C137" s="35"/>
      <c r="D137" s="35"/>
      <c r="E137" s="102"/>
      <c r="F137" s="102"/>
      <c r="G137" s="35"/>
      <c r="H137" s="35"/>
      <c r="I137" s="35"/>
      <c r="J137" s="35"/>
      <c r="K137" s="35"/>
      <c r="L137" s="35"/>
      <c r="M137" s="35"/>
      <c r="N137" s="35"/>
      <c r="O137" s="35"/>
      <c r="P137" s="35"/>
      <c r="Q137" s="35"/>
      <c r="R137" s="35"/>
      <c r="S137" s="35"/>
      <c r="T137" s="35"/>
      <c r="U137" s="35"/>
      <c r="V137" s="35"/>
    </row>
    <row r="138" spans="1:22" ht="12.75" customHeight="1" x14ac:dyDescent="0.2">
      <c r="A138" s="117"/>
      <c r="B138" s="35"/>
      <c r="C138" s="35"/>
      <c r="D138" s="35"/>
      <c r="E138" s="102"/>
      <c r="F138" s="102"/>
      <c r="G138" s="35"/>
      <c r="H138" s="35"/>
      <c r="I138" s="35"/>
      <c r="J138" s="35"/>
      <c r="K138" s="35"/>
      <c r="L138" s="35"/>
      <c r="M138" s="35"/>
      <c r="N138" s="35"/>
      <c r="O138" s="35"/>
      <c r="P138" s="35"/>
      <c r="Q138" s="35"/>
      <c r="R138" s="35"/>
      <c r="S138" s="35"/>
      <c r="T138" s="35"/>
      <c r="U138" s="35"/>
      <c r="V138" s="35"/>
    </row>
    <row r="139" spans="1:22" ht="12.75" customHeight="1" x14ac:dyDescent="0.2">
      <c r="A139" s="117"/>
      <c r="B139" s="35"/>
      <c r="C139" s="35"/>
      <c r="D139" s="35"/>
      <c r="E139" s="102"/>
      <c r="F139" s="102"/>
      <c r="G139" s="35"/>
      <c r="H139" s="35"/>
      <c r="I139" s="35"/>
      <c r="J139" s="35"/>
      <c r="K139" s="35"/>
      <c r="L139" s="35"/>
      <c r="M139" s="35"/>
      <c r="N139" s="35"/>
      <c r="O139" s="35"/>
      <c r="P139" s="35"/>
      <c r="Q139" s="35"/>
      <c r="R139" s="35"/>
      <c r="S139" s="35"/>
      <c r="T139" s="35"/>
      <c r="U139" s="35"/>
      <c r="V139" s="35"/>
    </row>
    <row r="140" spans="1:22" ht="12.75" customHeight="1" x14ac:dyDescent="0.2">
      <c r="A140" s="117"/>
      <c r="B140" s="35"/>
      <c r="C140" s="35"/>
      <c r="D140" s="35"/>
      <c r="E140" s="102"/>
      <c r="F140" s="102"/>
      <c r="G140" s="35"/>
      <c r="H140" s="35"/>
      <c r="I140" s="35"/>
      <c r="J140" s="35"/>
      <c r="K140" s="35"/>
      <c r="L140" s="35"/>
      <c r="M140" s="35"/>
      <c r="N140" s="35"/>
      <c r="O140" s="35"/>
      <c r="P140" s="35"/>
      <c r="Q140" s="35"/>
      <c r="R140" s="35"/>
      <c r="S140" s="35"/>
      <c r="T140" s="35"/>
      <c r="U140" s="35"/>
      <c r="V140" s="35"/>
    </row>
    <row r="141" spans="1:22" ht="12.75" customHeight="1" x14ac:dyDescent="0.2">
      <c r="A141" s="117"/>
      <c r="B141" s="35"/>
      <c r="C141" s="35"/>
      <c r="D141" s="35"/>
      <c r="E141" s="102"/>
      <c r="F141" s="102"/>
      <c r="G141" s="35"/>
      <c r="H141" s="35"/>
      <c r="I141" s="35"/>
      <c r="J141" s="35"/>
      <c r="K141" s="35"/>
      <c r="L141" s="35"/>
      <c r="M141" s="35"/>
      <c r="N141" s="35"/>
      <c r="O141" s="35"/>
      <c r="P141" s="35"/>
      <c r="Q141" s="35"/>
      <c r="R141" s="35"/>
      <c r="S141" s="35"/>
      <c r="T141" s="35"/>
      <c r="U141" s="35"/>
      <c r="V141" s="35"/>
    </row>
    <row r="142" spans="1:22" ht="12.75" customHeight="1" x14ac:dyDescent="0.2">
      <c r="A142" s="117"/>
      <c r="B142" s="35"/>
      <c r="C142" s="35"/>
      <c r="D142" s="35"/>
      <c r="E142" s="102"/>
      <c r="F142" s="102"/>
      <c r="G142" s="35"/>
      <c r="H142" s="35"/>
      <c r="I142" s="35"/>
      <c r="J142" s="35"/>
      <c r="K142" s="35"/>
      <c r="L142" s="35"/>
      <c r="M142" s="35"/>
      <c r="N142" s="35"/>
      <c r="O142" s="35"/>
      <c r="P142" s="35"/>
      <c r="Q142" s="35"/>
      <c r="R142" s="35"/>
      <c r="S142" s="35"/>
      <c r="T142" s="35"/>
      <c r="U142" s="35"/>
      <c r="V142" s="35"/>
    </row>
    <row r="143" spans="1:22" ht="12.75" customHeight="1" x14ac:dyDescent="0.2">
      <c r="A143" s="117"/>
      <c r="B143" s="35"/>
      <c r="C143" s="35"/>
      <c r="D143" s="35"/>
      <c r="E143" s="102"/>
      <c r="F143" s="102"/>
      <c r="G143" s="35"/>
      <c r="H143" s="35"/>
      <c r="I143" s="35"/>
      <c r="J143" s="35"/>
      <c r="K143" s="35"/>
      <c r="L143" s="35"/>
      <c r="M143" s="35"/>
      <c r="N143" s="35"/>
      <c r="O143" s="35"/>
      <c r="P143" s="35"/>
      <c r="Q143" s="35"/>
      <c r="R143" s="35"/>
      <c r="S143" s="35"/>
      <c r="T143" s="35"/>
      <c r="U143" s="35"/>
      <c r="V143" s="35"/>
    </row>
    <row r="144" spans="1:22" ht="12.75" customHeight="1" x14ac:dyDescent="0.2">
      <c r="A144" s="117"/>
      <c r="B144" s="35"/>
      <c r="C144" s="35"/>
      <c r="D144" s="35"/>
      <c r="E144" s="102"/>
      <c r="F144" s="102"/>
      <c r="G144" s="35"/>
      <c r="H144" s="35"/>
      <c r="I144" s="35"/>
      <c r="J144" s="35"/>
      <c r="K144" s="35"/>
      <c r="L144" s="35"/>
      <c r="M144" s="35"/>
      <c r="N144" s="35"/>
      <c r="O144" s="35"/>
      <c r="P144" s="35"/>
      <c r="Q144" s="35"/>
      <c r="R144" s="35"/>
      <c r="S144" s="35"/>
      <c r="T144" s="35"/>
      <c r="U144" s="35"/>
      <c r="V144" s="35"/>
    </row>
    <row r="145" spans="1:22" ht="12.75" customHeight="1" x14ac:dyDescent="0.2">
      <c r="A145" s="117"/>
      <c r="B145" s="35"/>
      <c r="C145" s="35"/>
      <c r="D145" s="35"/>
      <c r="E145" s="102"/>
      <c r="F145" s="102"/>
      <c r="G145" s="35"/>
      <c r="H145" s="35"/>
      <c r="I145" s="35"/>
      <c r="J145" s="35"/>
      <c r="K145" s="35"/>
      <c r="L145" s="35"/>
      <c r="M145" s="35"/>
      <c r="N145" s="35"/>
      <c r="O145" s="35"/>
      <c r="P145" s="35"/>
      <c r="Q145" s="35"/>
      <c r="R145" s="35"/>
      <c r="S145" s="35"/>
      <c r="T145" s="35"/>
      <c r="U145" s="35"/>
      <c r="V145" s="35"/>
    </row>
    <row r="146" spans="1:22" ht="12.75" customHeight="1" x14ac:dyDescent="0.2">
      <c r="A146" s="117"/>
      <c r="B146" s="35"/>
      <c r="C146" s="35"/>
      <c r="D146" s="35"/>
      <c r="E146" s="102"/>
      <c r="F146" s="102"/>
      <c r="G146" s="35"/>
      <c r="H146" s="35"/>
      <c r="I146" s="35"/>
      <c r="J146" s="35"/>
      <c r="K146" s="35"/>
      <c r="L146" s="35"/>
      <c r="M146" s="35"/>
      <c r="N146" s="35"/>
      <c r="O146" s="35"/>
      <c r="P146" s="35"/>
      <c r="Q146" s="35"/>
      <c r="R146" s="35"/>
      <c r="S146" s="35"/>
      <c r="T146" s="35"/>
      <c r="U146" s="35"/>
      <c r="V146" s="35"/>
    </row>
    <row r="147" spans="1:22" ht="12.75" customHeight="1" x14ac:dyDescent="0.2">
      <c r="A147" s="117"/>
      <c r="B147" s="35"/>
      <c r="C147" s="35"/>
      <c r="D147" s="35"/>
      <c r="E147" s="102"/>
      <c r="F147" s="102"/>
      <c r="G147" s="35"/>
      <c r="H147" s="35"/>
      <c r="I147" s="35"/>
      <c r="J147" s="35"/>
      <c r="K147" s="35"/>
      <c r="L147" s="35"/>
      <c r="M147" s="35"/>
      <c r="N147" s="35"/>
      <c r="O147" s="35"/>
      <c r="P147" s="35"/>
      <c r="Q147" s="35"/>
      <c r="R147" s="35"/>
      <c r="S147" s="35"/>
      <c r="T147" s="35"/>
      <c r="U147" s="35"/>
      <c r="V147" s="35"/>
    </row>
    <row r="148" spans="1:22" ht="12.75" customHeight="1" x14ac:dyDescent="0.2">
      <c r="A148" s="117"/>
      <c r="B148" s="35"/>
      <c r="C148" s="35"/>
      <c r="D148" s="35"/>
      <c r="E148" s="102"/>
      <c r="F148" s="102"/>
      <c r="G148" s="35"/>
      <c r="H148" s="35"/>
      <c r="I148" s="35"/>
      <c r="J148" s="35"/>
      <c r="K148" s="35"/>
      <c r="L148" s="35"/>
      <c r="M148" s="35"/>
      <c r="N148" s="35"/>
      <c r="O148" s="35"/>
      <c r="P148" s="35"/>
      <c r="Q148" s="35"/>
      <c r="R148" s="35"/>
      <c r="S148" s="35"/>
      <c r="T148" s="35"/>
      <c r="U148" s="35"/>
      <c r="V148" s="35"/>
    </row>
    <row r="149" spans="1:22" ht="12.75" customHeight="1" x14ac:dyDescent="0.2">
      <c r="A149" s="117"/>
      <c r="B149" s="35"/>
      <c r="C149" s="35"/>
      <c r="D149" s="35"/>
      <c r="E149" s="102"/>
      <c r="F149" s="102"/>
      <c r="G149" s="35"/>
      <c r="H149" s="35"/>
      <c r="I149" s="35"/>
      <c r="J149" s="35"/>
      <c r="K149" s="35"/>
      <c r="L149" s="35"/>
      <c r="M149" s="35"/>
      <c r="N149" s="35"/>
      <c r="O149" s="35"/>
      <c r="P149" s="35"/>
      <c r="Q149" s="35"/>
      <c r="R149" s="35"/>
      <c r="S149" s="35"/>
      <c r="T149" s="35"/>
      <c r="U149" s="35"/>
      <c r="V149" s="35"/>
    </row>
    <row r="150" spans="1:22" ht="12.75" customHeight="1" x14ac:dyDescent="0.2">
      <c r="A150" s="117"/>
      <c r="B150" s="35"/>
      <c r="C150" s="35"/>
      <c r="D150" s="35"/>
      <c r="E150" s="102"/>
      <c r="F150" s="102"/>
      <c r="G150" s="35"/>
      <c r="H150" s="35"/>
      <c r="I150" s="35"/>
      <c r="J150" s="35"/>
      <c r="K150" s="35"/>
      <c r="L150" s="35"/>
      <c r="M150" s="35"/>
      <c r="N150" s="35"/>
      <c r="O150" s="35"/>
      <c r="P150" s="35"/>
      <c r="Q150" s="35"/>
      <c r="R150" s="35"/>
      <c r="S150" s="35"/>
      <c r="T150" s="35"/>
      <c r="U150" s="35"/>
      <c r="V150" s="35"/>
    </row>
    <row r="151" spans="1:22" ht="12.75" customHeight="1" x14ac:dyDescent="0.2">
      <c r="A151" s="117"/>
      <c r="B151" s="35"/>
      <c r="C151" s="35"/>
      <c r="D151" s="35"/>
      <c r="E151" s="102"/>
      <c r="F151" s="102"/>
      <c r="G151" s="35"/>
      <c r="H151" s="35"/>
      <c r="I151" s="35"/>
      <c r="J151" s="35"/>
      <c r="K151" s="35"/>
      <c r="L151" s="35"/>
      <c r="M151" s="35"/>
      <c r="N151" s="35"/>
      <c r="O151" s="35"/>
      <c r="P151" s="35"/>
      <c r="Q151" s="35"/>
      <c r="R151" s="35"/>
      <c r="S151" s="35"/>
      <c r="T151" s="35"/>
      <c r="U151" s="35"/>
      <c r="V151" s="35"/>
    </row>
    <row r="152" spans="1:22" ht="12.75" customHeight="1" x14ac:dyDescent="0.2">
      <c r="A152" s="117"/>
      <c r="B152" s="35"/>
      <c r="C152" s="35"/>
      <c r="D152" s="35"/>
      <c r="E152" s="102"/>
      <c r="F152" s="102"/>
      <c r="G152" s="35"/>
      <c r="H152" s="35"/>
      <c r="I152" s="35"/>
      <c r="J152" s="35"/>
      <c r="K152" s="35"/>
      <c r="L152" s="35"/>
      <c r="M152" s="35"/>
      <c r="N152" s="35"/>
      <c r="O152" s="35"/>
      <c r="P152" s="35"/>
      <c r="Q152" s="35"/>
      <c r="R152" s="35"/>
      <c r="S152" s="35"/>
      <c r="T152" s="35"/>
      <c r="U152" s="35"/>
      <c r="V152" s="35"/>
    </row>
    <row r="153" spans="1:22" ht="12.75" customHeight="1" x14ac:dyDescent="0.2">
      <c r="A153" s="117"/>
      <c r="B153" s="35"/>
      <c r="C153" s="35"/>
      <c r="D153" s="35"/>
      <c r="E153" s="102"/>
      <c r="F153" s="102"/>
      <c r="G153" s="35"/>
      <c r="H153" s="35"/>
      <c r="I153" s="35"/>
      <c r="J153" s="35"/>
      <c r="K153" s="35"/>
      <c r="L153" s="35"/>
      <c r="M153" s="35"/>
      <c r="N153" s="35"/>
      <c r="O153" s="35"/>
      <c r="P153" s="35"/>
      <c r="Q153" s="35"/>
      <c r="R153" s="35"/>
      <c r="S153" s="35"/>
      <c r="T153" s="35"/>
      <c r="U153" s="35"/>
      <c r="V153" s="35"/>
    </row>
    <row r="154" spans="1:22" ht="12.75" customHeight="1" x14ac:dyDescent="0.2">
      <c r="A154" s="117"/>
      <c r="B154" s="35"/>
      <c r="C154" s="35"/>
      <c r="D154" s="35"/>
      <c r="E154" s="102"/>
      <c r="F154" s="102"/>
      <c r="G154" s="35"/>
      <c r="H154" s="35"/>
      <c r="I154" s="35"/>
      <c r="J154" s="35"/>
      <c r="K154" s="35"/>
      <c r="L154" s="35"/>
      <c r="M154" s="35"/>
      <c r="N154" s="35"/>
      <c r="O154" s="35"/>
      <c r="P154" s="35"/>
      <c r="Q154" s="35"/>
      <c r="R154" s="35"/>
      <c r="S154" s="35"/>
      <c r="T154" s="35"/>
      <c r="U154" s="35"/>
      <c r="V154" s="35"/>
    </row>
    <row r="155" spans="1:22" ht="12.75" customHeight="1" x14ac:dyDescent="0.2">
      <c r="A155" s="117"/>
      <c r="B155" s="35"/>
      <c r="C155" s="35"/>
      <c r="D155" s="35"/>
      <c r="E155" s="102"/>
      <c r="F155" s="102"/>
      <c r="G155" s="35"/>
      <c r="H155" s="35"/>
      <c r="I155" s="35"/>
      <c r="J155" s="35"/>
      <c r="K155" s="35"/>
      <c r="L155" s="35"/>
      <c r="M155" s="35"/>
      <c r="N155" s="35"/>
      <c r="O155" s="35"/>
      <c r="P155" s="35"/>
      <c r="Q155" s="35"/>
      <c r="R155" s="35"/>
      <c r="S155" s="35"/>
      <c r="T155" s="35"/>
      <c r="U155" s="35"/>
      <c r="V155" s="35"/>
    </row>
    <row r="156" spans="1:22" ht="12.75" customHeight="1" x14ac:dyDescent="0.2">
      <c r="A156" s="117"/>
      <c r="B156" s="35"/>
      <c r="C156" s="35"/>
      <c r="D156" s="35"/>
      <c r="E156" s="102"/>
      <c r="F156" s="102"/>
      <c r="G156" s="35"/>
      <c r="H156" s="35"/>
      <c r="I156" s="35"/>
      <c r="J156" s="35"/>
      <c r="K156" s="35"/>
      <c r="L156" s="35"/>
      <c r="M156" s="35"/>
      <c r="N156" s="35"/>
      <c r="O156" s="35"/>
      <c r="P156" s="35"/>
      <c r="Q156" s="35"/>
      <c r="R156" s="35"/>
      <c r="S156" s="35"/>
      <c r="T156" s="35"/>
      <c r="U156" s="35"/>
      <c r="V156" s="35"/>
    </row>
    <row r="157" spans="1:22" ht="12.75" customHeight="1" x14ac:dyDescent="0.2">
      <c r="A157" s="117"/>
      <c r="B157" s="35"/>
      <c r="C157" s="35"/>
      <c r="D157" s="35"/>
      <c r="E157" s="102"/>
      <c r="F157" s="102"/>
      <c r="G157" s="35"/>
      <c r="H157" s="35"/>
      <c r="I157" s="35"/>
      <c r="J157" s="35"/>
      <c r="K157" s="35"/>
      <c r="L157" s="35"/>
      <c r="M157" s="35"/>
      <c r="N157" s="35"/>
      <c r="O157" s="35"/>
      <c r="P157" s="35"/>
      <c r="Q157" s="35"/>
      <c r="R157" s="35"/>
      <c r="S157" s="35"/>
      <c r="T157" s="35"/>
      <c r="U157" s="35"/>
      <c r="V157" s="35"/>
    </row>
    <row r="158" spans="1:22" ht="12.75" customHeight="1" x14ac:dyDescent="0.2">
      <c r="A158" s="117"/>
      <c r="B158" s="35"/>
      <c r="C158" s="35"/>
      <c r="D158" s="35"/>
      <c r="E158" s="102"/>
      <c r="F158" s="102"/>
      <c r="G158" s="35"/>
      <c r="H158" s="35"/>
      <c r="I158" s="35"/>
      <c r="J158" s="35"/>
      <c r="K158" s="35"/>
      <c r="L158" s="35"/>
      <c r="M158" s="35"/>
      <c r="N158" s="35"/>
      <c r="O158" s="35"/>
      <c r="P158" s="35"/>
      <c r="Q158" s="35"/>
      <c r="R158" s="35"/>
      <c r="S158" s="35"/>
      <c r="T158" s="35"/>
      <c r="U158" s="35"/>
      <c r="V158" s="35"/>
    </row>
    <row r="159" spans="1:22" ht="12.75" customHeight="1" x14ac:dyDescent="0.2">
      <c r="A159" s="117"/>
      <c r="B159" s="35"/>
      <c r="C159" s="35"/>
      <c r="D159" s="35"/>
      <c r="E159" s="102"/>
      <c r="F159" s="102"/>
      <c r="G159" s="35"/>
      <c r="H159" s="35"/>
      <c r="I159" s="35"/>
      <c r="J159" s="35"/>
      <c r="K159" s="35"/>
      <c r="L159" s="35"/>
      <c r="M159" s="35"/>
      <c r="N159" s="35"/>
      <c r="O159" s="35"/>
      <c r="P159" s="35"/>
      <c r="Q159" s="35"/>
      <c r="R159" s="35"/>
      <c r="S159" s="35"/>
      <c r="T159" s="35"/>
      <c r="U159" s="35"/>
      <c r="V159" s="35"/>
    </row>
    <row r="160" spans="1:22" ht="12.75" customHeight="1" x14ac:dyDescent="0.2">
      <c r="A160" s="117"/>
      <c r="B160" s="35"/>
      <c r="C160" s="35"/>
      <c r="D160" s="35"/>
      <c r="E160" s="102"/>
      <c r="F160" s="102"/>
      <c r="G160" s="35"/>
      <c r="H160" s="35"/>
      <c r="I160" s="35"/>
      <c r="J160" s="35"/>
      <c r="K160" s="35"/>
      <c r="L160" s="35"/>
      <c r="M160" s="35"/>
      <c r="N160" s="35"/>
      <c r="O160" s="35"/>
      <c r="P160" s="35"/>
      <c r="Q160" s="35"/>
      <c r="R160" s="35"/>
      <c r="S160" s="35"/>
      <c r="T160" s="35"/>
      <c r="U160" s="35"/>
      <c r="V160" s="35"/>
    </row>
    <row r="161" spans="1:22" ht="12.75" customHeight="1" x14ac:dyDescent="0.2">
      <c r="A161" s="117"/>
      <c r="B161" s="35"/>
      <c r="C161" s="35"/>
      <c r="D161" s="35"/>
      <c r="E161" s="102"/>
      <c r="F161" s="102"/>
      <c r="G161" s="35"/>
      <c r="H161" s="35"/>
      <c r="I161" s="35"/>
      <c r="J161" s="35"/>
      <c r="K161" s="35"/>
      <c r="L161" s="35"/>
      <c r="M161" s="35"/>
      <c r="N161" s="35"/>
      <c r="O161" s="35"/>
      <c r="P161" s="35"/>
      <c r="Q161" s="35"/>
      <c r="R161" s="35"/>
      <c r="S161" s="35"/>
      <c r="T161" s="35"/>
      <c r="U161" s="35"/>
      <c r="V161" s="35"/>
    </row>
    <row r="162" spans="1:22" ht="12.75" customHeight="1" x14ac:dyDescent="0.2">
      <c r="A162" s="117"/>
      <c r="B162" s="35"/>
      <c r="C162" s="35"/>
      <c r="D162" s="35"/>
      <c r="E162" s="102"/>
      <c r="F162" s="102"/>
      <c r="G162" s="35"/>
      <c r="H162" s="35"/>
      <c r="I162" s="35"/>
      <c r="J162" s="35"/>
      <c r="K162" s="35"/>
      <c r="L162" s="35"/>
      <c r="M162" s="35"/>
      <c r="N162" s="35"/>
      <c r="O162" s="35"/>
      <c r="P162" s="35"/>
      <c r="Q162" s="35"/>
      <c r="R162" s="35"/>
      <c r="S162" s="35"/>
      <c r="T162" s="35"/>
      <c r="U162" s="35"/>
      <c r="V162" s="35"/>
    </row>
    <row r="163" spans="1:22" ht="12.75" customHeight="1" x14ac:dyDescent="0.2">
      <c r="A163" s="117"/>
      <c r="B163" s="35"/>
      <c r="C163" s="35"/>
      <c r="D163" s="35"/>
      <c r="E163" s="102"/>
      <c r="F163" s="102"/>
      <c r="G163" s="35"/>
      <c r="H163" s="35"/>
      <c r="I163" s="35"/>
      <c r="J163" s="35"/>
      <c r="K163" s="35"/>
      <c r="L163" s="35"/>
      <c r="M163" s="35"/>
      <c r="N163" s="35"/>
      <c r="O163" s="35"/>
      <c r="P163" s="35"/>
      <c r="Q163" s="35"/>
      <c r="R163" s="35"/>
      <c r="S163" s="35"/>
      <c r="T163" s="35"/>
      <c r="U163" s="35"/>
      <c r="V163" s="35"/>
    </row>
    <row r="164" spans="1:22" ht="12.75" customHeight="1" x14ac:dyDescent="0.2">
      <c r="A164" s="117"/>
      <c r="B164" s="35"/>
      <c r="C164" s="35"/>
      <c r="D164" s="35"/>
      <c r="E164" s="102"/>
      <c r="F164" s="102"/>
      <c r="G164" s="35"/>
      <c r="H164" s="35"/>
      <c r="I164" s="35"/>
      <c r="J164" s="35"/>
      <c r="K164" s="35"/>
      <c r="L164" s="35"/>
      <c r="M164" s="35"/>
      <c r="N164" s="35"/>
      <c r="O164" s="35"/>
      <c r="P164" s="35"/>
      <c r="Q164" s="35"/>
      <c r="R164" s="35"/>
      <c r="S164" s="35"/>
      <c r="T164" s="35"/>
      <c r="U164" s="35"/>
      <c r="V164" s="35"/>
    </row>
    <row r="165" spans="1:22" ht="12.75" customHeight="1" x14ac:dyDescent="0.2">
      <c r="A165" s="117"/>
      <c r="B165" s="35"/>
      <c r="C165" s="35"/>
      <c r="D165" s="35"/>
      <c r="E165" s="102"/>
      <c r="F165" s="102"/>
      <c r="G165" s="35"/>
      <c r="H165" s="35"/>
      <c r="I165" s="35"/>
      <c r="J165" s="35"/>
      <c r="K165" s="35"/>
      <c r="L165" s="35"/>
      <c r="M165" s="35"/>
      <c r="N165" s="35"/>
      <c r="O165" s="35"/>
      <c r="P165" s="35"/>
      <c r="Q165" s="35"/>
      <c r="R165" s="35"/>
      <c r="S165" s="35"/>
      <c r="T165" s="35"/>
      <c r="U165" s="35"/>
      <c r="V165" s="35"/>
    </row>
    <row r="166" spans="1:22" ht="12.75" customHeight="1" x14ac:dyDescent="0.2">
      <c r="A166" s="117"/>
      <c r="B166" s="35"/>
      <c r="C166" s="35"/>
      <c r="D166" s="35"/>
      <c r="E166" s="102"/>
      <c r="F166" s="102"/>
      <c r="G166" s="35"/>
      <c r="H166" s="35"/>
      <c r="I166" s="35"/>
      <c r="J166" s="35"/>
      <c r="K166" s="35"/>
      <c r="L166" s="35"/>
      <c r="M166" s="35"/>
      <c r="N166" s="35"/>
      <c r="O166" s="35"/>
      <c r="P166" s="35"/>
      <c r="Q166" s="35"/>
      <c r="R166" s="35"/>
      <c r="S166" s="35"/>
      <c r="T166" s="35"/>
      <c r="U166" s="35"/>
      <c r="V166" s="35"/>
    </row>
    <row r="167" spans="1:22" ht="12.75" customHeight="1" x14ac:dyDescent="0.2">
      <c r="A167" s="117"/>
      <c r="B167" s="35"/>
      <c r="C167" s="35"/>
      <c r="D167" s="35"/>
      <c r="E167" s="102"/>
      <c r="F167" s="102"/>
      <c r="G167" s="35"/>
      <c r="H167" s="35"/>
      <c r="I167" s="35"/>
      <c r="J167" s="35"/>
      <c r="K167" s="35"/>
      <c r="L167" s="35"/>
      <c r="M167" s="35"/>
      <c r="N167" s="35"/>
      <c r="O167" s="35"/>
      <c r="P167" s="35"/>
      <c r="Q167" s="35"/>
      <c r="R167" s="35"/>
      <c r="S167" s="35"/>
      <c r="T167" s="35"/>
      <c r="U167" s="35"/>
      <c r="V167" s="35"/>
    </row>
    <row r="168" spans="1:22" ht="12.75" customHeight="1" x14ac:dyDescent="0.2">
      <c r="A168" s="117"/>
      <c r="B168" s="35"/>
      <c r="C168" s="35"/>
      <c r="D168" s="35"/>
      <c r="E168" s="102"/>
      <c r="F168" s="102"/>
      <c r="G168" s="35"/>
      <c r="H168" s="35"/>
      <c r="I168" s="35"/>
      <c r="J168" s="35"/>
      <c r="K168" s="35"/>
      <c r="L168" s="35"/>
      <c r="M168" s="35"/>
      <c r="N168" s="35"/>
      <c r="O168" s="35"/>
      <c r="P168" s="35"/>
      <c r="Q168" s="35"/>
      <c r="R168" s="35"/>
      <c r="S168" s="35"/>
      <c r="T168" s="35"/>
      <c r="U168" s="35"/>
      <c r="V168" s="35"/>
    </row>
    <row r="169" spans="1:22" ht="12.75" customHeight="1" x14ac:dyDescent="0.2">
      <c r="A169" s="117"/>
      <c r="B169" s="35"/>
      <c r="C169" s="35"/>
      <c r="D169" s="35"/>
      <c r="E169" s="102"/>
      <c r="F169" s="102"/>
      <c r="G169" s="35"/>
      <c r="H169" s="35"/>
      <c r="I169" s="35"/>
      <c r="J169" s="35"/>
      <c r="K169" s="35"/>
      <c r="L169" s="35"/>
      <c r="M169" s="35"/>
      <c r="N169" s="35"/>
      <c r="O169" s="35"/>
      <c r="P169" s="35"/>
      <c r="Q169" s="35"/>
      <c r="R169" s="35"/>
      <c r="S169" s="35"/>
      <c r="T169" s="35"/>
      <c r="U169" s="35"/>
      <c r="V169" s="35"/>
    </row>
    <row r="170" spans="1:22" ht="12.75" customHeight="1" x14ac:dyDescent="0.2">
      <c r="A170" s="117"/>
      <c r="B170" s="35"/>
      <c r="C170" s="35"/>
      <c r="D170" s="35"/>
      <c r="E170" s="102"/>
      <c r="F170" s="102"/>
      <c r="G170" s="35"/>
      <c r="H170" s="35"/>
      <c r="I170" s="35"/>
      <c r="J170" s="35"/>
      <c r="K170" s="35"/>
      <c r="L170" s="35"/>
      <c r="M170" s="35"/>
      <c r="N170" s="35"/>
      <c r="O170" s="35"/>
      <c r="P170" s="35"/>
      <c r="Q170" s="35"/>
      <c r="R170" s="35"/>
      <c r="S170" s="35"/>
      <c r="T170" s="35"/>
      <c r="U170" s="35"/>
      <c r="V170" s="35"/>
    </row>
    <row r="171" spans="1:22" ht="12.75" customHeight="1" x14ac:dyDescent="0.2">
      <c r="A171" s="117"/>
      <c r="B171" s="35"/>
      <c r="C171" s="35"/>
      <c r="D171" s="35"/>
      <c r="E171" s="102"/>
      <c r="F171" s="102"/>
      <c r="G171" s="35"/>
      <c r="H171" s="35"/>
      <c r="I171" s="35"/>
      <c r="J171" s="35"/>
      <c r="K171" s="35"/>
      <c r="L171" s="35"/>
      <c r="M171" s="35"/>
      <c r="N171" s="35"/>
      <c r="O171" s="35"/>
      <c r="P171" s="35"/>
      <c r="Q171" s="35"/>
      <c r="R171" s="35"/>
      <c r="S171" s="35"/>
      <c r="T171" s="35"/>
      <c r="U171" s="35"/>
      <c r="V171" s="35"/>
    </row>
    <row r="172" spans="1:22" ht="12.75" customHeight="1" x14ac:dyDescent="0.2">
      <c r="A172" s="117"/>
      <c r="B172" s="35"/>
      <c r="C172" s="35"/>
      <c r="D172" s="35"/>
      <c r="E172" s="102"/>
      <c r="F172" s="102"/>
      <c r="G172" s="35"/>
      <c r="H172" s="35"/>
      <c r="I172" s="35"/>
      <c r="J172" s="35"/>
      <c r="K172" s="35"/>
      <c r="L172" s="35"/>
      <c r="M172" s="35"/>
      <c r="N172" s="35"/>
      <c r="O172" s="35"/>
      <c r="P172" s="35"/>
      <c r="Q172" s="35"/>
      <c r="R172" s="35"/>
      <c r="S172" s="35"/>
      <c r="T172" s="35"/>
      <c r="U172" s="35"/>
      <c r="V172" s="35"/>
    </row>
    <row r="173" spans="1:22" ht="12.75" customHeight="1" x14ac:dyDescent="0.2">
      <c r="A173" s="117"/>
      <c r="B173" s="35"/>
      <c r="C173" s="35"/>
      <c r="D173" s="35"/>
      <c r="E173" s="102"/>
      <c r="F173" s="102"/>
      <c r="G173" s="35"/>
      <c r="H173" s="35"/>
      <c r="I173" s="35"/>
      <c r="J173" s="35"/>
      <c r="K173" s="35"/>
      <c r="L173" s="35"/>
      <c r="M173" s="35"/>
      <c r="N173" s="35"/>
      <c r="O173" s="35"/>
      <c r="P173" s="35"/>
      <c r="Q173" s="35"/>
      <c r="R173" s="35"/>
      <c r="S173" s="35"/>
      <c r="T173" s="35"/>
      <c r="U173" s="35"/>
      <c r="V173" s="35"/>
    </row>
    <row r="174" spans="1:22" ht="12.75" customHeight="1" x14ac:dyDescent="0.2">
      <c r="A174" s="117"/>
      <c r="B174" s="35"/>
      <c r="C174" s="35"/>
      <c r="D174" s="35"/>
      <c r="E174" s="102"/>
      <c r="F174" s="102"/>
      <c r="G174" s="35"/>
      <c r="H174" s="35"/>
      <c r="I174" s="35"/>
      <c r="J174" s="35"/>
      <c r="K174" s="35"/>
      <c r="L174" s="35"/>
      <c r="M174" s="35"/>
      <c r="N174" s="35"/>
      <c r="O174" s="35"/>
      <c r="P174" s="35"/>
      <c r="Q174" s="35"/>
      <c r="R174" s="35"/>
      <c r="S174" s="35"/>
      <c r="T174" s="35"/>
      <c r="U174" s="35"/>
      <c r="V174" s="35"/>
    </row>
    <row r="175" spans="1:22" ht="12.75" customHeight="1" x14ac:dyDescent="0.2">
      <c r="A175" s="117"/>
      <c r="B175" s="35"/>
      <c r="C175" s="35"/>
      <c r="D175" s="35"/>
      <c r="E175" s="102"/>
      <c r="F175" s="102"/>
      <c r="G175" s="35"/>
      <c r="H175" s="35"/>
      <c r="I175" s="35"/>
      <c r="J175" s="35"/>
      <c r="K175" s="35"/>
      <c r="L175" s="35"/>
      <c r="M175" s="35"/>
      <c r="N175" s="35"/>
      <c r="O175" s="35"/>
      <c r="P175" s="35"/>
      <c r="Q175" s="35"/>
      <c r="R175" s="35"/>
      <c r="S175" s="35"/>
      <c r="T175" s="35"/>
      <c r="U175" s="35"/>
      <c r="V175" s="35"/>
    </row>
    <row r="176" spans="1:22" ht="12.75" customHeight="1" x14ac:dyDescent="0.2">
      <c r="A176" s="117"/>
      <c r="B176" s="35"/>
      <c r="C176" s="35"/>
      <c r="D176" s="35"/>
      <c r="E176" s="102"/>
      <c r="F176" s="102"/>
      <c r="G176" s="35"/>
      <c r="H176" s="35"/>
      <c r="I176" s="35"/>
      <c r="J176" s="35"/>
      <c r="K176" s="35"/>
      <c r="L176" s="35"/>
      <c r="M176" s="35"/>
      <c r="N176" s="35"/>
      <c r="O176" s="35"/>
      <c r="P176" s="35"/>
      <c r="Q176" s="35"/>
      <c r="R176" s="35"/>
      <c r="S176" s="35"/>
      <c r="T176" s="35"/>
      <c r="U176" s="35"/>
      <c r="V176" s="35"/>
    </row>
    <row r="177" spans="1:22" ht="12.75" customHeight="1" x14ac:dyDescent="0.2">
      <c r="A177" s="117"/>
      <c r="B177" s="35"/>
      <c r="C177" s="35"/>
      <c r="D177" s="35"/>
      <c r="E177" s="102"/>
      <c r="F177" s="102"/>
      <c r="G177" s="35"/>
      <c r="H177" s="35"/>
      <c r="I177" s="35"/>
      <c r="J177" s="35"/>
      <c r="K177" s="35"/>
      <c r="L177" s="35"/>
      <c r="M177" s="35"/>
      <c r="N177" s="35"/>
      <c r="O177" s="35"/>
      <c r="P177" s="35"/>
      <c r="Q177" s="35"/>
      <c r="R177" s="35"/>
      <c r="S177" s="35"/>
      <c r="T177" s="35"/>
      <c r="U177" s="35"/>
      <c r="V177" s="35"/>
    </row>
    <row r="178" spans="1:22" ht="12.75" customHeight="1" x14ac:dyDescent="0.2">
      <c r="A178" s="117"/>
      <c r="B178" s="35"/>
      <c r="C178" s="35"/>
      <c r="D178" s="35"/>
      <c r="E178" s="102"/>
      <c r="F178" s="102"/>
      <c r="G178" s="35"/>
      <c r="H178" s="35"/>
      <c r="I178" s="35"/>
      <c r="J178" s="35"/>
      <c r="K178" s="35"/>
      <c r="L178" s="35"/>
      <c r="M178" s="35"/>
      <c r="N178" s="35"/>
      <c r="O178" s="35"/>
      <c r="P178" s="35"/>
      <c r="Q178" s="35"/>
      <c r="R178" s="35"/>
      <c r="S178" s="35"/>
      <c r="T178" s="35"/>
      <c r="U178" s="35"/>
      <c r="V178" s="35"/>
    </row>
    <row r="179" spans="1:22" ht="12.75" customHeight="1" x14ac:dyDescent="0.2">
      <c r="A179" s="117"/>
      <c r="B179" s="35"/>
      <c r="C179" s="35"/>
      <c r="D179" s="35"/>
      <c r="E179" s="102"/>
      <c r="F179" s="102"/>
      <c r="G179" s="35"/>
      <c r="H179" s="35"/>
      <c r="I179" s="35"/>
      <c r="J179" s="35"/>
      <c r="K179" s="35"/>
      <c r="L179" s="35"/>
      <c r="M179" s="35"/>
      <c r="N179" s="35"/>
      <c r="O179" s="35"/>
      <c r="P179" s="35"/>
      <c r="Q179" s="35"/>
      <c r="R179" s="35"/>
      <c r="S179" s="35"/>
      <c r="T179" s="35"/>
      <c r="U179" s="35"/>
      <c r="V179" s="35"/>
    </row>
    <row r="180" spans="1:22" ht="12.75" customHeight="1" x14ac:dyDescent="0.2">
      <c r="A180" s="117"/>
      <c r="B180" s="35"/>
      <c r="C180" s="35"/>
      <c r="D180" s="35"/>
      <c r="E180" s="102"/>
      <c r="F180" s="102"/>
      <c r="G180" s="35"/>
      <c r="H180" s="35"/>
      <c r="I180" s="35"/>
      <c r="J180" s="35"/>
      <c r="K180" s="35"/>
      <c r="L180" s="35"/>
      <c r="M180" s="35"/>
      <c r="N180" s="35"/>
      <c r="O180" s="35"/>
      <c r="P180" s="35"/>
      <c r="Q180" s="35"/>
      <c r="R180" s="35"/>
      <c r="S180" s="35"/>
      <c r="T180" s="35"/>
      <c r="U180" s="35"/>
      <c r="V180" s="35"/>
    </row>
    <row r="181" spans="1:22" ht="12.75" customHeight="1" x14ac:dyDescent="0.2">
      <c r="A181" s="117"/>
      <c r="B181" s="35"/>
      <c r="C181" s="35"/>
      <c r="D181" s="35"/>
      <c r="E181" s="102"/>
      <c r="F181" s="102"/>
      <c r="G181" s="35"/>
      <c r="H181" s="35"/>
      <c r="I181" s="35"/>
      <c r="J181" s="35"/>
      <c r="K181" s="35"/>
      <c r="L181" s="35"/>
      <c r="M181" s="35"/>
      <c r="N181" s="35"/>
      <c r="O181" s="35"/>
      <c r="P181" s="35"/>
      <c r="Q181" s="35"/>
      <c r="R181" s="35"/>
      <c r="S181" s="35"/>
      <c r="T181" s="35"/>
      <c r="U181" s="35"/>
      <c r="V181" s="35"/>
    </row>
    <row r="182" spans="1:22" ht="12.75" customHeight="1" x14ac:dyDescent="0.2">
      <c r="A182" s="117"/>
      <c r="B182" s="35"/>
      <c r="C182" s="35"/>
      <c r="D182" s="35"/>
      <c r="E182" s="102"/>
      <c r="F182" s="102"/>
      <c r="G182" s="35"/>
      <c r="H182" s="35"/>
      <c r="I182" s="35"/>
      <c r="J182" s="35"/>
      <c r="K182" s="35"/>
      <c r="L182" s="35"/>
      <c r="M182" s="35"/>
      <c r="N182" s="35"/>
      <c r="O182" s="35"/>
      <c r="P182" s="35"/>
      <c r="Q182" s="35"/>
      <c r="R182" s="35"/>
      <c r="S182" s="35"/>
      <c r="T182" s="35"/>
      <c r="U182" s="35"/>
      <c r="V182" s="35"/>
    </row>
    <row r="183" spans="1:22" ht="12.75" customHeight="1" x14ac:dyDescent="0.2">
      <c r="A183" s="117"/>
      <c r="B183" s="35"/>
      <c r="C183" s="35"/>
      <c r="D183" s="35"/>
      <c r="E183" s="102"/>
      <c r="F183" s="102"/>
      <c r="G183" s="35"/>
      <c r="H183" s="35"/>
      <c r="I183" s="35"/>
      <c r="J183" s="35"/>
      <c r="K183" s="35"/>
      <c r="L183" s="35"/>
      <c r="M183" s="35"/>
      <c r="N183" s="35"/>
      <c r="O183" s="35"/>
      <c r="P183" s="35"/>
      <c r="Q183" s="35"/>
      <c r="R183" s="35"/>
      <c r="S183" s="35"/>
      <c r="T183" s="35"/>
      <c r="U183" s="35"/>
      <c r="V183" s="35"/>
    </row>
    <row r="184" spans="1:22" ht="12.75" customHeight="1" x14ac:dyDescent="0.2">
      <c r="A184" s="117"/>
      <c r="B184" s="35"/>
      <c r="C184" s="35"/>
      <c r="D184" s="35"/>
      <c r="E184" s="102"/>
      <c r="F184" s="102"/>
      <c r="G184" s="35"/>
      <c r="H184" s="35"/>
      <c r="I184" s="35"/>
      <c r="J184" s="35"/>
      <c r="K184" s="35"/>
      <c r="L184" s="35"/>
      <c r="M184" s="35"/>
      <c r="N184" s="35"/>
      <c r="O184" s="35"/>
      <c r="P184" s="35"/>
      <c r="Q184" s="35"/>
      <c r="R184" s="35"/>
      <c r="S184" s="35"/>
      <c r="T184" s="35"/>
      <c r="U184" s="35"/>
      <c r="V184" s="35"/>
    </row>
    <row r="185" spans="1:22" ht="12.75" customHeight="1" x14ac:dyDescent="0.2">
      <c r="A185" s="117"/>
      <c r="B185" s="35"/>
      <c r="C185" s="35"/>
      <c r="D185" s="35"/>
      <c r="E185" s="102"/>
      <c r="F185" s="102"/>
      <c r="G185" s="35"/>
      <c r="H185" s="35"/>
      <c r="I185" s="35"/>
      <c r="J185" s="35"/>
      <c r="K185" s="35"/>
      <c r="L185" s="35"/>
      <c r="M185" s="35"/>
      <c r="N185" s="35"/>
      <c r="O185" s="35"/>
      <c r="P185" s="35"/>
      <c r="Q185" s="35"/>
      <c r="R185" s="35"/>
      <c r="S185" s="35"/>
      <c r="T185" s="35"/>
      <c r="U185" s="35"/>
      <c r="V185" s="35"/>
    </row>
    <row r="186" spans="1:22" ht="12.75" customHeight="1" x14ac:dyDescent="0.2">
      <c r="A186" s="117"/>
      <c r="B186" s="35"/>
      <c r="C186" s="35"/>
      <c r="D186" s="35"/>
      <c r="E186" s="102"/>
      <c r="F186" s="102"/>
      <c r="G186" s="35"/>
      <c r="H186" s="35"/>
      <c r="I186" s="35"/>
      <c r="J186" s="35"/>
      <c r="K186" s="35"/>
      <c r="L186" s="35"/>
      <c r="M186" s="35"/>
      <c r="N186" s="35"/>
      <c r="O186" s="35"/>
      <c r="P186" s="35"/>
      <c r="Q186" s="35"/>
      <c r="R186" s="35"/>
      <c r="S186" s="35"/>
      <c r="T186" s="35"/>
      <c r="U186" s="35"/>
      <c r="V186" s="35"/>
    </row>
    <row r="187" spans="1:22" ht="12.75" customHeight="1" x14ac:dyDescent="0.2">
      <c r="A187" s="117"/>
      <c r="B187" s="35"/>
      <c r="C187" s="35"/>
      <c r="D187" s="35"/>
      <c r="E187" s="102"/>
      <c r="F187" s="102"/>
      <c r="G187" s="35"/>
      <c r="H187" s="35"/>
      <c r="I187" s="35"/>
      <c r="J187" s="35"/>
      <c r="K187" s="35"/>
      <c r="L187" s="35"/>
      <c r="M187" s="35"/>
      <c r="N187" s="35"/>
      <c r="O187" s="35"/>
      <c r="P187" s="35"/>
      <c r="Q187" s="35"/>
      <c r="R187" s="35"/>
      <c r="S187" s="35"/>
      <c r="T187" s="35"/>
      <c r="U187" s="35"/>
      <c r="V187" s="35"/>
    </row>
    <row r="188" spans="1:22" ht="12.75" customHeight="1" x14ac:dyDescent="0.2">
      <c r="A188" s="117"/>
      <c r="B188" s="35"/>
      <c r="C188" s="35"/>
      <c r="D188" s="35"/>
      <c r="E188" s="102"/>
      <c r="F188" s="102"/>
      <c r="G188" s="35"/>
      <c r="H188" s="35"/>
      <c r="I188" s="35"/>
      <c r="J188" s="35"/>
      <c r="K188" s="35"/>
      <c r="L188" s="35"/>
      <c r="M188" s="35"/>
      <c r="N188" s="35"/>
      <c r="O188" s="35"/>
      <c r="P188" s="35"/>
      <c r="Q188" s="35"/>
      <c r="R188" s="35"/>
      <c r="S188" s="35"/>
      <c r="T188" s="35"/>
      <c r="U188" s="35"/>
      <c r="V188" s="35"/>
    </row>
    <row r="189" spans="1:22" ht="12.75" customHeight="1" x14ac:dyDescent="0.2">
      <c r="A189" s="117"/>
      <c r="B189" s="35"/>
      <c r="C189" s="35"/>
      <c r="D189" s="35"/>
      <c r="E189" s="102"/>
      <c r="F189" s="102"/>
      <c r="G189" s="35"/>
      <c r="H189" s="35"/>
      <c r="I189" s="35"/>
      <c r="J189" s="35"/>
      <c r="K189" s="35"/>
      <c r="L189" s="35"/>
      <c r="M189" s="35"/>
      <c r="N189" s="35"/>
      <c r="O189" s="35"/>
      <c r="P189" s="35"/>
      <c r="Q189" s="35"/>
      <c r="R189" s="35"/>
      <c r="S189" s="35"/>
      <c r="T189" s="35"/>
      <c r="U189" s="35"/>
      <c r="V189" s="35"/>
    </row>
    <row r="190" spans="1:22" ht="12.75" customHeight="1" x14ac:dyDescent="0.2">
      <c r="A190" s="117"/>
      <c r="B190" s="35"/>
      <c r="C190" s="35"/>
      <c r="D190" s="35"/>
      <c r="E190" s="102"/>
      <c r="F190" s="102"/>
      <c r="G190" s="35"/>
      <c r="H190" s="35"/>
      <c r="I190" s="35"/>
      <c r="J190" s="35"/>
      <c r="K190" s="35"/>
      <c r="L190" s="35"/>
      <c r="M190" s="35"/>
      <c r="N190" s="35"/>
      <c r="O190" s="35"/>
      <c r="P190" s="35"/>
      <c r="Q190" s="35"/>
      <c r="R190" s="35"/>
      <c r="S190" s="35"/>
      <c r="T190" s="35"/>
      <c r="U190" s="35"/>
      <c r="V190" s="35"/>
    </row>
    <row r="191" spans="1:22" ht="12.75" customHeight="1" x14ac:dyDescent="0.2">
      <c r="A191" s="117"/>
      <c r="B191" s="35"/>
      <c r="C191" s="35"/>
      <c r="D191" s="35"/>
      <c r="E191" s="102"/>
      <c r="F191" s="102"/>
      <c r="G191" s="35"/>
      <c r="H191" s="35"/>
      <c r="I191" s="35"/>
      <c r="J191" s="35"/>
      <c r="K191" s="35"/>
      <c r="L191" s="35"/>
      <c r="M191" s="35"/>
      <c r="N191" s="35"/>
      <c r="O191" s="35"/>
      <c r="P191" s="35"/>
      <c r="Q191" s="35"/>
      <c r="R191" s="35"/>
      <c r="S191" s="35"/>
      <c r="T191" s="35"/>
      <c r="U191" s="35"/>
      <c r="V191" s="35"/>
    </row>
    <row r="192" spans="1:22" ht="12.75" customHeight="1" x14ac:dyDescent="0.2">
      <c r="A192" s="117"/>
      <c r="B192" s="35"/>
      <c r="C192" s="35"/>
      <c r="D192" s="35"/>
      <c r="E192" s="102"/>
      <c r="F192" s="102"/>
      <c r="G192" s="35"/>
      <c r="H192" s="35"/>
      <c r="I192" s="35"/>
      <c r="J192" s="35"/>
      <c r="K192" s="35"/>
      <c r="L192" s="35"/>
      <c r="M192" s="35"/>
      <c r="N192" s="35"/>
      <c r="O192" s="35"/>
      <c r="P192" s="35"/>
      <c r="Q192" s="35"/>
      <c r="R192" s="35"/>
      <c r="S192" s="35"/>
      <c r="T192" s="35"/>
      <c r="U192" s="35"/>
      <c r="V192" s="35"/>
    </row>
    <row r="193" spans="1:22" ht="12.75" customHeight="1" x14ac:dyDescent="0.2">
      <c r="A193" s="117"/>
      <c r="B193" s="35"/>
      <c r="C193" s="35"/>
      <c r="D193" s="35"/>
      <c r="E193" s="102"/>
      <c r="F193" s="102"/>
      <c r="G193" s="35"/>
      <c r="H193" s="35"/>
      <c r="I193" s="35"/>
      <c r="J193" s="35"/>
      <c r="K193" s="35"/>
      <c r="L193" s="35"/>
      <c r="M193" s="35"/>
      <c r="N193" s="35"/>
      <c r="O193" s="35"/>
      <c r="P193" s="35"/>
      <c r="Q193" s="35"/>
      <c r="R193" s="35"/>
      <c r="S193" s="35"/>
      <c r="T193" s="35"/>
      <c r="U193" s="35"/>
      <c r="V193" s="35"/>
    </row>
    <row r="194" spans="1:22" ht="12.75" customHeight="1" x14ac:dyDescent="0.2">
      <c r="A194" s="117"/>
      <c r="B194" s="35"/>
      <c r="C194" s="35"/>
      <c r="D194" s="35"/>
      <c r="E194" s="102"/>
      <c r="F194" s="102"/>
      <c r="G194" s="35"/>
      <c r="H194" s="35"/>
      <c r="I194" s="35"/>
      <c r="J194" s="35"/>
      <c r="K194" s="35"/>
      <c r="L194" s="35"/>
      <c r="M194" s="35"/>
      <c r="N194" s="35"/>
      <c r="O194" s="35"/>
      <c r="P194" s="35"/>
      <c r="Q194" s="35"/>
      <c r="R194" s="35"/>
      <c r="S194" s="35"/>
      <c r="T194" s="35"/>
      <c r="U194" s="35"/>
      <c r="V194" s="35"/>
    </row>
    <row r="195" spans="1:22" ht="12.75" customHeight="1" x14ac:dyDescent="0.2">
      <c r="A195" s="117"/>
      <c r="B195" s="35"/>
      <c r="C195" s="35"/>
      <c r="D195" s="35"/>
      <c r="E195" s="102"/>
      <c r="F195" s="102"/>
      <c r="G195" s="35"/>
      <c r="H195" s="35"/>
      <c r="I195" s="35"/>
      <c r="J195" s="35"/>
      <c r="K195" s="35"/>
      <c r="L195" s="35"/>
      <c r="M195" s="35"/>
      <c r="N195" s="35"/>
      <c r="O195" s="35"/>
      <c r="P195" s="35"/>
      <c r="Q195" s="35"/>
      <c r="R195" s="35"/>
      <c r="S195" s="35"/>
      <c r="T195" s="35"/>
      <c r="U195" s="35"/>
      <c r="V195" s="35"/>
    </row>
    <row r="196" spans="1:22" ht="12.75" customHeight="1" x14ac:dyDescent="0.2">
      <c r="A196" s="117"/>
      <c r="B196" s="35"/>
      <c r="C196" s="35"/>
      <c r="D196" s="35"/>
      <c r="E196" s="102"/>
      <c r="F196" s="102"/>
      <c r="G196" s="35"/>
      <c r="H196" s="35"/>
      <c r="I196" s="35"/>
      <c r="J196" s="35"/>
      <c r="K196" s="35"/>
      <c r="L196" s="35"/>
      <c r="M196" s="35"/>
      <c r="N196" s="35"/>
      <c r="O196" s="35"/>
      <c r="P196" s="35"/>
      <c r="Q196" s="35"/>
      <c r="R196" s="35"/>
      <c r="S196" s="35"/>
      <c r="T196" s="35"/>
      <c r="U196" s="35"/>
      <c r="V196" s="35"/>
    </row>
    <row r="197" spans="1:22" ht="12.75" customHeight="1" x14ac:dyDescent="0.2">
      <c r="A197" s="117"/>
      <c r="B197" s="35"/>
      <c r="C197" s="35"/>
      <c r="D197" s="35"/>
      <c r="E197" s="102"/>
      <c r="F197" s="102"/>
      <c r="G197" s="35"/>
      <c r="H197" s="35"/>
      <c r="I197" s="35"/>
      <c r="J197" s="35"/>
      <c r="K197" s="35"/>
      <c r="L197" s="35"/>
      <c r="M197" s="35"/>
      <c r="N197" s="35"/>
      <c r="O197" s="35"/>
      <c r="P197" s="35"/>
      <c r="Q197" s="35"/>
      <c r="R197" s="35"/>
      <c r="S197" s="35"/>
      <c r="T197" s="35"/>
      <c r="U197" s="35"/>
      <c r="V197" s="35"/>
    </row>
    <row r="198" spans="1:22" ht="12.75" customHeight="1" x14ac:dyDescent="0.2">
      <c r="A198" s="117"/>
      <c r="B198" s="35"/>
      <c r="C198" s="35"/>
      <c r="D198" s="35"/>
      <c r="E198" s="102"/>
      <c r="F198" s="102"/>
      <c r="G198" s="35"/>
      <c r="H198" s="35"/>
      <c r="I198" s="35"/>
      <c r="J198" s="35"/>
      <c r="K198" s="35"/>
      <c r="L198" s="35"/>
      <c r="M198" s="35"/>
      <c r="N198" s="35"/>
      <c r="O198" s="35"/>
      <c r="P198" s="35"/>
      <c r="Q198" s="35"/>
      <c r="R198" s="35"/>
      <c r="S198" s="35"/>
      <c r="T198" s="35"/>
      <c r="U198" s="35"/>
      <c r="V198" s="35"/>
    </row>
    <row r="199" spans="1:22" ht="12.75" customHeight="1" x14ac:dyDescent="0.2">
      <c r="A199" s="117"/>
      <c r="B199" s="35"/>
      <c r="C199" s="35"/>
      <c r="D199" s="35"/>
      <c r="E199" s="102"/>
      <c r="F199" s="102"/>
      <c r="G199" s="35"/>
      <c r="H199" s="35"/>
      <c r="I199" s="35"/>
      <c r="J199" s="35"/>
      <c r="K199" s="35"/>
      <c r="L199" s="35"/>
      <c r="M199" s="35"/>
      <c r="N199" s="35"/>
      <c r="O199" s="35"/>
      <c r="P199" s="35"/>
      <c r="Q199" s="35"/>
      <c r="R199" s="35"/>
      <c r="S199" s="35"/>
      <c r="T199" s="35"/>
      <c r="U199" s="35"/>
      <c r="V199" s="35"/>
    </row>
    <row r="200" spans="1:22" ht="12.75" customHeight="1" x14ac:dyDescent="0.2">
      <c r="A200" s="117"/>
      <c r="B200" s="35"/>
      <c r="C200" s="35"/>
      <c r="D200" s="35"/>
      <c r="E200" s="102"/>
      <c r="F200" s="102"/>
      <c r="G200" s="35"/>
      <c r="H200" s="35"/>
      <c r="I200" s="35"/>
      <c r="J200" s="35"/>
      <c r="K200" s="35"/>
      <c r="L200" s="35"/>
      <c r="M200" s="35"/>
      <c r="N200" s="35"/>
      <c r="O200" s="35"/>
      <c r="P200" s="35"/>
      <c r="Q200" s="35"/>
      <c r="R200" s="35"/>
      <c r="S200" s="35"/>
      <c r="T200" s="35"/>
      <c r="U200" s="35"/>
      <c r="V200" s="35"/>
    </row>
    <row r="201" spans="1:22" ht="12.75" customHeight="1" x14ac:dyDescent="0.2">
      <c r="A201" s="117"/>
      <c r="B201" s="35"/>
      <c r="C201" s="35"/>
      <c r="D201" s="35"/>
      <c r="E201" s="102"/>
      <c r="F201" s="102"/>
      <c r="G201" s="35"/>
      <c r="H201" s="35"/>
      <c r="I201" s="35"/>
      <c r="J201" s="35"/>
      <c r="K201" s="35"/>
      <c r="L201" s="35"/>
      <c r="M201" s="35"/>
      <c r="N201" s="35"/>
      <c r="O201" s="35"/>
      <c r="P201" s="35"/>
      <c r="Q201" s="35"/>
      <c r="R201" s="35"/>
      <c r="S201" s="35"/>
      <c r="T201" s="35"/>
      <c r="U201" s="35"/>
      <c r="V201" s="35"/>
    </row>
    <row r="202" spans="1:22" ht="12.75" customHeight="1" x14ac:dyDescent="0.2">
      <c r="A202" s="117"/>
      <c r="B202" s="35"/>
      <c r="C202" s="35"/>
      <c r="D202" s="35"/>
      <c r="E202" s="102"/>
      <c r="F202" s="102"/>
      <c r="G202" s="35"/>
      <c r="H202" s="35"/>
      <c r="I202" s="35"/>
      <c r="J202" s="35"/>
      <c r="K202" s="35"/>
      <c r="L202" s="35"/>
      <c r="M202" s="35"/>
      <c r="N202" s="35"/>
      <c r="O202" s="35"/>
      <c r="P202" s="35"/>
      <c r="Q202" s="35"/>
      <c r="R202" s="35"/>
      <c r="S202" s="35"/>
      <c r="T202" s="35"/>
      <c r="U202" s="35"/>
      <c r="V202" s="35"/>
    </row>
    <row r="203" spans="1:22" ht="12.75" customHeight="1" x14ac:dyDescent="0.2">
      <c r="A203" s="117"/>
      <c r="B203" s="35"/>
      <c r="C203" s="35"/>
      <c r="D203" s="35"/>
      <c r="E203" s="102"/>
      <c r="F203" s="102"/>
      <c r="G203" s="35"/>
      <c r="H203" s="35"/>
      <c r="I203" s="35"/>
      <c r="J203" s="35"/>
      <c r="K203" s="35"/>
      <c r="L203" s="35"/>
      <c r="M203" s="35"/>
      <c r="N203" s="35"/>
      <c r="O203" s="35"/>
      <c r="P203" s="35"/>
      <c r="Q203" s="35"/>
      <c r="R203" s="35"/>
      <c r="S203" s="35"/>
      <c r="T203" s="35"/>
      <c r="U203" s="35"/>
      <c r="V203" s="35"/>
    </row>
    <row r="204" spans="1:22" ht="12.75" customHeight="1" x14ac:dyDescent="0.2">
      <c r="A204" s="117"/>
      <c r="B204" s="35"/>
      <c r="C204" s="35"/>
      <c r="D204" s="35"/>
      <c r="E204" s="102"/>
      <c r="F204" s="102"/>
      <c r="G204" s="35"/>
      <c r="H204" s="35"/>
      <c r="I204" s="35"/>
      <c r="J204" s="35"/>
      <c r="K204" s="35"/>
      <c r="L204" s="35"/>
      <c r="M204" s="35"/>
      <c r="N204" s="35"/>
      <c r="O204" s="35"/>
      <c r="P204" s="35"/>
      <c r="Q204" s="35"/>
      <c r="R204" s="35"/>
      <c r="S204" s="35"/>
      <c r="T204" s="35"/>
      <c r="U204" s="35"/>
      <c r="V204" s="35"/>
    </row>
    <row r="205" spans="1:22" ht="12.75" customHeight="1" x14ac:dyDescent="0.2">
      <c r="A205" s="117"/>
      <c r="B205" s="35"/>
      <c r="C205" s="35"/>
      <c r="D205" s="35"/>
      <c r="E205" s="102"/>
      <c r="F205" s="102"/>
      <c r="G205" s="35"/>
      <c r="H205" s="35"/>
      <c r="I205" s="35"/>
      <c r="J205" s="35"/>
      <c r="K205" s="35"/>
      <c r="L205" s="35"/>
      <c r="M205" s="35"/>
      <c r="N205" s="35"/>
      <c r="O205" s="35"/>
      <c r="P205" s="35"/>
      <c r="Q205" s="35"/>
      <c r="R205" s="35"/>
      <c r="S205" s="35"/>
      <c r="T205" s="35"/>
      <c r="U205" s="35"/>
      <c r="V205" s="35"/>
    </row>
    <row r="206" spans="1:22" ht="12.75" customHeight="1" x14ac:dyDescent="0.2">
      <c r="A206" s="117"/>
      <c r="B206" s="35"/>
      <c r="C206" s="35"/>
      <c r="D206" s="35"/>
      <c r="E206" s="102"/>
      <c r="F206" s="102"/>
      <c r="G206" s="35"/>
      <c r="H206" s="35"/>
      <c r="I206" s="35"/>
      <c r="J206" s="35"/>
      <c r="K206" s="35"/>
      <c r="L206" s="35"/>
      <c r="M206" s="35"/>
      <c r="N206" s="35"/>
      <c r="O206" s="35"/>
      <c r="P206" s="35"/>
      <c r="Q206" s="35"/>
      <c r="R206" s="35"/>
      <c r="S206" s="35"/>
      <c r="T206" s="35"/>
      <c r="U206" s="35"/>
      <c r="V206" s="35"/>
    </row>
    <row r="207" spans="1:22" ht="12.75" customHeight="1" x14ac:dyDescent="0.2">
      <c r="A207" s="117"/>
      <c r="B207" s="35"/>
      <c r="C207" s="35"/>
      <c r="D207" s="35"/>
      <c r="E207" s="102"/>
      <c r="F207" s="102"/>
      <c r="G207" s="35"/>
      <c r="H207" s="35"/>
      <c r="I207" s="35"/>
      <c r="J207" s="35"/>
      <c r="K207" s="35"/>
      <c r="L207" s="35"/>
      <c r="M207" s="35"/>
      <c r="N207" s="35"/>
      <c r="O207" s="35"/>
      <c r="P207" s="35"/>
      <c r="Q207" s="35"/>
      <c r="R207" s="35"/>
      <c r="S207" s="35"/>
      <c r="T207" s="35"/>
      <c r="U207" s="35"/>
      <c r="V207" s="35"/>
    </row>
    <row r="208" spans="1:22" ht="12.75" customHeight="1" x14ac:dyDescent="0.2">
      <c r="A208" s="117"/>
      <c r="B208" s="35"/>
      <c r="C208" s="35"/>
      <c r="D208" s="35"/>
      <c r="E208" s="102"/>
      <c r="F208" s="102"/>
      <c r="G208" s="35"/>
      <c r="H208" s="35"/>
      <c r="I208" s="35"/>
      <c r="J208" s="35"/>
      <c r="K208" s="35"/>
      <c r="L208" s="35"/>
      <c r="M208" s="35"/>
      <c r="N208" s="35"/>
      <c r="O208" s="35"/>
      <c r="P208" s="35"/>
      <c r="Q208" s="35"/>
      <c r="R208" s="35"/>
      <c r="S208" s="35"/>
      <c r="T208" s="35"/>
      <c r="U208" s="35"/>
      <c r="V208" s="35"/>
    </row>
    <row r="209" spans="1:22" ht="12.75" customHeight="1" x14ac:dyDescent="0.2">
      <c r="A209" s="117"/>
      <c r="B209" s="35"/>
      <c r="C209" s="35"/>
      <c r="D209" s="35"/>
      <c r="E209" s="102"/>
      <c r="F209" s="102"/>
      <c r="G209" s="35"/>
      <c r="H209" s="35"/>
      <c r="I209" s="35"/>
      <c r="J209" s="35"/>
      <c r="K209" s="35"/>
      <c r="L209" s="35"/>
      <c r="M209" s="35"/>
      <c r="N209" s="35"/>
      <c r="O209" s="35"/>
      <c r="P209" s="35"/>
      <c r="Q209" s="35"/>
      <c r="R209" s="35"/>
      <c r="S209" s="35"/>
      <c r="T209" s="35"/>
      <c r="U209" s="35"/>
      <c r="V209" s="35"/>
    </row>
    <row r="210" spans="1:22" ht="12.75" customHeight="1" x14ac:dyDescent="0.2">
      <c r="A210" s="117"/>
      <c r="B210" s="35"/>
      <c r="C210" s="35"/>
      <c r="D210" s="35"/>
      <c r="E210" s="102"/>
      <c r="F210" s="102"/>
      <c r="G210" s="35"/>
      <c r="H210" s="35"/>
      <c r="I210" s="35"/>
      <c r="J210" s="35"/>
      <c r="K210" s="35"/>
      <c r="L210" s="35"/>
      <c r="M210" s="35"/>
      <c r="N210" s="35"/>
      <c r="O210" s="35"/>
      <c r="P210" s="35"/>
      <c r="Q210" s="35"/>
      <c r="R210" s="35"/>
      <c r="S210" s="35"/>
      <c r="T210" s="35"/>
      <c r="U210" s="35"/>
      <c r="V210" s="35"/>
    </row>
    <row r="211" spans="1:22" ht="12.75" customHeight="1" x14ac:dyDescent="0.2">
      <c r="A211" s="117"/>
      <c r="B211" s="35"/>
      <c r="C211" s="35"/>
      <c r="D211" s="35"/>
      <c r="E211" s="102"/>
      <c r="F211" s="102"/>
      <c r="G211" s="35"/>
      <c r="H211" s="35"/>
      <c r="I211" s="35"/>
      <c r="J211" s="35"/>
      <c r="K211" s="35"/>
      <c r="L211" s="35"/>
      <c r="M211" s="35"/>
      <c r="N211" s="35"/>
      <c r="O211" s="35"/>
      <c r="P211" s="35"/>
      <c r="Q211" s="35"/>
      <c r="R211" s="35"/>
      <c r="S211" s="35"/>
      <c r="T211" s="35"/>
      <c r="U211" s="35"/>
      <c r="V211" s="35"/>
    </row>
    <row r="212" spans="1:22" ht="12.75" customHeight="1" x14ac:dyDescent="0.2">
      <c r="A212" s="117"/>
      <c r="B212" s="35"/>
      <c r="C212" s="35"/>
      <c r="D212" s="35"/>
      <c r="E212" s="102"/>
      <c r="F212" s="102"/>
      <c r="G212" s="35"/>
      <c r="H212" s="35"/>
      <c r="I212" s="35"/>
      <c r="J212" s="35"/>
      <c r="K212" s="35"/>
      <c r="L212" s="35"/>
      <c r="M212" s="35"/>
      <c r="N212" s="35"/>
      <c r="O212" s="35"/>
      <c r="P212" s="35"/>
      <c r="Q212" s="35"/>
      <c r="R212" s="35"/>
      <c r="S212" s="35"/>
      <c r="T212" s="35"/>
      <c r="U212" s="35"/>
      <c r="V212" s="35"/>
    </row>
    <row r="213" spans="1:22" ht="12.75" customHeight="1" x14ac:dyDescent="0.2">
      <c r="A213" s="117"/>
      <c r="B213" s="35"/>
      <c r="C213" s="35"/>
      <c r="D213" s="35"/>
      <c r="E213" s="102"/>
      <c r="F213" s="102"/>
      <c r="G213" s="35"/>
      <c r="H213" s="35"/>
      <c r="I213" s="35"/>
      <c r="J213" s="35"/>
      <c r="K213" s="35"/>
      <c r="L213" s="35"/>
      <c r="M213" s="35"/>
      <c r="N213" s="35"/>
      <c r="O213" s="35"/>
      <c r="P213" s="35"/>
      <c r="Q213" s="35"/>
      <c r="R213" s="35"/>
      <c r="S213" s="35"/>
      <c r="T213" s="35"/>
      <c r="U213" s="35"/>
      <c r="V213" s="35"/>
    </row>
    <row r="214" spans="1:22" ht="12.75" customHeight="1" x14ac:dyDescent="0.2">
      <c r="A214" s="117"/>
      <c r="B214" s="35"/>
      <c r="C214" s="35"/>
      <c r="D214" s="35"/>
      <c r="E214" s="102"/>
      <c r="F214" s="102"/>
      <c r="G214" s="35"/>
      <c r="H214" s="35"/>
      <c r="I214" s="35"/>
      <c r="J214" s="35"/>
      <c r="K214" s="35"/>
      <c r="L214" s="35"/>
      <c r="M214" s="35"/>
      <c r="N214" s="35"/>
      <c r="O214" s="35"/>
      <c r="P214" s="35"/>
      <c r="Q214" s="35"/>
      <c r="R214" s="35"/>
      <c r="S214" s="35"/>
      <c r="T214" s="35"/>
      <c r="U214" s="35"/>
      <c r="V214" s="35"/>
    </row>
    <row r="215" spans="1:22" ht="12.75" customHeight="1" x14ac:dyDescent="0.2">
      <c r="A215" s="117"/>
      <c r="B215" s="35"/>
      <c r="C215" s="35"/>
      <c r="D215" s="35"/>
      <c r="E215" s="102"/>
      <c r="F215" s="102"/>
      <c r="G215" s="35"/>
      <c r="H215" s="35"/>
      <c r="I215" s="35"/>
      <c r="J215" s="35"/>
      <c r="K215" s="35"/>
      <c r="L215" s="35"/>
      <c r="M215" s="35"/>
      <c r="N215" s="35"/>
      <c r="O215" s="35"/>
      <c r="P215" s="35"/>
      <c r="Q215" s="35"/>
      <c r="R215" s="35"/>
      <c r="S215" s="35"/>
      <c r="T215" s="35"/>
      <c r="U215" s="35"/>
      <c r="V215" s="35"/>
    </row>
    <row r="216" spans="1:22" ht="12.75" customHeight="1" x14ac:dyDescent="0.2">
      <c r="A216" s="117"/>
      <c r="B216" s="35"/>
      <c r="C216" s="35"/>
      <c r="D216" s="35"/>
      <c r="E216" s="102"/>
      <c r="F216" s="102"/>
      <c r="G216" s="35"/>
      <c r="H216" s="35"/>
      <c r="I216" s="35"/>
      <c r="J216" s="35"/>
      <c r="K216" s="35"/>
      <c r="L216" s="35"/>
      <c r="M216" s="35"/>
      <c r="N216" s="35"/>
      <c r="O216" s="35"/>
      <c r="P216" s="35"/>
      <c r="Q216" s="35"/>
      <c r="R216" s="35"/>
      <c r="S216" s="35"/>
      <c r="T216" s="35"/>
      <c r="U216" s="35"/>
      <c r="V216" s="35"/>
    </row>
    <row r="217" spans="1:22" ht="12.75" customHeight="1" x14ac:dyDescent="0.2">
      <c r="A217" s="117"/>
      <c r="B217" s="35"/>
      <c r="C217" s="35"/>
      <c r="D217" s="35"/>
      <c r="E217" s="102"/>
      <c r="F217" s="102"/>
      <c r="G217" s="35"/>
      <c r="H217" s="35"/>
      <c r="I217" s="35"/>
      <c r="J217" s="35"/>
      <c r="K217" s="35"/>
      <c r="L217" s="35"/>
      <c r="M217" s="35"/>
      <c r="N217" s="35"/>
      <c r="O217" s="35"/>
      <c r="P217" s="35"/>
      <c r="Q217" s="35"/>
      <c r="R217" s="35"/>
      <c r="S217" s="35"/>
      <c r="T217" s="35"/>
      <c r="U217" s="35"/>
      <c r="V217" s="35"/>
    </row>
    <row r="218" spans="1:22" ht="12.75" customHeight="1" x14ac:dyDescent="0.2">
      <c r="A218" s="117"/>
      <c r="B218" s="35"/>
      <c r="C218" s="35"/>
      <c r="D218" s="35"/>
      <c r="E218" s="102"/>
      <c r="F218" s="102"/>
      <c r="G218" s="35"/>
      <c r="H218" s="35"/>
      <c r="I218" s="35"/>
      <c r="J218" s="35"/>
      <c r="K218" s="35"/>
      <c r="L218" s="35"/>
      <c r="M218" s="35"/>
      <c r="N218" s="35"/>
      <c r="O218" s="35"/>
      <c r="P218" s="35"/>
      <c r="Q218" s="35"/>
      <c r="R218" s="35"/>
      <c r="S218" s="35"/>
      <c r="T218" s="35"/>
      <c r="U218" s="35"/>
      <c r="V218" s="35"/>
    </row>
    <row r="219" spans="1:22" ht="12.75" customHeight="1" x14ac:dyDescent="0.2">
      <c r="A219" s="117"/>
      <c r="B219" s="35"/>
      <c r="C219" s="35"/>
      <c r="D219" s="35"/>
      <c r="E219" s="102"/>
      <c r="F219" s="102"/>
      <c r="G219" s="35"/>
      <c r="H219" s="35"/>
      <c r="I219" s="35"/>
      <c r="J219" s="35"/>
      <c r="K219" s="35"/>
      <c r="L219" s="35"/>
      <c r="M219" s="35"/>
      <c r="N219" s="35"/>
      <c r="O219" s="35"/>
      <c r="P219" s="35"/>
      <c r="Q219" s="35"/>
      <c r="R219" s="35"/>
      <c r="S219" s="35"/>
      <c r="T219" s="35"/>
      <c r="U219" s="35"/>
      <c r="V219" s="35"/>
    </row>
    <row r="220" spans="1:22" ht="12.75" customHeight="1" x14ac:dyDescent="0.2">
      <c r="A220" s="117"/>
      <c r="B220" s="35"/>
      <c r="C220" s="35"/>
      <c r="D220" s="35"/>
      <c r="E220" s="102"/>
      <c r="F220" s="102"/>
      <c r="G220" s="35"/>
      <c r="H220" s="35"/>
      <c r="I220" s="35"/>
      <c r="J220" s="35"/>
      <c r="K220" s="35"/>
      <c r="L220" s="35"/>
      <c r="M220" s="35"/>
      <c r="N220" s="35"/>
      <c r="O220" s="35"/>
      <c r="P220" s="35"/>
      <c r="Q220" s="35"/>
      <c r="R220" s="35"/>
      <c r="S220" s="35"/>
      <c r="T220" s="35"/>
      <c r="U220" s="35"/>
      <c r="V220" s="35"/>
    </row>
    <row r="221" spans="1:22" ht="12.75" customHeight="1" x14ac:dyDescent="0.2">
      <c r="A221" s="117"/>
      <c r="B221" s="35"/>
      <c r="C221" s="35"/>
      <c r="D221" s="35"/>
      <c r="E221" s="102"/>
      <c r="F221" s="102"/>
      <c r="G221" s="35"/>
      <c r="H221" s="35"/>
      <c r="I221" s="35"/>
      <c r="J221" s="35"/>
      <c r="K221" s="35"/>
      <c r="L221" s="35"/>
      <c r="M221" s="35"/>
      <c r="N221" s="35"/>
      <c r="O221" s="35"/>
      <c r="P221" s="35"/>
      <c r="Q221" s="35"/>
      <c r="R221" s="35"/>
      <c r="S221" s="35"/>
      <c r="T221" s="35"/>
      <c r="U221" s="35"/>
      <c r="V221" s="35"/>
    </row>
    <row r="222" spans="1:22" ht="12.75" customHeight="1" x14ac:dyDescent="0.2">
      <c r="A222" s="117"/>
      <c r="B222" s="35"/>
      <c r="C222" s="35"/>
      <c r="D222" s="35"/>
      <c r="E222" s="102"/>
      <c r="F222" s="102"/>
      <c r="G222" s="35"/>
      <c r="H222" s="35"/>
      <c r="I222" s="35"/>
      <c r="J222" s="35"/>
      <c r="K222" s="35"/>
      <c r="L222" s="35"/>
      <c r="M222" s="35"/>
      <c r="N222" s="35"/>
      <c r="O222" s="35"/>
      <c r="P222" s="35"/>
      <c r="Q222" s="35"/>
      <c r="R222" s="35"/>
      <c r="S222" s="35"/>
      <c r="T222" s="35"/>
      <c r="U222" s="35"/>
      <c r="V222" s="35"/>
    </row>
    <row r="223" spans="1:22" ht="12.75" customHeight="1" x14ac:dyDescent="0.2">
      <c r="A223" s="117"/>
      <c r="B223" s="35"/>
      <c r="C223" s="35"/>
      <c r="D223" s="35"/>
      <c r="E223" s="102"/>
      <c r="F223" s="102"/>
      <c r="G223" s="35"/>
      <c r="H223" s="35"/>
      <c r="I223" s="35"/>
      <c r="J223" s="35"/>
      <c r="K223" s="35"/>
      <c r="L223" s="35"/>
      <c r="M223" s="35"/>
      <c r="N223" s="35"/>
      <c r="O223" s="35"/>
      <c r="P223" s="35"/>
      <c r="Q223" s="35"/>
      <c r="R223" s="35"/>
      <c r="S223" s="35"/>
      <c r="T223" s="35"/>
      <c r="U223" s="35"/>
      <c r="V223" s="35"/>
    </row>
    <row r="224" spans="1:22" ht="12.75" customHeight="1" x14ac:dyDescent="0.2">
      <c r="A224" s="117"/>
      <c r="B224" s="35"/>
      <c r="C224" s="35"/>
      <c r="D224" s="35"/>
      <c r="E224" s="102"/>
      <c r="F224" s="102"/>
      <c r="G224" s="35"/>
      <c r="H224" s="35"/>
      <c r="I224" s="35"/>
      <c r="J224" s="35"/>
      <c r="K224" s="35"/>
      <c r="L224" s="35"/>
      <c r="M224" s="35"/>
      <c r="N224" s="35"/>
      <c r="O224" s="35"/>
      <c r="P224" s="35"/>
      <c r="Q224" s="35"/>
      <c r="R224" s="35"/>
      <c r="S224" s="35"/>
      <c r="T224" s="35"/>
      <c r="U224" s="35"/>
      <c r="V224" s="35"/>
    </row>
    <row r="225" spans="1:22" ht="12.75" customHeight="1" x14ac:dyDescent="0.2">
      <c r="A225" s="117"/>
      <c r="B225" s="35"/>
      <c r="C225" s="35"/>
      <c r="D225" s="35"/>
      <c r="E225" s="102"/>
      <c r="F225" s="102"/>
      <c r="G225" s="35"/>
      <c r="H225" s="35"/>
      <c r="I225" s="35"/>
      <c r="J225" s="35"/>
      <c r="K225" s="35"/>
      <c r="L225" s="35"/>
      <c r="M225" s="35"/>
      <c r="N225" s="35"/>
      <c r="O225" s="35"/>
      <c r="P225" s="35"/>
      <c r="Q225" s="35"/>
      <c r="R225" s="35"/>
      <c r="S225" s="35"/>
      <c r="T225" s="35"/>
      <c r="U225" s="35"/>
      <c r="V225" s="35"/>
    </row>
    <row r="226" spans="1:22" ht="12.75" customHeight="1" x14ac:dyDescent="0.2">
      <c r="A226" s="117"/>
      <c r="B226" s="35"/>
      <c r="C226" s="35"/>
      <c r="D226" s="35"/>
      <c r="E226" s="102"/>
      <c r="F226" s="102"/>
      <c r="G226" s="35"/>
      <c r="H226" s="35"/>
      <c r="I226" s="35"/>
      <c r="J226" s="35"/>
      <c r="K226" s="35"/>
      <c r="L226" s="35"/>
      <c r="M226" s="35"/>
      <c r="N226" s="35"/>
      <c r="O226" s="35"/>
      <c r="P226" s="35"/>
      <c r="Q226" s="35"/>
      <c r="R226" s="35"/>
      <c r="S226" s="35"/>
      <c r="T226" s="35"/>
      <c r="U226" s="35"/>
      <c r="V226" s="35"/>
    </row>
    <row r="227" spans="1:22" ht="12.75" customHeight="1" x14ac:dyDescent="0.2">
      <c r="A227" s="117"/>
      <c r="B227" s="35"/>
      <c r="C227" s="35"/>
      <c r="D227" s="35"/>
      <c r="E227" s="102"/>
      <c r="F227" s="102"/>
      <c r="G227" s="35"/>
      <c r="H227" s="35"/>
      <c r="I227" s="35"/>
      <c r="J227" s="35"/>
      <c r="K227" s="35"/>
      <c r="L227" s="35"/>
      <c r="M227" s="35"/>
      <c r="N227" s="35"/>
      <c r="O227" s="35"/>
      <c r="P227" s="35"/>
      <c r="Q227" s="35"/>
      <c r="R227" s="35"/>
      <c r="S227" s="35"/>
      <c r="T227" s="35"/>
      <c r="U227" s="35"/>
      <c r="V227" s="35"/>
    </row>
    <row r="228" spans="1:22" ht="12.75" customHeight="1" x14ac:dyDescent="0.2">
      <c r="A228" s="117"/>
      <c r="B228" s="35"/>
      <c r="C228" s="35"/>
      <c r="D228" s="35"/>
      <c r="E228" s="102"/>
      <c r="F228" s="102"/>
      <c r="G228" s="35"/>
      <c r="H228" s="35"/>
      <c r="I228" s="35"/>
      <c r="J228" s="35"/>
      <c r="K228" s="35"/>
      <c r="L228" s="35"/>
      <c r="M228" s="35"/>
      <c r="N228" s="35"/>
      <c r="O228" s="35"/>
      <c r="P228" s="35"/>
      <c r="Q228" s="35"/>
      <c r="R228" s="35"/>
      <c r="S228" s="35"/>
      <c r="T228" s="35"/>
      <c r="U228" s="35"/>
      <c r="V228" s="35"/>
    </row>
    <row r="229" spans="1:22" ht="12.75" customHeight="1" x14ac:dyDescent="0.2">
      <c r="A229" s="117"/>
      <c r="B229" s="35"/>
      <c r="C229" s="35"/>
      <c r="D229" s="35"/>
      <c r="E229" s="102"/>
      <c r="F229" s="102"/>
      <c r="G229" s="35"/>
      <c r="H229" s="35"/>
      <c r="I229" s="35"/>
      <c r="J229" s="35"/>
      <c r="K229" s="35"/>
      <c r="L229" s="35"/>
      <c r="M229" s="35"/>
      <c r="N229" s="35"/>
      <c r="O229" s="35"/>
      <c r="P229" s="35"/>
      <c r="Q229" s="35"/>
      <c r="R229" s="35"/>
      <c r="S229" s="35"/>
      <c r="T229" s="35"/>
      <c r="U229" s="35"/>
      <c r="V229" s="35"/>
    </row>
    <row r="230" spans="1:22" ht="12.75" customHeight="1" x14ac:dyDescent="0.2">
      <c r="A230" s="117"/>
      <c r="B230" s="35"/>
      <c r="C230" s="35"/>
      <c r="D230" s="35"/>
      <c r="E230" s="102"/>
      <c r="F230" s="102"/>
      <c r="G230" s="35"/>
      <c r="H230" s="35"/>
      <c r="I230" s="35"/>
      <c r="J230" s="35"/>
      <c r="K230" s="35"/>
      <c r="L230" s="35"/>
      <c r="M230" s="35"/>
      <c r="N230" s="35"/>
      <c r="O230" s="35"/>
      <c r="P230" s="35"/>
      <c r="Q230" s="35"/>
      <c r="R230" s="35"/>
      <c r="S230" s="35"/>
      <c r="T230" s="35"/>
      <c r="U230" s="35"/>
      <c r="V230" s="35"/>
    </row>
    <row r="231" spans="1:22" ht="12.75" customHeight="1" x14ac:dyDescent="0.2">
      <c r="A231" s="117"/>
      <c r="B231" s="35"/>
      <c r="C231" s="35"/>
      <c r="D231" s="35"/>
      <c r="E231" s="102"/>
      <c r="F231" s="102"/>
      <c r="G231" s="35"/>
      <c r="H231" s="35"/>
      <c r="I231" s="35"/>
      <c r="J231" s="35"/>
      <c r="K231" s="35"/>
      <c r="L231" s="35"/>
      <c r="M231" s="35"/>
      <c r="N231" s="35"/>
      <c r="O231" s="35"/>
      <c r="P231" s="35"/>
      <c r="Q231" s="35"/>
      <c r="R231" s="35"/>
      <c r="S231" s="35"/>
      <c r="T231" s="35"/>
      <c r="U231" s="35"/>
      <c r="V231" s="35"/>
    </row>
    <row r="232" spans="1:22" ht="12.75" customHeight="1" x14ac:dyDescent="0.2">
      <c r="A232" s="117"/>
      <c r="B232" s="35"/>
      <c r="C232" s="35"/>
      <c r="D232" s="35"/>
      <c r="E232" s="102"/>
      <c r="F232" s="102"/>
      <c r="G232" s="35"/>
      <c r="H232" s="35"/>
      <c r="I232" s="35"/>
      <c r="J232" s="35"/>
      <c r="K232" s="35"/>
      <c r="L232" s="35"/>
      <c r="M232" s="35"/>
      <c r="N232" s="35"/>
      <c r="O232" s="35"/>
      <c r="P232" s="35"/>
      <c r="Q232" s="35"/>
      <c r="R232" s="35"/>
      <c r="S232" s="35"/>
      <c r="T232" s="35"/>
      <c r="U232" s="35"/>
      <c r="V232" s="35"/>
    </row>
    <row r="233" spans="1:22" ht="12.75" customHeight="1" x14ac:dyDescent="0.2">
      <c r="A233" s="117"/>
      <c r="B233" s="35"/>
      <c r="C233" s="35"/>
      <c r="D233" s="35"/>
      <c r="E233" s="102"/>
      <c r="F233" s="102"/>
      <c r="G233" s="35"/>
      <c r="H233" s="35"/>
      <c r="I233" s="35"/>
      <c r="J233" s="35"/>
      <c r="K233" s="35"/>
      <c r="L233" s="35"/>
      <c r="M233" s="35"/>
      <c r="N233" s="35"/>
      <c r="O233" s="35"/>
      <c r="P233" s="35"/>
      <c r="Q233" s="35"/>
      <c r="R233" s="35"/>
      <c r="S233" s="35"/>
      <c r="T233" s="35"/>
      <c r="U233" s="35"/>
      <c r="V233" s="35"/>
    </row>
    <row r="234" spans="1:22" ht="12.75" customHeight="1" x14ac:dyDescent="0.2">
      <c r="A234" s="117"/>
      <c r="B234" s="35"/>
      <c r="C234" s="35"/>
      <c r="D234" s="35"/>
      <c r="E234" s="102"/>
      <c r="F234" s="102"/>
      <c r="G234" s="35"/>
      <c r="H234" s="35"/>
      <c r="I234" s="35"/>
      <c r="J234" s="35"/>
      <c r="K234" s="35"/>
      <c r="L234" s="35"/>
      <c r="M234" s="35"/>
      <c r="N234" s="35"/>
      <c r="O234" s="35"/>
      <c r="P234" s="35"/>
      <c r="Q234" s="35"/>
      <c r="R234" s="35"/>
      <c r="S234" s="35"/>
      <c r="T234" s="35"/>
      <c r="U234" s="35"/>
      <c r="V234" s="35"/>
    </row>
    <row r="235" spans="1:22" ht="12.75" customHeight="1" x14ac:dyDescent="0.2">
      <c r="A235" s="117"/>
      <c r="B235" s="35"/>
      <c r="C235" s="35"/>
      <c r="D235" s="35"/>
      <c r="E235" s="102"/>
      <c r="F235" s="102"/>
      <c r="G235" s="35"/>
      <c r="H235" s="35"/>
      <c r="I235" s="35"/>
      <c r="J235" s="35"/>
      <c r="K235" s="35"/>
      <c r="L235" s="35"/>
      <c r="M235" s="35"/>
      <c r="N235" s="35"/>
      <c r="O235" s="35"/>
      <c r="P235" s="35"/>
      <c r="Q235" s="35"/>
      <c r="R235" s="35"/>
      <c r="S235" s="35"/>
      <c r="T235" s="35"/>
      <c r="U235" s="35"/>
      <c r="V235" s="35"/>
    </row>
    <row r="236" spans="1:22" ht="12.75" customHeight="1" x14ac:dyDescent="0.2">
      <c r="A236" s="117"/>
      <c r="B236" s="35"/>
      <c r="C236" s="35"/>
      <c r="D236" s="35"/>
      <c r="E236" s="102"/>
      <c r="F236" s="102"/>
      <c r="G236" s="35"/>
      <c r="H236" s="35"/>
      <c r="I236" s="35"/>
      <c r="J236" s="35"/>
      <c r="K236" s="35"/>
      <c r="L236" s="35"/>
      <c r="M236" s="35"/>
      <c r="N236" s="35"/>
      <c r="O236" s="35"/>
      <c r="P236" s="35"/>
      <c r="Q236" s="35"/>
      <c r="R236" s="35"/>
      <c r="S236" s="35"/>
      <c r="T236" s="35"/>
      <c r="U236" s="35"/>
      <c r="V236" s="35"/>
    </row>
    <row r="237" spans="1:22" ht="12.75" customHeight="1" x14ac:dyDescent="0.2">
      <c r="A237" s="117"/>
      <c r="B237" s="35"/>
      <c r="C237" s="35"/>
      <c r="D237" s="35"/>
      <c r="E237" s="102"/>
      <c r="F237" s="102"/>
      <c r="G237" s="35"/>
      <c r="H237" s="35"/>
      <c r="I237" s="35"/>
      <c r="J237" s="35"/>
      <c r="K237" s="35"/>
      <c r="L237" s="35"/>
      <c r="M237" s="35"/>
      <c r="N237" s="35"/>
      <c r="O237" s="35"/>
      <c r="P237" s="35"/>
      <c r="Q237" s="35"/>
      <c r="R237" s="35"/>
      <c r="S237" s="35"/>
      <c r="T237" s="35"/>
      <c r="U237" s="35"/>
      <c r="V237" s="35"/>
    </row>
    <row r="238" spans="1:22" ht="12.75" customHeight="1" x14ac:dyDescent="0.2">
      <c r="A238" s="117"/>
      <c r="B238" s="35"/>
      <c r="C238" s="35"/>
      <c r="D238" s="35"/>
      <c r="E238" s="102"/>
      <c r="F238" s="102"/>
      <c r="G238" s="35"/>
      <c r="H238" s="35"/>
      <c r="I238" s="35"/>
      <c r="J238" s="35"/>
      <c r="K238" s="35"/>
      <c r="L238" s="35"/>
      <c r="M238" s="35"/>
      <c r="N238" s="35"/>
      <c r="O238" s="35"/>
      <c r="P238" s="35"/>
      <c r="Q238" s="35"/>
      <c r="R238" s="35"/>
      <c r="S238" s="35"/>
      <c r="T238" s="35"/>
      <c r="U238" s="35"/>
      <c r="V238" s="35"/>
    </row>
    <row r="239" spans="1:22" ht="12.75" customHeight="1" x14ac:dyDescent="0.2">
      <c r="A239" s="117"/>
      <c r="B239" s="35"/>
      <c r="C239" s="35"/>
      <c r="D239" s="35"/>
      <c r="E239" s="102"/>
      <c r="F239" s="102"/>
      <c r="G239" s="35"/>
      <c r="H239" s="35"/>
      <c r="I239" s="35"/>
      <c r="J239" s="35"/>
      <c r="K239" s="35"/>
      <c r="L239" s="35"/>
      <c r="M239" s="35"/>
      <c r="N239" s="35"/>
      <c r="O239" s="35"/>
      <c r="P239" s="35"/>
      <c r="Q239" s="35"/>
      <c r="R239" s="35"/>
      <c r="S239" s="35"/>
      <c r="T239" s="35"/>
      <c r="U239" s="35"/>
      <c r="V239" s="35"/>
    </row>
    <row r="240" spans="1:22" ht="12.75" customHeight="1" x14ac:dyDescent="0.2">
      <c r="A240" s="117"/>
      <c r="B240" s="35"/>
      <c r="C240" s="35"/>
      <c r="D240" s="35"/>
      <c r="E240" s="102"/>
      <c r="F240" s="102"/>
      <c r="G240" s="35"/>
      <c r="H240" s="35"/>
      <c r="I240" s="35"/>
      <c r="J240" s="35"/>
      <c r="K240" s="35"/>
      <c r="L240" s="35"/>
      <c r="M240" s="35"/>
      <c r="N240" s="35"/>
      <c r="O240" s="35"/>
      <c r="P240" s="35"/>
      <c r="Q240" s="35"/>
      <c r="R240" s="35"/>
      <c r="S240" s="35"/>
      <c r="T240" s="35"/>
      <c r="U240" s="35"/>
      <c r="V240" s="35"/>
    </row>
    <row r="241" spans="1:22" ht="12.75" customHeight="1" x14ac:dyDescent="0.2">
      <c r="A241" s="117"/>
      <c r="B241" s="35"/>
      <c r="C241" s="35"/>
      <c r="D241" s="35"/>
      <c r="E241" s="102"/>
      <c r="F241" s="102"/>
      <c r="G241" s="35"/>
      <c r="H241" s="35"/>
      <c r="I241" s="35"/>
      <c r="J241" s="35"/>
      <c r="K241" s="35"/>
      <c r="L241" s="35"/>
      <c r="M241" s="35"/>
      <c r="N241" s="35"/>
      <c r="O241" s="35"/>
      <c r="P241" s="35"/>
      <c r="Q241" s="35"/>
      <c r="R241" s="35"/>
      <c r="S241" s="35"/>
      <c r="T241" s="35"/>
      <c r="U241" s="35"/>
      <c r="V241" s="35"/>
    </row>
    <row r="242" spans="1:22" ht="12.75" customHeight="1" x14ac:dyDescent="0.2">
      <c r="A242" s="117"/>
      <c r="B242" s="35"/>
      <c r="C242" s="35"/>
      <c r="D242" s="35"/>
      <c r="E242" s="102"/>
      <c r="F242" s="102"/>
      <c r="G242" s="35"/>
      <c r="H242" s="35"/>
      <c r="I242" s="35"/>
      <c r="J242" s="35"/>
      <c r="K242" s="35"/>
      <c r="L242" s="35"/>
      <c r="M242" s="35"/>
      <c r="N242" s="35"/>
      <c r="O242" s="35"/>
      <c r="P242" s="35"/>
      <c r="Q242" s="35"/>
      <c r="R242" s="35"/>
      <c r="S242" s="35"/>
      <c r="T242" s="35"/>
      <c r="U242" s="35"/>
      <c r="V242" s="35"/>
    </row>
    <row r="243" spans="1:22" ht="12.75" customHeight="1" x14ac:dyDescent="0.2">
      <c r="A243" s="117"/>
      <c r="B243" s="35"/>
      <c r="C243" s="35"/>
      <c r="D243" s="35"/>
      <c r="E243" s="102"/>
      <c r="F243" s="102"/>
      <c r="G243" s="35"/>
      <c r="H243" s="35"/>
      <c r="I243" s="35"/>
      <c r="J243" s="35"/>
      <c r="K243" s="35"/>
      <c r="L243" s="35"/>
      <c r="M243" s="35"/>
      <c r="N243" s="35"/>
      <c r="O243" s="35"/>
      <c r="P243" s="35"/>
      <c r="Q243" s="35"/>
      <c r="R243" s="35"/>
      <c r="S243" s="35"/>
      <c r="T243" s="35"/>
      <c r="U243" s="35"/>
      <c r="V243" s="35"/>
    </row>
    <row r="244" spans="1:22" ht="12.75" customHeight="1" x14ac:dyDescent="0.2">
      <c r="A244" s="117"/>
      <c r="B244" s="35"/>
      <c r="C244" s="35"/>
      <c r="D244" s="35"/>
      <c r="E244" s="102"/>
      <c r="F244" s="102"/>
      <c r="G244" s="35"/>
      <c r="H244" s="35"/>
      <c r="I244" s="35"/>
      <c r="J244" s="35"/>
      <c r="K244" s="35"/>
      <c r="L244" s="35"/>
      <c r="M244" s="35"/>
      <c r="N244" s="35"/>
      <c r="O244" s="35"/>
      <c r="P244" s="35"/>
      <c r="Q244" s="35"/>
      <c r="R244" s="35"/>
      <c r="S244" s="35"/>
      <c r="T244" s="35"/>
      <c r="U244" s="35"/>
      <c r="V244" s="35"/>
    </row>
    <row r="245" spans="1:22" ht="12.75" customHeight="1" x14ac:dyDescent="0.2">
      <c r="A245" s="117"/>
      <c r="B245" s="35"/>
      <c r="C245" s="35"/>
      <c r="D245" s="35"/>
      <c r="E245" s="102"/>
      <c r="F245" s="102"/>
      <c r="G245" s="35"/>
      <c r="H245" s="35"/>
      <c r="I245" s="35"/>
      <c r="J245" s="35"/>
      <c r="K245" s="35"/>
      <c r="L245" s="35"/>
      <c r="M245" s="35"/>
      <c r="N245" s="35"/>
      <c r="O245" s="35"/>
      <c r="P245" s="35"/>
      <c r="Q245" s="35"/>
      <c r="R245" s="35"/>
      <c r="S245" s="35"/>
      <c r="T245" s="35"/>
      <c r="U245" s="35"/>
      <c r="V245" s="35"/>
    </row>
    <row r="246" spans="1:22" ht="12.75" customHeight="1" x14ac:dyDescent="0.2">
      <c r="A246" s="117"/>
      <c r="B246" s="35"/>
      <c r="C246" s="35"/>
      <c r="D246" s="35"/>
      <c r="E246" s="102"/>
      <c r="F246" s="102"/>
      <c r="G246" s="35"/>
      <c r="H246" s="35"/>
      <c r="I246" s="35"/>
      <c r="J246" s="35"/>
      <c r="K246" s="35"/>
      <c r="L246" s="35"/>
      <c r="M246" s="35"/>
      <c r="N246" s="35"/>
      <c r="O246" s="35"/>
      <c r="P246" s="35"/>
      <c r="Q246" s="35"/>
      <c r="R246" s="35"/>
      <c r="S246" s="35"/>
      <c r="T246" s="35"/>
      <c r="U246" s="35"/>
      <c r="V246" s="35"/>
    </row>
    <row r="247" spans="1:22" ht="12.75" customHeight="1" x14ac:dyDescent="0.2">
      <c r="A247" s="117"/>
      <c r="B247" s="35"/>
      <c r="C247" s="35"/>
      <c r="D247" s="35"/>
      <c r="E247" s="102"/>
      <c r="F247" s="102"/>
      <c r="G247" s="35"/>
      <c r="H247" s="35"/>
      <c r="I247" s="35"/>
      <c r="J247" s="35"/>
      <c r="K247" s="35"/>
      <c r="L247" s="35"/>
      <c r="M247" s="35"/>
      <c r="N247" s="35"/>
      <c r="O247" s="35"/>
      <c r="P247" s="35"/>
      <c r="Q247" s="35"/>
      <c r="R247" s="35"/>
      <c r="S247" s="35"/>
      <c r="T247" s="35"/>
      <c r="U247" s="35"/>
      <c r="V247" s="35"/>
    </row>
    <row r="248" spans="1:22" ht="12.75" customHeight="1" x14ac:dyDescent="0.2">
      <c r="A248" s="117"/>
      <c r="B248" s="35"/>
      <c r="C248" s="35"/>
      <c r="D248" s="35"/>
      <c r="E248" s="102"/>
      <c r="F248" s="102"/>
      <c r="G248" s="35"/>
      <c r="H248" s="35"/>
      <c r="I248" s="35"/>
      <c r="J248" s="35"/>
      <c r="K248" s="35"/>
      <c r="L248" s="35"/>
      <c r="M248" s="35"/>
      <c r="N248" s="35"/>
      <c r="O248" s="35"/>
      <c r="P248" s="35"/>
      <c r="Q248" s="35"/>
      <c r="R248" s="35"/>
      <c r="S248" s="35"/>
      <c r="T248" s="35"/>
      <c r="U248" s="35"/>
      <c r="V248" s="35"/>
    </row>
    <row r="249" spans="1:22" ht="12.75" customHeight="1" x14ac:dyDescent="0.2">
      <c r="A249" s="117"/>
      <c r="B249" s="35"/>
      <c r="C249" s="35"/>
      <c r="D249" s="35"/>
      <c r="E249" s="102"/>
      <c r="F249" s="102"/>
      <c r="G249" s="35"/>
      <c r="H249" s="35"/>
      <c r="I249" s="35"/>
      <c r="J249" s="35"/>
      <c r="K249" s="35"/>
      <c r="L249" s="35"/>
      <c r="M249" s="35"/>
      <c r="N249" s="35"/>
      <c r="O249" s="35"/>
      <c r="P249" s="35"/>
      <c r="Q249" s="35"/>
      <c r="R249" s="35"/>
      <c r="S249" s="35"/>
      <c r="T249" s="35"/>
      <c r="U249" s="35"/>
      <c r="V249" s="35"/>
    </row>
    <row r="250" spans="1:22" ht="12.75" customHeight="1" x14ac:dyDescent="0.2">
      <c r="A250" s="117"/>
      <c r="B250" s="35"/>
      <c r="C250" s="35"/>
      <c r="D250" s="35"/>
      <c r="E250" s="102"/>
      <c r="F250" s="102"/>
      <c r="G250" s="35"/>
      <c r="H250" s="35"/>
      <c r="I250" s="35"/>
      <c r="J250" s="35"/>
      <c r="K250" s="35"/>
      <c r="L250" s="35"/>
      <c r="M250" s="35"/>
      <c r="N250" s="35"/>
      <c r="O250" s="35"/>
      <c r="P250" s="35"/>
      <c r="Q250" s="35"/>
      <c r="R250" s="35"/>
      <c r="S250" s="35"/>
      <c r="T250" s="35"/>
      <c r="U250" s="35"/>
      <c r="V250" s="35"/>
    </row>
    <row r="251" spans="1:22" ht="12.75" customHeight="1" x14ac:dyDescent="0.2">
      <c r="A251" s="117"/>
      <c r="B251" s="35"/>
      <c r="C251" s="35"/>
      <c r="D251" s="35"/>
      <c r="E251" s="102"/>
      <c r="F251" s="102"/>
      <c r="G251" s="35"/>
      <c r="H251" s="35"/>
      <c r="I251" s="35"/>
      <c r="J251" s="35"/>
      <c r="K251" s="35"/>
      <c r="L251" s="35"/>
      <c r="M251" s="35"/>
      <c r="N251" s="35"/>
      <c r="O251" s="35"/>
      <c r="P251" s="35"/>
      <c r="Q251" s="35"/>
      <c r="R251" s="35"/>
      <c r="S251" s="35"/>
      <c r="T251" s="35"/>
      <c r="U251" s="35"/>
      <c r="V251" s="35"/>
    </row>
    <row r="252" spans="1:22" ht="12.75" customHeight="1" x14ac:dyDescent="0.2">
      <c r="A252" s="117"/>
      <c r="B252" s="35"/>
      <c r="C252" s="35"/>
      <c r="D252" s="35"/>
      <c r="E252" s="102"/>
      <c r="F252" s="102"/>
      <c r="G252" s="35"/>
      <c r="H252" s="35"/>
      <c r="I252" s="35"/>
      <c r="J252" s="35"/>
      <c r="K252" s="35"/>
      <c r="L252" s="35"/>
      <c r="M252" s="35"/>
      <c r="N252" s="35"/>
      <c r="O252" s="35"/>
      <c r="P252" s="35"/>
      <c r="Q252" s="35"/>
      <c r="R252" s="35"/>
      <c r="S252" s="35"/>
      <c r="T252" s="35"/>
      <c r="U252" s="35"/>
      <c r="V252" s="35"/>
    </row>
    <row r="253" spans="1:22" ht="12.75" customHeight="1" x14ac:dyDescent="0.2">
      <c r="A253" s="117"/>
      <c r="B253" s="35"/>
      <c r="C253" s="35"/>
      <c r="D253" s="35"/>
      <c r="E253" s="102"/>
      <c r="F253" s="102"/>
      <c r="G253" s="35"/>
      <c r="H253" s="35"/>
      <c r="I253" s="35"/>
      <c r="J253" s="35"/>
      <c r="K253" s="35"/>
      <c r="L253" s="35"/>
      <c r="M253" s="35"/>
      <c r="N253" s="35"/>
      <c r="O253" s="35"/>
      <c r="P253" s="35"/>
      <c r="Q253" s="35"/>
      <c r="R253" s="35"/>
      <c r="S253" s="35"/>
      <c r="T253" s="35"/>
      <c r="U253" s="35"/>
      <c r="V253" s="35"/>
    </row>
    <row r="254" spans="1:22" ht="12.75" customHeight="1" x14ac:dyDescent="0.2">
      <c r="A254" s="117"/>
      <c r="B254" s="35"/>
      <c r="C254" s="35"/>
      <c r="D254" s="35"/>
      <c r="E254" s="102"/>
      <c r="F254" s="102"/>
      <c r="G254" s="35"/>
      <c r="H254" s="35"/>
      <c r="I254" s="35"/>
      <c r="J254" s="35"/>
      <c r="K254" s="35"/>
      <c r="L254" s="35"/>
      <c r="M254" s="35"/>
      <c r="N254" s="35"/>
      <c r="O254" s="35"/>
      <c r="P254" s="35"/>
      <c r="Q254" s="35"/>
      <c r="R254" s="35"/>
      <c r="S254" s="35"/>
      <c r="T254" s="35"/>
      <c r="U254" s="35"/>
      <c r="V254" s="35"/>
    </row>
    <row r="255" spans="1:22" ht="12.75" customHeight="1" x14ac:dyDescent="0.2">
      <c r="A255" s="117"/>
      <c r="B255" s="35"/>
      <c r="C255" s="35"/>
      <c r="D255" s="35"/>
      <c r="E255" s="102"/>
      <c r="F255" s="102"/>
      <c r="G255" s="35"/>
      <c r="H255" s="35"/>
      <c r="I255" s="35"/>
      <c r="J255" s="35"/>
      <c r="K255" s="35"/>
      <c r="L255" s="35"/>
      <c r="M255" s="35"/>
      <c r="N255" s="35"/>
      <c r="O255" s="35"/>
      <c r="P255" s="35"/>
      <c r="Q255" s="35"/>
      <c r="R255" s="35"/>
      <c r="S255" s="35"/>
      <c r="T255" s="35"/>
      <c r="U255" s="35"/>
      <c r="V255" s="35"/>
    </row>
    <row r="256" spans="1:22" ht="12.75" customHeight="1" x14ac:dyDescent="0.2">
      <c r="A256" s="117"/>
      <c r="B256" s="35"/>
      <c r="C256" s="35"/>
      <c r="D256" s="35"/>
      <c r="E256" s="102"/>
      <c r="F256" s="102"/>
      <c r="G256" s="35"/>
      <c r="H256" s="35"/>
      <c r="I256" s="35"/>
      <c r="J256" s="35"/>
      <c r="K256" s="35"/>
      <c r="L256" s="35"/>
      <c r="M256" s="35"/>
      <c r="N256" s="35"/>
      <c r="O256" s="35"/>
      <c r="P256" s="35"/>
      <c r="Q256" s="35"/>
      <c r="R256" s="35"/>
      <c r="S256" s="35"/>
      <c r="T256" s="35"/>
      <c r="U256" s="35"/>
      <c r="V256" s="35"/>
    </row>
    <row r="257" spans="1:22" ht="12.75" customHeight="1" x14ac:dyDescent="0.2">
      <c r="A257" s="117"/>
      <c r="B257" s="35"/>
      <c r="C257" s="35"/>
      <c r="D257" s="35"/>
      <c r="E257" s="102"/>
      <c r="F257" s="102"/>
      <c r="G257" s="35"/>
      <c r="H257" s="35"/>
      <c r="I257" s="35"/>
      <c r="J257" s="35"/>
      <c r="K257" s="35"/>
      <c r="L257" s="35"/>
      <c r="M257" s="35"/>
      <c r="N257" s="35"/>
      <c r="O257" s="35"/>
      <c r="P257" s="35"/>
      <c r="Q257" s="35"/>
      <c r="R257" s="35"/>
      <c r="S257" s="35"/>
      <c r="T257" s="35"/>
      <c r="U257" s="35"/>
      <c r="V257" s="35"/>
    </row>
    <row r="258" spans="1:22" ht="12.75" customHeight="1" x14ac:dyDescent="0.2">
      <c r="A258" s="117"/>
      <c r="B258" s="35"/>
      <c r="C258" s="35"/>
      <c r="D258" s="35"/>
      <c r="E258" s="102"/>
      <c r="F258" s="102"/>
      <c r="G258" s="35"/>
      <c r="H258" s="35"/>
      <c r="I258" s="35"/>
      <c r="J258" s="35"/>
      <c r="K258" s="35"/>
      <c r="L258" s="35"/>
      <c r="M258" s="35"/>
      <c r="N258" s="35"/>
      <c r="O258" s="35"/>
      <c r="P258" s="35"/>
      <c r="Q258" s="35"/>
      <c r="R258" s="35"/>
      <c r="S258" s="35"/>
      <c r="T258" s="35"/>
      <c r="U258" s="35"/>
      <c r="V258" s="35"/>
    </row>
    <row r="259" spans="1:22" ht="12.75" customHeight="1" x14ac:dyDescent="0.2">
      <c r="A259" s="117"/>
      <c r="B259" s="35"/>
      <c r="C259" s="35"/>
      <c r="D259" s="35"/>
      <c r="E259" s="102"/>
      <c r="F259" s="102"/>
      <c r="G259" s="35"/>
      <c r="H259" s="35"/>
      <c r="I259" s="35"/>
      <c r="J259" s="35"/>
      <c r="K259" s="35"/>
      <c r="L259" s="35"/>
      <c r="M259" s="35"/>
      <c r="N259" s="35"/>
      <c r="O259" s="35"/>
      <c r="P259" s="35"/>
      <c r="Q259" s="35"/>
      <c r="R259" s="35"/>
      <c r="S259" s="35"/>
      <c r="T259" s="35"/>
      <c r="U259" s="35"/>
      <c r="V259" s="35"/>
    </row>
    <row r="260" spans="1:22" ht="12.75" customHeight="1" x14ac:dyDescent="0.2">
      <c r="A260" s="117"/>
      <c r="B260" s="35"/>
      <c r="C260" s="35"/>
      <c r="D260" s="35"/>
      <c r="E260" s="102"/>
      <c r="F260" s="102"/>
      <c r="G260" s="35"/>
      <c r="H260" s="35"/>
      <c r="I260" s="35"/>
      <c r="J260" s="35"/>
      <c r="K260" s="35"/>
      <c r="L260" s="35"/>
      <c r="M260" s="35"/>
      <c r="N260" s="35"/>
      <c r="O260" s="35"/>
      <c r="P260" s="35"/>
      <c r="Q260" s="35"/>
      <c r="R260" s="35"/>
      <c r="S260" s="35"/>
      <c r="T260" s="35"/>
      <c r="U260" s="35"/>
      <c r="V260" s="35"/>
    </row>
    <row r="261" spans="1:22" ht="12.75" customHeight="1" x14ac:dyDescent="0.2">
      <c r="A261" s="117"/>
      <c r="B261" s="35"/>
      <c r="C261" s="35"/>
      <c r="D261" s="35"/>
      <c r="E261" s="102"/>
      <c r="F261" s="102"/>
      <c r="G261" s="35"/>
      <c r="H261" s="35"/>
      <c r="I261" s="35"/>
      <c r="J261" s="35"/>
      <c r="K261" s="35"/>
      <c r="L261" s="35"/>
      <c r="M261" s="35"/>
      <c r="N261" s="35"/>
      <c r="O261" s="35"/>
      <c r="P261" s="35"/>
      <c r="Q261" s="35"/>
      <c r="R261" s="35"/>
      <c r="S261" s="35"/>
      <c r="T261" s="35"/>
      <c r="U261" s="35"/>
      <c r="V261" s="35"/>
    </row>
    <row r="262" spans="1:22" ht="12.75" customHeight="1" x14ac:dyDescent="0.2">
      <c r="A262" s="117"/>
      <c r="B262" s="35"/>
      <c r="C262" s="35"/>
      <c r="D262" s="35"/>
      <c r="E262" s="102"/>
      <c r="F262" s="102"/>
      <c r="G262" s="35"/>
      <c r="H262" s="35"/>
      <c r="I262" s="35"/>
      <c r="J262" s="35"/>
      <c r="K262" s="35"/>
      <c r="L262" s="35"/>
      <c r="M262" s="35"/>
      <c r="N262" s="35"/>
      <c r="O262" s="35"/>
      <c r="P262" s="35"/>
      <c r="Q262" s="35"/>
      <c r="R262" s="35"/>
      <c r="S262" s="35"/>
      <c r="T262" s="35"/>
      <c r="U262" s="35"/>
      <c r="V262" s="35"/>
    </row>
    <row r="263" spans="1:22" ht="12.75" customHeight="1" x14ac:dyDescent="0.2">
      <c r="A263" s="117"/>
      <c r="B263" s="35"/>
      <c r="C263" s="35"/>
      <c r="D263" s="35"/>
      <c r="E263" s="102"/>
      <c r="F263" s="102"/>
      <c r="G263" s="35"/>
      <c r="H263" s="35"/>
      <c r="I263" s="35"/>
      <c r="J263" s="35"/>
      <c r="K263" s="35"/>
      <c r="L263" s="35"/>
      <c r="M263" s="35"/>
      <c r="N263" s="35"/>
      <c r="O263" s="35"/>
      <c r="P263" s="35"/>
      <c r="Q263" s="35"/>
      <c r="R263" s="35"/>
      <c r="S263" s="35"/>
      <c r="T263" s="35"/>
      <c r="U263" s="35"/>
      <c r="V263" s="35"/>
    </row>
    <row r="264" spans="1:22" ht="12.75" customHeight="1" x14ac:dyDescent="0.2">
      <c r="A264" s="117"/>
      <c r="B264" s="35"/>
      <c r="C264" s="35"/>
      <c r="D264" s="35"/>
      <c r="E264" s="102"/>
      <c r="F264" s="102"/>
      <c r="G264" s="35"/>
      <c r="H264" s="35"/>
      <c r="I264" s="35"/>
      <c r="J264" s="35"/>
      <c r="K264" s="35"/>
      <c r="L264" s="35"/>
      <c r="M264" s="35"/>
      <c r="N264" s="35"/>
      <c r="O264" s="35"/>
      <c r="P264" s="35"/>
      <c r="Q264" s="35"/>
      <c r="R264" s="35"/>
      <c r="S264" s="35"/>
      <c r="T264" s="35"/>
      <c r="U264" s="35"/>
      <c r="V264" s="35"/>
    </row>
    <row r="265" spans="1:22" ht="12.75" customHeight="1" x14ac:dyDescent="0.2">
      <c r="A265" s="117"/>
      <c r="B265" s="35"/>
      <c r="C265" s="35"/>
      <c r="D265" s="35"/>
      <c r="E265" s="102"/>
      <c r="F265" s="102"/>
      <c r="G265" s="35"/>
      <c r="H265" s="35"/>
      <c r="I265" s="35"/>
      <c r="J265" s="35"/>
      <c r="K265" s="35"/>
      <c r="L265" s="35"/>
      <c r="M265" s="35"/>
      <c r="N265" s="35"/>
      <c r="O265" s="35"/>
      <c r="P265" s="35"/>
      <c r="Q265" s="35"/>
      <c r="R265" s="35"/>
      <c r="S265" s="35"/>
      <c r="T265" s="35"/>
      <c r="U265" s="35"/>
      <c r="V265" s="35"/>
    </row>
    <row r="266" spans="1:22" ht="12.75" customHeight="1" x14ac:dyDescent="0.2">
      <c r="A266" s="117"/>
      <c r="B266" s="35"/>
      <c r="C266" s="35"/>
      <c r="D266" s="35"/>
      <c r="E266" s="102"/>
      <c r="F266" s="102"/>
      <c r="G266" s="35"/>
      <c r="H266" s="35"/>
      <c r="I266" s="35"/>
      <c r="J266" s="35"/>
      <c r="K266" s="35"/>
      <c r="L266" s="35"/>
      <c r="M266" s="35"/>
      <c r="N266" s="35"/>
      <c r="O266" s="35"/>
      <c r="P266" s="35"/>
      <c r="Q266" s="35"/>
      <c r="R266" s="35"/>
      <c r="S266" s="35"/>
      <c r="T266" s="35"/>
      <c r="U266" s="35"/>
      <c r="V266" s="35"/>
    </row>
    <row r="267" spans="1:22" ht="12.75" customHeight="1" x14ac:dyDescent="0.2">
      <c r="A267" s="117"/>
      <c r="B267" s="35"/>
      <c r="C267" s="35"/>
      <c r="D267" s="35"/>
      <c r="E267" s="102"/>
      <c r="F267" s="102"/>
      <c r="G267" s="35"/>
      <c r="H267" s="35"/>
      <c r="I267" s="35"/>
      <c r="J267" s="35"/>
      <c r="K267" s="35"/>
      <c r="L267" s="35"/>
      <c r="M267" s="35"/>
      <c r="N267" s="35"/>
      <c r="O267" s="35"/>
      <c r="P267" s="35"/>
      <c r="Q267" s="35"/>
      <c r="R267" s="35"/>
      <c r="S267" s="35"/>
      <c r="T267" s="35"/>
      <c r="U267" s="35"/>
      <c r="V267" s="35"/>
    </row>
    <row r="268" spans="1:22" ht="12.75" customHeight="1" x14ac:dyDescent="0.2">
      <c r="A268" s="117"/>
      <c r="B268" s="35"/>
      <c r="C268" s="35"/>
      <c r="D268" s="35"/>
      <c r="E268" s="102"/>
      <c r="F268" s="102"/>
      <c r="G268" s="35"/>
      <c r="H268" s="35"/>
      <c r="I268" s="35"/>
      <c r="J268" s="35"/>
      <c r="K268" s="35"/>
      <c r="L268" s="35"/>
      <c r="M268" s="35"/>
      <c r="N268" s="35"/>
      <c r="O268" s="35"/>
      <c r="P268" s="35"/>
      <c r="Q268" s="35"/>
      <c r="R268" s="35"/>
      <c r="S268" s="35"/>
      <c r="T268" s="35"/>
      <c r="U268" s="35"/>
      <c r="V268" s="35"/>
    </row>
    <row r="269" spans="1:22" ht="12.75" customHeight="1" x14ac:dyDescent="0.2">
      <c r="A269" s="117"/>
      <c r="B269" s="35"/>
      <c r="C269" s="35"/>
      <c r="D269" s="35"/>
      <c r="E269" s="102"/>
      <c r="F269" s="102"/>
      <c r="G269" s="35"/>
      <c r="H269" s="35"/>
      <c r="I269" s="35"/>
      <c r="J269" s="35"/>
      <c r="K269" s="35"/>
      <c r="L269" s="35"/>
      <c r="M269" s="35"/>
      <c r="N269" s="35"/>
      <c r="O269" s="35"/>
      <c r="P269" s="35"/>
      <c r="Q269" s="35"/>
      <c r="R269" s="35"/>
      <c r="S269" s="35"/>
      <c r="T269" s="35"/>
      <c r="U269" s="35"/>
      <c r="V269" s="35"/>
    </row>
    <row r="270" spans="1:22" ht="12.75" customHeight="1" x14ac:dyDescent="0.2">
      <c r="A270" s="117"/>
      <c r="B270" s="35"/>
      <c r="C270" s="35"/>
      <c r="D270" s="35"/>
      <c r="E270" s="102"/>
      <c r="F270" s="102"/>
      <c r="G270" s="35"/>
      <c r="H270" s="35"/>
      <c r="I270" s="35"/>
      <c r="J270" s="35"/>
      <c r="K270" s="35"/>
      <c r="L270" s="35"/>
      <c r="M270" s="35"/>
      <c r="N270" s="35"/>
      <c r="O270" s="35"/>
      <c r="P270" s="35"/>
      <c r="Q270" s="35"/>
      <c r="R270" s="35"/>
      <c r="S270" s="35"/>
      <c r="T270" s="35"/>
      <c r="U270" s="35"/>
      <c r="V270" s="35"/>
    </row>
    <row r="271" spans="1:22" ht="12.75" customHeight="1" x14ac:dyDescent="0.2">
      <c r="A271" s="117"/>
      <c r="B271" s="35"/>
      <c r="C271" s="35"/>
      <c r="D271" s="35"/>
      <c r="E271" s="102"/>
      <c r="F271" s="102"/>
      <c r="G271" s="35"/>
      <c r="H271" s="35"/>
      <c r="I271" s="35"/>
      <c r="J271" s="35"/>
      <c r="K271" s="35"/>
      <c r="L271" s="35"/>
      <c r="M271" s="35"/>
      <c r="N271" s="35"/>
      <c r="O271" s="35"/>
      <c r="P271" s="35"/>
      <c r="Q271" s="35"/>
      <c r="R271" s="35"/>
      <c r="S271" s="35"/>
      <c r="T271" s="35"/>
      <c r="U271" s="35"/>
      <c r="V271" s="35"/>
    </row>
    <row r="272" spans="1:22" ht="12.75" customHeight="1" x14ac:dyDescent="0.2">
      <c r="A272" s="117"/>
      <c r="B272" s="35"/>
      <c r="C272" s="35"/>
      <c r="D272" s="35"/>
      <c r="E272" s="102"/>
      <c r="F272" s="102"/>
      <c r="G272" s="35"/>
      <c r="H272" s="35"/>
      <c r="I272" s="35"/>
      <c r="J272" s="35"/>
      <c r="K272" s="35"/>
      <c r="L272" s="35"/>
      <c r="M272" s="35"/>
      <c r="N272" s="35"/>
      <c r="O272" s="35"/>
      <c r="P272" s="35"/>
      <c r="Q272" s="35"/>
      <c r="R272" s="35"/>
      <c r="S272" s="35"/>
      <c r="T272" s="35"/>
      <c r="U272" s="35"/>
      <c r="V272" s="35"/>
    </row>
    <row r="273" spans="1:22" ht="12.75" customHeight="1" x14ac:dyDescent="0.2">
      <c r="A273" s="117"/>
      <c r="B273" s="35"/>
      <c r="C273" s="35"/>
      <c r="D273" s="35"/>
      <c r="E273" s="102"/>
      <c r="F273" s="102"/>
      <c r="G273" s="35"/>
      <c r="H273" s="35"/>
      <c r="I273" s="35"/>
      <c r="J273" s="35"/>
      <c r="K273" s="35"/>
      <c r="L273" s="35"/>
      <c r="M273" s="35"/>
      <c r="N273" s="35"/>
      <c r="O273" s="35"/>
      <c r="P273" s="35"/>
      <c r="Q273" s="35"/>
      <c r="R273" s="35"/>
      <c r="S273" s="35"/>
      <c r="T273" s="35"/>
      <c r="U273" s="35"/>
      <c r="V273" s="35"/>
    </row>
    <row r="274" spans="1:22" ht="12.75" customHeight="1" x14ac:dyDescent="0.2">
      <c r="A274" s="117"/>
      <c r="B274" s="35"/>
      <c r="C274" s="35"/>
      <c r="D274" s="35"/>
      <c r="E274" s="102"/>
      <c r="F274" s="102"/>
      <c r="G274" s="35"/>
      <c r="H274" s="35"/>
      <c r="I274" s="35"/>
      <c r="J274" s="35"/>
      <c r="K274" s="35"/>
      <c r="L274" s="35"/>
      <c r="M274" s="35"/>
      <c r="N274" s="35"/>
      <c r="O274" s="35"/>
      <c r="P274" s="35"/>
      <c r="Q274" s="35"/>
      <c r="R274" s="35"/>
      <c r="S274" s="35"/>
      <c r="T274" s="35"/>
      <c r="U274" s="35"/>
      <c r="V274" s="35"/>
    </row>
    <row r="275" spans="1:22" ht="12.75" customHeight="1" x14ac:dyDescent="0.2">
      <c r="A275" s="117"/>
      <c r="B275" s="35"/>
      <c r="C275" s="35"/>
      <c r="D275" s="35"/>
      <c r="E275" s="102"/>
      <c r="F275" s="102"/>
      <c r="G275" s="35"/>
      <c r="H275" s="35"/>
      <c r="I275" s="35"/>
      <c r="J275" s="35"/>
      <c r="K275" s="35"/>
      <c r="L275" s="35"/>
      <c r="M275" s="35"/>
      <c r="N275" s="35"/>
      <c r="O275" s="35"/>
      <c r="P275" s="35"/>
      <c r="Q275" s="35"/>
      <c r="R275" s="35"/>
      <c r="S275" s="35"/>
      <c r="T275" s="35"/>
      <c r="U275" s="35"/>
      <c r="V275" s="35"/>
    </row>
    <row r="276" spans="1:22" ht="12.75" customHeight="1" x14ac:dyDescent="0.2">
      <c r="A276" s="117"/>
      <c r="B276" s="35"/>
      <c r="C276" s="35"/>
      <c r="D276" s="35"/>
      <c r="E276" s="102"/>
      <c r="F276" s="102"/>
      <c r="G276" s="35"/>
      <c r="H276" s="35"/>
      <c r="I276" s="35"/>
      <c r="J276" s="35"/>
      <c r="K276" s="35"/>
      <c r="L276" s="35"/>
      <c r="M276" s="35"/>
      <c r="N276" s="35"/>
      <c r="O276" s="35"/>
      <c r="P276" s="35"/>
      <c r="Q276" s="35"/>
      <c r="R276" s="35"/>
      <c r="S276" s="35"/>
      <c r="T276" s="35"/>
      <c r="U276" s="35"/>
      <c r="V276" s="35"/>
    </row>
    <row r="277" spans="1:22" ht="12.75" customHeight="1" x14ac:dyDescent="0.2">
      <c r="A277" s="117"/>
      <c r="B277" s="35"/>
      <c r="C277" s="35"/>
      <c r="D277" s="35"/>
      <c r="E277" s="102"/>
      <c r="F277" s="102"/>
      <c r="G277" s="35"/>
      <c r="H277" s="35"/>
      <c r="I277" s="35"/>
      <c r="J277" s="35"/>
      <c r="K277" s="35"/>
      <c r="L277" s="35"/>
      <c r="M277" s="35"/>
      <c r="N277" s="35"/>
      <c r="O277" s="35"/>
      <c r="P277" s="35"/>
      <c r="Q277" s="35"/>
      <c r="R277" s="35"/>
      <c r="S277" s="35"/>
      <c r="T277" s="35"/>
      <c r="U277" s="35"/>
      <c r="V277" s="35"/>
    </row>
    <row r="278" spans="1:22" ht="12.75" customHeight="1" x14ac:dyDescent="0.2">
      <c r="A278" s="117"/>
      <c r="B278" s="35"/>
      <c r="C278" s="35"/>
      <c r="D278" s="35"/>
      <c r="E278" s="102"/>
      <c r="F278" s="102"/>
      <c r="G278" s="35"/>
      <c r="H278" s="35"/>
      <c r="I278" s="35"/>
      <c r="J278" s="35"/>
      <c r="K278" s="35"/>
      <c r="L278" s="35"/>
      <c r="M278" s="35"/>
      <c r="N278" s="35"/>
      <c r="O278" s="35"/>
      <c r="P278" s="35"/>
      <c r="Q278" s="35"/>
      <c r="R278" s="35"/>
      <c r="S278" s="35"/>
      <c r="T278" s="35"/>
      <c r="U278" s="35"/>
      <c r="V278" s="35"/>
    </row>
    <row r="279" spans="1:22" ht="12.75" customHeight="1" x14ac:dyDescent="0.2">
      <c r="A279" s="117"/>
      <c r="B279" s="35"/>
      <c r="C279" s="35"/>
      <c r="D279" s="35"/>
      <c r="E279" s="102"/>
      <c r="F279" s="102"/>
      <c r="G279" s="35"/>
      <c r="H279" s="35"/>
      <c r="I279" s="35"/>
      <c r="J279" s="35"/>
      <c r="K279" s="35"/>
      <c r="L279" s="35"/>
      <c r="M279" s="35"/>
      <c r="N279" s="35"/>
      <c r="O279" s="35"/>
      <c r="P279" s="35"/>
      <c r="Q279" s="35"/>
      <c r="R279" s="35"/>
      <c r="S279" s="35"/>
      <c r="T279" s="35"/>
      <c r="U279" s="35"/>
      <c r="V279" s="35"/>
    </row>
    <row r="280" spans="1:22" ht="12.75" customHeight="1" x14ac:dyDescent="0.2">
      <c r="A280" s="117"/>
      <c r="B280" s="35"/>
      <c r="C280" s="35"/>
      <c r="D280" s="35"/>
      <c r="E280" s="102"/>
      <c r="F280" s="102"/>
      <c r="G280" s="35"/>
      <c r="H280" s="35"/>
      <c r="I280" s="35"/>
      <c r="J280" s="35"/>
      <c r="K280" s="35"/>
      <c r="L280" s="35"/>
      <c r="M280" s="35"/>
      <c r="N280" s="35"/>
      <c r="O280" s="35"/>
      <c r="P280" s="35"/>
      <c r="Q280" s="35"/>
      <c r="R280" s="35"/>
      <c r="S280" s="35"/>
      <c r="T280" s="35"/>
      <c r="U280" s="35"/>
      <c r="V280" s="35"/>
    </row>
    <row r="281" spans="1:22" ht="12.75" customHeight="1" x14ac:dyDescent="0.2">
      <c r="A281" s="117"/>
      <c r="B281" s="35"/>
      <c r="C281" s="35"/>
      <c r="D281" s="35"/>
      <c r="E281" s="102"/>
      <c r="F281" s="102"/>
      <c r="G281" s="35"/>
      <c r="H281" s="35"/>
      <c r="I281" s="35"/>
      <c r="J281" s="35"/>
      <c r="K281" s="35"/>
      <c r="L281" s="35"/>
      <c r="M281" s="35"/>
      <c r="N281" s="35"/>
      <c r="O281" s="35"/>
      <c r="P281" s="35"/>
      <c r="Q281" s="35"/>
      <c r="R281" s="35"/>
      <c r="S281" s="35"/>
      <c r="T281" s="35"/>
      <c r="U281" s="35"/>
      <c r="V281" s="35"/>
    </row>
    <row r="282" spans="1:22" ht="12.75" customHeight="1" x14ac:dyDescent="0.2">
      <c r="A282" s="117"/>
      <c r="B282" s="35"/>
      <c r="C282" s="35"/>
      <c r="D282" s="35"/>
      <c r="E282" s="102"/>
      <c r="F282" s="102"/>
      <c r="G282" s="35"/>
      <c r="H282" s="35"/>
      <c r="I282" s="35"/>
      <c r="J282" s="35"/>
      <c r="K282" s="35"/>
      <c r="L282" s="35"/>
      <c r="M282" s="35"/>
      <c r="N282" s="35"/>
      <c r="O282" s="35"/>
      <c r="P282" s="35"/>
      <c r="Q282" s="35"/>
      <c r="R282" s="35"/>
      <c r="S282" s="35"/>
      <c r="T282" s="35"/>
      <c r="U282" s="35"/>
      <c r="V282" s="35"/>
    </row>
    <row r="283" spans="1:22" ht="12.75" customHeight="1" x14ac:dyDescent="0.2">
      <c r="A283" s="117"/>
      <c r="B283" s="35"/>
      <c r="C283" s="35"/>
      <c r="D283" s="35"/>
      <c r="E283" s="102"/>
      <c r="F283" s="102"/>
      <c r="G283" s="35"/>
      <c r="H283" s="35"/>
      <c r="I283" s="35"/>
      <c r="J283" s="35"/>
      <c r="K283" s="35"/>
      <c r="L283" s="35"/>
      <c r="M283" s="35"/>
      <c r="N283" s="35"/>
      <c r="O283" s="35"/>
      <c r="P283" s="35"/>
      <c r="Q283" s="35"/>
      <c r="R283" s="35"/>
      <c r="S283" s="35"/>
      <c r="T283" s="35"/>
      <c r="U283" s="35"/>
      <c r="V283" s="35"/>
    </row>
    <row r="284" spans="1:22" ht="12.75" customHeight="1" x14ac:dyDescent="0.2">
      <c r="A284" s="117"/>
      <c r="B284" s="35"/>
      <c r="C284" s="35"/>
      <c r="D284" s="35"/>
      <c r="E284" s="102"/>
      <c r="F284" s="102"/>
      <c r="G284" s="35"/>
      <c r="H284" s="35"/>
      <c r="I284" s="35"/>
      <c r="J284" s="35"/>
      <c r="K284" s="35"/>
      <c r="L284" s="35"/>
      <c r="M284" s="35"/>
      <c r="N284" s="35"/>
      <c r="O284" s="35"/>
      <c r="P284" s="35"/>
      <c r="Q284" s="35"/>
      <c r="R284" s="35"/>
      <c r="S284" s="35"/>
      <c r="T284" s="35"/>
      <c r="U284" s="35"/>
      <c r="V284" s="35"/>
    </row>
    <row r="285" spans="1:22" ht="12.75" customHeight="1" x14ac:dyDescent="0.2">
      <c r="A285" s="117"/>
      <c r="B285" s="35"/>
      <c r="C285" s="35"/>
      <c r="D285" s="35"/>
      <c r="E285" s="102"/>
      <c r="F285" s="102"/>
      <c r="G285" s="35"/>
      <c r="H285" s="35"/>
      <c r="I285" s="35"/>
      <c r="J285" s="35"/>
      <c r="K285" s="35"/>
      <c r="L285" s="35"/>
      <c r="M285" s="35"/>
      <c r="N285" s="35"/>
      <c r="O285" s="35"/>
      <c r="P285" s="35"/>
      <c r="Q285" s="35"/>
      <c r="R285" s="35"/>
      <c r="S285" s="35"/>
      <c r="T285" s="35"/>
      <c r="U285" s="35"/>
      <c r="V285" s="35"/>
    </row>
    <row r="286" spans="1:22" ht="12.75" customHeight="1" x14ac:dyDescent="0.2">
      <c r="A286" s="117"/>
      <c r="B286" s="35"/>
      <c r="C286" s="35"/>
      <c r="D286" s="35"/>
      <c r="E286" s="102"/>
      <c r="F286" s="102"/>
      <c r="G286" s="35"/>
      <c r="H286" s="35"/>
      <c r="I286" s="35"/>
      <c r="J286" s="35"/>
      <c r="K286" s="35"/>
      <c r="L286" s="35"/>
      <c r="M286" s="35"/>
      <c r="N286" s="35"/>
      <c r="O286" s="35"/>
      <c r="P286" s="35"/>
      <c r="Q286" s="35"/>
      <c r="R286" s="35"/>
      <c r="S286" s="35"/>
      <c r="T286" s="35"/>
      <c r="U286" s="35"/>
      <c r="V286" s="35"/>
    </row>
    <row r="287" spans="1:22" ht="12.75" customHeight="1" x14ac:dyDescent="0.2">
      <c r="A287" s="117"/>
      <c r="B287" s="35"/>
      <c r="C287" s="35"/>
      <c r="D287" s="35"/>
      <c r="E287" s="102"/>
      <c r="F287" s="102"/>
      <c r="G287" s="35"/>
      <c r="H287" s="35"/>
      <c r="I287" s="35"/>
      <c r="J287" s="35"/>
      <c r="K287" s="35"/>
      <c r="L287" s="35"/>
      <c r="M287" s="35"/>
      <c r="N287" s="35"/>
      <c r="O287" s="35"/>
      <c r="P287" s="35"/>
      <c r="Q287" s="35"/>
      <c r="R287" s="35"/>
      <c r="S287" s="35"/>
      <c r="T287" s="35"/>
      <c r="U287" s="35"/>
      <c r="V287" s="35"/>
    </row>
    <row r="288" spans="1:22" ht="12.75" customHeight="1" x14ac:dyDescent="0.2">
      <c r="A288" s="117"/>
      <c r="B288" s="35"/>
      <c r="C288" s="35"/>
      <c r="D288" s="35"/>
      <c r="E288" s="102"/>
      <c r="F288" s="102"/>
      <c r="G288" s="35"/>
      <c r="H288" s="35"/>
      <c r="I288" s="35"/>
      <c r="J288" s="35"/>
      <c r="K288" s="35"/>
      <c r="L288" s="35"/>
      <c r="M288" s="35"/>
      <c r="N288" s="35"/>
      <c r="O288" s="35"/>
      <c r="P288" s="35"/>
      <c r="Q288" s="35"/>
      <c r="R288" s="35"/>
      <c r="S288" s="35"/>
      <c r="T288" s="35"/>
      <c r="U288" s="35"/>
      <c r="V288" s="35"/>
    </row>
    <row r="289" spans="1:22" ht="12.75" customHeight="1" x14ac:dyDescent="0.2">
      <c r="A289" s="117"/>
      <c r="B289" s="35"/>
      <c r="C289" s="35"/>
      <c r="D289" s="35"/>
      <c r="E289" s="102"/>
      <c r="F289" s="102"/>
      <c r="G289" s="35"/>
      <c r="H289" s="35"/>
      <c r="I289" s="35"/>
      <c r="J289" s="35"/>
      <c r="K289" s="35"/>
      <c r="L289" s="35"/>
      <c r="M289" s="35"/>
      <c r="N289" s="35"/>
      <c r="O289" s="35"/>
      <c r="P289" s="35"/>
      <c r="Q289" s="35"/>
      <c r="R289" s="35"/>
      <c r="S289" s="35"/>
      <c r="T289" s="35"/>
      <c r="U289" s="35"/>
      <c r="V289" s="35"/>
    </row>
    <row r="290" spans="1:22" ht="12.75" customHeight="1" x14ac:dyDescent="0.2">
      <c r="A290" s="117"/>
      <c r="B290" s="35"/>
      <c r="C290" s="35"/>
      <c r="D290" s="35"/>
      <c r="E290" s="102"/>
      <c r="F290" s="102"/>
      <c r="G290" s="35"/>
      <c r="H290" s="35"/>
      <c r="I290" s="35"/>
      <c r="J290" s="35"/>
      <c r="K290" s="35"/>
      <c r="L290" s="35"/>
      <c r="M290" s="35"/>
      <c r="N290" s="35"/>
      <c r="O290" s="35"/>
      <c r="P290" s="35"/>
      <c r="Q290" s="35"/>
      <c r="R290" s="35"/>
      <c r="S290" s="35"/>
      <c r="T290" s="35"/>
      <c r="U290" s="35"/>
      <c r="V290" s="35"/>
    </row>
    <row r="291" spans="1:22" ht="12.75" customHeight="1" x14ac:dyDescent="0.2">
      <c r="A291" s="117"/>
      <c r="B291" s="35"/>
      <c r="C291" s="35"/>
      <c r="D291" s="35"/>
      <c r="E291" s="102"/>
      <c r="F291" s="102"/>
      <c r="G291" s="35"/>
      <c r="H291" s="35"/>
      <c r="I291" s="35"/>
      <c r="J291" s="35"/>
      <c r="K291" s="35"/>
      <c r="L291" s="35"/>
      <c r="M291" s="35"/>
      <c r="N291" s="35"/>
      <c r="O291" s="35"/>
      <c r="P291" s="35"/>
      <c r="Q291" s="35"/>
      <c r="R291" s="35"/>
      <c r="S291" s="35"/>
      <c r="T291" s="35"/>
      <c r="U291" s="35"/>
      <c r="V291" s="35"/>
    </row>
    <row r="292" spans="1:22" ht="12.75" customHeight="1" x14ac:dyDescent="0.2">
      <c r="A292" s="117"/>
      <c r="B292" s="35"/>
      <c r="C292" s="35"/>
      <c r="D292" s="35"/>
      <c r="E292" s="102"/>
      <c r="F292" s="102"/>
      <c r="G292" s="35"/>
      <c r="H292" s="35"/>
      <c r="I292" s="35"/>
      <c r="J292" s="35"/>
      <c r="K292" s="35"/>
      <c r="L292" s="35"/>
      <c r="M292" s="35"/>
      <c r="N292" s="35"/>
      <c r="O292" s="35"/>
      <c r="P292" s="35"/>
      <c r="Q292" s="35"/>
      <c r="R292" s="35"/>
      <c r="S292" s="35"/>
      <c r="T292" s="35"/>
      <c r="U292" s="35"/>
      <c r="V292" s="35"/>
    </row>
    <row r="293" spans="1:22" ht="12.75" customHeight="1" x14ac:dyDescent="0.2">
      <c r="A293" s="117"/>
      <c r="B293" s="35"/>
      <c r="C293" s="35"/>
      <c r="D293" s="35"/>
      <c r="E293" s="102"/>
      <c r="F293" s="102"/>
      <c r="G293" s="35"/>
      <c r="H293" s="35"/>
      <c r="I293" s="35"/>
      <c r="J293" s="35"/>
      <c r="K293" s="35"/>
      <c r="L293" s="35"/>
      <c r="M293" s="35"/>
      <c r="N293" s="35"/>
      <c r="O293" s="35"/>
      <c r="P293" s="35"/>
      <c r="Q293" s="35"/>
      <c r="R293" s="35"/>
      <c r="S293" s="35"/>
      <c r="T293" s="35"/>
      <c r="U293" s="35"/>
      <c r="V293" s="35"/>
    </row>
    <row r="294" spans="1:22" ht="12.75" customHeight="1" x14ac:dyDescent="0.2">
      <c r="A294" s="117"/>
      <c r="B294" s="35"/>
      <c r="C294" s="35"/>
      <c r="D294" s="35"/>
      <c r="E294" s="102"/>
      <c r="F294" s="102"/>
      <c r="G294" s="35"/>
      <c r="H294" s="35"/>
      <c r="I294" s="35"/>
      <c r="J294" s="35"/>
      <c r="K294" s="35"/>
      <c r="L294" s="35"/>
      <c r="M294" s="35"/>
      <c r="N294" s="35"/>
      <c r="O294" s="35"/>
      <c r="P294" s="35"/>
      <c r="Q294" s="35"/>
      <c r="R294" s="35"/>
      <c r="S294" s="35"/>
      <c r="T294" s="35"/>
      <c r="U294" s="35"/>
      <c r="V294" s="35"/>
    </row>
    <row r="295" spans="1:22" ht="12.75" customHeight="1" x14ac:dyDescent="0.2">
      <c r="A295" s="117"/>
      <c r="B295" s="35"/>
      <c r="C295" s="35"/>
      <c r="D295" s="35"/>
      <c r="E295" s="102"/>
      <c r="F295" s="102"/>
      <c r="G295" s="35"/>
      <c r="H295" s="35"/>
      <c r="I295" s="35"/>
      <c r="J295" s="35"/>
      <c r="K295" s="35"/>
      <c r="L295" s="35"/>
      <c r="M295" s="35"/>
      <c r="N295" s="35"/>
      <c r="O295" s="35"/>
      <c r="P295" s="35"/>
      <c r="Q295" s="35"/>
      <c r="R295" s="35"/>
      <c r="S295" s="35"/>
      <c r="T295" s="35"/>
      <c r="U295" s="35"/>
      <c r="V295" s="35"/>
    </row>
    <row r="296" spans="1:22" ht="12.75" customHeight="1" x14ac:dyDescent="0.2">
      <c r="A296" s="117"/>
      <c r="B296" s="35"/>
      <c r="C296" s="35"/>
      <c r="D296" s="35"/>
      <c r="E296" s="102"/>
      <c r="F296" s="102"/>
      <c r="G296" s="35"/>
      <c r="H296" s="35"/>
      <c r="I296" s="35"/>
      <c r="J296" s="35"/>
      <c r="K296" s="35"/>
      <c r="L296" s="35"/>
      <c r="M296" s="35"/>
      <c r="N296" s="35"/>
      <c r="O296" s="35"/>
      <c r="P296" s="35"/>
      <c r="Q296" s="35"/>
      <c r="R296" s="35"/>
      <c r="S296" s="35"/>
      <c r="T296" s="35"/>
      <c r="U296" s="35"/>
      <c r="V296" s="35"/>
    </row>
    <row r="297" spans="1:22" ht="12.75" customHeight="1" x14ac:dyDescent="0.2">
      <c r="A297" s="117"/>
      <c r="B297" s="35"/>
      <c r="C297" s="35"/>
      <c r="D297" s="35"/>
      <c r="E297" s="102"/>
      <c r="F297" s="102"/>
      <c r="G297" s="35"/>
      <c r="H297" s="35"/>
      <c r="I297" s="35"/>
      <c r="J297" s="35"/>
      <c r="K297" s="35"/>
      <c r="L297" s="35"/>
      <c r="M297" s="35"/>
      <c r="N297" s="35"/>
      <c r="O297" s="35"/>
      <c r="P297" s="35"/>
      <c r="Q297" s="35"/>
      <c r="R297" s="35"/>
      <c r="S297" s="35"/>
      <c r="T297" s="35"/>
      <c r="U297" s="35"/>
      <c r="V297" s="35"/>
    </row>
    <row r="298" spans="1:22" ht="12.75" customHeight="1" x14ac:dyDescent="0.2">
      <c r="A298" s="117"/>
      <c r="B298" s="35"/>
      <c r="C298" s="35"/>
      <c r="D298" s="35"/>
      <c r="E298" s="102"/>
      <c r="F298" s="102"/>
      <c r="G298" s="35"/>
      <c r="H298" s="35"/>
      <c r="I298" s="35"/>
      <c r="J298" s="35"/>
      <c r="K298" s="35"/>
      <c r="L298" s="35"/>
      <c r="M298" s="35"/>
      <c r="N298" s="35"/>
      <c r="O298" s="35"/>
      <c r="P298" s="35"/>
      <c r="Q298" s="35"/>
      <c r="R298" s="35"/>
      <c r="S298" s="35"/>
      <c r="T298" s="35"/>
      <c r="U298" s="35"/>
      <c r="V298" s="35"/>
    </row>
    <row r="299" spans="1:22" ht="12.75" customHeight="1" x14ac:dyDescent="0.2">
      <c r="A299" s="117"/>
      <c r="B299" s="35"/>
      <c r="C299" s="35"/>
      <c r="D299" s="35"/>
      <c r="E299" s="102"/>
      <c r="F299" s="102"/>
      <c r="G299" s="35"/>
      <c r="H299" s="35"/>
      <c r="I299" s="35"/>
      <c r="J299" s="35"/>
      <c r="K299" s="35"/>
      <c r="L299" s="35"/>
      <c r="M299" s="35"/>
      <c r="N299" s="35"/>
      <c r="O299" s="35"/>
      <c r="P299" s="35"/>
      <c r="Q299" s="35"/>
      <c r="R299" s="35"/>
      <c r="S299" s="35"/>
      <c r="T299" s="35"/>
      <c r="U299" s="35"/>
      <c r="V299" s="35"/>
    </row>
    <row r="300" spans="1:22" ht="12.75" customHeight="1" x14ac:dyDescent="0.2">
      <c r="A300" s="117"/>
      <c r="B300" s="35"/>
      <c r="C300" s="35"/>
      <c r="D300" s="35"/>
      <c r="E300" s="102"/>
      <c r="F300" s="102"/>
      <c r="G300" s="35"/>
      <c r="H300" s="35"/>
      <c r="I300" s="35"/>
      <c r="J300" s="35"/>
      <c r="K300" s="35"/>
      <c r="L300" s="35"/>
      <c r="M300" s="35"/>
      <c r="N300" s="35"/>
      <c r="O300" s="35"/>
      <c r="P300" s="35"/>
      <c r="Q300" s="35"/>
      <c r="R300" s="35"/>
      <c r="S300" s="35"/>
      <c r="T300" s="35"/>
      <c r="U300" s="35"/>
      <c r="V300" s="35"/>
    </row>
    <row r="301" spans="1:22" ht="12.75" customHeight="1" x14ac:dyDescent="0.2">
      <c r="A301" s="117"/>
      <c r="B301" s="35"/>
      <c r="C301" s="35"/>
      <c r="D301" s="35"/>
      <c r="E301" s="102"/>
      <c r="F301" s="102"/>
      <c r="G301" s="35"/>
      <c r="H301" s="35"/>
      <c r="I301" s="35"/>
      <c r="J301" s="35"/>
      <c r="K301" s="35"/>
      <c r="L301" s="35"/>
      <c r="M301" s="35"/>
      <c r="N301" s="35"/>
      <c r="O301" s="35"/>
      <c r="P301" s="35"/>
      <c r="Q301" s="35"/>
      <c r="R301" s="35"/>
      <c r="S301" s="35"/>
      <c r="T301" s="35"/>
      <c r="U301" s="35"/>
      <c r="V301" s="35"/>
    </row>
    <row r="302" spans="1:22" ht="12.75" customHeight="1" x14ac:dyDescent="0.2">
      <c r="A302" s="117"/>
      <c r="B302" s="35"/>
      <c r="C302" s="35"/>
      <c r="D302" s="35"/>
      <c r="E302" s="102"/>
      <c r="F302" s="102"/>
      <c r="G302" s="35"/>
      <c r="H302" s="35"/>
      <c r="I302" s="35"/>
      <c r="J302" s="35"/>
      <c r="K302" s="35"/>
      <c r="L302" s="35"/>
      <c r="M302" s="35"/>
      <c r="N302" s="35"/>
      <c r="O302" s="35"/>
      <c r="P302" s="35"/>
      <c r="Q302" s="35"/>
      <c r="R302" s="35"/>
      <c r="S302" s="35"/>
      <c r="T302" s="35"/>
      <c r="U302" s="35"/>
      <c r="V302" s="35"/>
    </row>
    <row r="303" spans="1:22" ht="12.75" customHeight="1" x14ac:dyDescent="0.2">
      <c r="A303" s="117"/>
      <c r="B303" s="35"/>
      <c r="C303" s="35"/>
      <c r="D303" s="35"/>
      <c r="E303" s="102"/>
      <c r="F303" s="102"/>
      <c r="G303" s="35"/>
      <c r="H303" s="35"/>
      <c r="I303" s="35"/>
      <c r="J303" s="35"/>
      <c r="K303" s="35"/>
      <c r="L303" s="35"/>
      <c r="M303" s="35"/>
      <c r="N303" s="35"/>
      <c r="O303" s="35"/>
      <c r="P303" s="35"/>
      <c r="Q303" s="35"/>
      <c r="R303" s="35"/>
      <c r="S303" s="35"/>
      <c r="T303" s="35"/>
      <c r="U303" s="35"/>
      <c r="V303" s="35"/>
    </row>
    <row r="304" spans="1:22" ht="12.75" customHeight="1" x14ac:dyDescent="0.2">
      <c r="A304" s="117"/>
      <c r="B304" s="35"/>
      <c r="C304" s="35"/>
      <c r="D304" s="35"/>
      <c r="E304" s="102"/>
      <c r="F304" s="102"/>
      <c r="G304" s="35"/>
      <c r="H304" s="35"/>
      <c r="I304" s="35"/>
      <c r="J304" s="35"/>
      <c r="K304" s="35"/>
      <c r="L304" s="35"/>
      <c r="M304" s="35"/>
      <c r="N304" s="35"/>
      <c r="O304" s="35"/>
      <c r="P304" s="35"/>
      <c r="Q304" s="35"/>
      <c r="R304" s="35"/>
      <c r="S304" s="35"/>
      <c r="T304" s="35"/>
      <c r="U304" s="35"/>
      <c r="V304" s="35"/>
    </row>
    <row r="305" spans="1:22" ht="12.75" customHeight="1" x14ac:dyDescent="0.2">
      <c r="A305" s="117"/>
      <c r="B305" s="35"/>
      <c r="C305" s="35"/>
      <c r="D305" s="35"/>
      <c r="E305" s="102"/>
      <c r="F305" s="102"/>
      <c r="G305" s="35"/>
      <c r="H305" s="35"/>
      <c r="I305" s="35"/>
      <c r="J305" s="35"/>
      <c r="K305" s="35"/>
      <c r="L305" s="35"/>
      <c r="M305" s="35"/>
      <c r="N305" s="35"/>
      <c r="O305" s="35"/>
      <c r="P305" s="35"/>
      <c r="Q305" s="35"/>
      <c r="R305" s="35"/>
      <c r="S305" s="35"/>
      <c r="T305" s="35"/>
      <c r="U305" s="35"/>
      <c r="V305" s="35"/>
    </row>
    <row r="306" spans="1:22" ht="12.75" customHeight="1" x14ac:dyDescent="0.2">
      <c r="A306" s="117"/>
      <c r="B306" s="35"/>
      <c r="C306" s="35"/>
      <c r="D306" s="35"/>
      <c r="E306" s="102"/>
      <c r="F306" s="102"/>
      <c r="G306" s="35"/>
      <c r="H306" s="35"/>
      <c r="I306" s="35"/>
      <c r="J306" s="35"/>
      <c r="K306" s="35"/>
      <c r="L306" s="35"/>
      <c r="M306" s="35"/>
      <c r="N306" s="35"/>
      <c r="O306" s="35"/>
      <c r="P306" s="35"/>
      <c r="Q306" s="35"/>
      <c r="R306" s="35"/>
      <c r="S306" s="35"/>
      <c r="T306" s="35"/>
      <c r="U306" s="35"/>
      <c r="V306" s="35"/>
    </row>
    <row r="307" spans="1:22" ht="12.75" customHeight="1" x14ac:dyDescent="0.2">
      <c r="A307" s="117"/>
      <c r="B307" s="35"/>
      <c r="C307" s="35"/>
      <c r="D307" s="35"/>
      <c r="E307" s="102"/>
      <c r="F307" s="102"/>
      <c r="G307" s="35"/>
      <c r="H307" s="35"/>
      <c r="I307" s="35"/>
      <c r="J307" s="35"/>
      <c r="K307" s="35"/>
      <c r="L307" s="35"/>
      <c r="M307" s="35"/>
      <c r="N307" s="35"/>
      <c r="O307" s="35"/>
      <c r="P307" s="35"/>
      <c r="Q307" s="35"/>
      <c r="R307" s="35"/>
      <c r="S307" s="35"/>
      <c r="T307" s="35"/>
      <c r="U307" s="35"/>
      <c r="V307" s="35"/>
    </row>
    <row r="308" spans="1:22" ht="12.75" customHeight="1" x14ac:dyDescent="0.2">
      <c r="A308" s="117"/>
      <c r="B308" s="35"/>
      <c r="C308" s="35"/>
      <c r="D308" s="35"/>
      <c r="E308" s="102"/>
      <c r="F308" s="102"/>
      <c r="G308" s="35"/>
      <c r="H308" s="35"/>
      <c r="I308" s="35"/>
      <c r="J308" s="35"/>
      <c r="K308" s="35"/>
      <c r="L308" s="35"/>
      <c r="M308" s="35"/>
      <c r="N308" s="35"/>
      <c r="O308" s="35"/>
      <c r="P308" s="35"/>
      <c r="Q308" s="35"/>
      <c r="R308" s="35"/>
      <c r="S308" s="35"/>
      <c r="T308" s="35"/>
      <c r="U308" s="35"/>
      <c r="V308" s="35"/>
    </row>
    <row r="309" spans="1:22" ht="12.75" customHeight="1" x14ac:dyDescent="0.2">
      <c r="A309" s="117"/>
      <c r="B309" s="35"/>
      <c r="C309" s="35"/>
      <c r="D309" s="35"/>
      <c r="E309" s="102"/>
      <c r="F309" s="102"/>
      <c r="G309" s="35"/>
      <c r="H309" s="35"/>
      <c r="I309" s="35"/>
      <c r="J309" s="35"/>
      <c r="K309" s="35"/>
      <c r="L309" s="35"/>
      <c r="M309" s="35"/>
      <c r="N309" s="35"/>
      <c r="O309" s="35"/>
      <c r="P309" s="35"/>
      <c r="Q309" s="35"/>
      <c r="R309" s="35"/>
      <c r="S309" s="35"/>
      <c r="T309" s="35"/>
      <c r="U309" s="35"/>
      <c r="V309" s="35"/>
    </row>
    <row r="310" spans="1:22" ht="12.75" customHeight="1" x14ac:dyDescent="0.2">
      <c r="A310" s="117"/>
      <c r="B310" s="35"/>
      <c r="C310" s="35"/>
      <c r="D310" s="35"/>
      <c r="E310" s="102"/>
      <c r="F310" s="102"/>
      <c r="G310" s="35"/>
      <c r="H310" s="35"/>
      <c r="I310" s="35"/>
      <c r="J310" s="35"/>
      <c r="K310" s="35"/>
      <c r="L310" s="35"/>
      <c r="M310" s="35"/>
      <c r="N310" s="35"/>
      <c r="O310" s="35"/>
      <c r="P310" s="35"/>
      <c r="Q310" s="35"/>
      <c r="R310" s="35"/>
      <c r="S310" s="35"/>
      <c r="T310" s="35"/>
      <c r="U310" s="35"/>
      <c r="V310" s="35"/>
    </row>
    <row r="311" spans="1:22" ht="12.75" customHeight="1" x14ac:dyDescent="0.2">
      <c r="A311" s="117"/>
      <c r="B311" s="35"/>
      <c r="C311" s="35"/>
      <c r="D311" s="35"/>
      <c r="E311" s="102"/>
      <c r="F311" s="102"/>
      <c r="G311" s="35"/>
      <c r="H311" s="35"/>
      <c r="I311" s="35"/>
      <c r="J311" s="35"/>
      <c r="K311" s="35"/>
      <c r="L311" s="35"/>
      <c r="M311" s="35"/>
      <c r="N311" s="35"/>
      <c r="O311" s="35"/>
      <c r="P311" s="35"/>
      <c r="Q311" s="35"/>
      <c r="R311" s="35"/>
      <c r="S311" s="35"/>
      <c r="T311" s="35"/>
      <c r="U311" s="35"/>
      <c r="V311" s="35"/>
    </row>
    <row r="312" spans="1:22" ht="12.75" customHeight="1" x14ac:dyDescent="0.2">
      <c r="A312" s="117"/>
      <c r="B312" s="35"/>
      <c r="C312" s="35"/>
      <c r="D312" s="35"/>
      <c r="E312" s="102"/>
      <c r="F312" s="102"/>
      <c r="G312" s="35"/>
      <c r="H312" s="35"/>
      <c r="I312" s="35"/>
      <c r="J312" s="35"/>
      <c r="K312" s="35"/>
      <c r="L312" s="35"/>
      <c r="M312" s="35"/>
      <c r="N312" s="35"/>
      <c r="O312" s="35"/>
      <c r="P312" s="35"/>
      <c r="Q312" s="35"/>
      <c r="R312" s="35"/>
      <c r="S312" s="35"/>
      <c r="T312" s="35"/>
      <c r="U312" s="35"/>
      <c r="V312" s="35"/>
    </row>
    <row r="313" spans="1:22" ht="12.75" customHeight="1" x14ac:dyDescent="0.2">
      <c r="A313" s="117"/>
      <c r="B313" s="35"/>
      <c r="C313" s="35"/>
      <c r="D313" s="35"/>
      <c r="E313" s="102"/>
      <c r="F313" s="102"/>
      <c r="G313" s="35"/>
      <c r="H313" s="35"/>
      <c r="I313" s="35"/>
      <c r="J313" s="35"/>
      <c r="K313" s="35"/>
      <c r="L313" s="35"/>
      <c r="M313" s="35"/>
      <c r="N313" s="35"/>
      <c r="O313" s="35"/>
      <c r="P313" s="35"/>
      <c r="Q313" s="35"/>
      <c r="R313" s="35"/>
      <c r="S313" s="35"/>
      <c r="T313" s="35"/>
      <c r="U313" s="35"/>
      <c r="V313" s="35"/>
    </row>
    <row r="314" spans="1:22" ht="12.75" customHeight="1" x14ac:dyDescent="0.2">
      <c r="A314" s="117"/>
      <c r="B314" s="35"/>
      <c r="C314" s="35"/>
      <c r="D314" s="35"/>
      <c r="E314" s="102"/>
      <c r="F314" s="102"/>
      <c r="G314" s="35"/>
      <c r="H314" s="35"/>
      <c r="I314" s="35"/>
      <c r="J314" s="35"/>
      <c r="K314" s="35"/>
      <c r="L314" s="35"/>
      <c r="M314" s="35"/>
      <c r="N314" s="35"/>
      <c r="O314" s="35"/>
      <c r="P314" s="35"/>
      <c r="Q314" s="35"/>
      <c r="R314" s="35"/>
      <c r="S314" s="35"/>
      <c r="T314" s="35"/>
      <c r="U314" s="35"/>
      <c r="V314" s="35"/>
    </row>
    <row r="315" spans="1:22" ht="12.75" customHeight="1" x14ac:dyDescent="0.2">
      <c r="A315" s="117"/>
      <c r="B315" s="35"/>
      <c r="C315" s="35"/>
      <c r="D315" s="35"/>
      <c r="E315" s="102"/>
      <c r="F315" s="102"/>
      <c r="G315" s="35"/>
      <c r="H315" s="35"/>
      <c r="I315" s="35"/>
      <c r="J315" s="35"/>
      <c r="K315" s="35"/>
      <c r="L315" s="35"/>
      <c r="M315" s="35"/>
      <c r="N315" s="35"/>
      <c r="O315" s="35"/>
      <c r="P315" s="35"/>
      <c r="Q315" s="35"/>
      <c r="R315" s="35"/>
      <c r="S315" s="35"/>
      <c r="T315" s="35"/>
      <c r="U315" s="35"/>
      <c r="V315" s="35"/>
    </row>
    <row r="316" spans="1:22" ht="12.75" customHeight="1" x14ac:dyDescent="0.2">
      <c r="A316" s="117"/>
      <c r="B316" s="35"/>
      <c r="C316" s="35"/>
      <c r="D316" s="35"/>
      <c r="E316" s="102"/>
      <c r="F316" s="102"/>
      <c r="G316" s="35"/>
      <c r="H316" s="35"/>
      <c r="I316" s="35"/>
      <c r="J316" s="35"/>
      <c r="K316" s="35"/>
      <c r="L316" s="35"/>
      <c r="M316" s="35"/>
      <c r="N316" s="35"/>
      <c r="O316" s="35"/>
      <c r="P316" s="35"/>
      <c r="Q316" s="35"/>
      <c r="R316" s="35"/>
      <c r="S316" s="35"/>
      <c r="T316" s="35"/>
      <c r="U316" s="35"/>
      <c r="V316" s="35"/>
    </row>
    <row r="317" spans="1:22" ht="12.75" customHeight="1" x14ac:dyDescent="0.2">
      <c r="A317" s="117"/>
      <c r="B317" s="35"/>
      <c r="C317" s="35"/>
      <c r="D317" s="35"/>
      <c r="E317" s="102"/>
      <c r="F317" s="102"/>
      <c r="G317" s="35"/>
      <c r="H317" s="35"/>
      <c r="I317" s="35"/>
      <c r="J317" s="35"/>
      <c r="K317" s="35"/>
      <c r="L317" s="35"/>
      <c r="M317" s="35"/>
      <c r="N317" s="35"/>
      <c r="O317" s="35"/>
      <c r="P317" s="35"/>
      <c r="Q317" s="35"/>
      <c r="R317" s="35"/>
      <c r="S317" s="35"/>
      <c r="T317" s="35"/>
      <c r="U317" s="35"/>
      <c r="V317" s="35"/>
    </row>
    <row r="318" spans="1:22" ht="12.75" customHeight="1" x14ac:dyDescent="0.2">
      <c r="A318" s="117"/>
      <c r="B318" s="35"/>
      <c r="C318" s="35"/>
      <c r="D318" s="35"/>
      <c r="E318" s="102"/>
      <c r="F318" s="102"/>
      <c r="G318" s="35"/>
      <c r="H318" s="35"/>
      <c r="I318" s="35"/>
      <c r="J318" s="35"/>
      <c r="K318" s="35"/>
      <c r="L318" s="35"/>
      <c r="M318" s="35"/>
      <c r="N318" s="35"/>
      <c r="O318" s="35"/>
      <c r="P318" s="35"/>
      <c r="Q318" s="35"/>
      <c r="R318" s="35"/>
      <c r="S318" s="35"/>
      <c r="T318" s="35"/>
      <c r="U318" s="35"/>
      <c r="V318" s="35"/>
    </row>
    <row r="319" spans="1:22" ht="12.75" customHeight="1" x14ac:dyDescent="0.2">
      <c r="A319" s="117"/>
      <c r="B319" s="35"/>
      <c r="C319" s="35"/>
      <c r="D319" s="35"/>
      <c r="E319" s="102"/>
      <c r="F319" s="102"/>
      <c r="G319" s="35"/>
      <c r="H319" s="35"/>
      <c r="I319" s="35"/>
      <c r="J319" s="35"/>
      <c r="K319" s="35"/>
      <c r="L319" s="35"/>
      <c r="M319" s="35"/>
      <c r="N319" s="35"/>
      <c r="O319" s="35"/>
      <c r="P319" s="35"/>
      <c r="Q319" s="35"/>
      <c r="R319" s="35"/>
      <c r="S319" s="35"/>
      <c r="T319" s="35"/>
      <c r="U319" s="35"/>
      <c r="V319" s="35"/>
    </row>
    <row r="320" spans="1:22" ht="12.75" customHeight="1" x14ac:dyDescent="0.2">
      <c r="A320" s="117"/>
      <c r="B320" s="35"/>
      <c r="C320" s="35"/>
      <c r="D320" s="35"/>
      <c r="E320" s="102"/>
      <c r="F320" s="102"/>
      <c r="G320" s="35"/>
      <c r="H320" s="35"/>
      <c r="I320" s="35"/>
      <c r="J320" s="35"/>
      <c r="K320" s="35"/>
      <c r="L320" s="35"/>
      <c r="M320" s="35"/>
      <c r="N320" s="35"/>
      <c r="O320" s="35"/>
      <c r="P320" s="35"/>
      <c r="Q320" s="35"/>
      <c r="R320" s="35"/>
      <c r="S320" s="35"/>
      <c r="T320" s="35"/>
      <c r="U320" s="35"/>
      <c r="V320" s="35"/>
    </row>
    <row r="321" spans="1:22" ht="12.75" customHeight="1" x14ac:dyDescent="0.2">
      <c r="A321" s="117"/>
      <c r="B321" s="35"/>
      <c r="C321" s="35"/>
      <c r="D321" s="35"/>
      <c r="E321" s="102"/>
      <c r="F321" s="102"/>
      <c r="G321" s="35"/>
      <c r="H321" s="35"/>
      <c r="I321" s="35"/>
      <c r="J321" s="35"/>
      <c r="K321" s="35"/>
      <c r="L321" s="35"/>
      <c r="M321" s="35"/>
      <c r="N321" s="35"/>
      <c r="O321" s="35"/>
      <c r="P321" s="35"/>
      <c r="Q321" s="35"/>
      <c r="R321" s="35"/>
      <c r="S321" s="35"/>
      <c r="T321" s="35"/>
      <c r="U321" s="35"/>
      <c r="V321" s="35"/>
    </row>
    <row r="322" spans="1:22" ht="12.75" customHeight="1" x14ac:dyDescent="0.2">
      <c r="A322" s="117"/>
      <c r="B322" s="35"/>
      <c r="C322" s="35"/>
      <c r="D322" s="35"/>
      <c r="E322" s="102"/>
      <c r="F322" s="102"/>
      <c r="G322" s="35"/>
      <c r="H322" s="35"/>
      <c r="I322" s="35"/>
      <c r="J322" s="35"/>
      <c r="K322" s="35"/>
      <c r="L322" s="35"/>
      <c r="M322" s="35"/>
      <c r="N322" s="35"/>
      <c r="O322" s="35"/>
      <c r="P322" s="35"/>
      <c r="Q322" s="35"/>
      <c r="R322" s="35"/>
      <c r="S322" s="35"/>
      <c r="T322" s="35"/>
      <c r="U322" s="35"/>
      <c r="V322" s="35"/>
    </row>
    <row r="323" spans="1:22" ht="12.75" customHeight="1" x14ac:dyDescent="0.2">
      <c r="A323" s="117"/>
      <c r="B323" s="35"/>
      <c r="C323" s="35"/>
      <c r="D323" s="35"/>
      <c r="E323" s="102"/>
      <c r="F323" s="102"/>
      <c r="G323" s="35"/>
      <c r="H323" s="35"/>
      <c r="I323" s="35"/>
      <c r="J323" s="35"/>
      <c r="K323" s="35"/>
      <c r="L323" s="35"/>
      <c r="M323" s="35"/>
      <c r="N323" s="35"/>
      <c r="O323" s="35"/>
      <c r="P323" s="35"/>
      <c r="Q323" s="35"/>
      <c r="R323" s="35"/>
      <c r="S323" s="35"/>
      <c r="T323" s="35"/>
      <c r="U323" s="35"/>
      <c r="V323" s="35"/>
    </row>
    <row r="324" spans="1:22" ht="12.75" customHeight="1" x14ac:dyDescent="0.2">
      <c r="A324" s="117"/>
      <c r="B324" s="35"/>
      <c r="C324" s="35"/>
      <c r="D324" s="35"/>
      <c r="E324" s="102"/>
      <c r="F324" s="102"/>
      <c r="G324" s="35"/>
      <c r="H324" s="35"/>
      <c r="I324" s="35"/>
      <c r="J324" s="35"/>
      <c r="K324" s="35"/>
      <c r="L324" s="35"/>
      <c r="M324" s="35"/>
      <c r="N324" s="35"/>
      <c r="O324" s="35"/>
      <c r="P324" s="35"/>
      <c r="Q324" s="35"/>
      <c r="R324" s="35"/>
      <c r="S324" s="35"/>
      <c r="T324" s="35"/>
      <c r="U324" s="35"/>
      <c r="V324" s="35"/>
    </row>
    <row r="325" spans="1:22" ht="12.75" customHeight="1" x14ac:dyDescent="0.2">
      <c r="A325" s="117"/>
      <c r="B325" s="35"/>
      <c r="C325" s="35"/>
      <c r="D325" s="35"/>
      <c r="E325" s="102"/>
      <c r="F325" s="102"/>
      <c r="G325" s="35"/>
      <c r="H325" s="35"/>
      <c r="I325" s="35"/>
      <c r="J325" s="35"/>
      <c r="K325" s="35"/>
      <c r="L325" s="35"/>
      <c r="M325" s="35"/>
      <c r="N325" s="35"/>
      <c r="O325" s="35"/>
      <c r="P325" s="35"/>
      <c r="Q325" s="35"/>
      <c r="R325" s="35"/>
      <c r="S325" s="35"/>
      <c r="T325" s="35"/>
      <c r="U325" s="35"/>
      <c r="V325" s="35"/>
    </row>
    <row r="326" spans="1:22" ht="12.75" customHeight="1" x14ac:dyDescent="0.2">
      <c r="A326" s="117"/>
      <c r="B326" s="35"/>
      <c r="C326" s="35"/>
      <c r="D326" s="35"/>
      <c r="E326" s="102"/>
      <c r="F326" s="102"/>
      <c r="G326" s="35"/>
      <c r="H326" s="35"/>
      <c r="I326" s="35"/>
      <c r="J326" s="35"/>
      <c r="K326" s="35"/>
      <c r="L326" s="35"/>
      <c r="M326" s="35"/>
      <c r="N326" s="35"/>
      <c r="O326" s="35"/>
      <c r="P326" s="35"/>
      <c r="Q326" s="35"/>
      <c r="R326" s="35"/>
      <c r="S326" s="35"/>
      <c r="T326" s="35"/>
      <c r="U326" s="35"/>
      <c r="V326" s="35"/>
    </row>
    <row r="327" spans="1:22" ht="12.75" customHeight="1" x14ac:dyDescent="0.2">
      <c r="A327" s="117"/>
      <c r="B327" s="35"/>
      <c r="C327" s="35"/>
      <c r="D327" s="35"/>
      <c r="E327" s="102"/>
      <c r="F327" s="102"/>
      <c r="G327" s="35"/>
      <c r="H327" s="35"/>
      <c r="I327" s="35"/>
      <c r="J327" s="35"/>
      <c r="K327" s="35"/>
      <c r="L327" s="35"/>
      <c r="M327" s="35"/>
      <c r="N327" s="35"/>
      <c r="O327" s="35"/>
      <c r="P327" s="35"/>
      <c r="Q327" s="35"/>
      <c r="R327" s="35"/>
      <c r="S327" s="35"/>
      <c r="T327" s="35"/>
      <c r="U327" s="35"/>
      <c r="V327" s="35"/>
    </row>
    <row r="328" spans="1:22" ht="12.75" customHeight="1" x14ac:dyDescent="0.2">
      <c r="A328" s="117"/>
      <c r="B328" s="35"/>
      <c r="C328" s="35"/>
      <c r="D328" s="35"/>
      <c r="E328" s="102"/>
      <c r="F328" s="102"/>
      <c r="G328" s="35"/>
      <c r="H328" s="35"/>
      <c r="I328" s="35"/>
      <c r="J328" s="35"/>
      <c r="K328" s="35"/>
      <c r="L328" s="35"/>
      <c r="M328" s="35"/>
      <c r="N328" s="35"/>
      <c r="O328" s="35"/>
      <c r="P328" s="35"/>
      <c r="Q328" s="35"/>
      <c r="R328" s="35"/>
      <c r="S328" s="35"/>
      <c r="T328" s="35"/>
      <c r="U328" s="35"/>
      <c r="V328" s="35"/>
    </row>
    <row r="329" spans="1:22" ht="12.75" customHeight="1" x14ac:dyDescent="0.2">
      <c r="A329" s="117"/>
      <c r="B329" s="35"/>
      <c r="C329" s="35"/>
      <c r="D329" s="35"/>
      <c r="E329" s="102"/>
      <c r="F329" s="102"/>
      <c r="G329" s="35"/>
      <c r="H329" s="35"/>
      <c r="I329" s="35"/>
      <c r="J329" s="35"/>
      <c r="K329" s="35"/>
      <c r="L329" s="35"/>
      <c r="M329" s="35"/>
      <c r="N329" s="35"/>
      <c r="O329" s="35"/>
      <c r="P329" s="35"/>
      <c r="Q329" s="35"/>
      <c r="R329" s="35"/>
      <c r="S329" s="35"/>
      <c r="T329" s="35"/>
      <c r="U329" s="35"/>
      <c r="V329" s="35"/>
    </row>
    <row r="330" spans="1:22" ht="12.75" customHeight="1" x14ac:dyDescent="0.2">
      <c r="A330" s="117"/>
      <c r="B330" s="35"/>
      <c r="C330" s="35"/>
      <c r="D330" s="35"/>
      <c r="E330" s="102"/>
      <c r="F330" s="102"/>
      <c r="G330" s="35"/>
      <c r="H330" s="35"/>
      <c r="I330" s="35"/>
      <c r="J330" s="35"/>
      <c r="K330" s="35"/>
      <c r="L330" s="35"/>
      <c r="M330" s="35"/>
      <c r="N330" s="35"/>
      <c r="O330" s="35"/>
      <c r="P330" s="35"/>
      <c r="Q330" s="35"/>
      <c r="R330" s="35"/>
      <c r="S330" s="35"/>
      <c r="T330" s="35"/>
      <c r="U330" s="35"/>
      <c r="V330" s="35"/>
    </row>
    <row r="331" spans="1:22" ht="12.75" customHeight="1" x14ac:dyDescent="0.2">
      <c r="A331" s="117"/>
      <c r="B331" s="35"/>
      <c r="C331" s="35"/>
      <c r="D331" s="35"/>
      <c r="E331" s="102"/>
      <c r="F331" s="102"/>
      <c r="G331" s="35"/>
      <c r="H331" s="35"/>
      <c r="I331" s="35"/>
      <c r="J331" s="35"/>
      <c r="K331" s="35"/>
      <c r="L331" s="35"/>
      <c r="M331" s="35"/>
      <c r="N331" s="35"/>
      <c r="O331" s="35"/>
      <c r="P331" s="35"/>
      <c r="Q331" s="35"/>
      <c r="R331" s="35"/>
      <c r="S331" s="35"/>
      <c r="T331" s="35"/>
      <c r="U331" s="35"/>
      <c r="V331" s="35"/>
    </row>
    <row r="332" spans="1:22" ht="12.75" customHeight="1" x14ac:dyDescent="0.2">
      <c r="A332" s="117"/>
      <c r="B332" s="35"/>
      <c r="C332" s="35"/>
      <c r="D332" s="35"/>
      <c r="E332" s="102"/>
      <c r="F332" s="102"/>
      <c r="G332" s="35"/>
      <c r="H332" s="35"/>
      <c r="I332" s="35"/>
      <c r="J332" s="35"/>
      <c r="K332" s="35"/>
      <c r="L332" s="35"/>
      <c r="M332" s="35"/>
      <c r="N332" s="35"/>
      <c r="O332" s="35"/>
      <c r="P332" s="35"/>
      <c r="Q332" s="35"/>
      <c r="R332" s="35"/>
      <c r="S332" s="35"/>
      <c r="T332" s="35"/>
      <c r="U332" s="35"/>
      <c r="V332" s="35"/>
    </row>
    <row r="333" spans="1:22" ht="12.75" customHeight="1" x14ac:dyDescent="0.2">
      <c r="A333" s="117"/>
      <c r="B333" s="35"/>
      <c r="C333" s="35"/>
      <c r="D333" s="35"/>
      <c r="E333" s="102"/>
      <c r="F333" s="102"/>
      <c r="G333" s="35"/>
      <c r="H333" s="35"/>
      <c r="I333" s="35"/>
      <c r="J333" s="35"/>
      <c r="K333" s="35"/>
      <c r="L333" s="35"/>
      <c r="M333" s="35"/>
      <c r="N333" s="35"/>
      <c r="O333" s="35"/>
      <c r="P333" s="35"/>
      <c r="Q333" s="35"/>
      <c r="R333" s="35"/>
      <c r="S333" s="35"/>
      <c r="T333" s="35"/>
      <c r="U333" s="35"/>
      <c r="V333" s="35"/>
    </row>
    <row r="334" spans="1:22" ht="12.75" customHeight="1" x14ac:dyDescent="0.2">
      <c r="A334" s="117"/>
      <c r="B334" s="35"/>
      <c r="C334" s="35"/>
      <c r="D334" s="35"/>
      <c r="E334" s="102"/>
      <c r="F334" s="102"/>
      <c r="G334" s="35"/>
      <c r="H334" s="35"/>
      <c r="I334" s="35"/>
      <c r="J334" s="35"/>
      <c r="K334" s="35"/>
      <c r="L334" s="35"/>
      <c r="M334" s="35"/>
      <c r="N334" s="35"/>
      <c r="O334" s="35"/>
      <c r="P334" s="35"/>
      <c r="Q334" s="35"/>
      <c r="R334" s="35"/>
      <c r="S334" s="35"/>
      <c r="T334" s="35"/>
      <c r="U334" s="35"/>
      <c r="V334" s="35"/>
    </row>
    <row r="335" spans="1:22" ht="12.75" customHeight="1" x14ac:dyDescent="0.2">
      <c r="A335" s="117"/>
      <c r="B335" s="35"/>
      <c r="C335" s="35"/>
      <c r="D335" s="35"/>
      <c r="E335" s="102"/>
      <c r="F335" s="102"/>
      <c r="G335" s="35"/>
      <c r="H335" s="35"/>
      <c r="I335" s="35"/>
      <c r="J335" s="35"/>
      <c r="K335" s="35"/>
      <c r="L335" s="35"/>
      <c r="M335" s="35"/>
      <c r="N335" s="35"/>
      <c r="O335" s="35"/>
      <c r="P335" s="35"/>
      <c r="Q335" s="35"/>
      <c r="R335" s="35"/>
      <c r="S335" s="35"/>
      <c r="T335" s="35"/>
      <c r="U335" s="35"/>
      <c r="V335" s="35"/>
    </row>
    <row r="336" spans="1:22" ht="12.75" customHeight="1" x14ac:dyDescent="0.2">
      <c r="A336" s="117"/>
      <c r="B336" s="35"/>
      <c r="C336" s="35"/>
      <c r="D336" s="35"/>
      <c r="E336" s="102"/>
      <c r="F336" s="102"/>
      <c r="G336" s="35"/>
      <c r="H336" s="35"/>
      <c r="I336" s="35"/>
      <c r="J336" s="35"/>
      <c r="K336" s="35"/>
      <c r="L336" s="35"/>
      <c r="M336" s="35"/>
      <c r="N336" s="35"/>
      <c r="O336" s="35"/>
      <c r="P336" s="35"/>
      <c r="Q336" s="35"/>
      <c r="R336" s="35"/>
      <c r="S336" s="35"/>
      <c r="T336" s="35"/>
      <c r="U336" s="35"/>
      <c r="V336" s="35"/>
    </row>
    <row r="337" spans="1:22" ht="12.75" customHeight="1" x14ac:dyDescent="0.2">
      <c r="A337" s="117"/>
      <c r="B337" s="35"/>
      <c r="C337" s="35"/>
      <c r="D337" s="35"/>
      <c r="E337" s="102"/>
      <c r="F337" s="102"/>
      <c r="G337" s="35"/>
      <c r="H337" s="35"/>
      <c r="I337" s="35"/>
      <c r="J337" s="35"/>
      <c r="K337" s="35"/>
      <c r="L337" s="35"/>
      <c r="M337" s="35"/>
      <c r="N337" s="35"/>
      <c r="O337" s="35"/>
      <c r="P337" s="35"/>
      <c r="Q337" s="35"/>
      <c r="R337" s="35"/>
      <c r="S337" s="35"/>
      <c r="T337" s="35"/>
      <c r="U337" s="35"/>
      <c r="V337" s="35"/>
    </row>
    <row r="338" spans="1:22" ht="12.75" customHeight="1" x14ac:dyDescent="0.2">
      <c r="A338" s="117"/>
      <c r="B338" s="35"/>
      <c r="C338" s="35"/>
      <c r="D338" s="35"/>
      <c r="E338" s="102"/>
      <c r="F338" s="102"/>
      <c r="G338" s="35"/>
      <c r="H338" s="35"/>
      <c r="I338" s="35"/>
      <c r="J338" s="35"/>
      <c r="K338" s="35"/>
      <c r="L338" s="35"/>
      <c r="M338" s="35"/>
      <c r="N338" s="35"/>
      <c r="O338" s="35"/>
      <c r="P338" s="35"/>
      <c r="Q338" s="35"/>
      <c r="R338" s="35"/>
      <c r="S338" s="35"/>
      <c r="T338" s="35"/>
      <c r="U338" s="35"/>
      <c r="V338" s="35"/>
    </row>
    <row r="339" spans="1:22" ht="12.75" customHeight="1" x14ac:dyDescent="0.2">
      <c r="A339" s="117"/>
      <c r="B339" s="35"/>
      <c r="C339" s="35"/>
      <c r="D339" s="35"/>
      <c r="E339" s="102"/>
      <c r="F339" s="102"/>
      <c r="G339" s="35"/>
      <c r="H339" s="35"/>
      <c r="I339" s="35"/>
      <c r="J339" s="35"/>
      <c r="K339" s="35"/>
      <c r="L339" s="35"/>
      <c r="M339" s="35"/>
      <c r="N339" s="35"/>
      <c r="O339" s="35"/>
      <c r="P339" s="35"/>
      <c r="Q339" s="35"/>
      <c r="R339" s="35"/>
      <c r="S339" s="35"/>
      <c r="T339" s="35"/>
      <c r="U339" s="35"/>
      <c r="V339" s="35"/>
    </row>
    <row r="340" spans="1:22" ht="12.75" customHeight="1" x14ac:dyDescent="0.2">
      <c r="A340" s="117"/>
      <c r="B340" s="35"/>
      <c r="C340" s="35"/>
      <c r="D340" s="35"/>
      <c r="E340" s="102"/>
      <c r="F340" s="102"/>
      <c r="G340" s="35"/>
      <c r="H340" s="35"/>
      <c r="I340" s="35"/>
      <c r="J340" s="35"/>
      <c r="K340" s="35"/>
      <c r="L340" s="35"/>
      <c r="M340" s="35"/>
      <c r="N340" s="35"/>
      <c r="O340" s="35"/>
      <c r="P340" s="35"/>
      <c r="Q340" s="35"/>
      <c r="R340" s="35"/>
      <c r="S340" s="35"/>
      <c r="T340" s="35"/>
      <c r="U340" s="35"/>
      <c r="V340" s="35"/>
    </row>
    <row r="341" spans="1:22" ht="12.75" customHeight="1" x14ac:dyDescent="0.2">
      <c r="A341" s="117"/>
      <c r="B341" s="35"/>
      <c r="C341" s="35"/>
      <c r="D341" s="35"/>
      <c r="E341" s="102"/>
      <c r="F341" s="102"/>
      <c r="G341" s="35"/>
      <c r="H341" s="35"/>
      <c r="I341" s="35"/>
      <c r="J341" s="35"/>
      <c r="K341" s="35"/>
      <c r="L341" s="35"/>
      <c r="M341" s="35"/>
      <c r="N341" s="35"/>
      <c r="O341" s="35"/>
      <c r="P341" s="35"/>
      <c r="Q341" s="35"/>
      <c r="R341" s="35"/>
      <c r="S341" s="35"/>
      <c r="T341" s="35"/>
      <c r="U341" s="35"/>
      <c r="V341" s="35"/>
    </row>
    <row r="342" spans="1:22" ht="12.75" customHeight="1" x14ac:dyDescent="0.2">
      <c r="A342" s="117"/>
      <c r="B342" s="35"/>
      <c r="C342" s="35"/>
      <c r="D342" s="35"/>
      <c r="E342" s="102"/>
      <c r="F342" s="102"/>
      <c r="G342" s="35"/>
      <c r="H342" s="35"/>
      <c r="I342" s="35"/>
      <c r="J342" s="35"/>
      <c r="K342" s="35"/>
      <c r="L342" s="35"/>
      <c r="M342" s="35"/>
      <c r="N342" s="35"/>
      <c r="O342" s="35"/>
      <c r="P342" s="35"/>
      <c r="Q342" s="35"/>
      <c r="R342" s="35"/>
      <c r="S342" s="35"/>
      <c r="T342" s="35"/>
      <c r="U342" s="35"/>
      <c r="V342" s="35"/>
    </row>
    <row r="343" spans="1:22" ht="12.75" customHeight="1" x14ac:dyDescent="0.2">
      <c r="A343" s="117"/>
      <c r="B343" s="35"/>
      <c r="C343" s="35"/>
      <c r="D343" s="35"/>
      <c r="E343" s="102"/>
      <c r="F343" s="102"/>
      <c r="G343" s="35"/>
      <c r="H343" s="35"/>
      <c r="I343" s="35"/>
      <c r="J343" s="35"/>
      <c r="K343" s="35"/>
      <c r="L343" s="35"/>
      <c r="M343" s="35"/>
      <c r="N343" s="35"/>
      <c r="O343" s="35"/>
      <c r="P343" s="35"/>
      <c r="Q343" s="35"/>
      <c r="R343" s="35"/>
      <c r="S343" s="35"/>
      <c r="T343" s="35"/>
      <c r="U343" s="35"/>
      <c r="V343" s="35"/>
    </row>
    <row r="344" spans="1:22" ht="12.75" customHeight="1" x14ac:dyDescent="0.2">
      <c r="A344" s="117"/>
      <c r="B344" s="35"/>
      <c r="C344" s="35"/>
      <c r="D344" s="35"/>
      <c r="E344" s="102"/>
      <c r="F344" s="102"/>
      <c r="G344" s="35"/>
      <c r="H344" s="35"/>
      <c r="I344" s="35"/>
      <c r="J344" s="35"/>
      <c r="K344" s="35"/>
      <c r="L344" s="35"/>
      <c r="M344" s="35"/>
      <c r="N344" s="35"/>
      <c r="O344" s="35"/>
      <c r="P344" s="35"/>
      <c r="Q344" s="35"/>
      <c r="R344" s="35"/>
      <c r="S344" s="35"/>
      <c r="T344" s="35"/>
      <c r="U344" s="35"/>
      <c r="V344" s="35"/>
    </row>
    <row r="345" spans="1:22" ht="12.75" customHeight="1" x14ac:dyDescent="0.2">
      <c r="A345" s="117"/>
      <c r="B345" s="35"/>
      <c r="C345" s="35"/>
      <c r="D345" s="35"/>
      <c r="E345" s="102"/>
      <c r="F345" s="102"/>
      <c r="G345" s="35"/>
      <c r="H345" s="35"/>
      <c r="I345" s="35"/>
      <c r="J345" s="35"/>
      <c r="K345" s="35"/>
      <c r="L345" s="35"/>
      <c r="M345" s="35"/>
      <c r="N345" s="35"/>
      <c r="O345" s="35"/>
      <c r="P345" s="35"/>
      <c r="Q345" s="35"/>
      <c r="R345" s="35"/>
      <c r="S345" s="35"/>
      <c r="T345" s="35"/>
      <c r="U345" s="35"/>
      <c r="V345" s="35"/>
    </row>
    <row r="346" spans="1:22" ht="12.75" customHeight="1" x14ac:dyDescent="0.2">
      <c r="A346" s="117"/>
      <c r="B346" s="35"/>
      <c r="C346" s="35"/>
      <c r="D346" s="35"/>
      <c r="E346" s="102"/>
      <c r="F346" s="102"/>
      <c r="G346" s="35"/>
      <c r="H346" s="35"/>
      <c r="I346" s="35"/>
      <c r="J346" s="35"/>
      <c r="K346" s="35"/>
      <c r="L346" s="35"/>
      <c r="M346" s="35"/>
      <c r="N346" s="35"/>
      <c r="O346" s="35"/>
      <c r="P346" s="35"/>
      <c r="Q346" s="35"/>
      <c r="R346" s="35"/>
      <c r="S346" s="35"/>
      <c r="T346" s="35"/>
      <c r="U346" s="35"/>
      <c r="V346" s="35"/>
    </row>
    <row r="347" spans="1:22" ht="12.75" customHeight="1" x14ac:dyDescent="0.2">
      <c r="A347" s="117"/>
      <c r="B347" s="35"/>
      <c r="C347" s="35"/>
      <c r="D347" s="35"/>
      <c r="E347" s="102"/>
      <c r="F347" s="102"/>
      <c r="G347" s="35"/>
      <c r="H347" s="35"/>
      <c r="I347" s="35"/>
      <c r="J347" s="35"/>
      <c r="K347" s="35"/>
      <c r="L347" s="35"/>
      <c r="M347" s="35"/>
      <c r="N347" s="35"/>
      <c r="O347" s="35"/>
      <c r="P347" s="35"/>
      <c r="Q347" s="35"/>
      <c r="R347" s="35"/>
      <c r="S347" s="35"/>
      <c r="T347" s="35"/>
      <c r="U347" s="35"/>
      <c r="V347" s="35"/>
    </row>
    <row r="348" spans="1:22" ht="12.75" customHeight="1" x14ac:dyDescent="0.2">
      <c r="A348" s="117"/>
      <c r="B348" s="35"/>
      <c r="C348" s="35"/>
      <c r="D348" s="35"/>
      <c r="E348" s="102"/>
      <c r="F348" s="102"/>
      <c r="G348" s="35"/>
      <c r="H348" s="35"/>
      <c r="I348" s="35"/>
      <c r="J348" s="35"/>
      <c r="K348" s="35"/>
      <c r="L348" s="35"/>
      <c r="M348" s="35"/>
      <c r="N348" s="35"/>
      <c r="O348" s="35"/>
      <c r="P348" s="35"/>
      <c r="Q348" s="35"/>
      <c r="R348" s="35"/>
      <c r="S348" s="35"/>
      <c r="T348" s="35"/>
      <c r="U348" s="35"/>
      <c r="V348" s="35"/>
    </row>
    <row r="349" spans="1:22" ht="12.75" customHeight="1" x14ac:dyDescent="0.2">
      <c r="A349" s="117"/>
      <c r="B349" s="35"/>
      <c r="C349" s="35"/>
      <c r="D349" s="35"/>
      <c r="E349" s="102"/>
      <c r="F349" s="102"/>
      <c r="G349" s="35"/>
      <c r="H349" s="35"/>
      <c r="I349" s="35"/>
      <c r="J349" s="35"/>
      <c r="K349" s="35"/>
      <c r="L349" s="35"/>
      <c r="M349" s="35"/>
      <c r="N349" s="35"/>
      <c r="O349" s="35"/>
      <c r="P349" s="35"/>
      <c r="Q349" s="35"/>
      <c r="R349" s="35"/>
      <c r="S349" s="35"/>
      <c r="T349" s="35"/>
      <c r="U349" s="35"/>
      <c r="V349" s="35"/>
    </row>
    <row r="350" spans="1:22" ht="12.75" customHeight="1" x14ac:dyDescent="0.2">
      <c r="A350" s="117"/>
      <c r="B350" s="35"/>
      <c r="C350" s="35"/>
      <c r="D350" s="35"/>
      <c r="E350" s="102"/>
      <c r="F350" s="102"/>
      <c r="G350" s="35"/>
      <c r="H350" s="35"/>
      <c r="I350" s="35"/>
      <c r="J350" s="35"/>
      <c r="K350" s="35"/>
      <c r="L350" s="35"/>
      <c r="M350" s="35"/>
      <c r="N350" s="35"/>
      <c r="O350" s="35"/>
      <c r="P350" s="35"/>
      <c r="Q350" s="35"/>
      <c r="R350" s="35"/>
      <c r="S350" s="35"/>
      <c r="T350" s="35"/>
      <c r="U350" s="35"/>
      <c r="V350" s="35"/>
    </row>
    <row r="351" spans="1:22" ht="12.75" customHeight="1" x14ac:dyDescent="0.2">
      <c r="A351" s="117"/>
      <c r="B351" s="35"/>
      <c r="C351" s="35"/>
      <c r="D351" s="35"/>
      <c r="E351" s="102"/>
      <c r="F351" s="102"/>
      <c r="G351" s="35"/>
      <c r="H351" s="35"/>
      <c r="I351" s="35"/>
      <c r="J351" s="35"/>
      <c r="K351" s="35"/>
      <c r="L351" s="35"/>
      <c r="M351" s="35"/>
      <c r="N351" s="35"/>
      <c r="O351" s="35"/>
      <c r="P351" s="35"/>
      <c r="Q351" s="35"/>
      <c r="R351" s="35"/>
      <c r="S351" s="35"/>
      <c r="T351" s="35"/>
      <c r="U351" s="35"/>
      <c r="V351" s="35"/>
    </row>
    <row r="352" spans="1:22" ht="12.75" customHeight="1" x14ac:dyDescent="0.2">
      <c r="A352" s="117"/>
      <c r="B352" s="35"/>
      <c r="C352" s="35"/>
      <c r="D352" s="35"/>
      <c r="E352" s="102"/>
      <c r="F352" s="102"/>
      <c r="G352" s="35"/>
      <c r="H352" s="35"/>
      <c r="I352" s="35"/>
      <c r="J352" s="35"/>
      <c r="K352" s="35"/>
      <c r="L352" s="35"/>
      <c r="M352" s="35"/>
      <c r="N352" s="35"/>
      <c r="O352" s="35"/>
      <c r="P352" s="35"/>
      <c r="Q352" s="35"/>
      <c r="R352" s="35"/>
      <c r="S352" s="35"/>
      <c r="T352" s="35"/>
      <c r="U352" s="35"/>
      <c r="V352" s="35"/>
    </row>
    <row r="353" spans="1:22" ht="12.75" customHeight="1" x14ac:dyDescent="0.2">
      <c r="A353" s="117"/>
      <c r="B353" s="35"/>
      <c r="C353" s="35"/>
      <c r="D353" s="35"/>
      <c r="E353" s="102"/>
      <c r="F353" s="102"/>
      <c r="G353" s="35"/>
      <c r="H353" s="35"/>
      <c r="I353" s="35"/>
      <c r="J353" s="35"/>
      <c r="K353" s="35"/>
      <c r="L353" s="35"/>
      <c r="M353" s="35"/>
      <c r="N353" s="35"/>
      <c r="O353" s="35"/>
      <c r="P353" s="35"/>
      <c r="Q353" s="35"/>
      <c r="R353" s="35"/>
      <c r="S353" s="35"/>
      <c r="T353" s="35"/>
      <c r="U353" s="35"/>
      <c r="V353" s="35"/>
    </row>
    <row r="354" spans="1:22" ht="12.75" customHeight="1" x14ac:dyDescent="0.2">
      <c r="A354" s="117"/>
      <c r="B354" s="35"/>
      <c r="C354" s="35"/>
      <c r="D354" s="35"/>
      <c r="E354" s="102"/>
      <c r="F354" s="102"/>
      <c r="G354" s="35"/>
      <c r="H354" s="35"/>
      <c r="I354" s="35"/>
      <c r="J354" s="35"/>
      <c r="K354" s="35"/>
      <c r="L354" s="35"/>
      <c r="M354" s="35"/>
      <c r="N354" s="35"/>
      <c r="O354" s="35"/>
      <c r="P354" s="35"/>
      <c r="Q354" s="35"/>
      <c r="R354" s="35"/>
      <c r="S354" s="35"/>
      <c r="T354" s="35"/>
      <c r="U354" s="35"/>
      <c r="V354" s="35"/>
    </row>
    <row r="355" spans="1:22" ht="12.75" customHeight="1" x14ac:dyDescent="0.2">
      <c r="A355" s="117"/>
      <c r="B355" s="35"/>
      <c r="C355" s="35"/>
      <c r="D355" s="35"/>
      <c r="E355" s="102"/>
      <c r="F355" s="102"/>
      <c r="G355" s="35"/>
      <c r="H355" s="35"/>
      <c r="I355" s="35"/>
      <c r="J355" s="35"/>
      <c r="K355" s="35"/>
      <c r="L355" s="35"/>
      <c r="M355" s="35"/>
      <c r="N355" s="35"/>
      <c r="O355" s="35"/>
      <c r="P355" s="35"/>
      <c r="Q355" s="35"/>
      <c r="R355" s="35"/>
      <c r="S355" s="35"/>
      <c r="T355" s="35"/>
      <c r="U355" s="35"/>
      <c r="V355" s="35"/>
    </row>
    <row r="356" spans="1:22" ht="12.75" customHeight="1" x14ac:dyDescent="0.2">
      <c r="A356" s="117"/>
      <c r="B356" s="35"/>
      <c r="C356" s="35"/>
      <c r="D356" s="35"/>
      <c r="E356" s="102"/>
      <c r="F356" s="102"/>
      <c r="G356" s="35"/>
      <c r="H356" s="35"/>
      <c r="I356" s="35"/>
      <c r="J356" s="35"/>
      <c r="K356" s="35"/>
      <c r="L356" s="35"/>
      <c r="M356" s="35"/>
      <c r="N356" s="35"/>
      <c r="O356" s="35"/>
      <c r="P356" s="35"/>
      <c r="Q356" s="35"/>
      <c r="R356" s="35"/>
      <c r="S356" s="35"/>
      <c r="T356" s="35"/>
      <c r="U356" s="35"/>
      <c r="V356" s="35"/>
    </row>
    <row r="357" spans="1:22" ht="12.75" customHeight="1" x14ac:dyDescent="0.2">
      <c r="A357" s="117"/>
      <c r="B357" s="35"/>
      <c r="C357" s="35"/>
      <c r="D357" s="35"/>
      <c r="E357" s="102"/>
      <c r="F357" s="102"/>
      <c r="G357" s="35"/>
      <c r="H357" s="35"/>
      <c r="I357" s="35"/>
      <c r="J357" s="35"/>
      <c r="K357" s="35"/>
      <c r="L357" s="35"/>
      <c r="M357" s="35"/>
      <c r="N357" s="35"/>
      <c r="O357" s="35"/>
      <c r="P357" s="35"/>
      <c r="Q357" s="35"/>
      <c r="R357" s="35"/>
      <c r="S357" s="35"/>
      <c r="T357" s="35"/>
      <c r="U357" s="35"/>
      <c r="V357" s="35"/>
    </row>
    <row r="358" spans="1:22" ht="12.75" customHeight="1" x14ac:dyDescent="0.2">
      <c r="A358" s="117"/>
      <c r="B358" s="35"/>
      <c r="C358" s="35"/>
      <c r="D358" s="35"/>
      <c r="E358" s="102"/>
      <c r="F358" s="102"/>
      <c r="G358" s="35"/>
      <c r="H358" s="35"/>
      <c r="I358" s="35"/>
      <c r="J358" s="35"/>
      <c r="K358" s="35"/>
      <c r="L358" s="35"/>
      <c r="M358" s="35"/>
      <c r="N358" s="35"/>
      <c r="O358" s="35"/>
      <c r="P358" s="35"/>
      <c r="Q358" s="35"/>
      <c r="R358" s="35"/>
      <c r="S358" s="35"/>
      <c r="T358" s="35"/>
      <c r="U358" s="35"/>
      <c r="V358" s="35"/>
    </row>
    <row r="359" spans="1:22" ht="12.75" customHeight="1" x14ac:dyDescent="0.2">
      <c r="A359" s="117"/>
      <c r="B359" s="35"/>
      <c r="C359" s="35"/>
      <c r="D359" s="35"/>
      <c r="E359" s="102"/>
      <c r="F359" s="102"/>
      <c r="G359" s="35"/>
      <c r="H359" s="35"/>
      <c r="I359" s="35"/>
      <c r="J359" s="35"/>
      <c r="K359" s="35"/>
      <c r="L359" s="35"/>
      <c r="M359" s="35"/>
      <c r="N359" s="35"/>
      <c r="O359" s="35"/>
      <c r="P359" s="35"/>
      <c r="Q359" s="35"/>
      <c r="R359" s="35"/>
      <c r="S359" s="35"/>
      <c r="T359" s="35"/>
      <c r="U359" s="35"/>
      <c r="V359" s="35"/>
    </row>
    <row r="360" spans="1:22" ht="12.75" customHeight="1" x14ac:dyDescent="0.2">
      <c r="A360" s="117"/>
      <c r="B360" s="35"/>
      <c r="C360" s="35"/>
      <c r="D360" s="35"/>
      <c r="E360" s="102"/>
      <c r="F360" s="102"/>
      <c r="G360" s="35"/>
      <c r="H360" s="35"/>
      <c r="I360" s="35"/>
      <c r="J360" s="35"/>
      <c r="K360" s="35"/>
      <c r="L360" s="35"/>
      <c r="M360" s="35"/>
      <c r="N360" s="35"/>
      <c r="O360" s="35"/>
      <c r="P360" s="35"/>
      <c r="Q360" s="35"/>
      <c r="R360" s="35"/>
      <c r="S360" s="35"/>
      <c r="T360" s="35"/>
      <c r="U360" s="35"/>
      <c r="V360" s="35"/>
    </row>
    <row r="361" spans="1:22" ht="12.75" customHeight="1" x14ac:dyDescent="0.2">
      <c r="A361" s="117"/>
      <c r="B361" s="35"/>
      <c r="C361" s="35"/>
      <c r="D361" s="35"/>
      <c r="E361" s="102"/>
      <c r="F361" s="102"/>
      <c r="G361" s="35"/>
      <c r="H361" s="35"/>
      <c r="I361" s="35"/>
      <c r="J361" s="35"/>
      <c r="K361" s="35"/>
      <c r="L361" s="35"/>
      <c r="M361" s="35"/>
      <c r="N361" s="35"/>
      <c r="O361" s="35"/>
      <c r="P361" s="35"/>
      <c r="Q361" s="35"/>
      <c r="R361" s="35"/>
      <c r="S361" s="35"/>
      <c r="T361" s="35"/>
      <c r="U361" s="35"/>
      <c r="V361" s="35"/>
    </row>
    <row r="362" spans="1:22" ht="12.75" customHeight="1" x14ac:dyDescent="0.2">
      <c r="A362" s="117"/>
      <c r="B362" s="35"/>
      <c r="C362" s="35"/>
      <c r="D362" s="35"/>
      <c r="E362" s="102"/>
      <c r="F362" s="102"/>
      <c r="G362" s="35"/>
      <c r="H362" s="35"/>
      <c r="I362" s="35"/>
      <c r="J362" s="35"/>
      <c r="K362" s="35"/>
      <c r="L362" s="35"/>
      <c r="M362" s="35"/>
      <c r="N362" s="35"/>
      <c r="O362" s="35"/>
      <c r="P362" s="35"/>
      <c r="Q362" s="35"/>
      <c r="R362" s="35"/>
      <c r="S362" s="35"/>
      <c r="T362" s="35"/>
      <c r="U362" s="35"/>
      <c r="V362" s="35"/>
    </row>
    <row r="363" spans="1:22" ht="12.75" customHeight="1" x14ac:dyDescent="0.2">
      <c r="A363" s="117"/>
      <c r="B363" s="35"/>
      <c r="C363" s="35"/>
      <c r="D363" s="35"/>
      <c r="E363" s="102"/>
      <c r="F363" s="102"/>
      <c r="G363" s="35"/>
      <c r="H363" s="35"/>
      <c r="I363" s="35"/>
      <c r="J363" s="35"/>
      <c r="K363" s="35"/>
      <c r="L363" s="35"/>
      <c r="M363" s="35"/>
      <c r="N363" s="35"/>
      <c r="O363" s="35"/>
      <c r="P363" s="35"/>
      <c r="Q363" s="35"/>
      <c r="R363" s="35"/>
      <c r="S363" s="35"/>
      <c r="T363" s="35"/>
      <c r="U363" s="35"/>
      <c r="V363" s="35"/>
    </row>
    <row r="364" spans="1:22" ht="12.75" customHeight="1" x14ac:dyDescent="0.2">
      <c r="A364" s="117"/>
      <c r="B364" s="35"/>
      <c r="C364" s="35"/>
      <c r="D364" s="35"/>
      <c r="E364" s="102"/>
      <c r="F364" s="102"/>
      <c r="G364" s="35"/>
      <c r="H364" s="35"/>
      <c r="I364" s="35"/>
      <c r="J364" s="35"/>
      <c r="K364" s="35"/>
      <c r="L364" s="35"/>
      <c r="M364" s="35"/>
      <c r="N364" s="35"/>
      <c r="O364" s="35"/>
      <c r="P364" s="35"/>
      <c r="Q364" s="35"/>
      <c r="R364" s="35"/>
      <c r="S364" s="35"/>
      <c r="T364" s="35"/>
      <c r="U364" s="35"/>
      <c r="V364" s="35"/>
    </row>
    <row r="365" spans="1:22" ht="12.75" customHeight="1" x14ac:dyDescent="0.2">
      <c r="A365" s="117"/>
      <c r="B365" s="35"/>
      <c r="C365" s="35"/>
      <c r="D365" s="35"/>
      <c r="E365" s="102"/>
      <c r="F365" s="102"/>
      <c r="G365" s="35"/>
      <c r="H365" s="35"/>
      <c r="I365" s="35"/>
      <c r="J365" s="35"/>
      <c r="K365" s="35"/>
      <c r="L365" s="35"/>
      <c r="M365" s="35"/>
      <c r="N365" s="35"/>
      <c r="O365" s="35"/>
      <c r="P365" s="35"/>
      <c r="Q365" s="35"/>
      <c r="R365" s="35"/>
      <c r="S365" s="35"/>
      <c r="T365" s="35"/>
      <c r="U365" s="35"/>
      <c r="V365" s="35"/>
    </row>
    <row r="366" spans="1:22" ht="12.75" customHeight="1" x14ac:dyDescent="0.2">
      <c r="A366" s="117"/>
      <c r="B366" s="35"/>
      <c r="C366" s="35"/>
      <c r="D366" s="35"/>
      <c r="E366" s="102"/>
      <c r="F366" s="102"/>
      <c r="G366" s="35"/>
      <c r="H366" s="35"/>
      <c r="I366" s="35"/>
      <c r="J366" s="35"/>
      <c r="K366" s="35"/>
      <c r="L366" s="35"/>
      <c r="M366" s="35"/>
      <c r="N366" s="35"/>
      <c r="O366" s="35"/>
      <c r="P366" s="35"/>
      <c r="Q366" s="35"/>
      <c r="R366" s="35"/>
      <c r="S366" s="35"/>
      <c r="T366" s="35"/>
      <c r="U366" s="35"/>
      <c r="V366" s="35"/>
    </row>
    <row r="367" spans="1:22" ht="12.75" customHeight="1" x14ac:dyDescent="0.2">
      <c r="A367" s="117"/>
      <c r="B367" s="35"/>
      <c r="C367" s="35"/>
      <c r="D367" s="35"/>
      <c r="E367" s="102"/>
      <c r="F367" s="102"/>
      <c r="G367" s="35"/>
      <c r="H367" s="35"/>
      <c r="I367" s="35"/>
      <c r="J367" s="35"/>
      <c r="K367" s="35"/>
      <c r="L367" s="35"/>
      <c r="M367" s="35"/>
      <c r="N367" s="35"/>
      <c r="O367" s="35"/>
      <c r="P367" s="35"/>
      <c r="Q367" s="35"/>
      <c r="R367" s="35"/>
      <c r="S367" s="35"/>
      <c r="T367" s="35"/>
      <c r="U367" s="35"/>
      <c r="V367" s="35"/>
    </row>
    <row r="368" spans="1:22" ht="12.75" customHeight="1" x14ac:dyDescent="0.2">
      <c r="A368" s="117"/>
      <c r="B368" s="35"/>
      <c r="C368" s="35"/>
      <c r="D368" s="35"/>
      <c r="E368" s="102"/>
      <c r="F368" s="102"/>
      <c r="G368" s="35"/>
      <c r="H368" s="35"/>
      <c r="I368" s="35"/>
      <c r="J368" s="35"/>
      <c r="K368" s="35"/>
      <c r="L368" s="35"/>
      <c r="M368" s="35"/>
      <c r="N368" s="35"/>
      <c r="O368" s="35"/>
      <c r="P368" s="35"/>
      <c r="Q368" s="35"/>
      <c r="R368" s="35"/>
      <c r="S368" s="35"/>
      <c r="T368" s="35"/>
      <c r="U368" s="35"/>
      <c r="V368" s="35"/>
    </row>
    <row r="369" spans="1:22" ht="12.75" customHeight="1" x14ac:dyDescent="0.2">
      <c r="A369" s="117"/>
      <c r="B369" s="35"/>
      <c r="C369" s="35"/>
      <c r="D369" s="35"/>
      <c r="E369" s="102"/>
      <c r="F369" s="102"/>
      <c r="G369" s="35"/>
      <c r="H369" s="35"/>
      <c r="I369" s="35"/>
      <c r="J369" s="35"/>
      <c r="K369" s="35"/>
      <c r="L369" s="35"/>
      <c r="M369" s="35"/>
      <c r="N369" s="35"/>
      <c r="O369" s="35"/>
      <c r="P369" s="35"/>
      <c r="Q369" s="35"/>
      <c r="R369" s="35"/>
      <c r="S369" s="35"/>
      <c r="T369" s="35"/>
      <c r="U369" s="35"/>
      <c r="V369" s="35"/>
    </row>
    <row r="370" spans="1:22" ht="12.75" customHeight="1" x14ac:dyDescent="0.2">
      <c r="A370" s="117"/>
      <c r="B370" s="35"/>
      <c r="C370" s="35"/>
      <c r="D370" s="35"/>
      <c r="E370" s="102"/>
      <c r="F370" s="102"/>
      <c r="G370" s="35"/>
      <c r="H370" s="35"/>
      <c r="I370" s="35"/>
      <c r="J370" s="35"/>
      <c r="K370" s="35"/>
      <c r="L370" s="35"/>
      <c r="M370" s="35"/>
      <c r="N370" s="35"/>
      <c r="O370" s="35"/>
      <c r="P370" s="35"/>
      <c r="Q370" s="35"/>
      <c r="R370" s="35"/>
      <c r="S370" s="35"/>
      <c r="T370" s="35"/>
      <c r="U370" s="35"/>
      <c r="V370" s="35"/>
    </row>
    <row r="371" spans="1:22" ht="12.75" customHeight="1" x14ac:dyDescent="0.2">
      <c r="A371" s="117"/>
      <c r="B371" s="35"/>
      <c r="C371" s="35"/>
      <c r="D371" s="35"/>
      <c r="E371" s="102"/>
      <c r="F371" s="102"/>
      <c r="G371" s="35"/>
      <c r="H371" s="35"/>
      <c r="I371" s="35"/>
      <c r="J371" s="35"/>
      <c r="K371" s="35"/>
      <c r="L371" s="35"/>
      <c r="M371" s="35"/>
      <c r="N371" s="35"/>
      <c r="O371" s="35"/>
      <c r="P371" s="35"/>
      <c r="Q371" s="35"/>
      <c r="R371" s="35"/>
      <c r="S371" s="35"/>
      <c r="T371" s="35"/>
      <c r="U371" s="35"/>
      <c r="V371" s="35"/>
    </row>
    <row r="372" spans="1:22" ht="12.75" customHeight="1" x14ac:dyDescent="0.2">
      <c r="A372" s="117"/>
      <c r="B372" s="35"/>
      <c r="C372" s="35"/>
      <c r="D372" s="35"/>
      <c r="E372" s="102"/>
      <c r="F372" s="102"/>
      <c r="G372" s="35"/>
      <c r="H372" s="35"/>
      <c r="I372" s="35"/>
      <c r="J372" s="35"/>
      <c r="K372" s="35"/>
      <c r="L372" s="35"/>
      <c r="M372" s="35"/>
      <c r="N372" s="35"/>
      <c r="O372" s="35"/>
      <c r="P372" s="35"/>
      <c r="Q372" s="35"/>
      <c r="R372" s="35"/>
      <c r="S372" s="35"/>
      <c r="T372" s="35"/>
      <c r="U372" s="35"/>
      <c r="V372" s="35"/>
    </row>
    <row r="373" spans="1:22" ht="12.75" customHeight="1" x14ac:dyDescent="0.2">
      <c r="A373" s="117"/>
      <c r="B373" s="35"/>
      <c r="C373" s="35"/>
      <c r="D373" s="35"/>
      <c r="E373" s="102"/>
      <c r="F373" s="102"/>
      <c r="G373" s="35"/>
      <c r="H373" s="35"/>
      <c r="I373" s="35"/>
      <c r="J373" s="35"/>
      <c r="K373" s="35"/>
      <c r="L373" s="35"/>
      <c r="M373" s="35"/>
      <c r="N373" s="35"/>
      <c r="O373" s="35"/>
      <c r="P373" s="35"/>
      <c r="Q373" s="35"/>
      <c r="R373" s="35"/>
      <c r="S373" s="35"/>
      <c r="T373" s="35"/>
      <c r="U373" s="35"/>
      <c r="V373" s="35"/>
    </row>
    <row r="374" spans="1:22" ht="12.75" customHeight="1" x14ac:dyDescent="0.2">
      <c r="A374" s="117"/>
      <c r="B374" s="35"/>
      <c r="C374" s="35"/>
      <c r="D374" s="35"/>
      <c r="E374" s="102"/>
      <c r="F374" s="102"/>
      <c r="G374" s="35"/>
      <c r="H374" s="35"/>
      <c r="I374" s="35"/>
      <c r="J374" s="35"/>
      <c r="K374" s="35"/>
      <c r="L374" s="35"/>
      <c r="M374" s="35"/>
      <c r="N374" s="35"/>
      <c r="O374" s="35"/>
      <c r="P374" s="35"/>
      <c r="Q374" s="35"/>
      <c r="R374" s="35"/>
      <c r="S374" s="35"/>
      <c r="T374" s="35"/>
      <c r="U374" s="35"/>
      <c r="V374" s="35"/>
    </row>
    <row r="375" spans="1:22" ht="12.75" customHeight="1" x14ac:dyDescent="0.2">
      <c r="A375" s="117"/>
      <c r="B375" s="35"/>
      <c r="C375" s="35"/>
      <c r="D375" s="35"/>
      <c r="E375" s="102"/>
      <c r="F375" s="102"/>
      <c r="G375" s="35"/>
      <c r="H375" s="35"/>
      <c r="I375" s="35"/>
      <c r="J375" s="35"/>
      <c r="K375" s="35"/>
      <c r="L375" s="35"/>
      <c r="M375" s="35"/>
      <c r="N375" s="35"/>
      <c r="O375" s="35"/>
      <c r="P375" s="35"/>
      <c r="Q375" s="35"/>
      <c r="R375" s="35"/>
      <c r="S375" s="35"/>
      <c r="T375" s="35"/>
      <c r="U375" s="35"/>
      <c r="V375" s="35"/>
    </row>
    <row r="376" spans="1:22" ht="12.75" customHeight="1" x14ac:dyDescent="0.2">
      <c r="A376" s="117"/>
      <c r="B376" s="35"/>
      <c r="C376" s="35"/>
      <c r="D376" s="35"/>
      <c r="E376" s="102"/>
      <c r="F376" s="102"/>
      <c r="G376" s="35"/>
      <c r="H376" s="35"/>
      <c r="I376" s="35"/>
      <c r="J376" s="35"/>
      <c r="K376" s="35"/>
      <c r="L376" s="35"/>
      <c r="M376" s="35"/>
      <c r="N376" s="35"/>
      <c r="O376" s="35"/>
      <c r="P376" s="35"/>
      <c r="Q376" s="35"/>
      <c r="R376" s="35"/>
      <c r="S376" s="35"/>
      <c r="T376" s="35"/>
      <c r="U376" s="35"/>
      <c r="V376" s="35"/>
    </row>
    <row r="377" spans="1:22" ht="12.75" customHeight="1" x14ac:dyDescent="0.2">
      <c r="A377" s="117"/>
      <c r="B377" s="35"/>
      <c r="C377" s="35"/>
      <c r="D377" s="35"/>
      <c r="E377" s="102"/>
      <c r="F377" s="102"/>
      <c r="G377" s="35"/>
      <c r="H377" s="35"/>
      <c r="I377" s="35"/>
      <c r="J377" s="35"/>
      <c r="K377" s="35"/>
      <c r="L377" s="35"/>
      <c r="M377" s="35"/>
      <c r="N377" s="35"/>
      <c r="O377" s="35"/>
      <c r="P377" s="35"/>
      <c r="Q377" s="35"/>
      <c r="R377" s="35"/>
      <c r="S377" s="35"/>
      <c r="T377" s="35"/>
      <c r="U377" s="35"/>
      <c r="V377" s="35"/>
    </row>
    <row r="378" spans="1:22" ht="12.75" customHeight="1" x14ac:dyDescent="0.2">
      <c r="A378" s="117"/>
      <c r="B378" s="35"/>
      <c r="C378" s="35"/>
      <c r="D378" s="35"/>
      <c r="E378" s="102"/>
      <c r="F378" s="102"/>
      <c r="G378" s="35"/>
      <c r="H378" s="35"/>
      <c r="I378" s="35"/>
      <c r="J378" s="35"/>
      <c r="K378" s="35"/>
      <c r="L378" s="35"/>
      <c r="M378" s="35"/>
      <c r="N378" s="35"/>
      <c r="O378" s="35"/>
      <c r="P378" s="35"/>
      <c r="Q378" s="35"/>
      <c r="R378" s="35"/>
      <c r="S378" s="35"/>
      <c r="T378" s="35"/>
      <c r="U378" s="35"/>
      <c r="V378" s="35"/>
    </row>
    <row r="379" spans="1:22" ht="12.75" customHeight="1" x14ac:dyDescent="0.2">
      <c r="A379" s="117"/>
      <c r="B379" s="35"/>
      <c r="C379" s="35"/>
      <c r="D379" s="35"/>
      <c r="E379" s="102"/>
      <c r="F379" s="102"/>
      <c r="G379" s="35"/>
      <c r="H379" s="35"/>
      <c r="I379" s="35"/>
      <c r="J379" s="35"/>
      <c r="K379" s="35"/>
      <c r="L379" s="35"/>
      <c r="M379" s="35"/>
      <c r="N379" s="35"/>
      <c r="O379" s="35"/>
      <c r="P379" s="35"/>
      <c r="Q379" s="35"/>
      <c r="R379" s="35"/>
      <c r="S379" s="35"/>
      <c r="T379" s="35"/>
      <c r="U379" s="35"/>
      <c r="V379" s="35"/>
    </row>
    <row r="380" spans="1:22" ht="12.75" customHeight="1" x14ac:dyDescent="0.2">
      <c r="A380" s="117"/>
      <c r="B380" s="35"/>
      <c r="C380" s="35"/>
      <c r="D380" s="35"/>
      <c r="E380" s="102"/>
      <c r="F380" s="102"/>
      <c r="G380" s="35"/>
      <c r="H380" s="35"/>
      <c r="I380" s="35"/>
      <c r="J380" s="35"/>
      <c r="K380" s="35"/>
      <c r="L380" s="35"/>
      <c r="M380" s="35"/>
      <c r="N380" s="35"/>
      <c r="O380" s="35"/>
      <c r="P380" s="35"/>
      <c r="Q380" s="35"/>
      <c r="R380" s="35"/>
      <c r="S380" s="35"/>
      <c r="T380" s="35"/>
      <c r="U380" s="35"/>
      <c r="V380" s="35"/>
    </row>
    <row r="381" spans="1:22" ht="12.75" customHeight="1" x14ac:dyDescent="0.2">
      <c r="A381" s="117"/>
      <c r="B381" s="35"/>
      <c r="C381" s="35"/>
      <c r="D381" s="35"/>
      <c r="E381" s="102"/>
      <c r="F381" s="102"/>
      <c r="G381" s="35"/>
      <c r="H381" s="35"/>
      <c r="I381" s="35"/>
      <c r="J381" s="35"/>
      <c r="K381" s="35"/>
      <c r="L381" s="35"/>
      <c r="M381" s="35"/>
      <c r="N381" s="35"/>
      <c r="O381" s="35"/>
      <c r="P381" s="35"/>
      <c r="Q381" s="35"/>
      <c r="R381" s="35"/>
      <c r="S381" s="35"/>
      <c r="T381" s="35"/>
      <c r="U381" s="35"/>
      <c r="V381" s="35"/>
    </row>
    <row r="382" spans="1:22" ht="12.75" customHeight="1" x14ac:dyDescent="0.2">
      <c r="A382" s="117"/>
      <c r="B382" s="35"/>
      <c r="C382" s="35"/>
      <c r="D382" s="35"/>
      <c r="E382" s="102"/>
      <c r="F382" s="102"/>
      <c r="G382" s="35"/>
      <c r="H382" s="35"/>
      <c r="I382" s="35"/>
      <c r="J382" s="35"/>
      <c r="K382" s="35"/>
      <c r="L382" s="35"/>
      <c r="M382" s="35"/>
      <c r="N382" s="35"/>
      <c r="O382" s="35"/>
      <c r="P382" s="35"/>
      <c r="Q382" s="35"/>
      <c r="R382" s="35"/>
      <c r="S382" s="35"/>
      <c r="T382" s="35"/>
      <c r="U382" s="35"/>
      <c r="V382" s="35"/>
    </row>
    <row r="383" spans="1:22" ht="12.75" customHeight="1" x14ac:dyDescent="0.2">
      <c r="A383" s="117"/>
      <c r="B383" s="35"/>
      <c r="C383" s="35"/>
      <c r="D383" s="35"/>
      <c r="E383" s="102"/>
      <c r="F383" s="102"/>
      <c r="G383" s="35"/>
      <c r="H383" s="35"/>
      <c r="I383" s="35"/>
      <c r="J383" s="35"/>
      <c r="K383" s="35"/>
      <c r="L383" s="35"/>
      <c r="M383" s="35"/>
      <c r="N383" s="35"/>
      <c r="O383" s="35"/>
      <c r="P383" s="35"/>
      <c r="Q383" s="35"/>
      <c r="R383" s="35"/>
      <c r="S383" s="35"/>
      <c r="T383" s="35"/>
      <c r="U383" s="35"/>
      <c r="V383" s="35"/>
    </row>
    <row r="384" spans="1:22" ht="12.75" customHeight="1" x14ac:dyDescent="0.2">
      <c r="A384" s="117"/>
      <c r="B384" s="35"/>
      <c r="C384" s="35"/>
      <c r="D384" s="35"/>
      <c r="E384" s="102"/>
      <c r="F384" s="102"/>
      <c r="G384" s="35"/>
      <c r="H384" s="35"/>
      <c r="I384" s="35"/>
      <c r="J384" s="35"/>
      <c r="K384" s="35"/>
      <c r="L384" s="35"/>
      <c r="M384" s="35"/>
      <c r="N384" s="35"/>
      <c r="O384" s="35"/>
      <c r="P384" s="35"/>
      <c r="Q384" s="35"/>
      <c r="R384" s="35"/>
      <c r="S384" s="35"/>
      <c r="T384" s="35"/>
      <c r="U384" s="35"/>
      <c r="V384" s="35"/>
    </row>
    <row r="385" spans="1:22" ht="12.75" customHeight="1" x14ac:dyDescent="0.2">
      <c r="A385" s="117"/>
      <c r="B385" s="35"/>
      <c r="C385" s="35"/>
      <c r="D385" s="35"/>
      <c r="E385" s="102"/>
      <c r="F385" s="102"/>
      <c r="G385" s="35"/>
      <c r="H385" s="35"/>
      <c r="I385" s="35"/>
      <c r="J385" s="35"/>
      <c r="K385" s="35"/>
      <c r="L385" s="35"/>
      <c r="M385" s="35"/>
      <c r="N385" s="35"/>
      <c r="O385" s="35"/>
      <c r="P385" s="35"/>
      <c r="Q385" s="35"/>
      <c r="R385" s="35"/>
      <c r="S385" s="35"/>
      <c r="T385" s="35"/>
      <c r="U385" s="35"/>
      <c r="V385" s="35"/>
    </row>
    <row r="386" spans="1:22" ht="12.75" customHeight="1" x14ac:dyDescent="0.2">
      <c r="A386" s="117"/>
      <c r="B386" s="35"/>
      <c r="C386" s="35"/>
      <c r="D386" s="35"/>
      <c r="E386" s="102"/>
      <c r="F386" s="102"/>
      <c r="G386" s="35"/>
      <c r="H386" s="35"/>
      <c r="I386" s="35"/>
      <c r="J386" s="35"/>
      <c r="K386" s="35"/>
      <c r="L386" s="35"/>
      <c r="M386" s="35"/>
      <c r="N386" s="35"/>
      <c r="O386" s="35"/>
      <c r="P386" s="35"/>
      <c r="Q386" s="35"/>
      <c r="R386" s="35"/>
      <c r="S386" s="35"/>
      <c r="T386" s="35"/>
      <c r="U386" s="35"/>
      <c r="V386" s="35"/>
    </row>
    <row r="387" spans="1:22" ht="12.75" customHeight="1" x14ac:dyDescent="0.2">
      <c r="A387" s="117"/>
      <c r="B387" s="35"/>
      <c r="C387" s="35"/>
      <c r="D387" s="35"/>
      <c r="E387" s="102"/>
      <c r="F387" s="102"/>
      <c r="G387" s="35"/>
      <c r="H387" s="35"/>
      <c r="I387" s="35"/>
      <c r="J387" s="35"/>
      <c r="K387" s="35"/>
      <c r="L387" s="35"/>
      <c r="M387" s="35"/>
      <c r="N387" s="35"/>
      <c r="O387" s="35"/>
      <c r="P387" s="35"/>
      <c r="Q387" s="35"/>
      <c r="R387" s="35"/>
      <c r="S387" s="35"/>
      <c r="T387" s="35"/>
      <c r="U387" s="35"/>
      <c r="V387" s="35"/>
    </row>
    <row r="388" spans="1:22" ht="12.75" customHeight="1" x14ac:dyDescent="0.2">
      <c r="A388" s="117"/>
      <c r="B388" s="35"/>
      <c r="C388" s="35"/>
      <c r="D388" s="35"/>
      <c r="E388" s="102"/>
      <c r="F388" s="102"/>
      <c r="G388" s="35"/>
      <c r="H388" s="35"/>
      <c r="I388" s="35"/>
      <c r="J388" s="35"/>
      <c r="K388" s="35"/>
      <c r="L388" s="35"/>
      <c r="M388" s="35"/>
      <c r="N388" s="35"/>
      <c r="O388" s="35"/>
      <c r="P388" s="35"/>
      <c r="Q388" s="35"/>
      <c r="R388" s="35"/>
      <c r="S388" s="35"/>
      <c r="T388" s="35"/>
      <c r="U388" s="35"/>
      <c r="V388" s="35"/>
    </row>
    <row r="389" spans="1:22" ht="12.75" customHeight="1" x14ac:dyDescent="0.2">
      <c r="A389" s="117"/>
      <c r="B389" s="35"/>
      <c r="C389" s="35"/>
      <c r="D389" s="35"/>
      <c r="E389" s="102"/>
      <c r="F389" s="102"/>
      <c r="G389" s="35"/>
      <c r="H389" s="35"/>
      <c r="I389" s="35"/>
      <c r="J389" s="35"/>
      <c r="K389" s="35"/>
      <c r="L389" s="35"/>
      <c r="M389" s="35"/>
      <c r="N389" s="35"/>
      <c r="O389" s="35"/>
      <c r="P389" s="35"/>
      <c r="Q389" s="35"/>
      <c r="R389" s="35"/>
      <c r="S389" s="35"/>
      <c r="T389" s="35"/>
      <c r="U389" s="35"/>
      <c r="V389" s="35"/>
    </row>
    <row r="390" spans="1:22" ht="12.75" customHeight="1" x14ac:dyDescent="0.2">
      <c r="A390" s="117"/>
      <c r="B390" s="35"/>
      <c r="C390" s="35"/>
      <c r="D390" s="35"/>
      <c r="E390" s="102"/>
      <c r="F390" s="102"/>
      <c r="G390" s="35"/>
      <c r="H390" s="35"/>
      <c r="I390" s="35"/>
      <c r="J390" s="35"/>
      <c r="K390" s="35"/>
      <c r="L390" s="35"/>
      <c r="M390" s="35"/>
      <c r="N390" s="35"/>
      <c r="O390" s="35"/>
      <c r="P390" s="35"/>
      <c r="Q390" s="35"/>
      <c r="R390" s="35"/>
      <c r="S390" s="35"/>
      <c r="T390" s="35"/>
      <c r="U390" s="35"/>
      <c r="V390" s="35"/>
    </row>
    <row r="391" spans="1:22" ht="12.75" customHeight="1" x14ac:dyDescent="0.2">
      <c r="A391" s="117"/>
      <c r="B391" s="35"/>
      <c r="C391" s="35"/>
      <c r="D391" s="35"/>
      <c r="E391" s="102"/>
      <c r="F391" s="102"/>
      <c r="G391" s="35"/>
      <c r="H391" s="35"/>
      <c r="I391" s="35"/>
      <c r="J391" s="35"/>
      <c r="K391" s="35"/>
      <c r="L391" s="35"/>
      <c r="M391" s="35"/>
      <c r="N391" s="35"/>
      <c r="O391" s="35"/>
      <c r="P391" s="35"/>
      <c r="Q391" s="35"/>
      <c r="R391" s="35"/>
      <c r="S391" s="35"/>
      <c r="T391" s="35"/>
      <c r="U391" s="35"/>
      <c r="V391" s="35"/>
    </row>
    <row r="392" spans="1:22" ht="12.75" customHeight="1" x14ac:dyDescent="0.2">
      <c r="A392" s="117"/>
      <c r="B392" s="35"/>
      <c r="C392" s="35"/>
      <c r="D392" s="35"/>
      <c r="E392" s="102"/>
      <c r="F392" s="102"/>
      <c r="G392" s="35"/>
      <c r="H392" s="35"/>
      <c r="I392" s="35"/>
      <c r="J392" s="35"/>
      <c r="K392" s="35"/>
      <c r="L392" s="35"/>
      <c r="M392" s="35"/>
      <c r="N392" s="35"/>
      <c r="O392" s="35"/>
      <c r="P392" s="35"/>
      <c r="Q392" s="35"/>
      <c r="R392" s="35"/>
      <c r="S392" s="35"/>
      <c r="T392" s="35"/>
      <c r="U392" s="35"/>
      <c r="V392" s="35"/>
    </row>
    <row r="393" spans="1:22" ht="12.75" customHeight="1" x14ac:dyDescent="0.2">
      <c r="A393" s="117"/>
      <c r="B393" s="35"/>
      <c r="C393" s="35"/>
      <c r="D393" s="35"/>
      <c r="E393" s="102"/>
      <c r="F393" s="102"/>
      <c r="G393" s="35"/>
      <c r="H393" s="35"/>
      <c r="I393" s="35"/>
      <c r="J393" s="35"/>
      <c r="K393" s="35"/>
      <c r="L393" s="35"/>
      <c r="M393" s="35"/>
      <c r="N393" s="35"/>
      <c r="O393" s="35"/>
      <c r="P393" s="35"/>
      <c r="Q393" s="35"/>
      <c r="R393" s="35"/>
      <c r="S393" s="35"/>
      <c r="T393" s="35"/>
      <c r="U393" s="35"/>
      <c r="V393" s="35"/>
    </row>
    <row r="394" spans="1:22" ht="12.75" customHeight="1" x14ac:dyDescent="0.2">
      <c r="A394" s="117"/>
      <c r="B394" s="35"/>
      <c r="C394" s="35"/>
      <c r="D394" s="35"/>
      <c r="E394" s="102"/>
      <c r="F394" s="102"/>
      <c r="G394" s="35"/>
      <c r="H394" s="35"/>
      <c r="I394" s="35"/>
      <c r="J394" s="35"/>
      <c r="K394" s="35"/>
      <c r="L394" s="35"/>
      <c r="M394" s="35"/>
      <c r="N394" s="35"/>
      <c r="O394" s="35"/>
      <c r="P394" s="35"/>
      <c r="Q394" s="35"/>
      <c r="R394" s="35"/>
      <c r="S394" s="35"/>
      <c r="T394" s="35"/>
      <c r="U394" s="35"/>
      <c r="V394" s="35"/>
    </row>
    <row r="395" spans="1:22" ht="12.75" customHeight="1" x14ac:dyDescent="0.2">
      <c r="A395" s="117"/>
      <c r="B395" s="35"/>
      <c r="C395" s="35"/>
      <c r="D395" s="35"/>
      <c r="E395" s="102"/>
      <c r="F395" s="102"/>
      <c r="G395" s="35"/>
      <c r="H395" s="35"/>
      <c r="I395" s="35"/>
      <c r="J395" s="35"/>
      <c r="K395" s="35"/>
      <c r="L395" s="35"/>
      <c r="M395" s="35"/>
      <c r="N395" s="35"/>
      <c r="O395" s="35"/>
      <c r="P395" s="35"/>
      <c r="Q395" s="35"/>
      <c r="R395" s="35"/>
      <c r="S395" s="35"/>
      <c r="T395" s="35"/>
      <c r="U395" s="35"/>
      <c r="V395" s="35"/>
    </row>
    <row r="396" spans="1:22" ht="12.75" customHeight="1" x14ac:dyDescent="0.2">
      <c r="A396" s="117"/>
      <c r="B396" s="35"/>
      <c r="C396" s="35"/>
      <c r="D396" s="35"/>
      <c r="E396" s="102"/>
      <c r="F396" s="102"/>
      <c r="G396" s="35"/>
      <c r="H396" s="35"/>
      <c r="I396" s="35"/>
      <c r="J396" s="35"/>
      <c r="K396" s="35"/>
      <c r="L396" s="35"/>
      <c r="M396" s="35"/>
      <c r="N396" s="35"/>
      <c r="O396" s="35"/>
      <c r="P396" s="35"/>
      <c r="Q396" s="35"/>
      <c r="R396" s="35"/>
      <c r="S396" s="35"/>
      <c r="T396" s="35"/>
      <c r="U396" s="35"/>
      <c r="V396" s="35"/>
    </row>
    <row r="397" spans="1:22" ht="12.75" customHeight="1" x14ac:dyDescent="0.2">
      <c r="A397" s="117"/>
      <c r="B397" s="35"/>
      <c r="C397" s="35"/>
      <c r="D397" s="35"/>
      <c r="E397" s="102"/>
      <c r="F397" s="102"/>
      <c r="G397" s="35"/>
      <c r="H397" s="35"/>
      <c r="I397" s="35"/>
      <c r="J397" s="35"/>
      <c r="K397" s="35"/>
      <c r="L397" s="35"/>
      <c r="M397" s="35"/>
      <c r="N397" s="35"/>
      <c r="O397" s="35"/>
      <c r="P397" s="35"/>
      <c r="Q397" s="35"/>
      <c r="R397" s="35"/>
      <c r="S397" s="35"/>
      <c r="T397" s="35"/>
      <c r="U397" s="35"/>
      <c r="V397" s="35"/>
    </row>
    <row r="398" spans="1:22" ht="12.75" customHeight="1" x14ac:dyDescent="0.2">
      <c r="A398" s="117"/>
      <c r="B398" s="35"/>
      <c r="C398" s="35"/>
      <c r="D398" s="35"/>
      <c r="E398" s="102"/>
      <c r="F398" s="102"/>
      <c r="G398" s="35"/>
      <c r="H398" s="35"/>
      <c r="I398" s="35"/>
      <c r="J398" s="35"/>
      <c r="K398" s="35"/>
      <c r="L398" s="35"/>
      <c r="M398" s="35"/>
      <c r="N398" s="35"/>
      <c r="O398" s="35"/>
      <c r="P398" s="35"/>
      <c r="Q398" s="35"/>
      <c r="R398" s="35"/>
      <c r="S398" s="35"/>
      <c r="T398" s="35"/>
      <c r="U398" s="35"/>
      <c r="V398" s="35"/>
    </row>
    <row r="399" spans="1:22" ht="12.75" customHeight="1" x14ac:dyDescent="0.2">
      <c r="A399" s="117"/>
      <c r="B399" s="35"/>
      <c r="C399" s="35"/>
      <c r="D399" s="35"/>
      <c r="E399" s="102"/>
      <c r="F399" s="102"/>
      <c r="G399" s="35"/>
      <c r="H399" s="35"/>
      <c r="I399" s="35"/>
      <c r="J399" s="35"/>
      <c r="K399" s="35"/>
      <c r="L399" s="35"/>
      <c r="M399" s="35"/>
      <c r="N399" s="35"/>
      <c r="O399" s="35"/>
      <c r="P399" s="35"/>
      <c r="Q399" s="35"/>
      <c r="R399" s="35"/>
      <c r="S399" s="35"/>
      <c r="T399" s="35"/>
      <c r="U399" s="35"/>
      <c r="V399" s="35"/>
    </row>
    <row r="400" spans="1:22" ht="12.75" customHeight="1" x14ac:dyDescent="0.2">
      <c r="A400" s="117"/>
      <c r="B400" s="35"/>
      <c r="C400" s="35"/>
      <c r="D400" s="35"/>
      <c r="E400" s="102"/>
      <c r="F400" s="102"/>
      <c r="G400" s="35"/>
      <c r="H400" s="35"/>
      <c r="I400" s="35"/>
      <c r="J400" s="35"/>
      <c r="K400" s="35"/>
      <c r="L400" s="35"/>
      <c r="M400" s="35"/>
      <c r="N400" s="35"/>
      <c r="O400" s="35"/>
      <c r="P400" s="35"/>
      <c r="Q400" s="35"/>
      <c r="R400" s="35"/>
      <c r="S400" s="35"/>
      <c r="T400" s="35"/>
      <c r="U400" s="35"/>
      <c r="V400" s="35"/>
    </row>
    <row r="401" spans="1:22" ht="12.75" customHeight="1" x14ac:dyDescent="0.2">
      <c r="A401" s="117"/>
      <c r="B401" s="35"/>
      <c r="C401" s="35"/>
      <c r="D401" s="35"/>
      <c r="E401" s="102"/>
      <c r="F401" s="102"/>
      <c r="G401" s="35"/>
      <c r="H401" s="35"/>
      <c r="I401" s="35"/>
      <c r="J401" s="35"/>
      <c r="K401" s="35"/>
      <c r="L401" s="35"/>
      <c r="M401" s="35"/>
      <c r="N401" s="35"/>
      <c r="O401" s="35"/>
      <c r="P401" s="35"/>
      <c r="Q401" s="35"/>
      <c r="R401" s="35"/>
      <c r="S401" s="35"/>
      <c r="T401" s="35"/>
      <c r="U401" s="35"/>
      <c r="V401" s="35"/>
    </row>
    <row r="402" spans="1:22" ht="12.75" customHeight="1" x14ac:dyDescent="0.2">
      <c r="A402" s="117"/>
      <c r="B402" s="35"/>
      <c r="C402" s="35"/>
      <c r="D402" s="35"/>
      <c r="E402" s="102"/>
      <c r="F402" s="102"/>
      <c r="G402" s="35"/>
      <c r="H402" s="35"/>
      <c r="I402" s="35"/>
      <c r="J402" s="35"/>
      <c r="K402" s="35"/>
      <c r="L402" s="35"/>
      <c r="M402" s="35"/>
      <c r="N402" s="35"/>
      <c r="O402" s="35"/>
      <c r="P402" s="35"/>
      <c r="Q402" s="35"/>
      <c r="R402" s="35"/>
      <c r="S402" s="35"/>
      <c r="T402" s="35"/>
      <c r="U402" s="35"/>
      <c r="V402" s="35"/>
    </row>
    <row r="403" spans="1:22" ht="12.75" customHeight="1" x14ac:dyDescent="0.2">
      <c r="A403" s="117"/>
      <c r="B403" s="35"/>
      <c r="C403" s="35"/>
      <c r="D403" s="35"/>
      <c r="E403" s="102"/>
      <c r="F403" s="102"/>
      <c r="G403" s="35"/>
      <c r="H403" s="35"/>
      <c r="I403" s="35"/>
      <c r="J403" s="35"/>
      <c r="K403" s="35"/>
      <c r="L403" s="35"/>
      <c r="M403" s="35"/>
      <c r="N403" s="35"/>
      <c r="O403" s="35"/>
      <c r="P403" s="35"/>
      <c r="Q403" s="35"/>
      <c r="R403" s="35"/>
      <c r="S403" s="35"/>
      <c r="T403" s="35"/>
      <c r="U403" s="35"/>
      <c r="V403" s="35"/>
    </row>
    <row r="404" spans="1:22" ht="12.75" customHeight="1" x14ac:dyDescent="0.2">
      <c r="A404" s="117"/>
      <c r="B404" s="35"/>
      <c r="C404" s="35"/>
      <c r="D404" s="35"/>
      <c r="E404" s="102"/>
      <c r="F404" s="102"/>
      <c r="G404" s="35"/>
      <c r="H404" s="35"/>
      <c r="I404" s="35"/>
      <c r="J404" s="35"/>
      <c r="K404" s="35"/>
      <c r="L404" s="35"/>
      <c r="M404" s="35"/>
      <c r="N404" s="35"/>
      <c r="O404" s="35"/>
      <c r="P404" s="35"/>
      <c r="Q404" s="35"/>
      <c r="R404" s="35"/>
      <c r="S404" s="35"/>
      <c r="T404" s="35"/>
      <c r="U404" s="35"/>
      <c r="V404" s="35"/>
    </row>
    <row r="405" spans="1:22" ht="12.75" customHeight="1" x14ac:dyDescent="0.2">
      <c r="A405" s="117"/>
      <c r="B405" s="35"/>
      <c r="C405" s="35"/>
      <c r="D405" s="35"/>
      <c r="E405" s="102"/>
      <c r="F405" s="102"/>
      <c r="G405" s="35"/>
      <c r="H405" s="35"/>
      <c r="I405" s="35"/>
      <c r="J405" s="35"/>
      <c r="K405" s="35"/>
      <c r="L405" s="35"/>
      <c r="M405" s="35"/>
      <c r="N405" s="35"/>
      <c r="O405" s="35"/>
      <c r="P405" s="35"/>
      <c r="Q405" s="35"/>
      <c r="R405" s="35"/>
      <c r="S405" s="35"/>
      <c r="T405" s="35"/>
      <c r="U405" s="35"/>
      <c r="V405" s="35"/>
    </row>
    <row r="406" spans="1:22" ht="12.75" customHeight="1" x14ac:dyDescent="0.2">
      <c r="A406" s="117"/>
      <c r="B406" s="35"/>
      <c r="C406" s="35"/>
      <c r="D406" s="35"/>
      <c r="E406" s="102"/>
      <c r="F406" s="102"/>
      <c r="G406" s="35"/>
      <c r="H406" s="35"/>
      <c r="I406" s="35"/>
      <c r="J406" s="35"/>
      <c r="K406" s="35"/>
      <c r="L406" s="35"/>
      <c r="M406" s="35"/>
      <c r="N406" s="35"/>
      <c r="O406" s="35"/>
      <c r="P406" s="35"/>
      <c r="Q406" s="35"/>
      <c r="R406" s="35"/>
      <c r="S406" s="35"/>
      <c r="T406" s="35"/>
      <c r="U406" s="35"/>
      <c r="V406" s="35"/>
    </row>
    <row r="407" spans="1:22" ht="12.75" customHeight="1" x14ac:dyDescent="0.2">
      <c r="A407" s="117"/>
      <c r="B407" s="35"/>
      <c r="C407" s="35"/>
      <c r="D407" s="35"/>
      <c r="E407" s="102"/>
      <c r="F407" s="102"/>
      <c r="G407" s="35"/>
      <c r="H407" s="35"/>
      <c r="I407" s="35"/>
      <c r="J407" s="35"/>
      <c r="K407" s="35"/>
      <c r="L407" s="35"/>
      <c r="M407" s="35"/>
      <c r="N407" s="35"/>
      <c r="O407" s="35"/>
      <c r="P407" s="35"/>
      <c r="Q407" s="35"/>
      <c r="R407" s="35"/>
      <c r="S407" s="35"/>
      <c r="T407" s="35"/>
      <c r="U407" s="35"/>
      <c r="V407" s="35"/>
    </row>
    <row r="408" spans="1:22" ht="12.75" customHeight="1" x14ac:dyDescent="0.2">
      <c r="A408" s="117"/>
      <c r="B408" s="35"/>
      <c r="C408" s="35"/>
      <c r="D408" s="35"/>
      <c r="E408" s="102"/>
      <c r="F408" s="102"/>
      <c r="G408" s="35"/>
      <c r="H408" s="35"/>
      <c r="I408" s="35"/>
      <c r="J408" s="35"/>
      <c r="K408" s="35"/>
      <c r="L408" s="35"/>
      <c r="M408" s="35"/>
      <c r="N408" s="35"/>
      <c r="O408" s="35"/>
      <c r="P408" s="35"/>
      <c r="Q408" s="35"/>
      <c r="R408" s="35"/>
      <c r="S408" s="35"/>
      <c r="T408" s="35"/>
      <c r="U408" s="35"/>
      <c r="V408" s="35"/>
    </row>
    <row r="409" spans="1:22" ht="12.75" customHeight="1" x14ac:dyDescent="0.2">
      <c r="A409" s="117"/>
      <c r="B409" s="35"/>
      <c r="C409" s="35"/>
      <c r="D409" s="35"/>
      <c r="E409" s="102"/>
      <c r="F409" s="102"/>
      <c r="G409" s="35"/>
      <c r="H409" s="35"/>
      <c r="I409" s="35"/>
      <c r="J409" s="35"/>
      <c r="K409" s="35"/>
      <c r="L409" s="35"/>
      <c r="M409" s="35"/>
      <c r="N409" s="35"/>
      <c r="O409" s="35"/>
      <c r="P409" s="35"/>
      <c r="Q409" s="35"/>
      <c r="R409" s="35"/>
      <c r="S409" s="35"/>
      <c r="T409" s="35"/>
      <c r="U409" s="35"/>
      <c r="V409" s="35"/>
    </row>
    <row r="410" spans="1:22" ht="12.75" customHeight="1" x14ac:dyDescent="0.2">
      <c r="A410" s="117"/>
      <c r="B410" s="35"/>
      <c r="C410" s="35"/>
      <c r="D410" s="35"/>
      <c r="E410" s="102"/>
      <c r="F410" s="102"/>
      <c r="G410" s="35"/>
      <c r="H410" s="35"/>
      <c r="I410" s="35"/>
      <c r="J410" s="35"/>
      <c r="K410" s="35"/>
      <c r="L410" s="35"/>
      <c r="M410" s="35"/>
      <c r="N410" s="35"/>
      <c r="O410" s="35"/>
      <c r="P410" s="35"/>
      <c r="Q410" s="35"/>
      <c r="R410" s="35"/>
      <c r="S410" s="35"/>
      <c r="T410" s="35"/>
      <c r="U410" s="35"/>
      <c r="V410" s="35"/>
    </row>
    <row r="411" spans="1:22" ht="12.75" customHeight="1" x14ac:dyDescent="0.2">
      <c r="A411" s="117"/>
      <c r="B411" s="35"/>
      <c r="C411" s="35"/>
      <c r="D411" s="35"/>
      <c r="E411" s="102"/>
      <c r="F411" s="102"/>
      <c r="G411" s="35"/>
      <c r="H411" s="35"/>
      <c r="I411" s="35"/>
      <c r="J411" s="35"/>
      <c r="K411" s="35"/>
      <c r="L411" s="35"/>
      <c r="M411" s="35"/>
      <c r="N411" s="35"/>
      <c r="O411" s="35"/>
      <c r="P411" s="35"/>
      <c r="Q411" s="35"/>
      <c r="R411" s="35"/>
      <c r="S411" s="35"/>
      <c r="T411" s="35"/>
      <c r="U411" s="35"/>
      <c r="V411" s="35"/>
    </row>
    <row r="412" spans="1:22" ht="12.75" customHeight="1" x14ac:dyDescent="0.2">
      <c r="A412" s="117"/>
      <c r="B412" s="35"/>
      <c r="C412" s="35"/>
      <c r="D412" s="35"/>
      <c r="E412" s="102"/>
      <c r="F412" s="102"/>
      <c r="G412" s="35"/>
      <c r="H412" s="35"/>
      <c r="I412" s="35"/>
      <c r="J412" s="35"/>
      <c r="K412" s="35"/>
      <c r="L412" s="35"/>
      <c r="M412" s="35"/>
      <c r="N412" s="35"/>
      <c r="O412" s="35"/>
      <c r="P412" s="35"/>
      <c r="Q412" s="35"/>
      <c r="R412" s="35"/>
      <c r="S412" s="35"/>
      <c r="T412" s="35"/>
      <c r="U412" s="35"/>
      <c r="V412" s="35"/>
    </row>
    <row r="413" spans="1:22" ht="12.75" customHeight="1" x14ac:dyDescent="0.2">
      <c r="A413" s="117"/>
      <c r="B413" s="35"/>
      <c r="C413" s="35"/>
      <c r="D413" s="35"/>
      <c r="E413" s="102"/>
      <c r="F413" s="102"/>
      <c r="G413" s="35"/>
      <c r="H413" s="35"/>
      <c r="I413" s="35"/>
      <c r="J413" s="35"/>
      <c r="K413" s="35"/>
      <c r="L413" s="35"/>
      <c r="M413" s="35"/>
      <c r="N413" s="35"/>
      <c r="O413" s="35"/>
      <c r="P413" s="35"/>
      <c r="Q413" s="35"/>
      <c r="R413" s="35"/>
      <c r="S413" s="35"/>
      <c r="T413" s="35"/>
      <c r="U413" s="35"/>
      <c r="V413" s="35"/>
    </row>
    <row r="414" spans="1:22" ht="12.75" customHeight="1" x14ac:dyDescent="0.2">
      <c r="A414" s="117"/>
      <c r="B414" s="35"/>
      <c r="C414" s="35"/>
      <c r="D414" s="35"/>
      <c r="E414" s="102"/>
      <c r="F414" s="102"/>
      <c r="G414" s="35"/>
      <c r="H414" s="35"/>
      <c r="I414" s="35"/>
      <c r="J414" s="35"/>
      <c r="K414" s="35"/>
      <c r="L414" s="35"/>
      <c r="M414" s="35"/>
      <c r="N414" s="35"/>
      <c r="O414" s="35"/>
      <c r="P414" s="35"/>
      <c r="Q414" s="35"/>
      <c r="R414" s="35"/>
      <c r="S414" s="35"/>
      <c r="T414" s="35"/>
      <c r="U414" s="35"/>
      <c r="V414" s="35"/>
    </row>
    <row r="415" spans="1:22" ht="12.75" customHeight="1" x14ac:dyDescent="0.2">
      <c r="A415" s="117"/>
      <c r="B415" s="35"/>
      <c r="C415" s="35"/>
      <c r="D415" s="35"/>
      <c r="E415" s="102"/>
      <c r="F415" s="102"/>
      <c r="G415" s="35"/>
      <c r="H415" s="35"/>
      <c r="I415" s="35"/>
      <c r="J415" s="35"/>
      <c r="K415" s="35"/>
      <c r="L415" s="35"/>
      <c r="M415" s="35"/>
      <c r="N415" s="35"/>
      <c r="O415" s="35"/>
      <c r="P415" s="35"/>
      <c r="Q415" s="35"/>
      <c r="R415" s="35"/>
      <c r="S415" s="35"/>
      <c r="T415" s="35"/>
      <c r="U415" s="35"/>
      <c r="V415" s="35"/>
    </row>
    <row r="416" spans="1:22" ht="12.75" customHeight="1" x14ac:dyDescent="0.2">
      <c r="A416" s="117"/>
      <c r="B416" s="35"/>
      <c r="C416" s="35"/>
      <c r="D416" s="35"/>
      <c r="E416" s="102"/>
      <c r="F416" s="102"/>
      <c r="G416" s="35"/>
      <c r="H416" s="35"/>
      <c r="I416" s="35"/>
      <c r="J416" s="35"/>
      <c r="K416" s="35"/>
      <c r="L416" s="35"/>
      <c r="M416" s="35"/>
      <c r="N416" s="35"/>
      <c r="O416" s="35"/>
      <c r="P416" s="35"/>
      <c r="Q416" s="35"/>
      <c r="R416" s="35"/>
      <c r="S416" s="35"/>
      <c r="T416" s="35"/>
      <c r="U416" s="35"/>
      <c r="V416" s="35"/>
    </row>
    <row r="417" spans="1:22" ht="12.75" customHeight="1" x14ac:dyDescent="0.2">
      <c r="A417" s="117"/>
      <c r="B417" s="35"/>
      <c r="C417" s="35"/>
      <c r="D417" s="35"/>
      <c r="E417" s="102"/>
      <c r="F417" s="102"/>
      <c r="G417" s="35"/>
      <c r="H417" s="35"/>
      <c r="I417" s="35"/>
      <c r="J417" s="35"/>
      <c r="K417" s="35"/>
      <c r="L417" s="35"/>
      <c r="M417" s="35"/>
      <c r="N417" s="35"/>
      <c r="O417" s="35"/>
      <c r="P417" s="35"/>
      <c r="Q417" s="35"/>
      <c r="R417" s="35"/>
      <c r="S417" s="35"/>
      <c r="T417" s="35"/>
      <c r="U417" s="35"/>
      <c r="V417" s="35"/>
    </row>
    <row r="418" spans="1:22" ht="12.75" customHeight="1" x14ac:dyDescent="0.2">
      <c r="A418" s="117"/>
      <c r="B418" s="35"/>
      <c r="C418" s="35"/>
      <c r="D418" s="35"/>
      <c r="E418" s="102"/>
      <c r="F418" s="102"/>
      <c r="G418" s="35"/>
      <c r="H418" s="35"/>
      <c r="I418" s="35"/>
      <c r="J418" s="35"/>
      <c r="K418" s="35"/>
      <c r="L418" s="35"/>
      <c r="M418" s="35"/>
      <c r="N418" s="35"/>
      <c r="O418" s="35"/>
      <c r="P418" s="35"/>
      <c r="Q418" s="35"/>
      <c r="R418" s="35"/>
      <c r="S418" s="35"/>
      <c r="T418" s="35"/>
      <c r="U418" s="35"/>
      <c r="V418" s="35"/>
    </row>
    <row r="419" spans="1:22" ht="12.75" customHeight="1" x14ac:dyDescent="0.2">
      <c r="A419" s="117"/>
      <c r="B419" s="35"/>
      <c r="C419" s="35"/>
      <c r="D419" s="35"/>
      <c r="E419" s="102"/>
      <c r="F419" s="102"/>
      <c r="G419" s="35"/>
      <c r="H419" s="35"/>
      <c r="I419" s="35"/>
      <c r="J419" s="35"/>
      <c r="K419" s="35"/>
      <c r="L419" s="35"/>
      <c r="M419" s="35"/>
      <c r="N419" s="35"/>
      <c r="O419" s="35"/>
      <c r="P419" s="35"/>
      <c r="Q419" s="35"/>
      <c r="R419" s="35"/>
      <c r="S419" s="35"/>
      <c r="T419" s="35"/>
      <c r="U419" s="35"/>
      <c r="V419" s="35"/>
    </row>
    <row r="420" spans="1:22" ht="12.75" customHeight="1" x14ac:dyDescent="0.2">
      <c r="A420" s="117"/>
      <c r="B420" s="35"/>
      <c r="C420" s="35"/>
      <c r="D420" s="35"/>
      <c r="E420" s="102"/>
      <c r="F420" s="102"/>
      <c r="G420" s="35"/>
      <c r="H420" s="35"/>
      <c r="I420" s="35"/>
      <c r="J420" s="35"/>
      <c r="K420" s="35"/>
      <c r="L420" s="35"/>
      <c r="M420" s="35"/>
      <c r="N420" s="35"/>
      <c r="O420" s="35"/>
      <c r="P420" s="35"/>
      <c r="Q420" s="35"/>
      <c r="R420" s="35"/>
      <c r="S420" s="35"/>
      <c r="T420" s="35"/>
      <c r="U420" s="35"/>
      <c r="V420" s="35"/>
    </row>
    <row r="421" spans="1:22" ht="12.75" customHeight="1" x14ac:dyDescent="0.2">
      <c r="A421" s="117"/>
      <c r="B421" s="35"/>
      <c r="C421" s="35"/>
      <c r="D421" s="35"/>
      <c r="E421" s="102"/>
      <c r="F421" s="102"/>
      <c r="G421" s="35"/>
      <c r="H421" s="35"/>
      <c r="I421" s="35"/>
      <c r="J421" s="35"/>
      <c r="K421" s="35"/>
      <c r="L421" s="35"/>
      <c r="M421" s="35"/>
      <c r="N421" s="35"/>
      <c r="O421" s="35"/>
      <c r="P421" s="35"/>
      <c r="Q421" s="35"/>
      <c r="R421" s="35"/>
      <c r="S421" s="35"/>
      <c r="T421" s="35"/>
      <c r="U421" s="35"/>
      <c r="V421" s="35"/>
    </row>
    <row r="422" spans="1:22" ht="12.75" customHeight="1" x14ac:dyDescent="0.2">
      <c r="A422" s="117"/>
      <c r="B422" s="35"/>
      <c r="C422" s="35"/>
      <c r="D422" s="35"/>
      <c r="E422" s="102"/>
      <c r="F422" s="102"/>
      <c r="G422" s="35"/>
      <c r="H422" s="35"/>
      <c r="I422" s="35"/>
      <c r="J422" s="35"/>
      <c r="K422" s="35"/>
      <c r="L422" s="35"/>
      <c r="M422" s="35"/>
      <c r="N422" s="35"/>
      <c r="O422" s="35"/>
      <c r="P422" s="35"/>
      <c r="Q422" s="35"/>
      <c r="R422" s="35"/>
      <c r="S422" s="35"/>
      <c r="T422" s="35"/>
      <c r="U422" s="35"/>
      <c r="V422" s="35"/>
    </row>
    <row r="423" spans="1:22" ht="12.75" customHeight="1" x14ac:dyDescent="0.2">
      <c r="A423" s="117"/>
      <c r="B423" s="35"/>
      <c r="C423" s="35"/>
      <c r="D423" s="35"/>
      <c r="E423" s="102"/>
      <c r="F423" s="102"/>
      <c r="G423" s="35"/>
      <c r="H423" s="35"/>
      <c r="I423" s="35"/>
      <c r="J423" s="35"/>
      <c r="K423" s="35"/>
      <c r="L423" s="35"/>
      <c r="M423" s="35"/>
      <c r="N423" s="35"/>
      <c r="O423" s="35"/>
      <c r="P423" s="35"/>
      <c r="Q423" s="35"/>
      <c r="R423" s="35"/>
      <c r="S423" s="35"/>
      <c r="T423" s="35"/>
      <c r="U423" s="35"/>
      <c r="V423" s="35"/>
    </row>
    <row r="424" spans="1:22" ht="12.75" customHeight="1" x14ac:dyDescent="0.2">
      <c r="A424" s="117"/>
      <c r="B424" s="35"/>
      <c r="C424" s="35"/>
      <c r="D424" s="35"/>
      <c r="E424" s="102"/>
      <c r="F424" s="102"/>
      <c r="G424" s="35"/>
      <c r="H424" s="35"/>
      <c r="I424" s="35"/>
      <c r="J424" s="35"/>
      <c r="K424" s="35"/>
      <c r="L424" s="35"/>
      <c r="M424" s="35"/>
      <c r="N424" s="35"/>
      <c r="O424" s="35"/>
      <c r="P424" s="35"/>
      <c r="Q424" s="35"/>
      <c r="R424" s="35"/>
      <c r="S424" s="35"/>
      <c r="T424" s="35"/>
      <c r="U424" s="35"/>
      <c r="V424" s="35"/>
    </row>
    <row r="425" spans="1:22" ht="12.75" customHeight="1" x14ac:dyDescent="0.2">
      <c r="A425" s="117"/>
      <c r="B425" s="35"/>
      <c r="C425" s="35"/>
      <c r="D425" s="35"/>
      <c r="E425" s="102"/>
      <c r="F425" s="102"/>
      <c r="G425" s="35"/>
      <c r="H425" s="35"/>
      <c r="I425" s="35"/>
      <c r="J425" s="35"/>
      <c r="K425" s="35"/>
      <c r="L425" s="35"/>
      <c r="M425" s="35"/>
      <c r="N425" s="35"/>
      <c r="O425" s="35"/>
      <c r="P425" s="35"/>
      <c r="Q425" s="35"/>
      <c r="R425" s="35"/>
      <c r="S425" s="35"/>
      <c r="T425" s="35"/>
      <c r="U425" s="35"/>
      <c r="V425" s="35"/>
    </row>
    <row r="426" spans="1:22" ht="12.75" customHeight="1" x14ac:dyDescent="0.2">
      <c r="A426" s="117"/>
      <c r="B426" s="35"/>
      <c r="C426" s="35"/>
      <c r="D426" s="35"/>
      <c r="E426" s="102"/>
      <c r="F426" s="102"/>
      <c r="G426" s="35"/>
      <c r="H426" s="35"/>
      <c r="I426" s="35"/>
      <c r="J426" s="35"/>
      <c r="K426" s="35"/>
      <c r="L426" s="35"/>
      <c r="M426" s="35"/>
      <c r="N426" s="35"/>
      <c r="O426" s="35"/>
      <c r="P426" s="35"/>
      <c r="Q426" s="35"/>
      <c r="R426" s="35"/>
      <c r="S426" s="35"/>
      <c r="T426" s="35"/>
      <c r="U426" s="35"/>
      <c r="V426" s="35"/>
    </row>
    <row r="427" spans="1:22" ht="12.75" customHeight="1" x14ac:dyDescent="0.2">
      <c r="A427" s="117"/>
      <c r="B427" s="35"/>
      <c r="C427" s="35"/>
      <c r="D427" s="35"/>
      <c r="E427" s="102"/>
      <c r="F427" s="102"/>
      <c r="G427" s="35"/>
      <c r="H427" s="35"/>
      <c r="I427" s="35"/>
      <c r="J427" s="35"/>
      <c r="K427" s="35"/>
      <c r="L427" s="35"/>
      <c r="M427" s="35"/>
      <c r="N427" s="35"/>
      <c r="O427" s="35"/>
      <c r="P427" s="35"/>
      <c r="Q427" s="35"/>
      <c r="R427" s="35"/>
      <c r="S427" s="35"/>
      <c r="T427" s="35"/>
      <c r="U427" s="35"/>
      <c r="V427" s="35"/>
    </row>
    <row r="428" spans="1:22" ht="12.75" customHeight="1" x14ac:dyDescent="0.2">
      <c r="A428" s="117"/>
      <c r="B428" s="35"/>
      <c r="C428" s="35"/>
      <c r="D428" s="35"/>
      <c r="E428" s="102"/>
      <c r="F428" s="102"/>
      <c r="G428" s="35"/>
      <c r="H428" s="35"/>
      <c r="I428" s="35"/>
      <c r="J428" s="35"/>
      <c r="K428" s="35"/>
      <c r="L428" s="35"/>
      <c r="M428" s="35"/>
      <c r="N428" s="35"/>
      <c r="O428" s="35"/>
      <c r="P428" s="35"/>
      <c r="Q428" s="35"/>
      <c r="R428" s="35"/>
      <c r="S428" s="35"/>
      <c r="T428" s="35"/>
      <c r="U428" s="35"/>
      <c r="V428" s="35"/>
    </row>
    <row r="429" spans="1:22" ht="12.75" customHeight="1" x14ac:dyDescent="0.2">
      <c r="A429" s="117"/>
      <c r="B429" s="35"/>
      <c r="C429" s="35"/>
      <c r="D429" s="35"/>
      <c r="E429" s="102"/>
      <c r="F429" s="102"/>
      <c r="G429" s="35"/>
      <c r="H429" s="35"/>
      <c r="I429" s="35"/>
      <c r="J429" s="35"/>
      <c r="K429" s="35"/>
      <c r="L429" s="35"/>
      <c r="M429" s="35"/>
      <c r="N429" s="35"/>
      <c r="O429" s="35"/>
      <c r="P429" s="35"/>
      <c r="Q429" s="35"/>
      <c r="R429" s="35"/>
      <c r="S429" s="35"/>
      <c r="T429" s="35"/>
      <c r="U429" s="35"/>
      <c r="V429" s="35"/>
    </row>
    <row r="430" spans="1:22" ht="12.75" customHeight="1" x14ac:dyDescent="0.2">
      <c r="A430" s="117"/>
      <c r="B430" s="35"/>
      <c r="C430" s="35"/>
      <c r="D430" s="35"/>
      <c r="E430" s="102"/>
      <c r="F430" s="102"/>
      <c r="G430" s="35"/>
      <c r="H430" s="35"/>
      <c r="I430" s="35"/>
      <c r="J430" s="35"/>
      <c r="K430" s="35"/>
      <c r="L430" s="35"/>
      <c r="M430" s="35"/>
      <c r="N430" s="35"/>
      <c r="O430" s="35"/>
      <c r="P430" s="35"/>
      <c r="Q430" s="35"/>
      <c r="R430" s="35"/>
      <c r="S430" s="35"/>
      <c r="T430" s="35"/>
      <c r="U430" s="35"/>
      <c r="V430" s="35"/>
    </row>
    <row r="431" spans="1:22" ht="12.75" customHeight="1" x14ac:dyDescent="0.2">
      <c r="A431" s="117"/>
      <c r="B431" s="35"/>
      <c r="C431" s="35"/>
      <c r="D431" s="35"/>
      <c r="E431" s="102"/>
      <c r="F431" s="102"/>
      <c r="G431" s="35"/>
      <c r="H431" s="35"/>
      <c r="I431" s="35"/>
      <c r="J431" s="35"/>
      <c r="K431" s="35"/>
      <c r="L431" s="35"/>
      <c r="M431" s="35"/>
      <c r="N431" s="35"/>
      <c r="O431" s="35"/>
      <c r="P431" s="35"/>
      <c r="Q431" s="35"/>
      <c r="R431" s="35"/>
      <c r="S431" s="35"/>
      <c r="T431" s="35"/>
      <c r="U431" s="35"/>
      <c r="V431" s="35"/>
    </row>
    <row r="432" spans="1:22" ht="12.75" customHeight="1" x14ac:dyDescent="0.2">
      <c r="A432" s="117"/>
      <c r="B432" s="35"/>
      <c r="C432" s="35"/>
      <c r="D432" s="35"/>
      <c r="E432" s="102"/>
      <c r="F432" s="102"/>
      <c r="G432" s="35"/>
      <c r="H432" s="35"/>
      <c r="I432" s="35"/>
      <c r="J432" s="35"/>
      <c r="K432" s="35"/>
      <c r="L432" s="35"/>
      <c r="M432" s="35"/>
      <c r="N432" s="35"/>
      <c r="O432" s="35"/>
      <c r="P432" s="35"/>
      <c r="Q432" s="35"/>
      <c r="R432" s="35"/>
      <c r="S432" s="35"/>
      <c r="T432" s="35"/>
      <c r="U432" s="35"/>
      <c r="V432" s="35"/>
    </row>
    <row r="433" spans="1:22" ht="12.75" customHeight="1" x14ac:dyDescent="0.2">
      <c r="A433" s="117"/>
      <c r="B433" s="35"/>
      <c r="C433" s="35"/>
      <c r="D433" s="35"/>
      <c r="E433" s="102"/>
      <c r="F433" s="102"/>
      <c r="G433" s="35"/>
      <c r="H433" s="35"/>
      <c r="I433" s="35"/>
      <c r="J433" s="35"/>
      <c r="K433" s="35"/>
      <c r="L433" s="35"/>
      <c r="M433" s="35"/>
      <c r="N433" s="35"/>
      <c r="O433" s="35"/>
      <c r="P433" s="35"/>
      <c r="Q433" s="35"/>
      <c r="R433" s="35"/>
      <c r="S433" s="35"/>
      <c r="T433" s="35"/>
      <c r="U433" s="35"/>
      <c r="V433" s="35"/>
    </row>
    <row r="434" spans="1:22" ht="12.75" customHeight="1" x14ac:dyDescent="0.2">
      <c r="A434" s="117"/>
      <c r="B434" s="35"/>
      <c r="C434" s="35"/>
      <c r="D434" s="35"/>
      <c r="E434" s="102"/>
      <c r="F434" s="102"/>
      <c r="G434" s="35"/>
      <c r="H434" s="35"/>
      <c r="I434" s="35"/>
      <c r="J434" s="35"/>
      <c r="K434" s="35"/>
      <c r="L434" s="35"/>
      <c r="M434" s="35"/>
      <c r="N434" s="35"/>
      <c r="O434" s="35"/>
      <c r="P434" s="35"/>
      <c r="Q434" s="35"/>
      <c r="R434" s="35"/>
      <c r="S434" s="35"/>
      <c r="T434" s="35"/>
      <c r="U434" s="35"/>
      <c r="V434" s="35"/>
    </row>
    <row r="435" spans="1:22" ht="12.75" customHeight="1" x14ac:dyDescent="0.2">
      <c r="A435" s="117"/>
      <c r="B435" s="35"/>
      <c r="C435" s="35"/>
      <c r="D435" s="35"/>
      <c r="E435" s="102"/>
      <c r="F435" s="102"/>
      <c r="G435" s="35"/>
      <c r="H435" s="35"/>
      <c r="I435" s="35"/>
      <c r="J435" s="35"/>
      <c r="K435" s="35"/>
      <c r="L435" s="35"/>
      <c r="M435" s="35"/>
      <c r="N435" s="35"/>
      <c r="O435" s="35"/>
      <c r="P435" s="35"/>
      <c r="Q435" s="35"/>
      <c r="R435" s="35"/>
      <c r="S435" s="35"/>
      <c r="T435" s="35"/>
      <c r="U435" s="35"/>
      <c r="V435" s="35"/>
    </row>
    <row r="436" spans="1:22" ht="12.75" customHeight="1" x14ac:dyDescent="0.2">
      <c r="A436" s="117"/>
      <c r="B436" s="35"/>
      <c r="C436" s="35"/>
      <c r="D436" s="35"/>
      <c r="E436" s="102"/>
      <c r="F436" s="102"/>
      <c r="G436" s="35"/>
      <c r="H436" s="35"/>
      <c r="I436" s="35"/>
      <c r="J436" s="35"/>
      <c r="K436" s="35"/>
      <c r="L436" s="35"/>
      <c r="M436" s="35"/>
      <c r="N436" s="35"/>
      <c r="O436" s="35"/>
      <c r="P436" s="35"/>
      <c r="Q436" s="35"/>
      <c r="R436" s="35"/>
      <c r="S436" s="35"/>
      <c r="T436" s="35"/>
      <c r="U436" s="35"/>
      <c r="V436" s="35"/>
    </row>
    <row r="437" spans="1:22" ht="12.75" customHeight="1" x14ac:dyDescent="0.2">
      <c r="A437" s="117"/>
      <c r="B437" s="35"/>
      <c r="C437" s="35"/>
      <c r="D437" s="35"/>
      <c r="E437" s="102"/>
      <c r="F437" s="102"/>
      <c r="G437" s="35"/>
      <c r="H437" s="35"/>
      <c r="I437" s="35"/>
      <c r="J437" s="35"/>
      <c r="K437" s="35"/>
      <c r="L437" s="35"/>
      <c r="M437" s="35"/>
      <c r="N437" s="35"/>
      <c r="O437" s="35"/>
      <c r="P437" s="35"/>
      <c r="Q437" s="35"/>
      <c r="R437" s="35"/>
      <c r="S437" s="35"/>
      <c r="T437" s="35"/>
      <c r="U437" s="35"/>
      <c r="V437" s="35"/>
    </row>
    <row r="438" spans="1:22" ht="12.75" customHeight="1" x14ac:dyDescent="0.2">
      <c r="A438" s="117"/>
      <c r="B438" s="35"/>
      <c r="C438" s="35"/>
      <c r="D438" s="35"/>
      <c r="E438" s="102"/>
      <c r="F438" s="102"/>
      <c r="G438" s="35"/>
      <c r="H438" s="35"/>
      <c r="I438" s="35"/>
      <c r="J438" s="35"/>
      <c r="K438" s="35"/>
      <c r="L438" s="35"/>
      <c r="M438" s="35"/>
      <c r="N438" s="35"/>
      <c r="O438" s="35"/>
      <c r="P438" s="35"/>
      <c r="Q438" s="35"/>
      <c r="R438" s="35"/>
      <c r="S438" s="35"/>
      <c r="T438" s="35"/>
      <c r="U438" s="35"/>
      <c r="V438" s="35"/>
    </row>
    <row r="439" spans="1:22" ht="12.75" customHeight="1" x14ac:dyDescent="0.2">
      <c r="A439" s="117"/>
      <c r="B439" s="35"/>
      <c r="C439" s="35"/>
      <c r="D439" s="35"/>
      <c r="E439" s="102"/>
      <c r="F439" s="102"/>
      <c r="G439" s="35"/>
      <c r="H439" s="35"/>
      <c r="I439" s="35"/>
      <c r="J439" s="35"/>
      <c r="K439" s="35"/>
      <c r="L439" s="35"/>
      <c r="M439" s="35"/>
      <c r="N439" s="35"/>
      <c r="O439" s="35"/>
      <c r="P439" s="35"/>
      <c r="Q439" s="35"/>
      <c r="R439" s="35"/>
      <c r="S439" s="35"/>
      <c r="T439" s="35"/>
      <c r="U439" s="35"/>
      <c r="V439" s="35"/>
    </row>
    <row r="440" spans="1:22" ht="12.75" customHeight="1" x14ac:dyDescent="0.2">
      <c r="A440" s="117"/>
      <c r="B440" s="35"/>
      <c r="C440" s="35"/>
      <c r="D440" s="35"/>
      <c r="E440" s="102"/>
      <c r="F440" s="102"/>
      <c r="G440" s="35"/>
      <c r="H440" s="35"/>
      <c r="I440" s="35"/>
      <c r="J440" s="35"/>
      <c r="K440" s="35"/>
      <c r="L440" s="35"/>
      <c r="M440" s="35"/>
      <c r="N440" s="35"/>
      <c r="O440" s="35"/>
      <c r="P440" s="35"/>
      <c r="Q440" s="35"/>
      <c r="R440" s="35"/>
      <c r="S440" s="35"/>
      <c r="T440" s="35"/>
      <c r="U440" s="35"/>
      <c r="V440" s="35"/>
    </row>
    <row r="441" spans="1:22" ht="12.75" customHeight="1" x14ac:dyDescent="0.2">
      <c r="A441" s="117"/>
      <c r="B441" s="35"/>
      <c r="C441" s="35"/>
      <c r="D441" s="35"/>
      <c r="E441" s="102"/>
      <c r="F441" s="102"/>
      <c r="G441" s="35"/>
      <c r="H441" s="35"/>
      <c r="I441" s="35"/>
      <c r="J441" s="35"/>
      <c r="K441" s="35"/>
      <c r="L441" s="35"/>
      <c r="M441" s="35"/>
      <c r="N441" s="35"/>
      <c r="O441" s="35"/>
      <c r="P441" s="35"/>
      <c r="Q441" s="35"/>
      <c r="R441" s="35"/>
      <c r="S441" s="35"/>
      <c r="T441" s="35"/>
      <c r="U441" s="35"/>
      <c r="V441" s="35"/>
    </row>
    <row r="442" spans="1:22" ht="12.75" customHeight="1" x14ac:dyDescent="0.2">
      <c r="A442" s="117"/>
      <c r="B442" s="35"/>
      <c r="C442" s="35"/>
      <c r="D442" s="35"/>
      <c r="E442" s="102"/>
      <c r="F442" s="102"/>
      <c r="G442" s="35"/>
      <c r="H442" s="35"/>
      <c r="I442" s="35"/>
      <c r="J442" s="35"/>
      <c r="K442" s="35"/>
      <c r="L442" s="35"/>
      <c r="M442" s="35"/>
      <c r="N442" s="35"/>
      <c r="O442" s="35"/>
      <c r="P442" s="35"/>
      <c r="Q442" s="35"/>
      <c r="R442" s="35"/>
      <c r="S442" s="35"/>
      <c r="T442" s="35"/>
      <c r="U442" s="35"/>
      <c r="V442" s="35"/>
    </row>
    <row r="443" spans="1:22" ht="12.75" customHeight="1" x14ac:dyDescent="0.2">
      <c r="A443" s="117"/>
      <c r="B443" s="35"/>
      <c r="C443" s="35"/>
      <c r="D443" s="35"/>
      <c r="E443" s="102"/>
      <c r="F443" s="102"/>
      <c r="G443" s="35"/>
      <c r="H443" s="35"/>
      <c r="I443" s="35"/>
      <c r="J443" s="35"/>
      <c r="K443" s="35"/>
      <c r="L443" s="35"/>
      <c r="M443" s="35"/>
      <c r="N443" s="35"/>
      <c r="O443" s="35"/>
      <c r="P443" s="35"/>
      <c r="Q443" s="35"/>
      <c r="R443" s="35"/>
      <c r="S443" s="35"/>
      <c r="T443" s="35"/>
      <c r="U443" s="35"/>
      <c r="V443" s="35"/>
    </row>
    <row r="444" spans="1:22" ht="12.75" customHeight="1" x14ac:dyDescent="0.2">
      <c r="A444" s="117"/>
      <c r="B444" s="35"/>
      <c r="C444" s="35"/>
      <c r="D444" s="35"/>
      <c r="E444" s="102"/>
      <c r="F444" s="102"/>
      <c r="G444" s="35"/>
      <c r="H444" s="35"/>
      <c r="I444" s="35"/>
      <c r="J444" s="35"/>
      <c r="K444" s="35"/>
      <c r="L444" s="35"/>
      <c r="M444" s="35"/>
      <c r="N444" s="35"/>
      <c r="O444" s="35"/>
      <c r="P444" s="35"/>
      <c r="Q444" s="35"/>
      <c r="R444" s="35"/>
      <c r="S444" s="35"/>
      <c r="T444" s="35"/>
      <c r="U444" s="35"/>
      <c r="V444" s="35"/>
    </row>
    <row r="445" spans="1:22" ht="12.75" customHeight="1" x14ac:dyDescent="0.2">
      <c r="A445" s="117"/>
      <c r="B445" s="35"/>
      <c r="C445" s="35"/>
      <c r="D445" s="35"/>
      <c r="E445" s="102"/>
      <c r="F445" s="102"/>
      <c r="G445" s="35"/>
      <c r="H445" s="35"/>
      <c r="I445" s="35"/>
      <c r="J445" s="35"/>
      <c r="K445" s="35"/>
      <c r="L445" s="35"/>
      <c r="M445" s="35"/>
      <c r="N445" s="35"/>
      <c r="O445" s="35"/>
      <c r="P445" s="35"/>
      <c r="Q445" s="35"/>
      <c r="R445" s="35"/>
      <c r="S445" s="35"/>
      <c r="T445" s="35"/>
      <c r="U445" s="35"/>
      <c r="V445" s="35"/>
    </row>
    <row r="446" spans="1:22" ht="12.75" customHeight="1" x14ac:dyDescent="0.2">
      <c r="A446" s="117"/>
      <c r="B446" s="35"/>
      <c r="C446" s="35"/>
      <c r="D446" s="35"/>
      <c r="E446" s="102"/>
      <c r="F446" s="102"/>
      <c r="G446" s="35"/>
      <c r="H446" s="35"/>
      <c r="I446" s="35"/>
      <c r="J446" s="35"/>
      <c r="K446" s="35"/>
      <c r="L446" s="35"/>
      <c r="M446" s="35"/>
      <c r="N446" s="35"/>
      <c r="O446" s="35"/>
      <c r="P446" s="35"/>
      <c r="Q446" s="35"/>
      <c r="R446" s="35"/>
      <c r="S446" s="35"/>
      <c r="T446" s="35"/>
      <c r="U446" s="35"/>
      <c r="V446" s="35"/>
    </row>
    <row r="447" spans="1:22" ht="12.75" customHeight="1" x14ac:dyDescent="0.2">
      <c r="A447" s="117"/>
      <c r="B447" s="35"/>
      <c r="C447" s="35"/>
      <c r="D447" s="35"/>
      <c r="E447" s="102"/>
      <c r="F447" s="102"/>
      <c r="G447" s="35"/>
      <c r="H447" s="35"/>
      <c r="I447" s="35"/>
      <c r="J447" s="35"/>
      <c r="K447" s="35"/>
      <c r="L447" s="35"/>
      <c r="M447" s="35"/>
      <c r="N447" s="35"/>
      <c r="O447" s="35"/>
      <c r="P447" s="35"/>
      <c r="Q447" s="35"/>
      <c r="R447" s="35"/>
      <c r="S447" s="35"/>
      <c r="T447" s="35"/>
      <c r="U447" s="35"/>
      <c r="V447" s="35"/>
    </row>
    <row r="448" spans="1:22" ht="12.75" customHeight="1" x14ac:dyDescent="0.2">
      <c r="A448" s="117"/>
      <c r="B448" s="35"/>
      <c r="C448" s="35"/>
      <c r="D448" s="35"/>
      <c r="E448" s="102"/>
      <c r="F448" s="102"/>
      <c r="G448" s="35"/>
      <c r="H448" s="35"/>
      <c r="I448" s="35"/>
      <c r="J448" s="35"/>
      <c r="K448" s="35"/>
      <c r="L448" s="35"/>
      <c r="M448" s="35"/>
      <c r="N448" s="35"/>
      <c r="O448" s="35"/>
      <c r="P448" s="35"/>
      <c r="Q448" s="35"/>
      <c r="R448" s="35"/>
      <c r="S448" s="35"/>
      <c r="T448" s="35"/>
      <c r="U448" s="35"/>
      <c r="V448" s="35"/>
    </row>
    <row r="449" spans="1:22" ht="12.75" customHeight="1" x14ac:dyDescent="0.2">
      <c r="A449" s="117"/>
      <c r="B449" s="35"/>
      <c r="C449" s="35"/>
      <c r="D449" s="35"/>
      <c r="E449" s="102"/>
      <c r="F449" s="102"/>
      <c r="G449" s="35"/>
      <c r="H449" s="35"/>
      <c r="I449" s="35"/>
      <c r="J449" s="35"/>
      <c r="K449" s="35"/>
      <c r="L449" s="35"/>
      <c r="M449" s="35"/>
      <c r="N449" s="35"/>
      <c r="O449" s="35"/>
      <c r="P449" s="35"/>
      <c r="Q449" s="35"/>
      <c r="R449" s="35"/>
      <c r="S449" s="35"/>
      <c r="T449" s="35"/>
      <c r="U449" s="35"/>
      <c r="V449" s="35"/>
    </row>
    <row r="450" spans="1:22" ht="12.75" customHeight="1" x14ac:dyDescent="0.2">
      <c r="A450" s="117"/>
      <c r="B450" s="35"/>
      <c r="C450" s="35"/>
      <c r="D450" s="35"/>
      <c r="E450" s="102"/>
      <c r="F450" s="102"/>
      <c r="G450" s="35"/>
      <c r="H450" s="35"/>
      <c r="I450" s="35"/>
      <c r="J450" s="35"/>
      <c r="K450" s="35"/>
      <c r="L450" s="35"/>
      <c r="M450" s="35"/>
      <c r="N450" s="35"/>
      <c r="O450" s="35"/>
      <c r="P450" s="35"/>
      <c r="Q450" s="35"/>
      <c r="R450" s="35"/>
      <c r="S450" s="35"/>
      <c r="T450" s="35"/>
      <c r="U450" s="35"/>
      <c r="V450" s="35"/>
    </row>
    <row r="451" spans="1:22" ht="12.75" customHeight="1" x14ac:dyDescent="0.2">
      <c r="A451" s="117"/>
      <c r="B451" s="35"/>
      <c r="C451" s="35"/>
      <c r="D451" s="35"/>
      <c r="E451" s="102"/>
      <c r="F451" s="102"/>
      <c r="G451" s="35"/>
      <c r="H451" s="35"/>
      <c r="I451" s="35"/>
      <c r="J451" s="35"/>
      <c r="K451" s="35"/>
      <c r="L451" s="35"/>
      <c r="M451" s="35"/>
      <c r="N451" s="35"/>
      <c r="O451" s="35"/>
      <c r="P451" s="35"/>
      <c r="Q451" s="35"/>
      <c r="R451" s="35"/>
      <c r="S451" s="35"/>
      <c r="T451" s="35"/>
      <c r="U451" s="35"/>
      <c r="V451" s="35"/>
    </row>
    <row r="452" spans="1:22" ht="12.75" customHeight="1" x14ac:dyDescent="0.2">
      <c r="A452" s="117"/>
      <c r="B452" s="35"/>
      <c r="C452" s="35"/>
      <c r="D452" s="35"/>
      <c r="E452" s="102"/>
      <c r="F452" s="102"/>
      <c r="G452" s="35"/>
      <c r="H452" s="35"/>
      <c r="I452" s="35"/>
      <c r="J452" s="35"/>
      <c r="K452" s="35"/>
      <c r="L452" s="35"/>
      <c r="M452" s="35"/>
      <c r="N452" s="35"/>
      <c r="O452" s="35"/>
      <c r="P452" s="35"/>
      <c r="Q452" s="35"/>
      <c r="R452" s="35"/>
      <c r="S452" s="35"/>
      <c r="T452" s="35"/>
      <c r="U452" s="35"/>
      <c r="V452" s="35"/>
    </row>
    <row r="453" spans="1:22" ht="12.75" customHeight="1" x14ac:dyDescent="0.2">
      <c r="A453" s="117"/>
      <c r="B453" s="35"/>
      <c r="C453" s="35"/>
      <c r="D453" s="35"/>
      <c r="E453" s="102"/>
      <c r="F453" s="102"/>
      <c r="G453" s="35"/>
      <c r="H453" s="35"/>
      <c r="I453" s="35"/>
      <c r="J453" s="35"/>
      <c r="K453" s="35"/>
      <c r="L453" s="35"/>
      <c r="M453" s="35"/>
      <c r="N453" s="35"/>
      <c r="O453" s="35"/>
      <c r="P453" s="35"/>
      <c r="Q453" s="35"/>
      <c r="R453" s="35"/>
      <c r="S453" s="35"/>
      <c r="T453" s="35"/>
      <c r="U453" s="35"/>
      <c r="V453" s="35"/>
    </row>
    <row r="454" spans="1:22" ht="12.75" customHeight="1" x14ac:dyDescent="0.2">
      <c r="A454" s="117"/>
      <c r="B454" s="35"/>
      <c r="C454" s="35"/>
      <c r="D454" s="35"/>
      <c r="E454" s="102"/>
      <c r="F454" s="102"/>
      <c r="G454" s="35"/>
      <c r="H454" s="35"/>
      <c r="I454" s="35"/>
      <c r="J454" s="35"/>
      <c r="K454" s="35"/>
      <c r="L454" s="35"/>
      <c r="M454" s="35"/>
      <c r="N454" s="35"/>
      <c r="O454" s="35"/>
      <c r="P454" s="35"/>
      <c r="Q454" s="35"/>
      <c r="R454" s="35"/>
      <c r="S454" s="35"/>
      <c r="T454" s="35"/>
      <c r="U454" s="35"/>
      <c r="V454" s="35"/>
    </row>
    <row r="455" spans="1:22" ht="12.75" customHeight="1" x14ac:dyDescent="0.2">
      <c r="A455" s="117"/>
      <c r="B455" s="35"/>
      <c r="C455" s="35"/>
      <c r="D455" s="35"/>
      <c r="E455" s="102"/>
      <c r="F455" s="102"/>
      <c r="G455" s="35"/>
      <c r="H455" s="35"/>
      <c r="I455" s="35"/>
      <c r="J455" s="35"/>
      <c r="K455" s="35"/>
      <c r="L455" s="35"/>
      <c r="M455" s="35"/>
      <c r="N455" s="35"/>
      <c r="O455" s="35"/>
      <c r="P455" s="35"/>
      <c r="Q455" s="35"/>
      <c r="R455" s="35"/>
      <c r="S455" s="35"/>
      <c r="T455" s="35"/>
      <c r="U455" s="35"/>
      <c r="V455" s="35"/>
    </row>
    <row r="456" spans="1:22" ht="12.75" customHeight="1" x14ac:dyDescent="0.2">
      <c r="A456" s="117"/>
      <c r="B456" s="35"/>
      <c r="C456" s="35"/>
      <c r="D456" s="35"/>
      <c r="E456" s="102"/>
      <c r="F456" s="102"/>
      <c r="G456" s="35"/>
      <c r="H456" s="35"/>
      <c r="I456" s="35"/>
      <c r="J456" s="35"/>
      <c r="K456" s="35"/>
      <c r="L456" s="35"/>
      <c r="M456" s="35"/>
      <c r="N456" s="35"/>
      <c r="O456" s="35"/>
      <c r="P456" s="35"/>
      <c r="Q456" s="35"/>
      <c r="R456" s="35"/>
      <c r="S456" s="35"/>
      <c r="T456" s="35"/>
      <c r="U456" s="35"/>
      <c r="V456" s="35"/>
    </row>
    <row r="457" spans="1:22" ht="12.75" customHeight="1" x14ac:dyDescent="0.2">
      <c r="A457" s="117"/>
      <c r="B457" s="35"/>
      <c r="C457" s="35"/>
      <c r="D457" s="35"/>
      <c r="E457" s="102"/>
      <c r="F457" s="102"/>
      <c r="G457" s="35"/>
      <c r="H457" s="35"/>
      <c r="I457" s="35"/>
      <c r="J457" s="35"/>
      <c r="K457" s="35"/>
      <c r="L457" s="35"/>
      <c r="M457" s="35"/>
      <c r="N457" s="35"/>
      <c r="O457" s="35"/>
      <c r="P457" s="35"/>
      <c r="Q457" s="35"/>
      <c r="R457" s="35"/>
      <c r="S457" s="35"/>
      <c r="T457" s="35"/>
      <c r="U457" s="35"/>
      <c r="V457" s="35"/>
    </row>
    <row r="458" spans="1:22" ht="12.75" customHeight="1" x14ac:dyDescent="0.2">
      <c r="A458" s="117"/>
      <c r="B458" s="35"/>
      <c r="C458" s="35"/>
      <c r="D458" s="35"/>
      <c r="E458" s="102"/>
      <c r="F458" s="102"/>
      <c r="G458" s="35"/>
      <c r="H458" s="35"/>
      <c r="I458" s="35"/>
      <c r="J458" s="35"/>
      <c r="K458" s="35"/>
      <c r="L458" s="35"/>
      <c r="M458" s="35"/>
      <c r="N458" s="35"/>
      <c r="O458" s="35"/>
      <c r="P458" s="35"/>
      <c r="Q458" s="35"/>
      <c r="R458" s="35"/>
      <c r="S458" s="35"/>
      <c r="T458" s="35"/>
      <c r="U458" s="35"/>
      <c r="V458" s="35"/>
    </row>
    <row r="459" spans="1:22" ht="12.75" customHeight="1" x14ac:dyDescent="0.2">
      <c r="A459" s="117"/>
      <c r="B459" s="35"/>
      <c r="C459" s="35"/>
      <c r="D459" s="35"/>
      <c r="E459" s="102"/>
      <c r="F459" s="102"/>
      <c r="G459" s="35"/>
      <c r="H459" s="35"/>
      <c r="I459" s="35"/>
      <c r="J459" s="35"/>
      <c r="K459" s="35"/>
      <c r="L459" s="35"/>
      <c r="M459" s="35"/>
      <c r="N459" s="35"/>
      <c r="O459" s="35"/>
      <c r="P459" s="35"/>
      <c r="Q459" s="35"/>
      <c r="R459" s="35"/>
      <c r="S459" s="35"/>
      <c r="T459" s="35"/>
      <c r="U459" s="35"/>
      <c r="V459" s="35"/>
    </row>
    <row r="460" spans="1:22" ht="12.75" customHeight="1" x14ac:dyDescent="0.2">
      <c r="A460" s="117"/>
      <c r="B460" s="35"/>
      <c r="C460" s="35"/>
      <c r="D460" s="35"/>
      <c r="E460" s="102"/>
      <c r="F460" s="102"/>
      <c r="G460" s="35"/>
      <c r="H460" s="35"/>
      <c r="I460" s="35"/>
      <c r="J460" s="35"/>
      <c r="K460" s="35"/>
      <c r="L460" s="35"/>
      <c r="M460" s="35"/>
      <c r="N460" s="35"/>
      <c r="O460" s="35"/>
      <c r="P460" s="35"/>
      <c r="Q460" s="35"/>
      <c r="R460" s="35"/>
      <c r="S460" s="35"/>
      <c r="T460" s="35"/>
      <c r="U460" s="35"/>
      <c r="V460" s="35"/>
    </row>
    <row r="461" spans="1:22" ht="12.75" customHeight="1" x14ac:dyDescent="0.2">
      <c r="A461" s="117"/>
      <c r="B461" s="35"/>
      <c r="C461" s="35"/>
      <c r="D461" s="35"/>
      <c r="E461" s="102"/>
      <c r="F461" s="102"/>
      <c r="G461" s="35"/>
      <c r="H461" s="35"/>
      <c r="I461" s="35"/>
      <c r="J461" s="35"/>
      <c r="K461" s="35"/>
      <c r="L461" s="35"/>
      <c r="M461" s="35"/>
      <c r="N461" s="35"/>
      <c r="O461" s="35"/>
      <c r="P461" s="35"/>
      <c r="Q461" s="35"/>
      <c r="R461" s="35"/>
      <c r="S461" s="35"/>
      <c r="T461" s="35"/>
      <c r="U461" s="35"/>
      <c r="V461" s="35"/>
    </row>
    <row r="462" spans="1:22" ht="12.75" customHeight="1" x14ac:dyDescent="0.2">
      <c r="A462" s="117"/>
      <c r="B462" s="35"/>
      <c r="C462" s="35"/>
      <c r="D462" s="35"/>
      <c r="E462" s="102"/>
      <c r="F462" s="102"/>
      <c r="G462" s="35"/>
      <c r="H462" s="35"/>
      <c r="I462" s="35"/>
      <c r="J462" s="35"/>
      <c r="K462" s="35"/>
      <c r="L462" s="35"/>
      <c r="M462" s="35"/>
      <c r="N462" s="35"/>
      <c r="O462" s="35"/>
      <c r="P462" s="35"/>
      <c r="Q462" s="35"/>
      <c r="R462" s="35"/>
      <c r="S462" s="35"/>
      <c r="T462" s="35"/>
      <c r="U462" s="35"/>
      <c r="V462" s="35"/>
    </row>
    <row r="463" spans="1:22" ht="12.75" customHeight="1" x14ac:dyDescent="0.2">
      <c r="A463" s="117"/>
      <c r="B463" s="35"/>
      <c r="C463" s="35"/>
      <c r="D463" s="35"/>
      <c r="E463" s="102"/>
      <c r="F463" s="102"/>
      <c r="G463" s="35"/>
      <c r="H463" s="35"/>
      <c r="I463" s="35"/>
      <c r="J463" s="35"/>
      <c r="K463" s="35"/>
      <c r="L463" s="35"/>
      <c r="M463" s="35"/>
      <c r="N463" s="35"/>
      <c r="O463" s="35"/>
      <c r="P463" s="35"/>
      <c r="Q463" s="35"/>
      <c r="R463" s="35"/>
      <c r="S463" s="35"/>
      <c r="T463" s="35"/>
      <c r="U463" s="35"/>
      <c r="V463" s="35"/>
    </row>
    <row r="464" spans="1:22" ht="12.75" customHeight="1" x14ac:dyDescent="0.2">
      <c r="A464" s="117"/>
      <c r="B464" s="35"/>
      <c r="C464" s="35"/>
      <c r="D464" s="35"/>
      <c r="E464" s="102"/>
      <c r="F464" s="102"/>
      <c r="G464" s="35"/>
      <c r="H464" s="35"/>
      <c r="I464" s="35"/>
      <c r="J464" s="35"/>
      <c r="K464" s="35"/>
      <c r="L464" s="35"/>
      <c r="M464" s="35"/>
      <c r="N464" s="35"/>
      <c r="O464" s="35"/>
      <c r="P464" s="35"/>
      <c r="Q464" s="35"/>
      <c r="R464" s="35"/>
      <c r="S464" s="35"/>
      <c r="T464" s="35"/>
      <c r="U464" s="35"/>
      <c r="V464" s="35"/>
    </row>
    <row r="465" spans="1:22" ht="12.75" customHeight="1" x14ac:dyDescent="0.2">
      <c r="A465" s="117"/>
      <c r="B465" s="35"/>
      <c r="C465" s="35"/>
      <c r="D465" s="35"/>
      <c r="E465" s="102"/>
      <c r="F465" s="102"/>
      <c r="G465" s="35"/>
      <c r="H465" s="35"/>
      <c r="I465" s="35"/>
      <c r="J465" s="35"/>
      <c r="K465" s="35"/>
      <c r="L465" s="35"/>
      <c r="M465" s="35"/>
      <c r="N465" s="35"/>
      <c r="O465" s="35"/>
      <c r="P465" s="35"/>
      <c r="Q465" s="35"/>
      <c r="R465" s="35"/>
      <c r="S465" s="35"/>
      <c r="T465" s="35"/>
      <c r="U465" s="35"/>
      <c r="V465" s="35"/>
    </row>
    <row r="466" spans="1:22" ht="12.75" customHeight="1" x14ac:dyDescent="0.2">
      <c r="A466" s="117"/>
      <c r="B466" s="35"/>
      <c r="C466" s="35"/>
      <c r="D466" s="35"/>
      <c r="E466" s="102"/>
      <c r="F466" s="102"/>
      <c r="G466" s="35"/>
      <c r="H466" s="35"/>
      <c r="I466" s="35"/>
      <c r="J466" s="35"/>
      <c r="K466" s="35"/>
      <c r="L466" s="35"/>
      <c r="M466" s="35"/>
      <c r="N466" s="35"/>
      <c r="O466" s="35"/>
      <c r="P466" s="35"/>
      <c r="Q466" s="35"/>
      <c r="R466" s="35"/>
      <c r="S466" s="35"/>
      <c r="T466" s="35"/>
      <c r="U466" s="35"/>
      <c r="V466" s="35"/>
    </row>
    <row r="467" spans="1:22" ht="12.75" customHeight="1" x14ac:dyDescent="0.2">
      <c r="A467" s="117"/>
      <c r="B467" s="35"/>
      <c r="C467" s="35"/>
      <c r="D467" s="35"/>
      <c r="E467" s="102"/>
      <c r="F467" s="102"/>
      <c r="G467" s="35"/>
      <c r="H467" s="35"/>
      <c r="I467" s="35"/>
      <c r="J467" s="35"/>
      <c r="K467" s="35"/>
      <c r="L467" s="35"/>
      <c r="M467" s="35"/>
      <c r="N467" s="35"/>
      <c r="O467" s="35"/>
      <c r="P467" s="35"/>
      <c r="Q467" s="35"/>
      <c r="R467" s="35"/>
      <c r="S467" s="35"/>
      <c r="T467" s="35"/>
      <c r="U467" s="35"/>
      <c r="V467" s="35"/>
    </row>
    <row r="468" spans="1:22" ht="12.75" customHeight="1" x14ac:dyDescent="0.2">
      <c r="A468" s="117"/>
      <c r="B468" s="35"/>
      <c r="C468" s="35"/>
      <c r="D468" s="35"/>
      <c r="E468" s="102"/>
      <c r="F468" s="102"/>
      <c r="G468" s="35"/>
      <c r="H468" s="35"/>
      <c r="I468" s="35"/>
      <c r="J468" s="35"/>
      <c r="K468" s="35"/>
      <c r="L468" s="35"/>
      <c r="M468" s="35"/>
      <c r="N468" s="35"/>
      <c r="O468" s="35"/>
      <c r="P468" s="35"/>
      <c r="Q468" s="35"/>
      <c r="R468" s="35"/>
      <c r="S468" s="35"/>
      <c r="T468" s="35"/>
      <c r="U468" s="35"/>
      <c r="V468" s="35"/>
    </row>
    <row r="469" spans="1:22" ht="12.75" customHeight="1" x14ac:dyDescent="0.2">
      <c r="A469" s="117"/>
      <c r="B469" s="35"/>
      <c r="C469" s="35"/>
      <c r="D469" s="35"/>
      <c r="E469" s="102"/>
      <c r="F469" s="102"/>
      <c r="G469" s="35"/>
      <c r="H469" s="35"/>
      <c r="I469" s="35"/>
      <c r="J469" s="35"/>
      <c r="K469" s="35"/>
      <c r="L469" s="35"/>
      <c r="M469" s="35"/>
      <c r="N469" s="35"/>
      <c r="O469" s="35"/>
      <c r="P469" s="35"/>
      <c r="Q469" s="35"/>
      <c r="R469" s="35"/>
      <c r="S469" s="35"/>
      <c r="T469" s="35"/>
      <c r="U469" s="35"/>
      <c r="V469" s="35"/>
    </row>
    <row r="470" spans="1:22" ht="12.75" customHeight="1" x14ac:dyDescent="0.2">
      <c r="A470" s="117"/>
      <c r="B470" s="35"/>
      <c r="C470" s="35"/>
      <c r="D470" s="35"/>
      <c r="E470" s="102"/>
      <c r="F470" s="102"/>
      <c r="G470" s="35"/>
      <c r="H470" s="35"/>
      <c r="I470" s="35"/>
      <c r="J470" s="35"/>
      <c r="K470" s="35"/>
      <c r="L470" s="35"/>
      <c r="M470" s="35"/>
      <c r="N470" s="35"/>
      <c r="O470" s="35"/>
      <c r="P470" s="35"/>
      <c r="Q470" s="35"/>
      <c r="R470" s="35"/>
      <c r="S470" s="35"/>
      <c r="T470" s="35"/>
      <c r="U470" s="35"/>
      <c r="V470" s="35"/>
    </row>
    <row r="471" spans="1:22" ht="12.75" customHeight="1" x14ac:dyDescent="0.2">
      <c r="A471" s="117"/>
      <c r="B471" s="35"/>
      <c r="C471" s="35"/>
      <c r="D471" s="35"/>
      <c r="E471" s="102"/>
      <c r="F471" s="102"/>
      <c r="G471" s="35"/>
      <c r="H471" s="35"/>
      <c r="I471" s="35"/>
      <c r="J471" s="35"/>
      <c r="K471" s="35"/>
      <c r="L471" s="35"/>
      <c r="M471" s="35"/>
      <c r="N471" s="35"/>
      <c r="O471" s="35"/>
      <c r="P471" s="35"/>
      <c r="Q471" s="35"/>
      <c r="R471" s="35"/>
      <c r="S471" s="35"/>
      <c r="T471" s="35"/>
      <c r="U471" s="35"/>
      <c r="V471" s="35"/>
    </row>
    <row r="472" spans="1:22" ht="12.75" customHeight="1" x14ac:dyDescent="0.2">
      <c r="A472" s="117"/>
      <c r="B472" s="35"/>
      <c r="C472" s="35"/>
      <c r="D472" s="35"/>
      <c r="E472" s="102"/>
      <c r="F472" s="102"/>
      <c r="G472" s="35"/>
      <c r="H472" s="35"/>
      <c r="I472" s="35"/>
      <c r="J472" s="35"/>
      <c r="K472" s="35"/>
      <c r="L472" s="35"/>
      <c r="M472" s="35"/>
      <c r="N472" s="35"/>
      <c r="O472" s="35"/>
      <c r="P472" s="35"/>
      <c r="Q472" s="35"/>
      <c r="R472" s="35"/>
      <c r="S472" s="35"/>
      <c r="T472" s="35"/>
      <c r="U472" s="35"/>
      <c r="V472" s="35"/>
    </row>
    <row r="473" spans="1:22" ht="12.75" customHeight="1" x14ac:dyDescent="0.2">
      <c r="A473" s="117"/>
      <c r="B473" s="35"/>
      <c r="C473" s="35"/>
      <c r="D473" s="35"/>
      <c r="E473" s="102"/>
      <c r="F473" s="102"/>
      <c r="G473" s="35"/>
      <c r="H473" s="35"/>
      <c r="I473" s="35"/>
      <c r="J473" s="35"/>
      <c r="K473" s="35"/>
      <c r="L473" s="35"/>
      <c r="M473" s="35"/>
      <c r="N473" s="35"/>
      <c r="O473" s="35"/>
      <c r="P473" s="35"/>
      <c r="Q473" s="35"/>
      <c r="R473" s="35"/>
      <c r="S473" s="35"/>
      <c r="T473" s="35"/>
      <c r="U473" s="35"/>
      <c r="V473" s="35"/>
    </row>
    <row r="474" spans="1:22" ht="12.75" customHeight="1" x14ac:dyDescent="0.2">
      <c r="A474" s="117"/>
      <c r="B474" s="35"/>
      <c r="C474" s="35"/>
      <c r="D474" s="35"/>
      <c r="E474" s="102"/>
      <c r="F474" s="102"/>
      <c r="G474" s="35"/>
      <c r="H474" s="35"/>
      <c r="I474" s="35"/>
      <c r="J474" s="35"/>
      <c r="K474" s="35"/>
      <c r="L474" s="35"/>
      <c r="M474" s="35"/>
      <c r="N474" s="35"/>
      <c r="O474" s="35"/>
      <c r="P474" s="35"/>
      <c r="Q474" s="35"/>
      <c r="R474" s="35"/>
      <c r="S474" s="35"/>
      <c r="T474" s="35"/>
      <c r="U474" s="35"/>
      <c r="V474" s="35"/>
    </row>
    <row r="475" spans="1:22" ht="12.75" customHeight="1" x14ac:dyDescent="0.2">
      <c r="A475" s="117"/>
      <c r="B475" s="35"/>
      <c r="C475" s="35"/>
      <c r="D475" s="35"/>
      <c r="E475" s="102"/>
      <c r="F475" s="102"/>
      <c r="G475" s="35"/>
      <c r="H475" s="35"/>
      <c r="I475" s="35"/>
      <c r="J475" s="35"/>
      <c r="K475" s="35"/>
      <c r="L475" s="35"/>
      <c r="M475" s="35"/>
      <c r="N475" s="35"/>
      <c r="O475" s="35"/>
      <c r="P475" s="35"/>
      <c r="Q475" s="35"/>
      <c r="R475" s="35"/>
      <c r="S475" s="35"/>
      <c r="T475" s="35"/>
      <c r="U475" s="35"/>
      <c r="V475" s="35"/>
    </row>
    <row r="476" spans="1:22" ht="12.75" customHeight="1" x14ac:dyDescent="0.2">
      <c r="A476" s="117"/>
      <c r="B476" s="35"/>
      <c r="C476" s="35"/>
      <c r="D476" s="35"/>
      <c r="E476" s="102"/>
      <c r="F476" s="102"/>
      <c r="G476" s="35"/>
      <c r="H476" s="35"/>
      <c r="I476" s="35"/>
      <c r="J476" s="35"/>
      <c r="K476" s="35"/>
      <c r="L476" s="35"/>
      <c r="M476" s="35"/>
      <c r="N476" s="35"/>
      <c r="O476" s="35"/>
      <c r="P476" s="35"/>
      <c r="Q476" s="35"/>
      <c r="R476" s="35"/>
      <c r="S476" s="35"/>
      <c r="T476" s="35"/>
      <c r="U476" s="35"/>
      <c r="V476" s="35"/>
    </row>
    <row r="477" spans="1:22" ht="12.75" customHeight="1" x14ac:dyDescent="0.2">
      <c r="A477" s="117"/>
      <c r="B477" s="35"/>
      <c r="C477" s="35"/>
      <c r="D477" s="35"/>
      <c r="E477" s="102"/>
      <c r="F477" s="102"/>
      <c r="G477" s="35"/>
      <c r="H477" s="35"/>
      <c r="I477" s="35"/>
      <c r="J477" s="35"/>
      <c r="K477" s="35"/>
      <c r="L477" s="35"/>
      <c r="M477" s="35"/>
      <c r="N477" s="35"/>
      <c r="O477" s="35"/>
      <c r="P477" s="35"/>
      <c r="Q477" s="35"/>
      <c r="R477" s="35"/>
      <c r="S477" s="35"/>
      <c r="T477" s="35"/>
      <c r="U477" s="35"/>
      <c r="V477" s="35"/>
    </row>
    <row r="478" spans="1:22" ht="12.75" customHeight="1" x14ac:dyDescent="0.2">
      <c r="A478" s="117"/>
      <c r="B478" s="35"/>
      <c r="C478" s="35"/>
      <c r="D478" s="35"/>
      <c r="E478" s="102"/>
      <c r="F478" s="102"/>
      <c r="G478" s="35"/>
      <c r="H478" s="35"/>
      <c r="I478" s="35"/>
      <c r="J478" s="35"/>
      <c r="K478" s="35"/>
      <c r="L478" s="35"/>
      <c r="M478" s="35"/>
      <c r="N478" s="35"/>
      <c r="O478" s="35"/>
      <c r="P478" s="35"/>
      <c r="Q478" s="35"/>
      <c r="R478" s="35"/>
      <c r="S478" s="35"/>
      <c r="T478" s="35"/>
      <c r="U478" s="35"/>
      <c r="V478" s="35"/>
    </row>
    <row r="479" spans="1:22" ht="12.75" customHeight="1" x14ac:dyDescent="0.2">
      <c r="A479" s="117"/>
      <c r="B479" s="35"/>
      <c r="C479" s="35"/>
      <c r="D479" s="35"/>
      <c r="E479" s="102"/>
      <c r="F479" s="102"/>
      <c r="G479" s="35"/>
      <c r="H479" s="35"/>
      <c r="I479" s="35"/>
      <c r="J479" s="35"/>
      <c r="K479" s="35"/>
      <c r="L479" s="35"/>
      <c r="M479" s="35"/>
      <c r="N479" s="35"/>
      <c r="O479" s="35"/>
      <c r="P479" s="35"/>
      <c r="Q479" s="35"/>
      <c r="R479" s="35"/>
      <c r="S479" s="35"/>
      <c r="T479" s="35"/>
      <c r="U479" s="35"/>
      <c r="V479" s="35"/>
    </row>
    <row r="480" spans="1:22" ht="12.75" customHeight="1" x14ac:dyDescent="0.2">
      <c r="A480" s="117"/>
      <c r="B480" s="35"/>
      <c r="C480" s="35"/>
      <c r="D480" s="35"/>
      <c r="E480" s="102"/>
      <c r="F480" s="102"/>
      <c r="G480" s="35"/>
      <c r="H480" s="35"/>
      <c r="I480" s="35"/>
      <c r="J480" s="35"/>
      <c r="K480" s="35"/>
      <c r="L480" s="35"/>
      <c r="M480" s="35"/>
      <c r="N480" s="35"/>
      <c r="O480" s="35"/>
      <c r="P480" s="35"/>
      <c r="Q480" s="35"/>
      <c r="R480" s="35"/>
      <c r="S480" s="35"/>
      <c r="T480" s="35"/>
      <c r="U480" s="35"/>
      <c r="V480" s="35"/>
    </row>
    <row r="481" spans="1:22" ht="12.75" customHeight="1" x14ac:dyDescent="0.2">
      <c r="A481" s="117"/>
      <c r="B481" s="35"/>
      <c r="C481" s="35"/>
      <c r="D481" s="35"/>
      <c r="E481" s="102"/>
      <c r="F481" s="102"/>
      <c r="G481" s="35"/>
      <c r="H481" s="35"/>
      <c r="I481" s="35"/>
      <c r="J481" s="35"/>
      <c r="K481" s="35"/>
      <c r="L481" s="35"/>
      <c r="M481" s="35"/>
      <c r="N481" s="35"/>
      <c r="O481" s="35"/>
      <c r="P481" s="35"/>
      <c r="Q481" s="35"/>
      <c r="R481" s="35"/>
      <c r="S481" s="35"/>
      <c r="T481" s="35"/>
      <c r="U481" s="35"/>
      <c r="V481" s="35"/>
    </row>
    <row r="482" spans="1:22" ht="12.75" customHeight="1" x14ac:dyDescent="0.2">
      <c r="A482" s="117"/>
      <c r="B482" s="35"/>
      <c r="C482" s="35"/>
      <c r="D482" s="35"/>
      <c r="E482" s="102"/>
      <c r="F482" s="102"/>
      <c r="G482" s="35"/>
      <c r="H482" s="35"/>
      <c r="I482" s="35"/>
      <c r="J482" s="35"/>
      <c r="K482" s="35"/>
      <c r="L482" s="35"/>
      <c r="M482" s="35"/>
      <c r="N482" s="35"/>
      <c r="O482" s="35"/>
      <c r="P482" s="35"/>
      <c r="Q482" s="35"/>
      <c r="R482" s="35"/>
      <c r="S482" s="35"/>
      <c r="T482" s="35"/>
      <c r="U482" s="35"/>
      <c r="V482" s="35"/>
    </row>
    <row r="483" spans="1:22" ht="12.75" customHeight="1" x14ac:dyDescent="0.2">
      <c r="A483" s="117"/>
      <c r="B483" s="35"/>
      <c r="C483" s="35"/>
      <c r="D483" s="35"/>
      <c r="E483" s="102"/>
      <c r="F483" s="102"/>
      <c r="G483" s="35"/>
      <c r="H483" s="35"/>
      <c r="I483" s="35"/>
      <c r="J483" s="35"/>
      <c r="K483" s="35"/>
      <c r="L483" s="35"/>
      <c r="M483" s="35"/>
      <c r="N483" s="35"/>
      <c r="O483" s="35"/>
      <c r="P483" s="35"/>
      <c r="Q483" s="35"/>
      <c r="R483" s="35"/>
      <c r="S483" s="35"/>
      <c r="T483" s="35"/>
      <c r="U483" s="35"/>
      <c r="V483" s="35"/>
    </row>
    <row r="484" spans="1:22" ht="12.75" customHeight="1" x14ac:dyDescent="0.2">
      <c r="A484" s="117"/>
      <c r="B484" s="35"/>
      <c r="C484" s="35"/>
      <c r="D484" s="35"/>
      <c r="E484" s="102"/>
      <c r="F484" s="102"/>
      <c r="G484" s="35"/>
      <c r="H484" s="35"/>
      <c r="I484" s="35"/>
      <c r="J484" s="35"/>
      <c r="K484" s="35"/>
      <c r="L484" s="35"/>
      <c r="M484" s="35"/>
      <c r="N484" s="35"/>
      <c r="O484" s="35"/>
      <c r="P484" s="35"/>
      <c r="Q484" s="35"/>
      <c r="R484" s="35"/>
      <c r="S484" s="35"/>
      <c r="T484" s="35"/>
      <c r="U484" s="35"/>
      <c r="V484" s="35"/>
    </row>
    <row r="485" spans="1:22" ht="12.75" customHeight="1" x14ac:dyDescent="0.2">
      <c r="A485" s="117"/>
      <c r="B485" s="35"/>
      <c r="C485" s="35"/>
      <c r="D485" s="35"/>
      <c r="E485" s="102"/>
      <c r="F485" s="102"/>
      <c r="G485" s="35"/>
      <c r="H485" s="35"/>
      <c r="I485" s="35"/>
      <c r="J485" s="35"/>
      <c r="K485" s="35"/>
      <c r="L485" s="35"/>
      <c r="M485" s="35"/>
      <c r="N485" s="35"/>
      <c r="O485" s="35"/>
      <c r="P485" s="35"/>
      <c r="Q485" s="35"/>
      <c r="R485" s="35"/>
      <c r="S485" s="35"/>
      <c r="T485" s="35"/>
      <c r="U485" s="35"/>
      <c r="V485" s="35"/>
    </row>
    <row r="486" spans="1:22" ht="12.75" customHeight="1" x14ac:dyDescent="0.2">
      <c r="A486" s="117"/>
      <c r="B486" s="35"/>
      <c r="C486" s="35"/>
      <c r="D486" s="35"/>
      <c r="E486" s="102"/>
      <c r="F486" s="102"/>
      <c r="G486" s="35"/>
      <c r="H486" s="35"/>
      <c r="I486" s="35"/>
      <c r="J486" s="35"/>
      <c r="K486" s="35"/>
      <c r="L486" s="35"/>
      <c r="M486" s="35"/>
      <c r="N486" s="35"/>
      <c r="O486" s="35"/>
      <c r="P486" s="35"/>
      <c r="Q486" s="35"/>
      <c r="R486" s="35"/>
      <c r="S486" s="35"/>
      <c r="T486" s="35"/>
      <c r="U486" s="35"/>
      <c r="V486" s="35"/>
    </row>
    <row r="487" spans="1:22" ht="12.75" customHeight="1" x14ac:dyDescent="0.2">
      <c r="A487" s="117"/>
      <c r="B487" s="35"/>
      <c r="C487" s="35"/>
      <c r="D487" s="35"/>
      <c r="E487" s="102"/>
      <c r="F487" s="102"/>
      <c r="G487" s="35"/>
      <c r="H487" s="35"/>
      <c r="I487" s="35"/>
      <c r="J487" s="35"/>
      <c r="K487" s="35"/>
      <c r="L487" s="35"/>
      <c r="M487" s="35"/>
      <c r="N487" s="35"/>
      <c r="O487" s="35"/>
      <c r="P487" s="35"/>
      <c r="Q487" s="35"/>
      <c r="R487" s="35"/>
      <c r="S487" s="35"/>
      <c r="T487" s="35"/>
      <c r="U487" s="35"/>
      <c r="V487" s="35"/>
    </row>
    <row r="488" spans="1:22" ht="12.75" customHeight="1" x14ac:dyDescent="0.2">
      <c r="A488" s="117"/>
      <c r="B488" s="35"/>
      <c r="C488" s="35"/>
      <c r="D488" s="35"/>
      <c r="E488" s="102"/>
      <c r="F488" s="102"/>
      <c r="G488" s="35"/>
      <c r="H488" s="35"/>
      <c r="I488" s="35"/>
      <c r="J488" s="35"/>
      <c r="K488" s="35"/>
      <c r="L488" s="35"/>
      <c r="M488" s="35"/>
      <c r="N488" s="35"/>
      <c r="O488" s="35"/>
      <c r="P488" s="35"/>
      <c r="Q488" s="35"/>
      <c r="R488" s="35"/>
      <c r="S488" s="35"/>
      <c r="T488" s="35"/>
      <c r="U488" s="35"/>
      <c r="V488" s="35"/>
    </row>
    <row r="489" spans="1:22" ht="12.75" customHeight="1" x14ac:dyDescent="0.2">
      <c r="A489" s="117"/>
      <c r="B489" s="35"/>
      <c r="C489" s="35"/>
      <c r="D489" s="35"/>
      <c r="E489" s="102"/>
      <c r="F489" s="102"/>
      <c r="G489" s="35"/>
      <c r="H489" s="35"/>
      <c r="I489" s="35"/>
      <c r="J489" s="35"/>
      <c r="K489" s="35"/>
      <c r="L489" s="35"/>
      <c r="M489" s="35"/>
      <c r="N489" s="35"/>
      <c r="O489" s="35"/>
      <c r="P489" s="35"/>
      <c r="Q489" s="35"/>
      <c r="R489" s="35"/>
      <c r="S489" s="35"/>
      <c r="T489" s="35"/>
      <c r="U489" s="35"/>
      <c r="V489" s="35"/>
    </row>
    <row r="490" spans="1:22" ht="12.75" customHeight="1" x14ac:dyDescent="0.2">
      <c r="A490" s="117"/>
      <c r="B490" s="35"/>
      <c r="C490" s="35"/>
      <c r="D490" s="35"/>
      <c r="E490" s="102"/>
      <c r="F490" s="102"/>
      <c r="G490" s="35"/>
      <c r="H490" s="35"/>
      <c r="I490" s="35"/>
      <c r="J490" s="35"/>
      <c r="K490" s="35"/>
      <c r="L490" s="35"/>
      <c r="M490" s="35"/>
      <c r="N490" s="35"/>
      <c r="O490" s="35"/>
      <c r="P490" s="35"/>
      <c r="Q490" s="35"/>
      <c r="R490" s="35"/>
      <c r="S490" s="35"/>
      <c r="T490" s="35"/>
      <c r="U490" s="35"/>
      <c r="V490" s="35"/>
    </row>
    <row r="491" spans="1:22" ht="12.75" customHeight="1" x14ac:dyDescent="0.2">
      <c r="A491" s="117"/>
      <c r="B491" s="35"/>
      <c r="C491" s="35"/>
      <c r="D491" s="35"/>
      <c r="E491" s="102"/>
      <c r="F491" s="102"/>
      <c r="G491" s="35"/>
      <c r="H491" s="35"/>
      <c r="I491" s="35"/>
      <c r="J491" s="35"/>
      <c r="K491" s="35"/>
      <c r="L491" s="35"/>
      <c r="M491" s="35"/>
      <c r="N491" s="35"/>
      <c r="O491" s="35"/>
      <c r="P491" s="35"/>
      <c r="Q491" s="35"/>
      <c r="R491" s="35"/>
      <c r="S491" s="35"/>
      <c r="T491" s="35"/>
      <c r="U491" s="35"/>
      <c r="V491" s="35"/>
    </row>
    <row r="492" spans="1:22" ht="12.75" customHeight="1" x14ac:dyDescent="0.2">
      <c r="A492" s="117"/>
      <c r="B492" s="35"/>
      <c r="C492" s="35"/>
      <c r="D492" s="35"/>
      <c r="E492" s="102"/>
      <c r="F492" s="102"/>
      <c r="G492" s="35"/>
      <c r="H492" s="35"/>
      <c r="I492" s="35"/>
      <c r="J492" s="35"/>
      <c r="K492" s="35"/>
      <c r="L492" s="35"/>
      <c r="M492" s="35"/>
      <c r="N492" s="35"/>
      <c r="O492" s="35"/>
      <c r="P492" s="35"/>
      <c r="Q492" s="35"/>
      <c r="R492" s="35"/>
      <c r="S492" s="35"/>
      <c r="T492" s="35"/>
      <c r="U492" s="35"/>
      <c r="V492" s="35"/>
    </row>
    <row r="493" spans="1:22" ht="12.75" customHeight="1" x14ac:dyDescent="0.2">
      <c r="A493" s="117"/>
      <c r="B493" s="35"/>
      <c r="C493" s="35"/>
      <c r="D493" s="35"/>
      <c r="E493" s="102"/>
      <c r="F493" s="102"/>
      <c r="G493" s="35"/>
      <c r="H493" s="35"/>
      <c r="I493" s="35"/>
      <c r="J493" s="35"/>
      <c r="K493" s="35"/>
      <c r="L493" s="35"/>
      <c r="M493" s="35"/>
      <c r="N493" s="35"/>
      <c r="O493" s="35"/>
      <c r="P493" s="35"/>
      <c r="Q493" s="35"/>
      <c r="R493" s="35"/>
      <c r="S493" s="35"/>
      <c r="T493" s="35"/>
      <c r="U493" s="35"/>
      <c r="V493" s="35"/>
    </row>
    <row r="494" spans="1:22" ht="12.75" customHeight="1" x14ac:dyDescent="0.2">
      <c r="A494" s="117"/>
      <c r="B494" s="35"/>
      <c r="C494" s="35"/>
      <c r="D494" s="35"/>
      <c r="E494" s="102"/>
      <c r="F494" s="102"/>
      <c r="G494" s="35"/>
      <c r="H494" s="35"/>
      <c r="I494" s="35"/>
      <c r="J494" s="35"/>
      <c r="K494" s="35"/>
      <c r="L494" s="35"/>
      <c r="M494" s="35"/>
      <c r="N494" s="35"/>
      <c r="O494" s="35"/>
      <c r="P494" s="35"/>
      <c r="Q494" s="35"/>
      <c r="R494" s="35"/>
      <c r="S494" s="35"/>
      <c r="T494" s="35"/>
      <c r="U494" s="35"/>
      <c r="V494" s="35"/>
    </row>
    <row r="495" spans="1:22" ht="12.75" customHeight="1" x14ac:dyDescent="0.2">
      <c r="A495" s="117"/>
      <c r="B495" s="35"/>
      <c r="C495" s="35"/>
      <c r="D495" s="35"/>
      <c r="E495" s="102"/>
      <c r="F495" s="102"/>
      <c r="G495" s="35"/>
      <c r="H495" s="35"/>
      <c r="I495" s="35"/>
      <c r="J495" s="35"/>
      <c r="K495" s="35"/>
      <c r="L495" s="35"/>
      <c r="M495" s="35"/>
      <c r="N495" s="35"/>
      <c r="O495" s="35"/>
      <c r="P495" s="35"/>
      <c r="Q495" s="35"/>
      <c r="R495" s="35"/>
      <c r="S495" s="35"/>
      <c r="T495" s="35"/>
      <c r="U495" s="35"/>
      <c r="V495" s="35"/>
    </row>
    <row r="496" spans="1:22" ht="12.75" customHeight="1" x14ac:dyDescent="0.2">
      <c r="A496" s="117"/>
      <c r="B496" s="35"/>
      <c r="C496" s="35"/>
      <c r="D496" s="35"/>
      <c r="E496" s="102"/>
      <c r="F496" s="102"/>
      <c r="G496" s="35"/>
      <c r="H496" s="35"/>
      <c r="I496" s="35"/>
      <c r="J496" s="35"/>
      <c r="K496" s="35"/>
      <c r="L496" s="35"/>
      <c r="M496" s="35"/>
      <c r="N496" s="35"/>
      <c r="O496" s="35"/>
      <c r="P496" s="35"/>
      <c r="Q496" s="35"/>
      <c r="R496" s="35"/>
      <c r="S496" s="35"/>
      <c r="T496" s="35"/>
      <c r="U496" s="35"/>
      <c r="V496" s="35"/>
    </row>
    <row r="497" spans="1:22" ht="12.75" customHeight="1" x14ac:dyDescent="0.2">
      <c r="A497" s="117"/>
      <c r="B497" s="35"/>
      <c r="C497" s="35"/>
      <c r="D497" s="35"/>
      <c r="E497" s="102"/>
      <c r="F497" s="102"/>
      <c r="G497" s="35"/>
      <c r="H497" s="35"/>
      <c r="I497" s="35"/>
      <c r="J497" s="35"/>
      <c r="K497" s="35"/>
      <c r="L497" s="35"/>
      <c r="M497" s="35"/>
      <c r="N497" s="35"/>
      <c r="O497" s="35"/>
      <c r="P497" s="35"/>
      <c r="Q497" s="35"/>
      <c r="R497" s="35"/>
      <c r="S497" s="35"/>
      <c r="T497" s="35"/>
      <c r="U497" s="35"/>
      <c r="V497" s="35"/>
    </row>
    <row r="498" spans="1:22" ht="12.75" customHeight="1" x14ac:dyDescent="0.2">
      <c r="A498" s="117"/>
      <c r="B498" s="35"/>
      <c r="C498" s="35"/>
      <c r="D498" s="35"/>
      <c r="E498" s="102"/>
      <c r="F498" s="102"/>
      <c r="G498" s="35"/>
      <c r="H498" s="35"/>
      <c r="I498" s="35"/>
      <c r="J498" s="35"/>
      <c r="K498" s="35"/>
      <c r="L498" s="35"/>
      <c r="M498" s="35"/>
      <c r="N498" s="35"/>
      <c r="O498" s="35"/>
      <c r="P498" s="35"/>
      <c r="Q498" s="35"/>
      <c r="R498" s="35"/>
      <c r="S498" s="35"/>
      <c r="T498" s="35"/>
      <c r="U498" s="35"/>
      <c r="V498" s="35"/>
    </row>
    <row r="499" spans="1:22" ht="12.75" customHeight="1" x14ac:dyDescent="0.2">
      <c r="A499" s="117"/>
      <c r="B499" s="35"/>
      <c r="C499" s="35"/>
      <c r="D499" s="35"/>
      <c r="E499" s="102"/>
      <c r="F499" s="102"/>
      <c r="G499" s="35"/>
      <c r="H499" s="35"/>
      <c r="I499" s="35"/>
      <c r="J499" s="35"/>
      <c r="K499" s="35"/>
      <c r="L499" s="35"/>
      <c r="M499" s="35"/>
      <c r="N499" s="35"/>
      <c r="O499" s="35"/>
      <c r="P499" s="35"/>
      <c r="Q499" s="35"/>
      <c r="R499" s="35"/>
      <c r="S499" s="35"/>
      <c r="T499" s="35"/>
      <c r="U499" s="35"/>
      <c r="V499" s="35"/>
    </row>
    <row r="500" spans="1:22" ht="12.75" customHeight="1" x14ac:dyDescent="0.2">
      <c r="A500" s="117"/>
      <c r="B500" s="35"/>
      <c r="C500" s="35"/>
      <c r="D500" s="35"/>
      <c r="E500" s="102"/>
      <c r="F500" s="102"/>
      <c r="G500" s="35"/>
      <c r="H500" s="35"/>
      <c r="I500" s="35"/>
      <c r="J500" s="35"/>
      <c r="K500" s="35"/>
      <c r="L500" s="35"/>
      <c r="M500" s="35"/>
      <c r="N500" s="35"/>
      <c r="O500" s="35"/>
      <c r="P500" s="35"/>
      <c r="Q500" s="35"/>
      <c r="R500" s="35"/>
      <c r="S500" s="35"/>
      <c r="T500" s="35"/>
      <c r="U500" s="35"/>
      <c r="V500" s="35"/>
    </row>
    <row r="501" spans="1:22" ht="12.75" customHeight="1" x14ac:dyDescent="0.2">
      <c r="A501" s="117"/>
      <c r="B501" s="35"/>
      <c r="C501" s="35"/>
      <c r="D501" s="35"/>
      <c r="E501" s="102"/>
      <c r="F501" s="102"/>
      <c r="G501" s="35"/>
      <c r="H501" s="35"/>
      <c r="I501" s="35"/>
      <c r="J501" s="35"/>
      <c r="K501" s="35"/>
      <c r="L501" s="35"/>
      <c r="M501" s="35"/>
      <c r="N501" s="35"/>
      <c r="O501" s="35"/>
      <c r="P501" s="35"/>
      <c r="Q501" s="35"/>
      <c r="R501" s="35"/>
      <c r="S501" s="35"/>
      <c r="T501" s="35"/>
      <c r="U501" s="35"/>
      <c r="V501" s="35"/>
    </row>
    <row r="502" spans="1:22" ht="12.75" customHeight="1" x14ac:dyDescent="0.2">
      <c r="A502" s="117"/>
      <c r="B502" s="35"/>
      <c r="C502" s="35"/>
      <c r="D502" s="35"/>
      <c r="E502" s="102"/>
      <c r="F502" s="102"/>
      <c r="G502" s="35"/>
      <c r="H502" s="35"/>
      <c r="I502" s="35"/>
      <c r="J502" s="35"/>
      <c r="K502" s="35"/>
      <c r="L502" s="35"/>
      <c r="M502" s="35"/>
      <c r="N502" s="35"/>
      <c r="O502" s="35"/>
      <c r="P502" s="35"/>
      <c r="Q502" s="35"/>
      <c r="R502" s="35"/>
      <c r="S502" s="35"/>
      <c r="T502" s="35"/>
      <c r="U502" s="35"/>
      <c r="V502" s="35"/>
    </row>
    <row r="503" spans="1:22" ht="12.75" customHeight="1" x14ac:dyDescent="0.2">
      <c r="A503" s="117"/>
      <c r="B503" s="35"/>
      <c r="C503" s="35"/>
      <c r="D503" s="35"/>
      <c r="E503" s="102"/>
      <c r="F503" s="102"/>
      <c r="G503" s="35"/>
      <c r="H503" s="35"/>
      <c r="I503" s="35"/>
      <c r="J503" s="35"/>
      <c r="K503" s="35"/>
      <c r="L503" s="35"/>
      <c r="M503" s="35"/>
      <c r="N503" s="35"/>
      <c r="O503" s="35"/>
      <c r="P503" s="35"/>
      <c r="Q503" s="35"/>
      <c r="R503" s="35"/>
      <c r="S503" s="35"/>
      <c r="T503" s="35"/>
      <c r="U503" s="35"/>
      <c r="V503" s="35"/>
    </row>
    <row r="504" spans="1:22" ht="12.75" customHeight="1" x14ac:dyDescent="0.2">
      <c r="A504" s="117"/>
      <c r="B504" s="35"/>
      <c r="C504" s="35"/>
      <c r="D504" s="35"/>
      <c r="E504" s="102"/>
      <c r="F504" s="102"/>
      <c r="G504" s="35"/>
      <c r="H504" s="35"/>
      <c r="I504" s="35"/>
      <c r="J504" s="35"/>
      <c r="K504" s="35"/>
      <c r="L504" s="35"/>
      <c r="M504" s="35"/>
      <c r="N504" s="35"/>
      <c r="O504" s="35"/>
      <c r="P504" s="35"/>
      <c r="Q504" s="35"/>
      <c r="R504" s="35"/>
      <c r="S504" s="35"/>
      <c r="T504" s="35"/>
      <c r="U504" s="35"/>
      <c r="V504" s="35"/>
    </row>
    <row r="505" spans="1:22" ht="12.75" customHeight="1" x14ac:dyDescent="0.2">
      <c r="A505" s="117"/>
      <c r="B505" s="35"/>
      <c r="C505" s="35"/>
      <c r="D505" s="35"/>
      <c r="E505" s="102"/>
      <c r="F505" s="102"/>
      <c r="G505" s="35"/>
      <c r="H505" s="35"/>
      <c r="I505" s="35"/>
      <c r="J505" s="35"/>
      <c r="K505" s="35"/>
      <c r="L505" s="35"/>
      <c r="M505" s="35"/>
      <c r="N505" s="35"/>
      <c r="O505" s="35"/>
      <c r="P505" s="35"/>
      <c r="Q505" s="35"/>
      <c r="R505" s="35"/>
      <c r="S505" s="35"/>
      <c r="T505" s="35"/>
      <c r="U505" s="35"/>
      <c r="V505" s="35"/>
    </row>
    <row r="506" spans="1:22" ht="12.75" customHeight="1" x14ac:dyDescent="0.2">
      <c r="A506" s="117"/>
      <c r="B506" s="35"/>
      <c r="C506" s="35"/>
      <c r="D506" s="35"/>
      <c r="E506" s="102"/>
      <c r="F506" s="102"/>
      <c r="G506" s="35"/>
      <c r="H506" s="35"/>
      <c r="I506" s="35"/>
      <c r="J506" s="35"/>
      <c r="K506" s="35"/>
      <c r="L506" s="35"/>
      <c r="M506" s="35"/>
      <c r="N506" s="35"/>
      <c r="O506" s="35"/>
      <c r="P506" s="35"/>
      <c r="Q506" s="35"/>
      <c r="R506" s="35"/>
      <c r="S506" s="35"/>
      <c r="T506" s="35"/>
      <c r="U506" s="35"/>
      <c r="V506" s="35"/>
    </row>
    <row r="507" spans="1:22" ht="12.75" customHeight="1" x14ac:dyDescent="0.2">
      <c r="A507" s="117"/>
      <c r="B507" s="35"/>
      <c r="C507" s="35"/>
      <c r="D507" s="35"/>
      <c r="E507" s="102"/>
      <c r="F507" s="102"/>
      <c r="G507" s="35"/>
      <c r="H507" s="35"/>
      <c r="I507" s="35"/>
      <c r="J507" s="35"/>
      <c r="K507" s="35"/>
      <c r="L507" s="35"/>
      <c r="M507" s="35"/>
      <c r="N507" s="35"/>
      <c r="O507" s="35"/>
      <c r="P507" s="35"/>
      <c r="Q507" s="35"/>
      <c r="R507" s="35"/>
      <c r="S507" s="35"/>
      <c r="T507" s="35"/>
      <c r="U507" s="35"/>
      <c r="V507" s="35"/>
    </row>
    <row r="508" spans="1:22" ht="12.75" customHeight="1" x14ac:dyDescent="0.2">
      <c r="A508" s="117"/>
      <c r="B508" s="35"/>
      <c r="C508" s="35"/>
      <c r="D508" s="35"/>
      <c r="E508" s="102"/>
      <c r="F508" s="102"/>
      <c r="G508" s="35"/>
      <c r="H508" s="35"/>
      <c r="I508" s="35"/>
      <c r="J508" s="35"/>
      <c r="K508" s="35"/>
      <c r="L508" s="35"/>
      <c r="M508" s="35"/>
      <c r="N508" s="35"/>
      <c r="O508" s="35"/>
      <c r="P508" s="35"/>
      <c r="Q508" s="35"/>
      <c r="R508" s="35"/>
      <c r="S508" s="35"/>
      <c r="T508" s="35"/>
      <c r="U508" s="35"/>
      <c r="V508" s="35"/>
    </row>
    <row r="509" spans="1:22" ht="12.75" customHeight="1" x14ac:dyDescent="0.2">
      <c r="A509" s="117"/>
      <c r="B509" s="35"/>
      <c r="C509" s="35"/>
      <c r="D509" s="35"/>
      <c r="E509" s="102"/>
      <c r="F509" s="102"/>
      <c r="G509" s="35"/>
      <c r="H509" s="35"/>
      <c r="I509" s="35"/>
      <c r="J509" s="35"/>
      <c r="K509" s="35"/>
      <c r="L509" s="35"/>
      <c r="M509" s="35"/>
      <c r="N509" s="35"/>
      <c r="O509" s="35"/>
      <c r="P509" s="35"/>
      <c r="Q509" s="35"/>
      <c r="R509" s="35"/>
      <c r="S509" s="35"/>
      <c r="T509" s="35"/>
      <c r="U509" s="35"/>
      <c r="V509" s="35"/>
    </row>
    <row r="510" spans="1:22" ht="12.75" customHeight="1" x14ac:dyDescent="0.2">
      <c r="A510" s="117"/>
      <c r="B510" s="35"/>
      <c r="C510" s="35"/>
      <c r="D510" s="35"/>
      <c r="E510" s="102"/>
      <c r="F510" s="102"/>
      <c r="G510" s="35"/>
      <c r="H510" s="35"/>
      <c r="I510" s="35"/>
      <c r="J510" s="35"/>
      <c r="K510" s="35"/>
      <c r="L510" s="35"/>
      <c r="M510" s="35"/>
      <c r="N510" s="35"/>
      <c r="O510" s="35"/>
      <c r="P510" s="35"/>
      <c r="Q510" s="35"/>
      <c r="R510" s="35"/>
      <c r="S510" s="35"/>
      <c r="T510" s="35"/>
      <c r="U510" s="35"/>
      <c r="V510" s="35"/>
    </row>
    <row r="511" spans="1:22" ht="12.75" customHeight="1" x14ac:dyDescent="0.2">
      <c r="A511" s="117"/>
      <c r="B511" s="35"/>
      <c r="C511" s="35"/>
      <c r="D511" s="35"/>
      <c r="E511" s="102"/>
      <c r="F511" s="102"/>
      <c r="G511" s="35"/>
      <c r="H511" s="35"/>
      <c r="I511" s="35"/>
      <c r="J511" s="35"/>
      <c r="K511" s="35"/>
      <c r="L511" s="35"/>
      <c r="M511" s="35"/>
      <c r="N511" s="35"/>
      <c r="O511" s="35"/>
      <c r="P511" s="35"/>
      <c r="Q511" s="35"/>
      <c r="R511" s="35"/>
      <c r="S511" s="35"/>
      <c r="T511" s="35"/>
      <c r="U511" s="35"/>
      <c r="V511" s="35"/>
    </row>
    <row r="512" spans="1:22" ht="12.75" customHeight="1" x14ac:dyDescent="0.2">
      <c r="A512" s="117"/>
      <c r="B512" s="35"/>
      <c r="C512" s="35"/>
      <c r="D512" s="35"/>
      <c r="E512" s="102"/>
      <c r="F512" s="102"/>
      <c r="G512" s="35"/>
      <c r="H512" s="35"/>
      <c r="I512" s="35"/>
      <c r="J512" s="35"/>
      <c r="K512" s="35"/>
      <c r="L512" s="35"/>
      <c r="M512" s="35"/>
      <c r="N512" s="35"/>
      <c r="O512" s="35"/>
      <c r="P512" s="35"/>
      <c r="Q512" s="35"/>
      <c r="R512" s="35"/>
      <c r="S512" s="35"/>
      <c r="T512" s="35"/>
      <c r="U512" s="35"/>
      <c r="V512" s="35"/>
    </row>
    <row r="513" spans="1:22" ht="12.75" customHeight="1" x14ac:dyDescent="0.2">
      <c r="A513" s="117"/>
      <c r="B513" s="35"/>
      <c r="C513" s="35"/>
      <c r="D513" s="35"/>
      <c r="E513" s="102"/>
      <c r="F513" s="102"/>
      <c r="G513" s="35"/>
      <c r="H513" s="35"/>
      <c r="I513" s="35"/>
      <c r="J513" s="35"/>
      <c r="K513" s="35"/>
      <c r="L513" s="35"/>
      <c r="M513" s="35"/>
      <c r="N513" s="35"/>
      <c r="O513" s="35"/>
      <c r="P513" s="35"/>
      <c r="Q513" s="35"/>
      <c r="R513" s="35"/>
      <c r="S513" s="35"/>
      <c r="T513" s="35"/>
      <c r="U513" s="35"/>
      <c r="V513" s="35"/>
    </row>
    <row r="514" spans="1:22" ht="12.75" customHeight="1" x14ac:dyDescent="0.2">
      <c r="A514" s="117"/>
      <c r="B514" s="35"/>
      <c r="C514" s="35"/>
      <c r="D514" s="35"/>
      <c r="E514" s="102"/>
      <c r="F514" s="102"/>
      <c r="G514" s="35"/>
      <c r="H514" s="35"/>
      <c r="I514" s="35"/>
      <c r="J514" s="35"/>
      <c r="K514" s="35"/>
      <c r="L514" s="35"/>
      <c r="M514" s="35"/>
      <c r="N514" s="35"/>
      <c r="O514" s="35"/>
      <c r="P514" s="35"/>
      <c r="Q514" s="35"/>
      <c r="R514" s="35"/>
      <c r="S514" s="35"/>
      <c r="T514" s="35"/>
      <c r="U514" s="35"/>
      <c r="V514" s="35"/>
    </row>
    <row r="515" spans="1:22" ht="12.75" customHeight="1" x14ac:dyDescent="0.2">
      <c r="A515" s="117"/>
      <c r="B515" s="35"/>
      <c r="C515" s="35"/>
      <c r="D515" s="35"/>
      <c r="E515" s="102"/>
      <c r="F515" s="102"/>
      <c r="G515" s="35"/>
      <c r="H515" s="35"/>
      <c r="I515" s="35"/>
      <c r="J515" s="35"/>
      <c r="K515" s="35"/>
      <c r="L515" s="35"/>
      <c r="M515" s="35"/>
      <c r="N515" s="35"/>
      <c r="O515" s="35"/>
      <c r="P515" s="35"/>
      <c r="Q515" s="35"/>
      <c r="R515" s="35"/>
      <c r="S515" s="35"/>
      <c r="T515" s="35"/>
      <c r="U515" s="35"/>
      <c r="V515" s="35"/>
    </row>
    <row r="516" spans="1:22" ht="12.75" customHeight="1" x14ac:dyDescent="0.2">
      <c r="A516" s="117"/>
      <c r="B516" s="35"/>
      <c r="C516" s="35"/>
      <c r="D516" s="35"/>
      <c r="E516" s="102"/>
      <c r="F516" s="102"/>
      <c r="G516" s="35"/>
      <c r="H516" s="35"/>
      <c r="I516" s="35"/>
      <c r="J516" s="35"/>
      <c r="K516" s="35"/>
      <c r="L516" s="35"/>
      <c r="M516" s="35"/>
      <c r="N516" s="35"/>
      <c r="O516" s="35"/>
      <c r="P516" s="35"/>
      <c r="Q516" s="35"/>
      <c r="R516" s="35"/>
      <c r="S516" s="35"/>
      <c r="T516" s="35"/>
      <c r="U516" s="35"/>
      <c r="V516" s="35"/>
    </row>
    <row r="517" spans="1:22" ht="12.75" customHeight="1" x14ac:dyDescent="0.2">
      <c r="A517" s="117"/>
      <c r="B517" s="35"/>
      <c r="C517" s="35"/>
      <c r="D517" s="35"/>
      <c r="E517" s="102"/>
      <c r="F517" s="102"/>
      <c r="G517" s="35"/>
      <c r="H517" s="35"/>
      <c r="I517" s="35"/>
      <c r="J517" s="35"/>
      <c r="K517" s="35"/>
      <c r="L517" s="35"/>
      <c r="M517" s="35"/>
      <c r="N517" s="35"/>
      <c r="O517" s="35"/>
      <c r="P517" s="35"/>
      <c r="Q517" s="35"/>
      <c r="R517" s="35"/>
      <c r="S517" s="35"/>
      <c r="T517" s="35"/>
      <c r="U517" s="35"/>
      <c r="V517" s="35"/>
    </row>
    <row r="518" spans="1:22" ht="12.75" customHeight="1" x14ac:dyDescent="0.2">
      <c r="A518" s="117"/>
      <c r="B518" s="35"/>
      <c r="C518" s="35"/>
      <c r="D518" s="35"/>
      <c r="E518" s="102"/>
      <c r="F518" s="102"/>
      <c r="G518" s="35"/>
      <c r="H518" s="35"/>
      <c r="I518" s="35"/>
      <c r="J518" s="35"/>
      <c r="K518" s="35"/>
      <c r="L518" s="35"/>
      <c r="M518" s="35"/>
      <c r="N518" s="35"/>
      <c r="O518" s="35"/>
      <c r="P518" s="35"/>
      <c r="Q518" s="35"/>
      <c r="R518" s="35"/>
      <c r="S518" s="35"/>
      <c r="T518" s="35"/>
      <c r="U518" s="35"/>
      <c r="V518" s="35"/>
    </row>
    <row r="519" spans="1:22" ht="12.75" customHeight="1" x14ac:dyDescent="0.2">
      <c r="A519" s="117"/>
      <c r="B519" s="35"/>
      <c r="C519" s="35"/>
      <c r="D519" s="35"/>
      <c r="E519" s="102"/>
      <c r="F519" s="102"/>
      <c r="G519" s="35"/>
      <c r="H519" s="35"/>
      <c r="I519" s="35"/>
      <c r="J519" s="35"/>
      <c r="K519" s="35"/>
      <c r="L519" s="35"/>
      <c r="M519" s="35"/>
      <c r="N519" s="35"/>
      <c r="O519" s="35"/>
      <c r="P519" s="35"/>
      <c r="Q519" s="35"/>
      <c r="R519" s="35"/>
      <c r="S519" s="35"/>
      <c r="T519" s="35"/>
      <c r="U519" s="35"/>
      <c r="V519" s="35"/>
    </row>
    <row r="520" spans="1:22" ht="12.75" customHeight="1" x14ac:dyDescent="0.2">
      <c r="A520" s="117"/>
      <c r="B520" s="35"/>
      <c r="C520" s="35"/>
      <c r="D520" s="35"/>
      <c r="E520" s="102"/>
      <c r="F520" s="102"/>
      <c r="G520" s="35"/>
      <c r="H520" s="35"/>
      <c r="I520" s="35"/>
      <c r="J520" s="35"/>
      <c r="K520" s="35"/>
      <c r="L520" s="35"/>
      <c r="M520" s="35"/>
      <c r="N520" s="35"/>
      <c r="O520" s="35"/>
      <c r="P520" s="35"/>
      <c r="Q520" s="35"/>
      <c r="R520" s="35"/>
      <c r="S520" s="35"/>
      <c r="T520" s="35"/>
      <c r="U520" s="35"/>
      <c r="V520" s="35"/>
    </row>
    <row r="521" spans="1:22" ht="12.75" customHeight="1" x14ac:dyDescent="0.2">
      <c r="A521" s="117"/>
      <c r="B521" s="35"/>
      <c r="C521" s="35"/>
      <c r="D521" s="35"/>
      <c r="E521" s="102"/>
      <c r="F521" s="102"/>
      <c r="G521" s="35"/>
      <c r="H521" s="35"/>
      <c r="I521" s="35"/>
      <c r="J521" s="35"/>
      <c r="K521" s="35"/>
      <c r="L521" s="35"/>
      <c r="M521" s="35"/>
      <c r="N521" s="35"/>
      <c r="O521" s="35"/>
      <c r="P521" s="35"/>
      <c r="Q521" s="35"/>
      <c r="R521" s="35"/>
      <c r="S521" s="35"/>
      <c r="T521" s="35"/>
      <c r="U521" s="35"/>
      <c r="V521" s="35"/>
    </row>
    <row r="522" spans="1:22" ht="12.75" customHeight="1" x14ac:dyDescent="0.2">
      <c r="A522" s="117"/>
      <c r="B522" s="35"/>
      <c r="C522" s="35"/>
      <c r="D522" s="35"/>
      <c r="E522" s="102"/>
      <c r="F522" s="102"/>
      <c r="G522" s="35"/>
      <c r="H522" s="35"/>
      <c r="I522" s="35"/>
      <c r="J522" s="35"/>
      <c r="K522" s="35"/>
      <c r="L522" s="35"/>
      <c r="M522" s="35"/>
      <c r="N522" s="35"/>
      <c r="O522" s="35"/>
      <c r="P522" s="35"/>
      <c r="Q522" s="35"/>
      <c r="R522" s="35"/>
      <c r="S522" s="35"/>
      <c r="T522" s="35"/>
      <c r="U522" s="35"/>
      <c r="V522" s="35"/>
    </row>
    <row r="523" spans="1:22" ht="12.75" customHeight="1" x14ac:dyDescent="0.2">
      <c r="A523" s="117"/>
      <c r="B523" s="35"/>
      <c r="C523" s="35"/>
      <c r="D523" s="35"/>
      <c r="E523" s="102"/>
      <c r="F523" s="102"/>
      <c r="G523" s="35"/>
      <c r="H523" s="35"/>
      <c r="I523" s="35"/>
      <c r="J523" s="35"/>
      <c r="K523" s="35"/>
      <c r="L523" s="35"/>
      <c r="M523" s="35"/>
      <c r="N523" s="35"/>
      <c r="O523" s="35"/>
      <c r="P523" s="35"/>
      <c r="Q523" s="35"/>
      <c r="R523" s="35"/>
      <c r="S523" s="35"/>
      <c r="T523" s="35"/>
      <c r="U523" s="35"/>
      <c r="V523" s="35"/>
    </row>
    <row r="524" spans="1:22" ht="12.75" customHeight="1" x14ac:dyDescent="0.2">
      <c r="A524" s="117"/>
      <c r="B524" s="35"/>
      <c r="C524" s="35"/>
      <c r="D524" s="35"/>
      <c r="E524" s="102"/>
      <c r="F524" s="102"/>
      <c r="G524" s="35"/>
      <c r="H524" s="35"/>
      <c r="I524" s="35"/>
      <c r="J524" s="35"/>
      <c r="K524" s="35"/>
      <c r="L524" s="35"/>
      <c r="M524" s="35"/>
      <c r="N524" s="35"/>
      <c r="O524" s="35"/>
      <c r="P524" s="35"/>
      <c r="Q524" s="35"/>
      <c r="R524" s="35"/>
      <c r="S524" s="35"/>
      <c r="T524" s="35"/>
      <c r="U524" s="35"/>
      <c r="V524" s="35"/>
    </row>
    <row r="525" spans="1:22" ht="12.75" customHeight="1" x14ac:dyDescent="0.2">
      <c r="A525" s="117"/>
      <c r="B525" s="35"/>
      <c r="C525" s="35"/>
      <c r="D525" s="35"/>
      <c r="E525" s="102"/>
      <c r="F525" s="102"/>
      <c r="G525" s="35"/>
      <c r="H525" s="35"/>
      <c r="I525" s="35"/>
      <c r="J525" s="35"/>
      <c r="K525" s="35"/>
      <c r="L525" s="35"/>
      <c r="M525" s="35"/>
      <c r="N525" s="35"/>
      <c r="O525" s="35"/>
      <c r="P525" s="35"/>
      <c r="Q525" s="35"/>
      <c r="R525" s="35"/>
      <c r="S525" s="35"/>
      <c r="T525" s="35"/>
      <c r="U525" s="35"/>
      <c r="V525" s="35"/>
    </row>
    <row r="526" spans="1:22" ht="12.75" customHeight="1" x14ac:dyDescent="0.2">
      <c r="A526" s="117"/>
      <c r="B526" s="35"/>
      <c r="C526" s="35"/>
      <c r="D526" s="35"/>
      <c r="E526" s="102"/>
      <c r="F526" s="102"/>
      <c r="G526" s="35"/>
      <c r="H526" s="35"/>
      <c r="I526" s="35"/>
      <c r="J526" s="35"/>
      <c r="K526" s="35"/>
      <c r="L526" s="35"/>
      <c r="M526" s="35"/>
      <c r="N526" s="35"/>
      <c r="O526" s="35"/>
      <c r="P526" s="35"/>
      <c r="Q526" s="35"/>
      <c r="R526" s="35"/>
      <c r="S526" s="35"/>
      <c r="T526" s="35"/>
      <c r="U526" s="35"/>
      <c r="V526" s="35"/>
    </row>
    <row r="527" spans="1:22" ht="12.75" customHeight="1" x14ac:dyDescent="0.2">
      <c r="A527" s="117"/>
      <c r="B527" s="35"/>
      <c r="C527" s="35"/>
      <c r="D527" s="35"/>
      <c r="E527" s="102"/>
      <c r="F527" s="102"/>
      <c r="G527" s="35"/>
      <c r="H527" s="35"/>
      <c r="I527" s="35"/>
      <c r="J527" s="35"/>
      <c r="K527" s="35"/>
      <c r="L527" s="35"/>
      <c r="M527" s="35"/>
      <c r="N527" s="35"/>
      <c r="O527" s="35"/>
      <c r="P527" s="35"/>
      <c r="Q527" s="35"/>
      <c r="R527" s="35"/>
      <c r="S527" s="35"/>
      <c r="T527" s="35"/>
      <c r="U527" s="35"/>
      <c r="V527" s="35"/>
    </row>
    <row r="528" spans="1:22" ht="12.75" customHeight="1" x14ac:dyDescent="0.2">
      <c r="A528" s="117"/>
      <c r="B528" s="35"/>
      <c r="C528" s="35"/>
      <c r="D528" s="35"/>
      <c r="E528" s="102"/>
      <c r="F528" s="102"/>
      <c r="G528" s="35"/>
      <c r="H528" s="35"/>
      <c r="I528" s="35"/>
      <c r="J528" s="35"/>
      <c r="K528" s="35"/>
      <c r="L528" s="35"/>
      <c r="M528" s="35"/>
      <c r="N528" s="35"/>
      <c r="O528" s="35"/>
      <c r="P528" s="35"/>
      <c r="Q528" s="35"/>
      <c r="R528" s="35"/>
      <c r="S528" s="35"/>
      <c r="T528" s="35"/>
      <c r="U528" s="35"/>
      <c r="V528" s="35"/>
    </row>
    <row r="529" spans="1:22" ht="12.75" customHeight="1" x14ac:dyDescent="0.2">
      <c r="A529" s="117"/>
      <c r="B529" s="35"/>
      <c r="C529" s="35"/>
      <c r="D529" s="35"/>
      <c r="E529" s="102"/>
      <c r="F529" s="102"/>
      <c r="G529" s="35"/>
      <c r="H529" s="35"/>
      <c r="I529" s="35"/>
      <c r="J529" s="35"/>
      <c r="K529" s="35"/>
      <c r="L529" s="35"/>
      <c r="M529" s="35"/>
      <c r="N529" s="35"/>
      <c r="O529" s="35"/>
      <c r="P529" s="35"/>
      <c r="Q529" s="35"/>
      <c r="R529" s="35"/>
      <c r="S529" s="35"/>
      <c r="T529" s="35"/>
      <c r="U529" s="35"/>
      <c r="V529" s="35"/>
    </row>
    <row r="530" spans="1:22" ht="12.75" customHeight="1" x14ac:dyDescent="0.2">
      <c r="A530" s="117"/>
      <c r="B530" s="35"/>
      <c r="C530" s="35"/>
      <c r="D530" s="35"/>
      <c r="E530" s="102"/>
      <c r="F530" s="102"/>
      <c r="G530" s="35"/>
      <c r="H530" s="35"/>
      <c r="I530" s="35"/>
      <c r="J530" s="35"/>
      <c r="K530" s="35"/>
      <c r="L530" s="35"/>
      <c r="M530" s="35"/>
      <c r="N530" s="35"/>
      <c r="O530" s="35"/>
      <c r="P530" s="35"/>
      <c r="Q530" s="35"/>
      <c r="R530" s="35"/>
      <c r="S530" s="35"/>
      <c r="T530" s="35"/>
      <c r="U530" s="35"/>
      <c r="V530" s="35"/>
    </row>
    <row r="531" spans="1:22" ht="12.75" customHeight="1" x14ac:dyDescent="0.2">
      <c r="A531" s="117"/>
      <c r="B531" s="35"/>
      <c r="C531" s="35"/>
      <c r="D531" s="35"/>
      <c r="E531" s="102"/>
      <c r="F531" s="102"/>
      <c r="G531" s="35"/>
      <c r="H531" s="35"/>
      <c r="I531" s="35"/>
      <c r="J531" s="35"/>
      <c r="K531" s="35"/>
      <c r="L531" s="35"/>
      <c r="M531" s="35"/>
      <c r="N531" s="35"/>
      <c r="O531" s="35"/>
      <c r="P531" s="35"/>
      <c r="Q531" s="35"/>
      <c r="R531" s="35"/>
      <c r="S531" s="35"/>
      <c r="T531" s="35"/>
      <c r="U531" s="35"/>
      <c r="V531" s="35"/>
    </row>
    <row r="532" spans="1:22" ht="12.75" customHeight="1" x14ac:dyDescent="0.2">
      <c r="A532" s="117"/>
      <c r="B532" s="35"/>
      <c r="C532" s="35"/>
      <c r="D532" s="35"/>
      <c r="E532" s="102"/>
      <c r="F532" s="102"/>
      <c r="G532" s="35"/>
      <c r="H532" s="35"/>
      <c r="I532" s="35"/>
      <c r="J532" s="35"/>
      <c r="K532" s="35"/>
      <c r="L532" s="35"/>
      <c r="M532" s="35"/>
      <c r="N532" s="35"/>
      <c r="O532" s="35"/>
      <c r="P532" s="35"/>
      <c r="Q532" s="35"/>
      <c r="R532" s="35"/>
      <c r="S532" s="35"/>
      <c r="T532" s="35"/>
      <c r="U532" s="35"/>
      <c r="V532" s="35"/>
    </row>
    <row r="533" spans="1:22" ht="12.75" customHeight="1" x14ac:dyDescent="0.2">
      <c r="A533" s="117"/>
      <c r="B533" s="35"/>
      <c r="C533" s="35"/>
      <c r="D533" s="35"/>
      <c r="E533" s="102"/>
      <c r="F533" s="102"/>
      <c r="G533" s="35"/>
      <c r="H533" s="35"/>
      <c r="I533" s="35"/>
      <c r="J533" s="35"/>
      <c r="K533" s="35"/>
      <c r="L533" s="35"/>
      <c r="M533" s="35"/>
      <c r="N533" s="35"/>
      <c r="O533" s="35"/>
      <c r="P533" s="35"/>
      <c r="Q533" s="35"/>
      <c r="R533" s="35"/>
      <c r="S533" s="35"/>
      <c r="T533" s="35"/>
      <c r="U533" s="35"/>
      <c r="V533" s="35"/>
    </row>
    <row r="534" spans="1:22" ht="12.75" customHeight="1" x14ac:dyDescent="0.2">
      <c r="A534" s="117"/>
      <c r="B534" s="35"/>
      <c r="C534" s="35"/>
      <c r="D534" s="35"/>
      <c r="E534" s="102"/>
      <c r="F534" s="102"/>
      <c r="G534" s="35"/>
      <c r="H534" s="35"/>
      <c r="I534" s="35"/>
      <c r="J534" s="35"/>
      <c r="K534" s="35"/>
      <c r="L534" s="35"/>
      <c r="M534" s="35"/>
      <c r="N534" s="35"/>
      <c r="O534" s="35"/>
      <c r="P534" s="35"/>
      <c r="Q534" s="35"/>
      <c r="R534" s="35"/>
      <c r="S534" s="35"/>
      <c r="T534" s="35"/>
      <c r="U534" s="35"/>
      <c r="V534" s="35"/>
    </row>
    <row r="535" spans="1:22" ht="12.75" customHeight="1" x14ac:dyDescent="0.2">
      <c r="A535" s="117"/>
      <c r="B535" s="35"/>
      <c r="C535" s="35"/>
      <c r="D535" s="35"/>
      <c r="E535" s="102"/>
      <c r="F535" s="102"/>
      <c r="G535" s="35"/>
      <c r="H535" s="35"/>
      <c r="I535" s="35"/>
      <c r="J535" s="35"/>
      <c r="K535" s="35"/>
      <c r="L535" s="35"/>
      <c r="M535" s="35"/>
      <c r="N535" s="35"/>
      <c r="O535" s="35"/>
      <c r="P535" s="35"/>
      <c r="Q535" s="35"/>
      <c r="R535" s="35"/>
      <c r="S535" s="35"/>
      <c r="T535" s="35"/>
      <c r="U535" s="35"/>
      <c r="V535" s="35"/>
    </row>
    <row r="536" spans="1:22" ht="12.75" customHeight="1" x14ac:dyDescent="0.2">
      <c r="A536" s="117"/>
      <c r="B536" s="35"/>
      <c r="C536" s="35"/>
      <c r="D536" s="35"/>
      <c r="E536" s="102"/>
      <c r="F536" s="102"/>
      <c r="G536" s="35"/>
      <c r="H536" s="35"/>
      <c r="I536" s="35"/>
      <c r="J536" s="35"/>
      <c r="K536" s="35"/>
      <c r="L536" s="35"/>
      <c r="M536" s="35"/>
      <c r="N536" s="35"/>
      <c r="O536" s="35"/>
      <c r="P536" s="35"/>
      <c r="Q536" s="35"/>
      <c r="R536" s="35"/>
      <c r="S536" s="35"/>
      <c r="T536" s="35"/>
      <c r="U536" s="35"/>
      <c r="V536" s="35"/>
    </row>
    <row r="537" spans="1:22" ht="12.75" customHeight="1" x14ac:dyDescent="0.2">
      <c r="A537" s="117"/>
      <c r="B537" s="35"/>
      <c r="C537" s="35"/>
      <c r="D537" s="35"/>
      <c r="E537" s="102"/>
      <c r="F537" s="102"/>
      <c r="G537" s="35"/>
      <c r="H537" s="35"/>
      <c r="I537" s="35"/>
      <c r="J537" s="35"/>
      <c r="K537" s="35"/>
      <c r="L537" s="35"/>
      <c r="M537" s="35"/>
      <c r="N537" s="35"/>
      <c r="O537" s="35"/>
      <c r="P537" s="35"/>
      <c r="Q537" s="35"/>
      <c r="R537" s="35"/>
      <c r="S537" s="35"/>
      <c r="T537" s="35"/>
      <c r="U537" s="35"/>
      <c r="V537" s="35"/>
    </row>
    <row r="538" spans="1:22" ht="12.75" customHeight="1" x14ac:dyDescent="0.2">
      <c r="A538" s="117"/>
      <c r="B538" s="35"/>
      <c r="C538" s="35"/>
      <c r="D538" s="35"/>
      <c r="E538" s="102"/>
      <c r="F538" s="102"/>
      <c r="G538" s="35"/>
      <c r="H538" s="35"/>
      <c r="I538" s="35"/>
      <c r="J538" s="35"/>
      <c r="K538" s="35"/>
      <c r="L538" s="35"/>
      <c r="M538" s="35"/>
      <c r="N538" s="35"/>
      <c r="O538" s="35"/>
      <c r="P538" s="35"/>
      <c r="Q538" s="35"/>
      <c r="R538" s="35"/>
      <c r="S538" s="35"/>
      <c r="T538" s="35"/>
      <c r="U538" s="35"/>
      <c r="V538" s="35"/>
    </row>
    <row r="539" spans="1:22" ht="12.75" customHeight="1" x14ac:dyDescent="0.2">
      <c r="A539" s="117"/>
      <c r="B539" s="35"/>
      <c r="C539" s="35"/>
      <c r="D539" s="35"/>
      <c r="E539" s="102"/>
      <c r="F539" s="102"/>
      <c r="G539" s="35"/>
      <c r="H539" s="35"/>
      <c r="I539" s="35"/>
      <c r="J539" s="35"/>
      <c r="K539" s="35"/>
      <c r="L539" s="35"/>
      <c r="M539" s="35"/>
      <c r="N539" s="35"/>
      <c r="O539" s="35"/>
      <c r="P539" s="35"/>
      <c r="Q539" s="35"/>
      <c r="R539" s="35"/>
      <c r="S539" s="35"/>
      <c r="T539" s="35"/>
      <c r="U539" s="35"/>
      <c r="V539" s="35"/>
    </row>
    <row r="540" spans="1:22" ht="12.75" customHeight="1" x14ac:dyDescent="0.2">
      <c r="A540" s="117"/>
      <c r="B540" s="35"/>
      <c r="C540" s="35"/>
      <c r="D540" s="35"/>
      <c r="E540" s="102"/>
      <c r="F540" s="102"/>
      <c r="G540" s="35"/>
      <c r="H540" s="35"/>
      <c r="I540" s="35"/>
      <c r="J540" s="35"/>
      <c r="K540" s="35"/>
      <c r="L540" s="35"/>
      <c r="M540" s="35"/>
      <c r="N540" s="35"/>
      <c r="O540" s="35"/>
      <c r="P540" s="35"/>
      <c r="Q540" s="35"/>
      <c r="R540" s="35"/>
      <c r="S540" s="35"/>
      <c r="T540" s="35"/>
      <c r="U540" s="35"/>
      <c r="V540" s="35"/>
    </row>
    <row r="541" spans="1:22" ht="12.75" customHeight="1" x14ac:dyDescent="0.2">
      <c r="A541" s="117"/>
      <c r="B541" s="35"/>
      <c r="C541" s="35"/>
      <c r="D541" s="35"/>
      <c r="E541" s="102"/>
      <c r="F541" s="102"/>
      <c r="G541" s="35"/>
      <c r="H541" s="35"/>
      <c r="I541" s="35"/>
      <c r="J541" s="35"/>
      <c r="K541" s="35"/>
      <c r="L541" s="35"/>
      <c r="M541" s="35"/>
      <c r="N541" s="35"/>
      <c r="O541" s="35"/>
      <c r="P541" s="35"/>
      <c r="Q541" s="35"/>
      <c r="R541" s="35"/>
      <c r="S541" s="35"/>
      <c r="T541" s="35"/>
      <c r="U541" s="35"/>
      <c r="V541" s="35"/>
    </row>
    <row r="542" spans="1:22" ht="12.75" customHeight="1" x14ac:dyDescent="0.2">
      <c r="A542" s="117"/>
      <c r="B542" s="35"/>
      <c r="C542" s="35"/>
      <c r="D542" s="35"/>
      <c r="E542" s="102"/>
      <c r="F542" s="102"/>
      <c r="G542" s="35"/>
      <c r="H542" s="35"/>
      <c r="I542" s="35"/>
      <c r="J542" s="35"/>
      <c r="K542" s="35"/>
      <c r="L542" s="35"/>
      <c r="M542" s="35"/>
      <c r="N542" s="35"/>
      <c r="O542" s="35"/>
      <c r="P542" s="35"/>
      <c r="Q542" s="35"/>
      <c r="R542" s="35"/>
      <c r="S542" s="35"/>
      <c r="T542" s="35"/>
      <c r="U542" s="35"/>
      <c r="V542" s="35"/>
    </row>
    <row r="543" spans="1:22" ht="12.75" customHeight="1" x14ac:dyDescent="0.2">
      <c r="A543" s="117"/>
      <c r="B543" s="35"/>
      <c r="C543" s="35"/>
      <c r="D543" s="35"/>
      <c r="E543" s="102"/>
      <c r="F543" s="102"/>
      <c r="G543" s="35"/>
      <c r="H543" s="35"/>
      <c r="I543" s="35"/>
      <c r="J543" s="35"/>
      <c r="K543" s="35"/>
      <c r="L543" s="35"/>
      <c r="M543" s="35"/>
      <c r="N543" s="35"/>
      <c r="O543" s="35"/>
      <c r="P543" s="35"/>
      <c r="Q543" s="35"/>
      <c r="R543" s="35"/>
      <c r="S543" s="35"/>
      <c r="T543" s="35"/>
      <c r="U543" s="35"/>
      <c r="V543" s="35"/>
    </row>
    <row r="544" spans="1:22" ht="12.75" customHeight="1" x14ac:dyDescent="0.2">
      <c r="A544" s="117"/>
      <c r="B544" s="35"/>
      <c r="C544" s="35"/>
      <c r="D544" s="35"/>
      <c r="E544" s="102"/>
      <c r="F544" s="102"/>
      <c r="G544" s="35"/>
      <c r="H544" s="35"/>
      <c r="I544" s="35"/>
      <c r="J544" s="35"/>
      <c r="K544" s="35"/>
      <c r="L544" s="35"/>
      <c r="M544" s="35"/>
      <c r="N544" s="35"/>
      <c r="O544" s="35"/>
      <c r="P544" s="35"/>
      <c r="Q544" s="35"/>
      <c r="R544" s="35"/>
      <c r="S544" s="35"/>
      <c r="T544" s="35"/>
      <c r="U544" s="35"/>
      <c r="V544" s="35"/>
    </row>
    <row r="545" spans="1:22" ht="12.75" customHeight="1" x14ac:dyDescent="0.2">
      <c r="A545" s="117"/>
      <c r="B545" s="35"/>
      <c r="C545" s="35"/>
      <c r="D545" s="35"/>
      <c r="E545" s="102"/>
      <c r="F545" s="102"/>
      <c r="G545" s="35"/>
      <c r="H545" s="35"/>
      <c r="I545" s="35"/>
      <c r="J545" s="35"/>
      <c r="K545" s="35"/>
      <c r="L545" s="35"/>
      <c r="M545" s="35"/>
      <c r="N545" s="35"/>
      <c r="O545" s="35"/>
      <c r="P545" s="35"/>
      <c r="Q545" s="35"/>
      <c r="R545" s="35"/>
      <c r="S545" s="35"/>
      <c r="T545" s="35"/>
      <c r="U545" s="35"/>
      <c r="V545" s="35"/>
    </row>
    <row r="546" spans="1:22" ht="12.75" customHeight="1" x14ac:dyDescent="0.2">
      <c r="A546" s="117"/>
      <c r="B546" s="35"/>
      <c r="C546" s="35"/>
      <c r="D546" s="35"/>
      <c r="E546" s="102"/>
      <c r="F546" s="102"/>
      <c r="G546" s="35"/>
      <c r="H546" s="35"/>
      <c r="I546" s="35"/>
      <c r="J546" s="35"/>
      <c r="K546" s="35"/>
      <c r="L546" s="35"/>
      <c r="M546" s="35"/>
      <c r="N546" s="35"/>
      <c r="O546" s="35"/>
      <c r="P546" s="35"/>
      <c r="Q546" s="35"/>
      <c r="R546" s="35"/>
      <c r="S546" s="35"/>
      <c r="T546" s="35"/>
      <c r="U546" s="35"/>
      <c r="V546" s="35"/>
    </row>
    <row r="547" spans="1:22" ht="12.75" customHeight="1" x14ac:dyDescent="0.2">
      <c r="A547" s="117"/>
      <c r="B547" s="35"/>
      <c r="C547" s="35"/>
      <c r="D547" s="35"/>
      <c r="E547" s="102"/>
      <c r="F547" s="102"/>
      <c r="G547" s="35"/>
      <c r="H547" s="35"/>
      <c r="I547" s="35"/>
      <c r="J547" s="35"/>
      <c r="K547" s="35"/>
      <c r="L547" s="35"/>
      <c r="M547" s="35"/>
      <c r="N547" s="35"/>
      <c r="O547" s="35"/>
      <c r="P547" s="35"/>
      <c r="Q547" s="35"/>
      <c r="R547" s="35"/>
      <c r="S547" s="35"/>
      <c r="T547" s="35"/>
      <c r="U547" s="35"/>
      <c r="V547" s="35"/>
    </row>
    <row r="548" spans="1:22" ht="12.75" customHeight="1" x14ac:dyDescent="0.2">
      <c r="A548" s="117"/>
      <c r="B548" s="35"/>
      <c r="C548" s="35"/>
      <c r="D548" s="35"/>
      <c r="E548" s="102"/>
      <c r="F548" s="102"/>
      <c r="G548" s="35"/>
      <c r="H548" s="35"/>
      <c r="I548" s="35"/>
      <c r="J548" s="35"/>
      <c r="K548" s="35"/>
      <c r="L548" s="35"/>
      <c r="M548" s="35"/>
      <c r="N548" s="35"/>
      <c r="O548" s="35"/>
      <c r="P548" s="35"/>
      <c r="Q548" s="35"/>
      <c r="R548" s="35"/>
      <c r="S548" s="35"/>
      <c r="T548" s="35"/>
      <c r="U548" s="35"/>
      <c r="V548" s="35"/>
    </row>
    <row r="549" spans="1:22" ht="12.75" customHeight="1" x14ac:dyDescent="0.2">
      <c r="A549" s="117"/>
      <c r="B549" s="35"/>
      <c r="C549" s="35"/>
      <c r="D549" s="35"/>
      <c r="E549" s="102"/>
      <c r="F549" s="102"/>
      <c r="G549" s="35"/>
      <c r="H549" s="35"/>
      <c r="I549" s="35"/>
      <c r="J549" s="35"/>
      <c r="K549" s="35"/>
      <c r="L549" s="35"/>
      <c r="M549" s="35"/>
      <c r="N549" s="35"/>
      <c r="O549" s="35"/>
      <c r="P549" s="35"/>
      <c r="Q549" s="35"/>
      <c r="R549" s="35"/>
      <c r="S549" s="35"/>
      <c r="T549" s="35"/>
      <c r="U549" s="35"/>
      <c r="V549" s="35"/>
    </row>
    <row r="550" spans="1:22" ht="12.75" customHeight="1" x14ac:dyDescent="0.2">
      <c r="A550" s="117"/>
      <c r="B550" s="35"/>
      <c r="C550" s="35"/>
      <c r="D550" s="35"/>
      <c r="E550" s="102"/>
      <c r="F550" s="102"/>
      <c r="G550" s="35"/>
      <c r="H550" s="35"/>
      <c r="I550" s="35"/>
      <c r="J550" s="35"/>
      <c r="K550" s="35"/>
      <c r="L550" s="35"/>
      <c r="M550" s="35"/>
      <c r="N550" s="35"/>
      <c r="O550" s="35"/>
      <c r="P550" s="35"/>
      <c r="Q550" s="35"/>
      <c r="R550" s="35"/>
      <c r="S550" s="35"/>
      <c r="T550" s="35"/>
      <c r="U550" s="35"/>
      <c r="V550" s="35"/>
    </row>
    <row r="551" spans="1:22" ht="12.75" customHeight="1" x14ac:dyDescent="0.2">
      <c r="A551" s="117"/>
      <c r="B551" s="35"/>
      <c r="C551" s="35"/>
      <c r="D551" s="35"/>
      <c r="E551" s="102"/>
      <c r="F551" s="102"/>
      <c r="G551" s="35"/>
      <c r="H551" s="35"/>
      <c r="I551" s="35"/>
      <c r="J551" s="35"/>
      <c r="K551" s="35"/>
      <c r="L551" s="35"/>
      <c r="M551" s="35"/>
      <c r="N551" s="35"/>
      <c r="O551" s="35"/>
      <c r="P551" s="35"/>
      <c r="Q551" s="35"/>
      <c r="R551" s="35"/>
      <c r="S551" s="35"/>
      <c r="T551" s="35"/>
      <c r="U551" s="35"/>
      <c r="V551" s="35"/>
    </row>
    <row r="552" spans="1:22" ht="12.75" customHeight="1" x14ac:dyDescent="0.2">
      <c r="A552" s="117"/>
      <c r="B552" s="35"/>
      <c r="C552" s="35"/>
      <c r="D552" s="35"/>
      <c r="E552" s="102"/>
      <c r="F552" s="102"/>
      <c r="G552" s="35"/>
      <c r="H552" s="35"/>
      <c r="I552" s="35"/>
      <c r="J552" s="35"/>
      <c r="K552" s="35"/>
      <c r="L552" s="35"/>
      <c r="M552" s="35"/>
      <c r="N552" s="35"/>
      <c r="O552" s="35"/>
      <c r="P552" s="35"/>
      <c r="Q552" s="35"/>
      <c r="R552" s="35"/>
      <c r="S552" s="35"/>
      <c r="T552" s="35"/>
      <c r="U552" s="35"/>
      <c r="V552" s="35"/>
    </row>
    <row r="553" spans="1:22" ht="12.75" customHeight="1" x14ac:dyDescent="0.2">
      <c r="A553" s="117"/>
      <c r="B553" s="35"/>
      <c r="C553" s="35"/>
      <c r="D553" s="35"/>
      <c r="E553" s="102"/>
      <c r="F553" s="102"/>
      <c r="G553" s="35"/>
      <c r="H553" s="35"/>
      <c r="I553" s="35"/>
      <c r="J553" s="35"/>
      <c r="K553" s="35"/>
      <c r="L553" s="35"/>
      <c r="M553" s="35"/>
      <c r="N553" s="35"/>
      <c r="O553" s="35"/>
      <c r="P553" s="35"/>
      <c r="Q553" s="35"/>
      <c r="R553" s="35"/>
      <c r="S553" s="35"/>
      <c r="T553" s="35"/>
      <c r="U553" s="35"/>
      <c r="V553" s="35"/>
    </row>
    <row r="554" spans="1:22" ht="12.75" customHeight="1" x14ac:dyDescent="0.2">
      <c r="A554" s="117"/>
      <c r="B554" s="35"/>
      <c r="C554" s="35"/>
      <c r="D554" s="35"/>
      <c r="E554" s="102"/>
      <c r="F554" s="102"/>
      <c r="G554" s="35"/>
      <c r="H554" s="35"/>
      <c r="I554" s="35"/>
      <c r="J554" s="35"/>
      <c r="K554" s="35"/>
      <c r="L554" s="35"/>
      <c r="M554" s="35"/>
      <c r="N554" s="35"/>
      <c r="O554" s="35"/>
      <c r="P554" s="35"/>
      <c r="Q554" s="35"/>
      <c r="R554" s="35"/>
      <c r="S554" s="35"/>
      <c r="T554" s="35"/>
      <c r="U554" s="35"/>
      <c r="V554" s="35"/>
    </row>
    <row r="555" spans="1:22" ht="12.75" customHeight="1" x14ac:dyDescent="0.2">
      <c r="A555" s="117"/>
      <c r="B555" s="35"/>
      <c r="C555" s="35"/>
      <c r="D555" s="35"/>
      <c r="E555" s="102"/>
      <c r="F555" s="102"/>
      <c r="G555" s="35"/>
      <c r="H555" s="35"/>
      <c r="I555" s="35"/>
      <c r="J555" s="35"/>
      <c r="K555" s="35"/>
      <c r="L555" s="35"/>
      <c r="M555" s="35"/>
      <c r="N555" s="35"/>
      <c r="O555" s="35"/>
      <c r="P555" s="35"/>
      <c r="Q555" s="35"/>
      <c r="R555" s="35"/>
      <c r="S555" s="35"/>
      <c r="T555" s="35"/>
      <c r="U555" s="35"/>
      <c r="V555" s="35"/>
    </row>
    <row r="556" spans="1:22" ht="12.75" customHeight="1" x14ac:dyDescent="0.2">
      <c r="A556" s="117"/>
      <c r="B556" s="35"/>
      <c r="C556" s="35"/>
      <c r="D556" s="35"/>
      <c r="E556" s="102"/>
      <c r="F556" s="102"/>
      <c r="G556" s="35"/>
      <c r="H556" s="35"/>
      <c r="I556" s="35"/>
      <c r="J556" s="35"/>
      <c r="K556" s="35"/>
      <c r="L556" s="35"/>
      <c r="M556" s="35"/>
      <c r="N556" s="35"/>
      <c r="O556" s="35"/>
      <c r="P556" s="35"/>
      <c r="Q556" s="35"/>
      <c r="R556" s="35"/>
      <c r="S556" s="35"/>
      <c r="T556" s="35"/>
      <c r="U556" s="35"/>
      <c r="V556" s="35"/>
    </row>
    <row r="557" spans="1:22" ht="12.75" customHeight="1" x14ac:dyDescent="0.2">
      <c r="A557" s="117"/>
      <c r="B557" s="35"/>
      <c r="C557" s="35"/>
      <c r="D557" s="35"/>
      <c r="E557" s="102"/>
      <c r="F557" s="102"/>
      <c r="G557" s="35"/>
      <c r="H557" s="35"/>
      <c r="I557" s="35"/>
      <c r="J557" s="35"/>
      <c r="K557" s="35"/>
      <c r="L557" s="35"/>
      <c r="M557" s="35"/>
      <c r="N557" s="35"/>
      <c r="O557" s="35"/>
      <c r="P557" s="35"/>
      <c r="Q557" s="35"/>
      <c r="R557" s="35"/>
      <c r="S557" s="35"/>
      <c r="T557" s="35"/>
      <c r="U557" s="35"/>
      <c r="V557" s="35"/>
    </row>
    <row r="558" spans="1:22" ht="12.75" customHeight="1" x14ac:dyDescent="0.2">
      <c r="A558" s="117"/>
      <c r="B558" s="35"/>
      <c r="C558" s="35"/>
      <c r="D558" s="35"/>
      <c r="E558" s="102"/>
      <c r="F558" s="102"/>
      <c r="G558" s="35"/>
      <c r="H558" s="35"/>
      <c r="I558" s="35"/>
      <c r="J558" s="35"/>
      <c r="K558" s="35"/>
      <c r="L558" s="35"/>
      <c r="M558" s="35"/>
      <c r="N558" s="35"/>
      <c r="O558" s="35"/>
      <c r="P558" s="35"/>
      <c r="Q558" s="35"/>
      <c r="R558" s="35"/>
      <c r="S558" s="35"/>
      <c r="T558" s="35"/>
      <c r="U558" s="35"/>
      <c r="V558" s="35"/>
    </row>
    <row r="559" spans="1:22" ht="12.75" customHeight="1" x14ac:dyDescent="0.2">
      <c r="A559" s="117"/>
      <c r="B559" s="35"/>
      <c r="C559" s="35"/>
      <c r="D559" s="35"/>
      <c r="E559" s="102"/>
      <c r="F559" s="102"/>
      <c r="G559" s="35"/>
      <c r="H559" s="35"/>
      <c r="I559" s="35"/>
      <c r="J559" s="35"/>
      <c r="K559" s="35"/>
      <c r="L559" s="35"/>
      <c r="M559" s="35"/>
      <c r="N559" s="35"/>
      <c r="O559" s="35"/>
      <c r="P559" s="35"/>
      <c r="Q559" s="35"/>
      <c r="R559" s="35"/>
      <c r="S559" s="35"/>
      <c r="T559" s="35"/>
      <c r="U559" s="35"/>
      <c r="V559" s="35"/>
    </row>
    <row r="560" spans="1:22" ht="12.75" customHeight="1" x14ac:dyDescent="0.2">
      <c r="A560" s="117"/>
      <c r="B560" s="35"/>
      <c r="C560" s="35"/>
      <c r="D560" s="35"/>
      <c r="E560" s="102"/>
      <c r="F560" s="102"/>
      <c r="G560" s="35"/>
      <c r="H560" s="35"/>
      <c r="I560" s="35"/>
      <c r="J560" s="35"/>
      <c r="K560" s="35"/>
      <c r="L560" s="35"/>
      <c r="M560" s="35"/>
      <c r="N560" s="35"/>
      <c r="O560" s="35"/>
      <c r="P560" s="35"/>
      <c r="Q560" s="35"/>
      <c r="R560" s="35"/>
      <c r="S560" s="35"/>
      <c r="T560" s="35"/>
      <c r="U560" s="35"/>
      <c r="V560" s="35"/>
    </row>
    <row r="561" spans="1:22" ht="12.75" customHeight="1" x14ac:dyDescent="0.2">
      <c r="A561" s="117"/>
      <c r="B561" s="35"/>
      <c r="C561" s="35"/>
      <c r="D561" s="35"/>
      <c r="E561" s="102"/>
      <c r="F561" s="102"/>
      <c r="G561" s="35"/>
      <c r="H561" s="35"/>
      <c r="I561" s="35"/>
      <c r="J561" s="35"/>
      <c r="K561" s="35"/>
      <c r="L561" s="35"/>
      <c r="M561" s="35"/>
      <c r="N561" s="35"/>
      <c r="O561" s="35"/>
      <c r="P561" s="35"/>
      <c r="Q561" s="35"/>
      <c r="R561" s="35"/>
      <c r="S561" s="35"/>
      <c r="T561" s="35"/>
      <c r="U561" s="35"/>
      <c r="V561" s="35"/>
    </row>
    <row r="562" spans="1:22" ht="12.75" customHeight="1" x14ac:dyDescent="0.2">
      <c r="A562" s="117"/>
      <c r="B562" s="35"/>
      <c r="C562" s="35"/>
      <c r="D562" s="35"/>
      <c r="E562" s="102"/>
      <c r="F562" s="102"/>
      <c r="G562" s="35"/>
      <c r="H562" s="35"/>
      <c r="I562" s="35"/>
      <c r="J562" s="35"/>
      <c r="K562" s="35"/>
      <c r="L562" s="35"/>
      <c r="M562" s="35"/>
      <c r="N562" s="35"/>
      <c r="O562" s="35"/>
      <c r="P562" s="35"/>
      <c r="Q562" s="35"/>
      <c r="R562" s="35"/>
      <c r="S562" s="35"/>
      <c r="T562" s="35"/>
      <c r="U562" s="35"/>
      <c r="V562" s="35"/>
    </row>
    <row r="563" spans="1:22" ht="12.75" customHeight="1" x14ac:dyDescent="0.2">
      <c r="A563" s="117"/>
      <c r="B563" s="35"/>
      <c r="C563" s="35"/>
      <c r="D563" s="35"/>
      <c r="E563" s="102"/>
      <c r="F563" s="102"/>
      <c r="G563" s="35"/>
      <c r="H563" s="35"/>
      <c r="I563" s="35"/>
      <c r="J563" s="35"/>
      <c r="K563" s="35"/>
      <c r="L563" s="35"/>
      <c r="M563" s="35"/>
      <c r="N563" s="35"/>
      <c r="O563" s="35"/>
      <c r="P563" s="35"/>
      <c r="Q563" s="35"/>
      <c r="R563" s="35"/>
      <c r="S563" s="35"/>
      <c r="T563" s="35"/>
      <c r="U563" s="35"/>
      <c r="V563" s="35"/>
    </row>
    <row r="564" spans="1:22" ht="12.75" customHeight="1" x14ac:dyDescent="0.2">
      <c r="A564" s="117"/>
      <c r="B564" s="35"/>
      <c r="C564" s="35"/>
      <c r="D564" s="35"/>
      <c r="E564" s="102"/>
      <c r="F564" s="102"/>
      <c r="G564" s="35"/>
      <c r="H564" s="35"/>
      <c r="I564" s="35"/>
      <c r="J564" s="35"/>
      <c r="K564" s="35"/>
      <c r="L564" s="35"/>
      <c r="M564" s="35"/>
      <c r="N564" s="35"/>
      <c r="O564" s="35"/>
      <c r="P564" s="35"/>
      <c r="Q564" s="35"/>
      <c r="R564" s="35"/>
      <c r="S564" s="35"/>
      <c r="T564" s="35"/>
      <c r="U564" s="35"/>
      <c r="V564" s="35"/>
    </row>
    <row r="565" spans="1:22" ht="12.75" customHeight="1" x14ac:dyDescent="0.2">
      <c r="A565" s="117"/>
      <c r="B565" s="35"/>
      <c r="C565" s="35"/>
      <c r="D565" s="35"/>
      <c r="E565" s="102"/>
      <c r="F565" s="102"/>
      <c r="G565" s="35"/>
      <c r="H565" s="35"/>
      <c r="I565" s="35"/>
      <c r="J565" s="35"/>
      <c r="K565" s="35"/>
      <c r="L565" s="35"/>
      <c r="M565" s="35"/>
      <c r="N565" s="35"/>
      <c r="O565" s="35"/>
      <c r="P565" s="35"/>
      <c r="Q565" s="35"/>
      <c r="R565" s="35"/>
      <c r="S565" s="35"/>
      <c r="T565" s="35"/>
      <c r="U565" s="35"/>
      <c r="V565" s="35"/>
    </row>
    <row r="566" spans="1:22" ht="12.75" customHeight="1" x14ac:dyDescent="0.2">
      <c r="A566" s="117"/>
      <c r="B566" s="35"/>
      <c r="C566" s="35"/>
      <c r="D566" s="35"/>
      <c r="E566" s="102"/>
      <c r="F566" s="102"/>
      <c r="G566" s="35"/>
      <c r="H566" s="35"/>
      <c r="I566" s="35"/>
      <c r="J566" s="35"/>
      <c r="K566" s="35"/>
      <c r="L566" s="35"/>
      <c r="M566" s="35"/>
      <c r="N566" s="35"/>
      <c r="O566" s="35"/>
      <c r="P566" s="35"/>
      <c r="Q566" s="35"/>
      <c r="R566" s="35"/>
      <c r="S566" s="35"/>
      <c r="T566" s="35"/>
      <c r="U566" s="35"/>
      <c r="V566" s="35"/>
    </row>
    <row r="567" spans="1:22" ht="12.75" customHeight="1" x14ac:dyDescent="0.2">
      <c r="A567" s="117"/>
      <c r="B567" s="35"/>
      <c r="C567" s="35"/>
      <c r="D567" s="35"/>
      <c r="E567" s="102"/>
      <c r="F567" s="102"/>
      <c r="G567" s="35"/>
      <c r="H567" s="35"/>
      <c r="I567" s="35"/>
      <c r="J567" s="35"/>
      <c r="K567" s="35"/>
      <c r="L567" s="35"/>
      <c r="M567" s="35"/>
      <c r="N567" s="35"/>
      <c r="O567" s="35"/>
      <c r="P567" s="35"/>
      <c r="Q567" s="35"/>
      <c r="R567" s="35"/>
      <c r="S567" s="35"/>
      <c r="T567" s="35"/>
      <c r="U567" s="35"/>
      <c r="V567" s="35"/>
    </row>
    <row r="568" spans="1:22" ht="12.75" customHeight="1" x14ac:dyDescent="0.2">
      <c r="A568" s="117"/>
      <c r="B568" s="35"/>
      <c r="C568" s="35"/>
      <c r="D568" s="35"/>
      <c r="E568" s="102"/>
      <c r="F568" s="102"/>
      <c r="G568" s="35"/>
      <c r="H568" s="35"/>
      <c r="I568" s="35"/>
      <c r="J568" s="35"/>
      <c r="K568" s="35"/>
      <c r="L568" s="35"/>
      <c r="M568" s="35"/>
      <c r="N568" s="35"/>
      <c r="O568" s="35"/>
      <c r="P568" s="35"/>
      <c r="Q568" s="35"/>
      <c r="R568" s="35"/>
      <c r="S568" s="35"/>
      <c r="T568" s="35"/>
      <c r="U568" s="35"/>
      <c r="V568" s="35"/>
    </row>
    <row r="569" spans="1:22" ht="12.75" customHeight="1" x14ac:dyDescent="0.2">
      <c r="A569" s="117"/>
      <c r="B569" s="35"/>
      <c r="C569" s="35"/>
      <c r="D569" s="35"/>
      <c r="E569" s="102"/>
      <c r="F569" s="102"/>
      <c r="G569" s="35"/>
      <c r="H569" s="35"/>
      <c r="I569" s="35"/>
      <c r="J569" s="35"/>
      <c r="K569" s="35"/>
      <c r="L569" s="35"/>
      <c r="M569" s="35"/>
      <c r="N569" s="35"/>
      <c r="O569" s="35"/>
      <c r="P569" s="35"/>
      <c r="Q569" s="35"/>
      <c r="R569" s="35"/>
      <c r="S569" s="35"/>
      <c r="T569" s="35"/>
      <c r="U569" s="35"/>
      <c r="V569" s="35"/>
    </row>
    <row r="570" spans="1:22" ht="12.75" customHeight="1" x14ac:dyDescent="0.2">
      <c r="A570" s="117"/>
      <c r="B570" s="35"/>
      <c r="C570" s="35"/>
      <c r="D570" s="35"/>
      <c r="E570" s="102"/>
      <c r="F570" s="102"/>
      <c r="G570" s="35"/>
      <c r="H570" s="35"/>
      <c r="I570" s="35"/>
      <c r="J570" s="35"/>
      <c r="K570" s="35"/>
      <c r="L570" s="35"/>
      <c r="M570" s="35"/>
      <c r="N570" s="35"/>
      <c r="O570" s="35"/>
      <c r="P570" s="35"/>
      <c r="Q570" s="35"/>
      <c r="R570" s="35"/>
      <c r="S570" s="35"/>
      <c r="T570" s="35"/>
      <c r="U570" s="35"/>
      <c r="V570" s="35"/>
    </row>
    <row r="571" spans="1:22" ht="12.75" customHeight="1" x14ac:dyDescent="0.2">
      <c r="A571" s="117"/>
      <c r="B571" s="35"/>
      <c r="C571" s="35"/>
      <c r="D571" s="35"/>
      <c r="E571" s="102"/>
      <c r="F571" s="102"/>
      <c r="G571" s="35"/>
      <c r="H571" s="35"/>
      <c r="I571" s="35"/>
      <c r="J571" s="35"/>
      <c r="K571" s="35"/>
      <c r="L571" s="35"/>
      <c r="M571" s="35"/>
      <c r="N571" s="35"/>
      <c r="O571" s="35"/>
      <c r="P571" s="35"/>
      <c r="Q571" s="35"/>
      <c r="R571" s="35"/>
      <c r="S571" s="35"/>
      <c r="T571" s="35"/>
      <c r="U571" s="35"/>
      <c r="V571" s="35"/>
    </row>
    <row r="572" spans="1:22" ht="12.75" customHeight="1" x14ac:dyDescent="0.2">
      <c r="A572" s="117"/>
      <c r="B572" s="35"/>
      <c r="C572" s="35"/>
      <c r="D572" s="35"/>
      <c r="E572" s="102"/>
      <c r="F572" s="102"/>
      <c r="G572" s="35"/>
      <c r="H572" s="35"/>
      <c r="I572" s="35"/>
      <c r="J572" s="35"/>
      <c r="K572" s="35"/>
      <c r="L572" s="35"/>
      <c r="M572" s="35"/>
      <c r="N572" s="35"/>
      <c r="O572" s="35"/>
      <c r="P572" s="35"/>
      <c r="Q572" s="35"/>
      <c r="R572" s="35"/>
      <c r="S572" s="35"/>
      <c r="T572" s="35"/>
      <c r="U572" s="35"/>
      <c r="V572" s="35"/>
    </row>
    <row r="573" spans="1:22" ht="12.75" customHeight="1" x14ac:dyDescent="0.2">
      <c r="A573" s="117"/>
      <c r="B573" s="35"/>
      <c r="C573" s="35"/>
      <c r="D573" s="35"/>
      <c r="E573" s="102"/>
      <c r="F573" s="102"/>
      <c r="G573" s="35"/>
      <c r="H573" s="35"/>
      <c r="I573" s="35"/>
      <c r="J573" s="35"/>
      <c r="K573" s="35"/>
      <c r="L573" s="35"/>
      <c r="M573" s="35"/>
      <c r="N573" s="35"/>
      <c r="O573" s="35"/>
      <c r="P573" s="35"/>
      <c r="Q573" s="35"/>
      <c r="R573" s="35"/>
      <c r="S573" s="35"/>
      <c r="T573" s="35"/>
      <c r="U573" s="35"/>
      <c r="V573" s="35"/>
    </row>
    <row r="574" spans="1:22" ht="12.75" customHeight="1" x14ac:dyDescent="0.2">
      <c r="A574" s="117"/>
      <c r="B574" s="35"/>
      <c r="C574" s="35"/>
      <c r="D574" s="35"/>
      <c r="E574" s="102"/>
      <c r="F574" s="102"/>
      <c r="G574" s="35"/>
      <c r="H574" s="35"/>
      <c r="I574" s="35"/>
      <c r="J574" s="35"/>
      <c r="K574" s="35"/>
      <c r="L574" s="35"/>
      <c r="M574" s="35"/>
      <c r="N574" s="35"/>
      <c r="O574" s="35"/>
      <c r="P574" s="35"/>
      <c r="Q574" s="35"/>
      <c r="R574" s="35"/>
      <c r="S574" s="35"/>
      <c r="T574" s="35"/>
      <c r="U574" s="35"/>
      <c r="V574" s="35"/>
    </row>
    <row r="575" spans="1:22" ht="12.75" customHeight="1" x14ac:dyDescent="0.2">
      <c r="A575" s="117"/>
      <c r="B575" s="35"/>
      <c r="C575" s="35"/>
      <c r="D575" s="35"/>
      <c r="E575" s="102"/>
      <c r="F575" s="102"/>
      <c r="G575" s="35"/>
      <c r="H575" s="35"/>
      <c r="I575" s="35"/>
      <c r="J575" s="35"/>
      <c r="K575" s="35"/>
      <c r="L575" s="35"/>
      <c r="M575" s="35"/>
      <c r="N575" s="35"/>
      <c r="O575" s="35"/>
      <c r="P575" s="35"/>
      <c r="Q575" s="35"/>
      <c r="R575" s="35"/>
      <c r="S575" s="35"/>
      <c r="T575" s="35"/>
      <c r="U575" s="35"/>
      <c r="V575" s="35"/>
    </row>
    <row r="576" spans="1:22" ht="12.75" customHeight="1" x14ac:dyDescent="0.2">
      <c r="A576" s="117"/>
      <c r="B576" s="35"/>
      <c r="C576" s="35"/>
      <c r="D576" s="35"/>
      <c r="E576" s="102"/>
      <c r="F576" s="102"/>
      <c r="G576" s="35"/>
      <c r="H576" s="35"/>
      <c r="I576" s="35"/>
      <c r="J576" s="35"/>
      <c r="K576" s="35"/>
      <c r="L576" s="35"/>
      <c r="M576" s="35"/>
      <c r="N576" s="35"/>
      <c r="O576" s="35"/>
      <c r="P576" s="35"/>
      <c r="Q576" s="35"/>
      <c r="R576" s="35"/>
      <c r="S576" s="35"/>
      <c r="T576" s="35"/>
      <c r="U576" s="35"/>
      <c r="V576" s="35"/>
    </row>
    <row r="577" spans="1:22" ht="12.75" customHeight="1" x14ac:dyDescent="0.2">
      <c r="A577" s="117"/>
      <c r="B577" s="35"/>
      <c r="C577" s="35"/>
      <c r="D577" s="35"/>
      <c r="E577" s="102"/>
      <c r="F577" s="102"/>
      <c r="G577" s="35"/>
      <c r="H577" s="35"/>
      <c r="I577" s="35"/>
      <c r="J577" s="35"/>
      <c r="K577" s="35"/>
      <c r="L577" s="35"/>
      <c r="M577" s="35"/>
      <c r="N577" s="35"/>
      <c r="O577" s="35"/>
      <c r="P577" s="35"/>
      <c r="Q577" s="35"/>
      <c r="R577" s="35"/>
      <c r="S577" s="35"/>
      <c r="T577" s="35"/>
      <c r="U577" s="35"/>
      <c r="V577" s="35"/>
    </row>
    <row r="578" spans="1:22" ht="12.75" customHeight="1" x14ac:dyDescent="0.2">
      <c r="A578" s="117"/>
      <c r="B578" s="35"/>
      <c r="C578" s="35"/>
      <c r="D578" s="35"/>
      <c r="E578" s="102"/>
      <c r="F578" s="102"/>
      <c r="G578" s="35"/>
      <c r="H578" s="35"/>
      <c r="I578" s="35"/>
      <c r="J578" s="35"/>
      <c r="K578" s="35"/>
      <c r="L578" s="35"/>
      <c r="M578" s="35"/>
      <c r="N578" s="35"/>
      <c r="O578" s="35"/>
      <c r="P578" s="35"/>
      <c r="Q578" s="35"/>
      <c r="R578" s="35"/>
      <c r="S578" s="35"/>
      <c r="T578" s="35"/>
      <c r="U578" s="35"/>
      <c r="V578" s="35"/>
    </row>
    <row r="579" spans="1:22" ht="12.75" customHeight="1" x14ac:dyDescent="0.2">
      <c r="A579" s="117"/>
      <c r="B579" s="35"/>
      <c r="C579" s="35"/>
      <c r="D579" s="35"/>
      <c r="E579" s="102"/>
      <c r="F579" s="102"/>
      <c r="G579" s="35"/>
      <c r="H579" s="35"/>
      <c r="I579" s="35"/>
      <c r="J579" s="35"/>
      <c r="K579" s="35"/>
      <c r="L579" s="35"/>
      <c r="M579" s="35"/>
      <c r="N579" s="35"/>
      <c r="O579" s="35"/>
      <c r="P579" s="35"/>
      <c r="Q579" s="35"/>
      <c r="R579" s="35"/>
      <c r="S579" s="35"/>
      <c r="T579" s="35"/>
      <c r="U579" s="35"/>
      <c r="V579" s="35"/>
    </row>
    <row r="580" spans="1:22" ht="12.75" customHeight="1" x14ac:dyDescent="0.2">
      <c r="A580" s="117"/>
      <c r="B580" s="35"/>
      <c r="C580" s="35"/>
      <c r="D580" s="35"/>
      <c r="E580" s="102"/>
      <c r="F580" s="102"/>
      <c r="G580" s="35"/>
      <c r="H580" s="35"/>
      <c r="I580" s="35"/>
      <c r="J580" s="35"/>
      <c r="K580" s="35"/>
      <c r="L580" s="35"/>
      <c r="M580" s="35"/>
      <c r="N580" s="35"/>
      <c r="O580" s="35"/>
      <c r="P580" s="35"/>
      <c r="Q580" s="35"/>
      <c r="R580" s="35"/>
      <c r="S580" s="35"/>
      <c r="T580" s="35"/>
      <c r="U580" s="35"/>
      <c r="V580" s="35"/>
    </row>
    <row r="581" spans="1:22" ht="12.75" customHeight="1" x14ac:dyDescent="0.2">
      <c r="A581" s="117"/>
      <c r="B581" s="35"/>
      <c r="C581" s="35"/>
      <c r="D581" s="35"/>
      <c r="E581" s="102"/>
      <c r="F581" s="102"/>
      <c r="G581" s="35"/>
      <c r="H581" s="35"/>
      <c r="I581" s="35"/>
      <c r="J581" s="35"/>
      <c r="K581" s="35"/>
      <c r="L581" s="35"/>
      <c r="M581" s="35"/>
      <c r="N581" s="35"/>
      <c r="O581" s="35"/>
      <c r="P581" s="35"/>
      <c r="Q581" s="35"/>
      <c r="R581" s="35"/>
      <c r="S581" s="35"/>
      <c r="T581" s="35"/>
      <c r="U581" s="35"/>
      <c r="V581" s="35"/>
    </row>
    <row r="582" spans="1:22" ht="12.75" customHeight="1" x14ac:dyDescent="0.2">
      <c r="A582" s="117"/>
      <c r="B582" s="35"/>
      <c r="C582" s="35"/>
      <c r="D582" s="35"/>
      <c r="E582" s="102"/>
      <c r="F582" s="102"/>
      <c r="G582" s="35"/>
      <c r="H582" s="35"/>
      <c r="I582" s="35"/>
      <c r="J582" s="35"/>
      <c r="K582" s="35"/>
      <c r="L582" s="35"/>
      <c r="M582" s="35"/>
      <c r="N582" s="35"/>
      <c r="O582" s="35"/>
      <c r="P582" s="35"/>
      <c r="Q582" s="35"/>
      <c r="R582" s="35"/>
      <c r="S582" s="35"/>
      <c r="T582" s="35"/>
      <c r="U582" s="35"/>
      <c r="V582" s="35"/>
    </row>
    <row r="583" spans="1:22" ht="12.75" customHeight="1" x14ac:dyDescent="0.2">
      <c r="A583" s="117"/>
      <c r="B583" s="35"/>
      <c r="C583" s="35"/>
      <c r="D583" s="35"/>
      <c r="E583" s="102"/>
      <c r="F583" s="102"/>
      <c r="G583" s="35"/>
      <c r="H583" s="35"/>
      <c r="I583" s="35"/>
      <c r="J583" s="35"/>
      <c r="K583" s="35"/>
      <c r="L583" s="35"/>
      <c r="M583" s="35"/>
      <c r="N583" s="35"/>
      <c r="O583" s="35"/>
      <c r="P583" s="35"/>
      <c r="Q583" s="35"/>
      <c r="R583" s="35"/>
      <c r="S583" s="35"/>
      <c r="T583" s="35"/>
      <c r="U583" s="35"/>
      <c r="V583" s="35"/>
    </row>
    <row r="584" spans="1:22" ht="12.75" customHeight="1" x14ac:dyDescent="0.2">
      <c r="A584" s="117"/>
      <c r="B584" s="35"/>
      <c r="C584" s="35"/>
      <c r="D584" s="35"/>
      <c r="E584" s="102"/>
      <c r="F584" s="102"/>
      <c r="G584" s="35"/>
      <c r="H584" s="35"/>
      <c r="I584" s="35"/>
      <c r="J584" s="35"/>
      <c r="K584" s="35"/>
      <c r="L584" s="35"/>
      <c r="M584" s="35"/>
      <c r="N584" s="35"/>
      <c r="O584" s="35"/>
      <c r="P584" s="35"/>
      <c r="Q584" s="35"/>
      <c r="R584" s="35"/>
      <c r="S584" s="35"/>
      <c r="T584" s="35"/>
      <c r="U584" s="35"/>
      <c r="V584" s="35"/>
    </row>
    <row r="585" spans="1:22" ht="12.75" customHeight="1" x14ac:dyDescent="0.2">
      <c r="A585" s="117"/>
      <c r="B585" s="35"/>
      <c r="C585" s="35"/>
      <c r="D585" s="35"/>
      <c r="E585" s="102"/>
      <c r="F585" s="102"/>
      <c r="G585" s="35"/>
      <c r="H585" s="35"/>
      <c r="I585" s="35"/>
      <c r="J585" s="35"/>
      <c r="K585" s="35"/>
      <c r="L585" s="35"/>
      <c r="M585" s="35"/>
      <c r="N585" s="35"/>
      <c r="O585" s="35"/>
      <c r="P585" s="35"/>
      <c r="Q585" s="35"/>
      <c r="R585" s="35"/>
      <c r="S585" s="35"/>
      <c r="T585" s="35"/>
      <c r="U585" s="35"/>
      <c r="V585" s="35"/>
    </row>
    <row r="586" spans="1:22" ht="12.75" customHeight="1" x14ac:dyDescent="0.2">
      <c r="A586" s="117"/>
      <c r="B586" s="35"/>
      <c r="C586" s="35"/>
      <c r="D586" s="35"/>
      <c r="E586" s="102"/>
      <c r="F586" s="102"/>
      <c r="G586" s="35"/>
      <c r="H586" s="35"/>
      <c r="I586" s="35"/>
      <c r="J586" s="35"/>
      <c r="K586" s="35"/>
      <c r="L586" s="35"/>
      <c r="M586" s="35"/>
      <c r="N586" s="35"/>
      <c r="O586" s="35"/>
      <c r="P586" s="35"/>
      <c r="Q586" s="35"/>
      <c r="R586" s="35"/>
      <c r="S586" s="35"/>
      <c r="T586" s="35"/>
      <c r="U586" s="35"/>
      <c r="V586" s="35"/>
    </row>
    <row r="587" spans="1:22" ht="12.75" customHeight="1" x14ac:dyDescent="0.2">
      <c r="A587" s="117"/>
      <c r="B587" s="35"/>
      <c r="C587" s="35"/>
      <c r="D587" s="35"/>
      <c r="E587" s="102"/>
      <c r="F587" s="102"/>
      <c r="G587" s="35"/>
      <c r="H587" s="35"/>
      <c r="I587" s="35"/>
      <c r="J587" s="35"/>
      <c r="K587" s="35"/>
      <c r="L587" s="35"/>
      <c r="M587" s="35"/>
      <c r="N587" s="35"/>
      <c r="O587" s="35"/>
      <c r="P587" s="35"/>
      <c r="Q587" s="35"/>
      <c r="R587" s="35"/>
      <c r="S587" s="35"/>
      <c r="T587" s="35"/>
      <c r="U587" s="35"/>
      <c r="V587" s="35"/>
    </row>
    <row r="588" spans="1:22" ht="12.75" customHeight="1" x14ac:dyDescent="0.2">
      <c r="A588" s="117"/>
      <c r="B588" s="35"/>
      <c r="C588" s="35"/>
      <c r="D588" s="35"/>
      <c r="E588" s="102"/>
      <c r="F588" s="102"/>
      <c r="G588" s="35"/>
      <c r="H588" s="35"/>
      <c r="I588" s="35"/>
      <c r="J588" s="35"/>
      <c r="K588" s="35"/>
      <c r="L588" s="35"/>
      <c r="M588" s="35"/>
      <c r="N588" s="35"/>
      <c r="O588" s="35"/>
      <c r="P588" s="35"/>
      <c r="Q588" s="35"/>
      <c r="R588" s="35"/>
      <c r="S588" s="35"/>
      <c r="T588" s="35"/>
      <c r="U588" s="35"/>
      <c r="V588" s="35"/>
    </row>
    <row r="589" spans="1:22" ht="12.75" customHeight="1" x14ac:dyDescent="0.2">
      <c r="A589" s="117"/>
      <c r="B589" s="35"/>
      <c r="C589" s="35"/>
      <c r="D589" s="35"/>
      <c r="E589" s="102"/>
      <c r="F589" s="102"/>
      <c r="G589" s="35"/>
      <c r="H589" s="35"/>
      <c r="I589" s="35"/>
      <c r="J589" s="35"/>
      <c r="K589" s="35"/>
      <c r="L589" s="35"/>
      <c r="M589" s="35"/>
      <c r="N589" s="35"/>
      <c r="O589" s="35"/>
      <c r="P589" s="35"/>
      <c r="Q589" s="35"/>
      <c r="R589" s="35"/>
      <c r="S589" s="35"/>
      <c r="T589" s="35"/>
      <c r="U589" s="35"/>
      <c r="V589" s="35"/>
    </row>
    <row r="590" spans="1:22" ht="12.75" customHeight="1" x14ac:dyDescent="0.2">
      <c r="A590" s="117"/>
      <c r="B590" s="35"/>
      <c r="C590" s="35"/>
      <c r="D590" s="35"/>
      <c r="E590" s="102"/>
      <c r="F590" s="102"/>
      <c r="G590" s="35"/>
      <c r="H590" s="35"/>
      <c r="I590" s="35"/>
      <c r="J590" s="35"/>
      <c r="K590" s="35"/>
      <c r="L590" s="35"/>
      <c r="M590" s="35"/>
      <c r="N590" s="35"/>
      <c r="O590" s="35"/>
      <c r="P590" s="35"/>
      <c r="Q590" s="35"/>
      <c r="R590" s="35"/>
      <c r="S590" s="35"/>
      <c r="T590" s="35"/>
      <c r="U590" s="35"/>
      <c r="V590" s="35"/>
    </row>
    <row r="591" spans="1:22" ht="12.75" customHeight="1" x14ac:dyDescent="0.2">
      <c r="A591" s="117"/>
      <c r="B591" s="35"/>
      <c r="C591" s="35"/>
      <c r="D591" s="35"/>
      <c r="E591" s="102"/>
      <c r="F591" s="102"/>
      <c r="G591" s="35"/>
      <c r="H591" s="35"/>
      <c r="I591" s="35"/>
      <c r="J591" s="35"/>
      <c r="K591" s="35"/>
      <c r="L591" s="35"/>
      <c r="M591" s="35"/>
      <c r="N591" s="35"/>
      <c r="O591" s="35"/>
      <c r="P591" s="35"/>
      <c r="Q591" s="35"/>
      <c r="R591" s="35"/>
      <c r="S591" s="35"/>
      <c r="T591" s="35"/>
      <c r="U591" s="35"/>
      <c r="V591" s="35"/>
    </row>
    <row r="592" spans="1:22" ht="12.75" customHeight="1" x14ac:dyDescent="0.2">
      <c r="A592" s="117"/>
      <c r="B592" s="35"/>
      <c r="C592" s="35"/>
      <c r="D592" s="35"/>
      <c r="E592" s="102"/>
      <c r="F592" s="102"/>
      <c r="G592" s="35"/>
      <c r="H592" s="35"/>
      <c r="I592" s="35"/>
      <c r="J592" s="35"/>
      <c r="K592" s="35"/>
      <c r="L592" s="35"/>
      <c r="M592" s="35"/>
      <c r="N592" s="35"/>
      <c r="O592" s="35"/>
      <c r="P592" s="35"/>
      <c r="Q592" s="35"/>
      <c r="R592" s="35"/>
      <c r="S592" s="35"/>
      <c r="T592" s="35"/>
      <c r="U592" s="35"/>
      <c r="V592" s="35"/>
    </row>
    <row r="593" spans="1:22" ht="12.75" customHeight="1" x14ac:dyDescent="0.2">
      <c r="A593" s="117"/>
      <c r="B593" s="35"/>
      <c r="C593" s="35"/>
      <c r="D593" s="35"/>
      <c r="E593" s="102"/>
      <c r="F593" s="102"/>
      <c r="G593" s="35"/>
      <c r="H593" s="35"/>
      <c r="I593" s="35"/>
      <c r="J593" s="35"/>
      <c r="K593" s="35"/>
      <c r="L593" s="35"/>
      <c r="M593" s="35"/>
      <c r="N593" s="35"/>
      <c r="O593" s="35"/>
      <c r="P593" s="35"/>
      <c r="Q593" s="35"/>
      <c r="R593" s="35"/>
      <c r="S593" s="35"/>
      <c r="T593" s="35"/>
      <c r="U593" s="35"/>
      <c r="V593" s="35"/>
    </row>
    <row r="594" spans="1:22" ht="12.75" customHeight="1" x14ac:dyDescent="0.2">
      <c r="A594" s="117"/>
      <c r="B594" s="35"/>
      <c r="C594" s="35"/>
      <c r="D594" s="35"/>
      <c r="E594" s="102"/>
      <c r="F594" s="102"/>
      <c r="G594" s="35"/>
      <c r="H594" s="35"/>
      <c r="I594" s="35"/>
      <c r="J594" s="35"/>
      <c r="K594" s="35"/>
      <c r="L594" s="35"/>
      <c r="M594" s="35"/>
      <c r="N594" s="35"/>
      <c r="O594" s="35"/>
      <c r="P594" s="35"/>
      <c r="Q594" s="35"/>
      <c r="R594" s="35"/>
      <c r="S594" s="35"/>
      <c r="T594" s="35"/>
      <c r="U594" s="35"/>
      <c r="V594" s="35"/>
    </row>
    <row r="595" spans="1:22" ht="12.75" customHeight="1" x14ac:dyDescent="0.2">
      <c r="A595" s="117"/>
      <c r="B595" s="35"/>
      <c r="C595" s="35"/>
      <c r="D595" s="35"/>
      <c r="E595" s="102"/>
      <c r="F595" s="102"/>
      <c r="G595" s="35"/>
      <c r="H595" s="35"/>
      <c r="I595" s="35"/>
      <c r="J595" s="35"/>
      <c r="K595" s="35"/>
      <c r="L595" s="35"/>
      <c r="M595" s="35"/>
      <c r="N595" s="35"/>
      <c r="O595" s="35"/>
      <c r="P595" s="35"/>
      <c r="Q595" s="35"/>
      <c r="R595" s="35"/>
      <c r="S595" s="35"/>
      <c r="T595" s="35"/>
      <c r="U595" s="35"/>
      <c r="V595" s="35"/>
    </row>
    <row r="596" spans="1:22" ht="12.75" customHeight="1" x14ac:dyDescent="0.2">
      <c r="A596" s="117"/>
      <c r="B596" s="35"/>
      <c r="C596" s="35"/>
      <c r="D596" s="35"/>
      <c r="E596" s="102"/>
      <c r="F596" s="102"/>
      <c r="G596" s="35"/>
      <c r="H596" s="35"/>
      <c r="I596" s="35"/>
      <c r="J596" s="35"/>
      <c r="K596" s="35"/>
      <c r="L596" s="35"/>
      <c r="M596" s="35"/>
      <c r="N596" s="35"/>
      <c r="O596" s="35"/>
      <c r="P596" s="35"/>
      <c r="Q596" s="35"/>
      <c r="R596" s="35"/>
      <c r="S596" s="35"/>
      <c r="T596" s="35"/>
      <c r="U596" s="35"/>
      <c r="V596" s="35"/>
    </row>
    <row r="597" spans="1:22" ht="12.75" customHeight="1" x14ac:dyDescent="0.2">
      <c r="A597" s="117"/>
      <c r="B597" s="35"/>
      <c r="C597" s="35"/>
      <c r="D597" s="35"/>
      <c r="E597" s="102"/>
      <c r="F597" s="102"/>
      <c r="G597" s="35"/>
      <c r="H597" s="35"/>
      <c r="I597" s="35"/>
      <c r="J597" s="35"/>
      <c r="K597" s="35"/>
      <c r="L597" s="35"/>
      <c r="M597" s="35"/>
      <c r="N597" s="35"/>
      <c r="O597" s="35"/>
      <c r="P597" s="35"/>
      <c r="Q597" s="35"/>
      <c r="R597" s="35"/>
      <c r="S597" s="35"/>
      <c r="T597" s="35"/>
      <c r="U597" s="35"/>
      <c r="V597" s="35"/>
    </row>
    <row r="598" spans="1:22" ht="12.75" customHeight="1" x14ac:dyDescent="0.2">
      <c r="A598" s="117"/>
      <c r="B598" s="35"/>
      <c r="C598" s="35"/>
      <c r="D598" s="35"/>
      <c r="E598" s="102"/>
      <c r="F598" s="102"/>
      <c r="G598" s="35"/>
      <c r="H598" s="35"/>
      <c r="I598" s="35"/>
      <c r="J598" s="35"/>
      <c r="K598" s="35"/>
      <c r="L598" s="35"/>
      <c r="M598" s="35"/>
      <c r="N598" s="35"/>
      <c r="O598" s="35"/>
      <c r="P598" s="35"/>
      <c r="Q598" s="35"/>
      <c r="R598" s="35"/>
      <c r="S598" s="35"/>
      <c r="T598" s="35"/>
      <c r="U598" s="35"/>
      <c r="V598" s="35"/>
    </row>
    <row r="599" spans="1:22" ht="12.75" customHeight="1" x14ac:dyDescent="0.2">
      <c r="A599" s="117"/>
      <c r="B599" s="35"/>
      <c r="C599" s="35"/>
      <c r="D599" s="35"/>
      <c r="E599" s="102"/>
      <c r="F599" s="102"/>
      <c r="G599" s="35"/>
      <c r="H599" s="35"/>
      <c r="I599" s="35"/>
      <c r="J599" s="35"/>
      <c r="K599" s="35"/>
      <c r="L599" s="35"/>
      <c r="M599" s="35"/>
      <c r="N599" s="35"/>
      <c r="O599" s="35"/>
      <c r="P599" s="35"/>
      <c r="Q599" s="35"/>
      <c r="R599" s="35"/>
      <c r="S599" s="35"/>
      <c r="T599" s="35"/>
      <c r="U599" s="35"/>
      <c r="V599" s="35"/>
    </row>
    <row r="600" spans="1:22" ht="12.75" customHeight="1" x14ac:dyDescent="0.2">
      <c r="A600" s="117"/>
      <c r="B600" s="35"/>
      <c r="C600" s="35"/>
      <c r="D600" s="35"/>
      <c r="E600" s="102"/>
      <c r="F600" s="102"/>
      <c r="G600" s="35"/>
      <c r="H600" s="35"/>
      <c r="I600" s="35"/>
      <c r="J600" s="35"/>
      <c r="K600" s="35"/>
      <c r="L600" s="35"/>
      <c r="M600" s="35"/>
      <c r="N600" s="35"/>
      <c r="O600" s="35"/>
      <c r="P600" s="35"/>
      <c r="Q600" s="35"/>
      <c r="R600" s="35"/>
      <c r="S600" s="35"/>
      <c r="T600" s="35"/>
      <c r="U600" s="35"/>
      <c r="V600" s="35"/>
    </row>
    <row r="601" spans="1:22" ht="12.75" customHeight="1" x14ac:dyDescent="0.2">
      <c r="A601" s="117"/>
      <c r="B601" s="35"/>
      <c r="C601" s="35"/>
      <c r="D601" s="35"/>
      <c r="E601" s="102"/>
      <c r="F601" s="102"/>
      <c r="G601" s="35"/>
      <c r="H601" s="35"/>
      <c r="I601" s="35"/>
      <c r="J601" s="35"/>
      <c r="K601" s="35"/>
      <c r="L601" s="35"/>
      <c r="M601" s="35"/>
      <c r="N601" s="35"/>
      <c r="O601" s="35"/>
      <c r="P601" s="35"/>
      <c r="Q601" s="35"/>
      <c r="R601" s="35"/>
      <c r="S601" s="35"/>
      <c r="T601" s="35"/>
      <c r="U601" s="35"/>
      <c r="V601" s="35"/>
    </row>
    <row r="602" spans="1:22" ht="12.75" customHeight="1" x14ac:dyDescent="0.2">
      <c r="A602" s="117"/>
      <c r="B602" s="35"/>
      <c r="C602" s="35"/>
      <c r="D602" s="35"/>
      <c r="E602" s="102"/>
      <c r="F602" s="102"/>
      <c r="G602" s="35"/>
      <c r="H602" s="35"/>
      <c r="I602" s="35"/>
      <c r="J602" s="35"/>
      <c r="K602" s="35"/>
      <c r="L602" s="35"/>
      <c r="M602" s="35"/>
      <c r="N602" s="35"/>
      <c r="O602" s="35"/>
      <c r="P602" s="35"/>
      <c r="Q602" s="35"/>
      <c r="R602" s="35"/>
      <c r="S602" s="35"/>
      <c r="T602" s="35"/>
      <c r="U602" s="35"/>
      <c r="V602" s="35"/>
    </row>
    <row r="603" spans="1:22" ht="12.75" customHeight="1" x14ac:dyDescent="0.2">
      <c r="A603" s="117"/>
      <c r="B603" s="35"/>
      <c r="C603" s="35"/>
      <c r="D603" s="35"/>
      <c r="E603" s="102"/>
      <c r="F603" s="102"/>
      <c r="G603" s="35"/>
      <c r="H603" s="35"/>
      <c r="I603" s="35"/>
      <c r="J603" s="35"/>
      <c r="K603" s="35"/>
      <c r="L603" s="35"/>
      <c r="M603" s="35"/>
      <c r="N603" s="35"/>
      <c r="O603" s="35"/>
      <c r="P603" s="35"/>
      <c r="Q603" s="35"/>
      <c r="R603" s="35"/>
      <c r="S603" s="35"/>
      <c r="T603" s="35"/>
      <c r="U603" s="35"/>
      <c r="V603" s="35"/>
    </row>
    <row r="604" spans="1:22" ht="12.75" customHeight="1" x14ac:dyDescent="0.2">
      <c r="A604" s="117"/>
      <c r="B604" s="35"/>
      <c r="C604" s="35"/>
      <c r="D604" s="35"/>
      <c r="E604" s="102"/>
      <c r="F604" s="102"/>
      <c r="G604" s="35"/>
      <c r="H604" s="35"/>
      <c r="I604" s="35"/>
      <c r="J604" s="35"/>
      <c r="K604" s="35"/>
      <c r="L604" s="35"/>
      <c r="M604" s="35"/>
      <c r="N604" s="35"/>
      <c r="O604" s="35"/>
      <c r="P604" s="35"/>
      <c r="Q604" s="35"/>
      <c r="R604" s="35"/>
      <c r="S604" s="35"/>
      <c r="T604" s="35"/>
      <c r="U604" s="35"/>
      <c r="V604" s="35"/>
    </row>
    <row r="605" spans="1:22" ht="12.75" customHeight="1" x14ac:dyDescent="0.2">
      <c r="A605" s="117"/>
      <c r="B605" s="35"/>
      <c r="C605" s="35"/>
      <c r="D605" s="35"/>
      <c r="E605" s="102"/>
      <c r="F605" s="102"/>
      <c r="G605" s="35"/>
      <c r="H605" s="35"/>
      <c r="I605" s="35"/>
      <c r="J605" s="35"/>
      <c r="K605" s="35"/>
      <c r="L605" s="35"/>
      <c r="M605" s="35"/>
      <c r="N605" s="35"/>
      <c r="O605" s="35"/>
      <c r="P605" s="35"/>
      <c r="Q605" s="35"/>
      <c r="R605" s="35"/>
      <c r="S605" s="35"/>
      <c r="T605" s="35"/>
      <c r="U605" s="35"/>
      <c r="V605" s="35"/>
    </row>
    <row r="606" spans="1:22" ht="12.75" customHeight="1" x14ac:dyDescent="0.2">
      <c r="A606" s="117"/>
      <c r="B606" s="35"/>
      <c r="C606" s="35"/>
      <c r="D606" s="35"/>
      <c r="E606" s="102"/>
      <c r="F606" s="102"/>
      <c r="G606" s="35"/>
      <c r="H606" s="35"/>
      <c r="I606" s="35"/>
      <c r="J606" s="35"/>
      <c r="K606" s="35"/>
      <c r="L606" s="35"/>
      <c r="M606" s="35"/>
      <c r="N606" s="35"/>
      <c r="O606" s="35"/>
      <c r="P606" s="35"/>
      <c r="Q606" s="35"/>
      <c r="R606" s="35"/>
      <c r="S606" s="35"/>
      <c r="T606" s="35"/>
      <c r="U606" s="35"/>
      <c r="V606" s="35"/>
    </row>
    <row r="607" spans="1:22" ht="12.75" customHeight="1" x14ac:dyDescent="0.2">
      <c r="A607" s="117"/>
      <c r="B607" s="35"/>
      <c r="C607" s="35"/>
      <c r="D607" s="35"/>
      <c r="E607" s="102"/>
      <c r="F607" s="102"/>
      <c r="G607" s="35"/>
      <c r="H607" s="35"/>
      <c r="I607" s="35"/>
      <c r="J607" s="35"/>
      <c r="K607" s="35"/>
      <c r="L607" s="35"/>
      <c r="M607" s="35"/>
      <c r="N607" s="35"/>
      <c r="O607" s="35"/>
      <c r="P607" s="35"/>
      <c r="Q607" s="35"/>
      <c r="R607" s="35"/>
      <c r="S607" s="35"/>
      <c r="T607" s="35"/>
      <c r="U607" s="35"/>
      <c r="V607" s="35"/>
    </row>
    <row r="608" spans="1:22" ht="12.75" customHeight="1" x14ac:dyDescent="0.2">
      <c r="A608" s="117"/>
      <c r="B608" s="35"/>
      <c r="C608" s="35"/>
      <c r="D608" s="35"/>
      <c r="E608" s="102"/>
      <c r="F608" s="102"/>
      <c r="G608" s="35"/>
      <c r="H608" s="35"/>
      <c r="I608" s="35"/>
      <c r="J608" s="35"/>
      <c r="K608" s="35"/>
      <c r="L608" s="35"/>
      <c r="M608" s="35"/>
      <c r="N608" s="35"/>
      <c r="O608" s="35"/>
      <c r="P608" s="35"/>
      <c r="Q608" s="35"/>
      <c r="R608" s="35"/>
      <c r="S608" s="35"/>
      <c r="T608" s="35"/>
      <c r="U608" s="35"/>
      <c r="V608" s="35"/>
    </row>
    <row r="609" spans="1:22" ht="12.75" customHeight="1" x14ac:dyDescent="0.2">
      <c r="A609" s="117"/>
      <c r="B609" s="35"/>
      <c r="C609" s="35"/>
      <c r="D609" s="35"/>
      <c r="E609" s="102"/>
      <c r="F609" s="102"/>
      <c r="G609" s="35"/>
      <c r="H609" s="35"/>
      <c r="I609" s="35"/>
      <c r="J609" s="35"/>
      <c r="K609" s="35"/>
      <c r="L609" s="35"/>
      <c r="M609" s="35"/>
      <c r="N609" s="35"/>
      <c r="O609" s="35"/>
      <c r="P609" s="35"/>
      <c r="Q609" s="35"/>
      <c r="R609" s="35"/>
      <c r="S609" s="35"/>
      <c r="T609" s="35"/>
      <c r="U609" s="35"/>
      <c r="V609" s="35"/>
    </row>
    <row r="610" spans="1:22" ht="12.75" customHeight="1" x14ac:dyDescent="0.2">
      <c r="A610" s="117"/>
      <c r="B610" s="35"/>
      <c r="C610" s="35"/>
      <c r="D610" s="35"/>
      <c r="E610" s="102"/>
      <c r="F610" s="102"/>
      <c r="G610" s="35"/>
      <c r="H610" s="35"/>
      <c r="I610" s="35"/>
      <c r="J610" s="35"/>
      <c r="K610" s="35"/>
      <c r="L610" s="35"/>
      <c r="M610" s="35"/>
      <c r="N610" s="35"/>
      <c r="O610" s="35"/>
      <c r="P610" s="35"/>
      <c r="Q610" s="35"/>
      <c r="R610" s="35"/>
      <c r="S610" s="35"/>
      <c r="T610" s="35"/>
      <c r="U610" s="35"/>
      <c r="V610" s="35"/>
    </row>
    <row r="611" spans="1:22" ht="12.75" customHeight="1" x14ac:dyDescent="0.2">
      <c r="A611" s="117"/>
      <c r="B611" s="35"/>
      <c r="C611" s="35"/>
      <c r="D611" s="35"/>
      <c r="E611" s="102"/>
      <c r="F611" s="102"/>
      <c r="G611" s="35"/>
      <c r="H611" s="35"/>
      <c r="I611" s="35"/>
      <c r="J611" s="35"/>
      <c r="K611" s="35"/>
      <c r="L611" s="35"/>
      <c r="M611" s="35"/>
      <c r="N611" s="35"/>
      <c r="O611" s="35"/>
      <c r="P611" s="35"/>
      <c r="Q611" s="35"/>
      <c r="R611" s="35"/>
      <c r="S611" s="35"/>
      <c r="T611" s="35"/>
      <c r="U611" s="35"/>
      <c r="V611" s="35"/>
    </row>
    <row r="612" spans="1:22" ht="12.75" customHeight="1" x14ac:dyDescent="0.2">
      <c r="A612" s="117"/>
      <c r="B612" s="35"/>
      <c r="C612" s="35"/>
      <c r="D612" s="35"/>
      <c r="E612" s="102"/>
      <c r="F612" s="102"/>
      <c r="G612" s="35"/>
      <c r="H612" s="35"/>
      <c r="I612" s="35"/>
      <c r="J612" s="35"/>
      <c r="K612" s="35"/>
      <c r="L612" s="35"/>
      <c r="M612" s="35"/>
      <c r="N612" s="35"/>
      <c r="O612" s="35"/>
      <c r="P612" s="35"/>
      <c r="Q612" s="35"/>
      <c r="R612" s="35"/>
      <c r="S612" s="35"/>
      <c r="T612" s="35"/>
      <c r="U612" s="35"/>
      <c r="V612" s="35"/>
    </row>
    <row r="613" spans="1:22" ht="12.75" customHeight="1" x14ac:dyDescent="0.2">
      <c r="A613" s="117"/>
      <c r="B613" s="35"/>
      <c r="C613" s="35"/>
      <c r="D613" s="35"/>
      <c r="E613" s="102"/>
      <c r="F613" s="102"/>
      <c r="G613" s="35"/>
      <c r="H613" s="35"/>
      <c r="I613" s="35"/>
      <c r="J613" s="35"/>
      <c r="K613" s="35"/>
      <c r="L613" s="35"/>
      <c r="M613" s="35"/>
      <c r="N613" s="35"/>
      <c r="O613" s="35"/>
      <c r="P613" s="35"/>
      <c r="Q613" s="35"/>
      <c r="R613" s="35"/>
      <c r="S613" s="35"/>
      <c r="T613" s="35"/>
      <c r="U613" s="35"/>
      <c r="V613" s="35"/>
    </row>
    <row r="614" spans="1:22" ht="12.75" customHeight="1" x14ac:dyDescent="0.2">
      <c r="A614" s="117"/>
      <c r="B614" s="35"/>
      <c r="C614" s="35"/>
      <c r="D614" s="35"/>
      <c r="E614" s="102"/>
      <c r="F614" s="102"/>
      <c r="G614" s="35"/>
      <c r="H614" s="35"/>
      <c r="I614" s="35"/>
      <c r="J614" s="35"/>
      <c r="K614" s="35"/>
      <c r="L614" s="35"/>
      <c r="M614" s="35"/>
      <c r="N614" s="35"/>
      <c r="O614" s="35"/>
      <c r="P614" s="35"/>
      <c r="Q614" s="35"/>
      <c r="R614" s="35"/>
      <c r="S614" s="35"/>
      <c r="T614" s="35"/>
      <c r="U614" s="35"/>
      <c r="V614" s="35"/>
    </row>
    <row r="615" spans="1:22" ht="12.75" customHeight="1" x14ac:dyDescent="0.2">
      <c r="A615" s="117"/>
      <c r="B615" s="35"/>
      <c r="C615" s="35"/>
      <c r="D615" s="35"/>
      <c r="E615" s="102"/>
      <c r="F615" s="102"/>
      <c r="G615" s="35"/>
      <c r="H615" s="35"/>
      <c r="I615" s="35"/>
      <c r="J615" s="35"/>
      <c r="K615" s="35"/>
      <c r="L615" s="35"/>
      <c r="M615" s="35"/>
      <c r="N615" s="35"/>
      <c r="O615" s="35"/>
      <c r="P615" s="35"/>
      <c r="Q615" s="35"/>
      <c r="R615" s="35"/>
      <c r="S615" s="35"/>
      <c r="T615" s="35"/>
      <c r="U615" s="35"/>
      <c r="V615" s="35"/>
    </row>
    <row r="616" spans="1:22" ht="12.75" customHeight="1" x14ac:dyDescent="0.2">
      <c r="A616" s="117"/>
      <c r="B616" s="35"/>
      <c r="C616" s="35"/>
      <c r="D616" s="35"/>
      <c r="E616" s="102"/>
      <c r="F616" s="102"/>
      <c r="G616" s="35"/>
      <c r="H616" s="35"/>
      <c r="I616" s="35"/>
      <c r="J616" s="35"/>
      <c r="K616" s="35"/>
      <c r="L616" s="35"/>
      <c r="M616" s="35"/>
      <c r="N616" s="35"/>
      <c r="O616" s="35"/>
      <c r="P616" s="35"/>
      <c r="Q616" s="35"/>
      <c r="R616" s="35"/>
      <c r="S616" s="35"/>
      <c r="T616" s="35"/>
      <c r="U616" s="35"/>
      <c r="V616" s="35"/>
    </row>
    <row r="617" spans="1:22" ht="12.75" customHeight="1" x14ac:dyDescent="0.2">
      <c r="A617" s="117"/>
      <c r="B617" s="35"/>
      <c r="C617" s="35"/>
      <c r="D617" s="35"/>
      <c r="E617" s="102"/>
      <c r="F617" s="102"/>
      <c r="G617" s="35"/>
      <c r="H617" s="35"/>
      <c r="I617" s="35"/>
      <c r="J617" s="35"/>
      <c r="K617" s="35"/>
      <c r="L617" s="35"/>
      <c r="M617" s="35"/>
      <c r="N617" s="35"/>
      <c r="O617" s="35"/>
      <c r="P617" s="35"/>
      <c r="Q617" s="35"/>
      <c r="R617" s="35"/>
      <c r="S617" s="35"/>
      <c r="T617" s="35"/>
      <c r="U617" s="35"/>
      <c r="V617" s="35"/>
    </row>
    <row r="618" spans="1:22" ht="12.75" customHeight="1" x14ac:dyDescent="0.2">
      <c r="A618" s="117"/>
      <c r="B618" s="35"/>
      <c r="C618" s="35"/>
      <c r="D618" s="35"/>
      <c r="E618" s="102"/>
      <c r="F618" s="102"/>
      <c r="G618" s="35"/>
      <c r="H618" s="35"/>
      <c r="I618" s="35"/>
      <c r="J618" s="35"/>
      <c r="K618" s="35"/>
      <c r="L618" s="35"/>
      <c r="M618" s="35"/>
      <c r="N618" s="35"/>
      <c r="O618" s="35"/>
      <c r="P618" s="35"/>
      <c r="Q618" s="35"/>
      <c r="R618" s="35"/>
      <c r="S618" s="35"/>
      <c r="T618" s="35"/>
      <c r="U618" s="35"/>
      <c r="V618" s="35"/>
    </row>
    <row r="619" spans="1:22" ht="12.75" customHeight="1" x14ac:dyDescent="0.2">
      <c r="A619" s="117"/>
      <c r="B619" s="35"/>
      <c r="C619" s="35"/>
      <c r="D619" s="35"/>
      <c r="E619" s="102"/>
      <c r="F619" s="102"/>
      <c r="G619" s="35"/>
      <c r="H619" s="35"/>
      <c r="I619" s="35"/>
      <c r="J619" s="35"/>
      <c r="K619" s="35"/>
      <c r="L619" s="35"/>
      <c r="M619" s="35"/>
      <c r="N619" s="35"/>
      <c r="O619" s="35"/>
      <c r="P619" s="35"/>
      <c r="Q619" s="35"/>
      <c r="R619" s="35"/>
      <c r="S619" s="35"/>
      <c r="T619" s="35"/>
      <c r="U619" s="35"/>
      <c r="V619" s="35"/>
    </row>
    <row r="620" spans="1:22" ht="12.75" customHeight="1" x14ac:dyDescent="0.2">
      <c r="A620" s="117"/>
      <c r="B620" s="35"/>
      <c r="C620" s="35"/>
      <c r="D620" s="35"/>
      <c r="E620" s="102"/>
      <c r="F620" s="102"/>
      <c r="G620" s="35"/>
      <c r="H620" s="35"/>
      <c r="I620" s="35"/>
      <c r="J620" s="35"/>
      <c r="K620" s="35"/>
      <c r="L620" s="35"/>
      <c r="M620" s="35"/>
      <c r="N620" s="35"/>
      <c r="O620" s="35"/>
      <c r="P620" s="35"/>
      <c r="Q620" s="35"/>
      <c r="R620" s="35"/>
      <c r="S620" s="35"/>
      <c r="T620" s="35"/>
      <c r="U620" s="35"/>
      <c r="V620" s="35"/>
    </row>
    <row r="621" spans="1:22" ht="12.75" customHeight="1" x14ac:dyDescent="0.2">
      <c r="A621" s="117"/>
      <c r="B621" s="35"/>
      <c r="C621" s="35"/>
      <c r="D621" s="35"/>
      <c r="E621" s="102"/>
      <c r="F621" s="102"/>
      <c r="G621" s="35"/>
      <c r="H621" s="35"/>
      <c r="I621" s="35"/>
      <c r="J621" s="35"/>
      <c r="K621" s="35"/>
      <c r="L621" s="35"/>
      <c r="M621" s="35"/>
      <c r="N621" s="35"/>
      <c r="O621" s="35"/>
      <c r="P621" s="35"/>
      <c r="Q621" s="35"/>
      <c r="R621" s="35"/>
      <c r="S621" s="35"/>
      <c r="T621" s="35"/>
      <c r="U621" s="35"/>
      <c r="V621" s="35"/>
    </row>
    <row r="622" spans="1:22" ht="12.75" customHeight="1" x14ac:dyDescent="0.2">
      <c r="A622" s="117"/>
      <c r="B622" s="35"/>
      <c r="C622" s="35"/>
      <c r="D622" s="35"/>
      <c r="E622" s="102"/>
      <c r="F622" s="102"/>
      <c r="G622" s="35"/>
      <c r="H622" s="35"/>
      <c r="I622" s="35"/>
      <c r="J622" s="35"/>
      <c r="K622" s="35"/>
      <c r="L622" s="35"/>
      <c r="M622" s="35"/>
      <c r="N622" s="35"/>
      <c r="O622" s="35"/>
      <c r="P622" s="35"/>
      <c r="Q622" s="35"/>
      <c r="R622" s="35"/>
      <c r="S622" s="35"/>
      <c r="T622" s="35"/>
      <c r="U622" s="35"/>
      <c r="V622" s="35"/>
    </row>
    <row r="623" spans="1:22" ht="12.75" customHeight="1" x14ac:dyDescent="0.2">
      <c r="A623" s="117"/>
      <c r="B623" s="35"/>
      <c r="C623" s="35"/>
      <c r="D623" s="35"/>
      <c r="E623" s="102"/>
      <c r="F623" s="102"/>
      <c r="G623" s="35"/>
      <c r="H623" s="35"/>
      <c r="I623" s="35"/>
      <c r="J623" s="35"/>
      <c r="K623" s="35"/>
      <c r="L623" s="35"/>
      <c r="M623" s="35"/>
      <c r="N623" s="35"/>
      <c r="O623" s="35"/>
      <c r="P623" s="35"/>
      <c r="Q623" s="35"/>
      <c r="R623" s="35"/>
      <c r="S623" s="35"/>
      <c r="T623" s="35"/>
      <c r="U623" s="35"/>
      <c r="V623" s="35"/>
    </row>
    <row r="624" spans="1:22" ht="12.75" customHeight="1" x14ac:dyDescent="0.2">
      <c r="A624" s="117"/>
      <c r="B624" s="35"/>
      <c r="C624" s="35"/>
      <c r="D624" s="35"/>
      <c r="E624" s="102"/>
      <c r="F624" s="102"/>
      <c r="G624" s="35"/>
      <c r="H624" s="35"/>
      <c r="I624" s="35"/>
      <c r="J624" s="35"/>
      <c r="K624" s="35"/>
      <c r="L624" s="35"/>
      <c r="M624" s="35"/>
      <c r="N624" s="35"/>
      <c r="O624" s="35"/>
      <c r="P624" s="35"/>
      <c r="Q624" s="35"/>
      <c r="R624" s="35"/>
      <c r="S624" s="35"/>
      <c r="T624" s="35"/>
      <c r="U624" s="35"/>
      <c r="V624" s="35"/>
    </row>
    <row r="625" spans="1:22" ht="12.75" customHeight="1" x14ac:dyDescent="0.2">
      <c r="A625" s="117"/>
      <c r="B625" s="35"/>
      <c r="C625" s="35"/>
      <c r="D625" s="35"/>
      <c r="E625" s="102"/>
      <c r="F625" s="102"/>
      <c r="G625" s="35"/>
      <c r="H625" s="35"/>
      <c r="I625" s="35"/>
      <c r="J625" s="35"/>
      <c r="K625" s="35"/>
      <c r="L625" s="35"/>
      <c r="M625" s="35"/>
      <c r="N625" s="35"/>
      <c r="O625" s="35"/>
      <c r="P625" s="35"/>
      <c r="Q625" s="35"/>
      <c r="R625" s="35"/>
      <c r="S625" s="35"/>
      <c r="T625" s="35"/>
      <c r="U625" s="35"/>
      <c r="V625" s="35"/>
    </row>
    <row r="626" spans="1:22" ht="12.75" customHeight="1" x14ac:dyDescent="0.2">
      <c r="A626" s="117"/>
      <c r="B626" s="35"/>
      <c r="C626" s="35"/>
      <c r="D626" s="35"/>
      <c r="E626" s="102"/>
      <c r="F626" s="102"/>
      <c r="G626" s="35"/>
      <c r="H626" s="35"/>
      <c r="I626" s="35"/>
      <c r="J626" s="35"/>
      <c r="K626" s="35"/>
      <c r="L626" s="35"/>
      <c r="M626" s="35"/>
      <c r="N626" s="35"/>
      <c r="O626" s="35"/>
      <c r="P626" s="35"/>
      <c r="Q626" s="35"/>
      <c r="R626" s="35"/>
      <c r="S626" s="35"/>
      <c r="T626" s="35"/>
      <c r="U626" s="35"/>
      <c r="V626" s="35"/>
    </row>
    <row r="627" spans="1:22" ht="12.75" customHeight="1" x14ac:dyDescent="0.2">
      <c r="A627" s="117"/>
      <c r="B627" s="35"/>
      <c r="C627" s="35"/>
      <c r="D627" s="35"/>
      <c r="E627" s="102"/>
      <c r="F627" s="102"/>
      <c r="G627" s="35"/>
      <c r="H627" s="35"/>
      <c r="I627" s="35"/>
      <c r="J627" s="35"/>
      <c r="K627" s="35"/>
      <c r="L627" s="35"/>
      <c r="M627" s="35"/>
      <c r="N627" s="35"/>
      <c r="O627" s="35"/>
      <c r="P627" s="35"/>
      <c r="Q627" s="35"/>
      <c r="R627" s="35"/>
      <c r="S627" s="35"/>
      <c r="T627" s="35"/>
      <c r="U627" s="35"/>
      <c r="V627" s="35"/>
    </row>
    <row r="628" spans="1:22" ht="12.75" customHeight="1" x14ac:dyDescent="0.2">
      <c r="A628" s="117"/>
      <c r="B628" s="35"/>
      <c r="C628" s="35"/>
      <c r="D628" s="35"/>
      <c r="E628" s="102"/>
      <c r="F628" s="102"/>
      <c r="G628" s="35"/>
      <c r="H628" s="35"/>
      <c r="I628" s="35"/>
      <c r="J628" s="35"/>
      <c r="K628" s="35"/>
      <c r="L628" s="35"/>
      <c r="M628" s="35"/>
      <c r="N628" s="35"/>
      <c r="O628" s="35"/>
      <c r="P628" s="35"/>
      <c r="Q628" s="35"/>
      <c r="R628" s="35"/>
      <c r="S628" s="35"/>
      <c r="T628" s="35"/>
      <c r="U628" s="35"/>
      <c r="V628" s="35"/>
    </row>
    <row r="629" spans="1:22" ht="12.75" customHeight="1" x14ac:dyDescent="0.2">
      <c r="A629" s="117"/>
      <c r="B629" s="35"/>
      <c r="C629" s="35"/>
      <c r="D629" s="35"/>
      <c r="E629" s="102"/>
      <c r="F629" s="102"/>
      <c r="G629" s="35"/>
      <c r="H629" s="35"/>
      <c r="I629" s="35"/>
      <c r="J629" s="35"/>
      <c r="K629" s="35"/>
      <c r="L629" s="35"/>
      <c r="M629" s="35"/>
      <c r="N629" s="35"/>
      <c r="O629" s="35"/>
      <c r="P629" s="35"/>
      <c r="Q629" s="35"/>
      <c r="R629" s="35"/>
      <c r="S629" s="35"/>
      <c r="T629" s="35"/>
      <c r="U629" s="35"/>
      <c r="V629" s="35"/>
    </row>
    <row r="630" spans="1:22" ht="12.75" customHeight="1" x14ac:dyDescent="0.2">
      <c r="A630" s="117"/>
      <c r="B630" s="35"/>
      <c r="C630" s="35"/>
      <c r="D630" s="35"/>
      <c r="E630" s="102"/>
      <c r="F630" s="102"/>
      <c r="G630" s="35"/>
      <c r="H630" s="35"/>
      <c r="I630" s="35"/>
      <c r="J630" s="35"/>
      <c r="K630" s="35"/>
      <c r="L630" s="35"/>
      <c r="M630" s="35"/>
      <c r="N630" s="35"/>
      <c r="O630" s="35"/>
      <c r="P630" s="35"/>
      <c r="Q630" s="35"/>
      <c r="R630" s="35"/>
      <c r="S630" s="35"/>
      <c r="T630" s="35"/>
      <c r="U630" s="35"/>
      <c r="V630" s="35"/>
    </row>
    <row r="631" spans="1:22" ht="12.75" customHeight="1" x14ac:dyDescent="0.2">
      <c r="A631" s="117"/>
      <c r="B631" s="35"/>
      <c r="C631" s="35"/>
      <c r="D631" s="35"/>
      <c r="E631" s="102"/>
      <c r="F631" s="102"/>
      <c r="G631" s="35"/>
      <c r="H631" s="35"/>
      <c r="I631" s="35"/>
      <c r="J631" s="35"/>
      <c r="K631" s="35"/>
      <c r="L631" s="35"/>
      <c r="M631" s="35"/>
      <c r="N631" s="35"/>
      <c r="O631" s="35"/>
      <c r="P631" s="35"/>
      <c r="Q631" s="35"/>
      <c r="R631" s="35"/>
      <c r="S631" s="35"/>
      <c r="T631" s="35"/>
      <c r="U631" s="35"/>
      <c r="V631" s="35"/>
    </row>
    <row r="632" spans="1:22" ht="12.75" customHeight="1" x14ac:dyDescent="0.2">
      <c r="A632" s="117"/>
      <c r="B632" s="35"/>
      <c r="C632" s="35"/>
      <c r="D632" s="35"/>
      <c r="E632" s="102"/>
      <c r="F632" s="102"/>
      <c r="G632" s="35"/>
      <c r="H632" s="35"/>
      <c r="I632" s="35"/>
      <c r="J632" s="35"/>
      <c r="K632" s="35"/>
      <c r="L632" s="35"/>
      <c r="M632" s="35"/>
      <c r="N632" s="35"/>
      <c r="O632" s="35"/>
      <c r="P632" s="35"/>
      <c r="Q632" s="35"/>
      <c r="R632" s="35"/>
      <c r="S632" s="35"/>
      <c r="T632" s="35"/>
      <c r="U632" s="35"/>
      <c r="V632" s="35"/>
    </row>
    <row r="633" spans="1:22" ht="12.75" customHeight="1" x14ac:dyDescent="0.2">
      <c r="A633" s="117"/>
      <c r="B633" s="35"/>
      <c r="C633" s="35"/>
      <c r="D633" s="35"/>
      <c r="E633" s="102"/>
      <c r="F633" s="102"/>
      <c r="G633" s="35"/>
      <c r="H633" s="35"/>
      <c r="I633" s="35"/>
      <c r="J633" s="35"/>
      <c r="K633" s="35"/>
      <c r="L633" s="35"/>
      <c r="M633" s="35"/>
      <c r="N633" s="35"/>
      <c r="O633" s="35"/>
      <c r="P633" s="35"/>
      <c r="Q633" s="35"/>
      <c r="R633" s="35"/>
      <c r="S633" s="35"/>
      <c r="T633" s="35"/>
      <c r="U633" s="35"/>
      <c r="V633" s="35"/>
    </row>
    <row r="634" spans="1:22" ht="12.75" customHeight="1" x14ac:dyDescent="0.2">
      <c r="A634" s="117"/>
      <c r="B634" s="35"/>
      <c r="C634" s="35"/>
      <c r="D634" s="35"/>
      <c r="E634" s="102"/>
      <c r="F634" s="102"/>
      <c r="G634" s="35"/>
      <c r="H634" s="35"/>
      <c r="I634" s="35"/>
      <c r="J634" s="35"/>
      <c r="K634" s="35"/>
      <c r="L634" s="35"/>
      <c r="M634" s="35"/>
      <c r="N634" s="35"/>
      <c r="O634" s="35"/>
      <c r="P634" s="35"/>
      <c r="Q634" s="35"/>
      <c r="R634" s="35"/>
      <c r="S634" s="35"/>
      <c r="T634" s="35"/>
      <c r="U634" s="35"/>
      <c r="V634" s="35"/>
    </row>
    <row r="635" spans="1:22" ht="12.75" customHeight="1" x14ac:dyDescent="0.2">
      <c r="A635" s="117"/>
      <c r="B635" s="35"/>
      <c r="C635" s="35"/>
      <c r="D635" s="35"/>
      <c r="E635" s="102"/>
      <c r="F635" s="102"/>
      <c r="G635" s="35"/>
      <c r="H635" s="35"/>
      <c r="I635" s="35"/>
      <c r="J635" s="35"/>
      <c r="K635" s="35"/>
      <c r="L635" s="35"/>
      <c r="M635" s="35"/>
      <c r="N635" s="35"/>
      <c r="O635" s="35"/>
      <c r="P635" s="35"/>
      <c r="Q635" s="35"/>
      <c r="R635" s="35"/>
      <c r="S635" s="35"/>
      <c r="T635" s="35"/>
      <c r="U635" s="35"/>
      <c r="V635" s="35"/>
    </row>
    <row r="636" spans="1:22" ht="12.75" customHeight="1" x14ac:dyDescent="0.2">
      <c r="A636" s="117"/>
      <c r="B636" s="35"/>
      <c r="C636" s="35"/>
      <c r="D636" s="35"/>
      <c r="E636" s="102"/>
      <c r="F636" s="102"/>
      <c r="G636" s="35"/>
      <c r="H636" s="35"/>
      <c r="I636" s="35"/>
      <c r="J636" s="35"/>
      <c r="K636" s="35"/>
      <c r="L636" s="35"/>
      <c r="M636" s="35"/>
      <c r="N636" s="35"/>
      <c r="O636" s="35"/>
      <c r="P636" s="35"/>
      <c r="Q636" s="35"/>
      <c r="R636" s="35"/>
      <c r="S636" s="35"/>
      <c r="T636" s="35"/>
      <c r="U636" s="35"/>
      <c r="V636" s="35"/>
    </row>
    <row r="637" spans="1:22" ht="12.75" customHeight="1" x14ac:dyDescent="0.2">
      <c r="A637" s="117"/>
      <c r="B637" s="35"/>
      <c r="C637" s="35"/>
      <c r="D637" s="35"/>
      <c r="E637" s="102"/>
      <c r="F637" s="102"/>
      <c r="G637" s="35"/>
      <c r="H637" s="35"/>
      <c r="I637" s="35"/>
      <c r="J637" s="35"/>
      <c r="K637" s="35"/>
      <c r="L637" s="35"/>
      <c r="M637" s="35"/>
      <c r="N637" s="35"/>
      <c r="O637" s="35"/>
      <c r="P637" s="35"/>
      <c r="Q637" s="35"/>
      <c r="R637" s="35"/>
      <c r="S637" s="35"/>
      <c r="T637" s="35"/>
      <c r="U637" s="35"/>
      <c r="V637" s="35"/>
    </row>
    <row r="638" spans="1:22" ht="12.75" customHeight="1" x14ac:dyDescent="0.2">
      <c r="A638" s="117"/>
      <c r="B638" s="35"/>
      <c r="C638" s="35"/>
      <c r="D638" s="35"/>
      <c r="E638" s="102"/>
      <c r="F638" s="102"/>
      <c r="G638" s="35"/>
      <c r="H638" s="35"/>
      <c r="I638" s="35"/>
      <c r="J638" s="35"/>
      <c r="K638" s="35"/>
      <c r="L638" s="35"/>
      <c r="M638" s="35"/>
      <c r="N638" s="35"/>
      <c r="O638" s="35"/>
      <c r="P638" s="35"/>
      <c r="Q638" s="35"/>
      <c r="R638" s="35"/>
      <c r="S638" s="35"/>
      <c r="T638" s="35"/>
      <c r="U638" s="35"/>
      <c r="V638" s="35"/>
    </row>
    <row r="639" spans="1:22" ht="12.75" customHeight="1" x14ac:dyDescent="0.2">
      <c r="A639" s="117"/>
      <c r="B639" s="35"/>
      <c r="C639" s="35"/>
      <c r="D639" s="35"/>
      <c r="E639" s="102"/>
      <c r="F639" s="102"/>
      <c r="G639" s="35"/>
      <c r="H639" s="35"/>
      <c r="I639" s="35"/>
      <c r="J639" s="35"/>
      <c r="K639" s="35"/>
      <c r="L639" s="35"/>
      <c r="M639" s="35"/>
      <c r="N639" s="35"/>
      <c r="O639" s="35"/>
      <c r="P639" s="35"/>
      <c r="Q639" s="35"/>
      <c r="R639" s="35"/>
      <c r="S639" s="35"/>
      <c r="T639" s="35"/>
      <c r="U639" s="35"/>
      <c r="V639" s="35"/>
    </row>
    <row r="640" spans="1:22" ht="12.75" customHeight="1" x14ac:dyDescent="0.2">
      <c r="A640" s="117"/>
      <c r="B640" s="35"/>
      <c r="C640" s="35"/>
      <c r="D640" s="35"/>
      <c r="E640" s="102"/>
      <c r="F640" s="102"/>
      <c r="G640" s="35"/>
      <c r="H640" s="35"/>
      <c r="I640" s="35"/>
      <c r="J640" s="35"/>
      <c r="K640" s="35"/>
      <c r="L640" s="35"/>
      <c r="M640" s="35"/>
      <c r="N640" s="35"/>
      <c r="O640" s="35"/>
      <c r="P640" s="35"/>
      <c r="Q640" s="35"/>
      <c r="R640" s="35"/>
      <c r="S640" s="35"/>
      <c r="T640" s="35"/>
      <c r="U640" s="35"/>
      <c r="V640" s="35"/>
    </row>
    <row r="641" spans="1:22" ht="12.75" customHeight="1" x14ac:dyDescent="0.2">
      <c r="A641" s="117"/>
      <c r="B641" s="35"/>
      <c r="C641" s="35"/>
      <c r="D641" s="35"/>
      <c r="E641" s="102"/>
      <c r="F641" s="102"/>
      <c r="G641" s="35"/>
      <c r="H641" s="35"/>
      <c r="I641" s="35"/>
      <c r="J641" s="35"/>
      <c r="K641" s="35"/>
      <c r="L641" s="35"/>
      <c r="M641" s="35"/>
      <c r="N641" s="35"/>
      <c r="O641" s="35"/>
      <c r="P641" s="35"/>
      <c r="Q641" s="35"/>
      <c r="R641" s="35"/>
      <c r="S641" s="35"/>
      <c r="T641" s="35"/>
      <c r="U641" s="35"/>
      <c r="V641" s="35"/>
    </row>
    <row r="642" spans="1:22" ht="12.75" customHeight="1" x14ac:dyDescent="0.2">
      <c r="A642" s="117"/>
      <c r="B642" s="35"/>
      <c r="C642" s="35"/>
      <c r="D642" s="35"/>
      <c r="E642" s="102"/>
      <c r="F642" s="102"/>
      <c r="G642" s="35"/>
      <c r="H642" s="35"/>
      <c r="I642" s="35"/>
      <c r="J642" s="35"/>
      <c r="K642" s="35"/>
      <c r="L642" s="35"/>
      <c r="M642" s="35"/>
      <c r="N642" s="35"/>
      <c r="O642" s="35"/>
      <c r="P642" s="35"/>
      <c r="Q642" s="35"/>
      <c r="R642" s="35"/>
      <c r="S642" s="35"/>
      <c r="T642" s="35"/>
      <c r="U642" s="35"/>
      <c r="V642" s="35"/>
    </row>
    <row r="643" spans="1:22" ht="12.75" customHeight="1" x14ac:dyDescent="0.2">
      <c r="A643" s="117"/>
      <c r="B643" s="35"/>
      <c r="C643" s="35"/>
      <c r="D643" s="35"/>
      <c r="E643" s="102"/>
      <c r="F643" s="102"/>
      <c r="G643" s="35"/>
      <c r="H643" s="35"/>
      <c r="I643" s="35"/>
      <c r="J643" s="35"/>
      <c r="K643" s="35"/>
      <c r="L643" s="35"/>
      <c r="M643" s="35"/>
      <c r="N643" s="35"/>
      <c r="O643" s="35"/>
      <c r="P643" s="35"/>
      <c r="Q643" s="35"/>
      <c r="R643" s="35"/>
      <c r="S643" s="35"/>
      <c r="T643" s="35"/>
      <c r="U643" s="35"/>
      <c r="V643" s="35"/>
    </row>
    <row r="644" spans="1:22" ht="12.75" customHeight="1" x14ac:dyDescent="0.2">
      <c r="A644" s="117"/>
      <c r="B644" s="35"/>
      <c r="C644" s="35"/>
      <c r="D644" s="35"/>
      <c r="E644" s="102"/>
      <c r="F644" s="102"/>
      <c r="G644" s="35"/>
      <c r="H644" s="35"/>
      <c r="I644" s="35"/>
      <c r="J644" s="35"/>
      <c r="K644" s="35"/>
      <c r="L644" s="35"/>
      <c r="M644" s="35"/>
      <c r="N644" s="35"/>
      <c r="O644" s="35"/>
      <c r="P644" s="35"/>
      <c r="Q644" s="35"/>
      <c r="R644" s="35"/>
      <c r="S644" s="35"/>
      <c r="T644" s="35"/>
      <c r="U644" s="35"/>
      <c r="V644" s="35"/>
    </row>
    <row r="645" spans="1:22" ht="12.75" customHeight="1" x14ac:dyDescent="0.2">
      <c r="A645" s="117"/>
      <c r="B645" s="35"/>
      <c r="C645" s="35"/>
      <c r="D645" s="35"/>
      <c r="E645" s="102"/>
      <c r="F645" s="102"/>
      <c r="G645" s="35"/>
      <c r="H645" s="35"/>
      <c r="I645" s="35"/>
      <c r="J645" s="35"/>
      <c r="K645" s="35"/>
      <c r="L645" s="35"/>
      <c r="M645" s="35"/>
      <c r="N645" s="35"/>
      <c r="O645" s="35"/>
      <c r="P645" s="35"/>
      <c r="Q645" s="35"/>
      <c r="R645" s="35"/>
      <c r="S645" s="35"/>
      <c r="T645" s="35"/>
      <c r="U645" s="35"/>
      <c r="V645" s="35"/>
    </row>
    <row r="646" spans="1:22" ht="12.75" customHeight="1" x14ac:dyDescent="0.2">
      <c r="A646" s="117"/>
      <c r="B646" s="35"/>
      <c r="C646" s="35"/>
      <c r="D646" s="35"/>
      <c r="E646" s="102"/>
      <c r="F646" s="102"/>
      <c r="G646" s="35"/>
      <c r="H646" s="35"/>
      <c r="I646" s="35"/>
      <c r="J646" s="35"/>
      <c r="K646" s="35"/>
      <c r="L646" s="35"/>
      <c r="M646" s="35"/>
      <c r="N646" s="35"/>
      <c r="O646" s="35"/>
      <c r="P646" s="35"/>
      <c r="Q646" s="35"/>
      <c r="R646" s="35"/>
      <c r="S646" s="35"/>
      <c r="T646" s="35"/>
      <c r="U646" s="35"/>
      <c r="V646" s="35"/>
    </row>
    <row r="647" spans="1:22" ht="12.75" customHeight="1" x14ac:dyDescent="0.2">
      <c r="A647" s="117"/>
      <c r="B647" s="35"/>
      <c r="C647" s="35"/>
      <c r="D647" s="35"/>
      <c r="E647" s="102"/>
      <c r="F647" s="102"/>
      <c r="G647" s="35"/>
      <c r="H647" s="35"/>
      <c r="I647" s="35"/>
      <c r="J647" s="35"/>
      <c r="K647" s="35"/>
      <c r="L647" s="35"/>
      <c r="M647" s="35"/>
      <c r="N647" s="35"/>
      <c r="O647" s="35"/>
      <c r="P647" s="35"/>
      <c r="Q647" s="35"/>
      <c r="R647" s="35"/>
      <c r="S647" s="35"/>
      <c r="T647" s="35"/>
      <c r="U647" s="35"/>
      <c r="V647" s="35"/>
    </row>
    <row r="648" spans="1:22" ht="12.75" customHeight="1" x14ac:dyDescent="0.2">
      <c r="A648" s="117"/>
      <c r="B648" s="35"/>
      <c r="C648" s="35"/>
      <c r="D648" s="35"/>
      <c r="E648" s="102"/>
      <c r="F648" s="102"/>
      <c r="G648" s="35"/>
      <c r="H648" s="35"/>
      <c r="I648" s="35"/>
      <c r="J648" s="35"/>
      <c r="K648" s="35"/>
      <c r="L648" s="35"/>
      <c r="M648" s="35"/>
      <c r="N648" s="35"/>
      <c r="O648" s="35"/>
      <c r="P648" s="35"/>
      <c r="Q648" s="35"/>
      <c r="R648" s="35"/>
      <c r="S648" s="35"/>
      <c r="T648" s="35"/>
      <c r="U648" s="35"/>
      <c r="V648" s="35"/>
    </row>
    <row r="649" spans="1:22" ht="12.75" customHeight="1" x14ac:dyDescent="0.2">
      <c r="A649" s="117"/>
      <c r="B649" s="35"/>
      <c r="C649" s="35"/>
      <c r="D649" s="35"/>
      <c r="E649" s="102"/>
      <c r="F649" s="102"/>
      <c r="G649" s="35"/>
      <c r="H649" s="35"/>
      <c r="I649" s="35"/>
      <c r="J649" s="35"/>
      <c r="K649" s="35"/>
      <c r="L649" s="35"/>
      <c r="M649" s="35"/>
      <c r="N649" s="35"/>
      <c r="O649" s="35"/>
      <c r="P649" s="35"/>
      <c r="Q649" s="35"/>
      <c r="R649" s="35"/>
      <c r="S649" s="35"/>
      <c r="T649" s="35"/>
      <c r="U649" s="35"/>
      <c r="V649" s="35"/>
    </row>
    <row r="650" spans="1:22" ht="12.75" customHeight="1" x14ac:dyDescent="0.2">
      <c r="A650" s="117"/>
      <c r="B650" s="35"/>
      <c r="C650" s="35"/>
      <c r="D650" s="35"/>
      <c r="E650" s="102"/>
      <c r="F650" s="102"/>
      <c r="G650" s="35"/>
      <c r="H650" s="35"/>
      <c r="I650" s="35"/>
      <c r="J650" s="35"/>
      <c r="K650" s="35"/>
      <c r="L650" s="35"/>
      <c r="M650" s="35"/>
      <c r="N650" s="35"/>
      <c r="O650" s="35"/>
      <c r="P650" s="35"/>
      <c r="Q650" s="35"/>
      <c r="R650" s="35"/>
      <c r="S650" s="35"/>
      <c r="T650" s="35"/>
      <c r="U650" s="35"/>
      <c r="V650" s="35"/>
    </row>
    <row r="651" spans="1:22" ht="12.75" customHeight="1" x14ac:dyDescent="0.2">
      <c r="A651" s="117"/>
      <c r="B651" s="35"/>
      <c r="C651" s="35"/>
      <c r="D651" s="35"/>
      <c r="E651" s="102"/>
      <c r="F651" s="102"/>
      <c r="G651" s="35"/>
      <c r="H651" s="35"/>
      <c r="I651" s="35"/>
      <c r="J651" s="35"/>
      <c r="K651" s="35"/>
      <c r="L651" s="35"/>
      <c r="M651" s="35"/>
      <c r="N651" s="35"/>
      <c r="O651" s="35"/>
      <c r="P651" s="35"/>
      <c r="Q651" s="35"/>
      <c r="R651" s="35"/>
      <c r="S651" s="35"/>
      <c r="T651" s="35"/>
      <c r="U651" s="35"/>
      <c r="V651" s="35"/>
    </row>
    <row r="652" spans="1:22" ht="12.75" customHeight="1" x14ac:dyDescent="0.2">
      <c r="A652" s="117"/>
      <c r="B652" s="35"/>
      <c r="C652" s="35"/>
      <c r="D652" s="35"/>
      <c r="E652" s="102"/>
      <c r="F652" s="102"/>
      <c r="G652" s="35"/>
      <c r="H652" s="35"/>
      <c r="I652" s="35"/>
      <c r="J652" s="35"/>
      <c r="K652" s="35"/>
      <c r="L652" s="35"/>
      <c r="M652" s="35"/>
      <c r="N652" s="35"/>
      <c r="O652" s="35"/>
      <c r="P652" s="35"/>
      <c r="Q652" s="35"/>
      <c r="R652" s="35"/>
      <c r="S652" s="35"/>
      <c r="T652" s="35"/>
      <c r="U652" s="35"/>
      <c r="V652" s="35"/>
    </row>
    <row r="653" spans="1:22" ht="12.75" customHeight="1" x14ac:dyDescent="0.2">
      <c r="A653" s="117"/>
      <c r="B653" s="35"/>
      <c r="C653" s="35"/>
      <c r="D653" s="35"/>
      <c r="E653" s="102"/>
      <c r="F653" s="102"/>
      <c r="G653" s="35"/>
      <c r="H653" s="35"/>
      <c r="I653" s="35"/>
      <c r="J653" s="35"/>
      <c r="K653" s="35"/>
      <c r="L653" s="35"/>
      <c r="M653" s="35"/>
      <c r="N653" s="35"/>
      <c r="O653" s="35"/>
      <c r="P653" s="35"/>
      <c r="Q653" s="35"/>
      <c r="R653" s="35"/>
      <c r="S653" s="35"/>
      <c r="T653" s="35"/>
      <c r="U653" s="35"/>
      <c r="V653" s="35"/>
    </row>
    <row r="654" spans="1:22" ht="12.75" customHeight="1" x14ac:dyDescent="0.2">
      <c r="A654" s="117"/>
      <c r="B654" s="35"/>
      <c r="C654" s="35"/>
      <c r="D654" s="35"/>
      <c r="E654" s="102"/>
      <c r="F654" s="102"/>
      <c r="G654" s="35"/>
      <c r="H654" s="35"/>
      <c r="I654" s="35"/>
      <c r="J654" s="35"/>
      <c r="K654" s="35"/>
      <c r="L654" s="35"/>
      <c r="M654" s="35"/>
      <c r="N654" s="35"/>
      <c r="O654" s="35"/>
      <c r="P654" s="35"/>
      <c r="Q654" s="35"/>
      <c r="R654" s="35"/>
      <c r="S654" s="35"/>
      <c r="T654" s="35"/>
      <c r="U654" s="35"/>
      <c r="V654" s="35"/>
    </row>
    <row r="655" spans="1:22" ht="12.75" customHeight="1" x14ac:dyDescent="0.2">
      <c r="A655" s="117"/>
      <c r="B655" s="35"/>
      <c r="C655" s="35"/>
      <c r="D655" s="35"/>
      <c r="E655" s="102"/>
      <c r="F655" s="102"/>
      <c r="G655" s="35"/>
      <c r="H655" s="35"/>
      <c r="I655" s="35"/>
      <c r="J655" s="35"/>
      <c r="K655" s="35"/>
      <c r="L655" s="35"/>
      <c r="M655" s="35"/>
      <c r="N655" s="35"/>
      <c r="O655" s="35"/>
      <c r="P655" s="35"/>
      <c r="Q655" s="35"/>
      <c r="R655" s="35"/>
      <c r="S655" s="35"/>
      <c r="T655" s="35"/>
      <c r="U655" s="35"/>
      <c r="V655" s="35"/>
    </row>
    <row r="656" spans="1:22" ht="12.75" customHeight="1" x14ac:dyDescent="0.2">
      <c r="A656" s="117"/>
      <c r="B656" s="35"/>
      <c r="C656" s="35"/>
      <c r="D656" s="35"/>
      <c r="E656" s="102"/>
      <c r="F656" s="102"/>
      <c r="G656" s="35"/>
      <c r="H656" s="35"/>
      <c r="I656" s="35"/>
      <c r="J656" s="35"/>
      <c r="K656" s="35"/>
      <c r="L656" s="35"/>
      <c r="M656" s="35"/>
      <c r="N656" s="35"/>
      <c r="O656" s="35"/>
      <c r="P656" s="35"/>
      <c r="Q656" s="35"/>
      <c r="R656" s="35"/>
      <c r="S656" s="35"/>
      <c r="T656" s="35"/>
      <c r="U656" s="35"/>
      <c r="V656" s="35"/>
    </row>
    <row r="657" spans="1:22" ht="12.75" customHeight="1" x14ac:dyDescent="0.2">
      <c r="A657" s="117"/>
      <c r="B657" s="35"/>
      <c r="C657" s="35"/>
      <c r="D657" s="35"/>
      <c r="E657" s="102"/>
      <c r="F657" s="102"/>
      <c r="G657" s="35"/>
      <c r="H657" s="35"/>
      <c r="I657" s="35"/>
      <c r="J657" s="35"/>
      <c r="K657" s="35"/>
      <c r="L657" s="35"/>
      <c r="M657" s="35"/>
      <c r="N657" s="35"/>
      <c r="O657" s="35"/>
      <c r="P657" s="35"/>
      <c r="Q657" s="35"/>
      <c r="R657" s="35"/>
      <c r="S657" s="35"/>
      <c r="T657" s="35"/>
      <c r="U657" s="35"/>
      <c r="V657" s="35"/>
    </row>
    <row r="658" spans="1:22" ht="12.75" customHeight="1" x14ac:dyDescent="0.2">
      <c r="A658" s="117"/>
      <c r="B658" s="35"/>
      <c r="C658" s="35"/>
      <c r="D658" s="35"/>
      <c r="E658" s="102"/>
      <c r="F658" s="102"/>
      <c r="G658" s="35"/>
      <c r="H658" s="35"/>
      <c r="I658" s="35"/>
      <c r="J658" s="35"/>
      <c r="K658" s="35"/>
      <c r="L658" s="35"/>
      <c r="M658" s="35"/>
      <c r="N658" s="35"/>
      <c r="O658" s="35"/>
      <c r="P658" s="35"/>
      <c r="Q658" s="35"/>
      <c r="R658" s="35"/>
      <c r="S658" s="35"/>
      <c r="T658" s="35"/>
      <c r="U658" s="35"/>
      <c r="V658" s="35"/>
    </row>
    <row r="659" spans="1:22" ht="12.75" customHeight="1" x14ac:dyDescent="0.2">
      <c r="A659" s="117"/>
      <c r="B659" s="35"/>
      <c r="C659" s="35"/>
      <c r="D659" s="35"/>
      <c r="E659" s="102"/>
      <c r="F659" s="102"/>
      <c r="G659" s="35"/>
      <c r="H659" s="35"/>
      <c r="I659" s="35"/>
      <c r="J659" s="35"/>
      <c r="K659" s="35"/>
      <c r="L659" s="35"/>
      <c r="M659" s="35"/>
      <c r="N659" s="35"/>
      <c r="O659" s="35"/>
      <c r="P659" s="35"/>
      <c r="Q659" s="35"/>
      <c r="R659" s="35"/>
      <c r="S659" s="35"/>
      <c r="T659" s="35"/>
      <c r="U659" s="35"/>
      <c r="V659" s="35"/>
    </row>
    <row r="660" spans="1:22" ht="12.75" customHeight="1" x14ac:dyDescent="0.2">
      <c r="A660" s="117"/>
      <c r="B660" s="35"/>
      <c r="C660" s="35"/>
      <c r="D660" s="35"/>
      <c r="E660" s="102"/>
      <c r="F660" s="102"/>
      <c r="G660" s="35"/>
      <c r="H660" s="35"/>
      <c r="I660" s="35"/>
      <c r="J660" s="35"/>
      <c r="K660" s="35"/>
      <c r="L660" s="35"/>
      <c r="M660" s="35"/>
      <c r="N660" s="35"/>
      <c r="O660" s="35"/>
      <c r="P660" s="35"/>
      <c r="Q660" s="35"/>
      <c r="R660" s="35"/>
      <c r="S660" s="35"/>
      <c r="T660" s="35"/>
      <c r="U660" s="35"/>
      <c r="V660" s="35"/>
    </row>
    <row r="661" spans="1:22" ht="12.75" customHeight="1" x14ac:dyDescent="0.2">
      <c r="A661" s="117"/>
      <c r="B661" s="35"/>
      <c r="C661" s="35"/>
      <c r="D661" s="35"/>
      <c r="E661" s="102"/>
      <c r="F661" s="102"/>
      <c r="G661" s="35"/>
      <c r="H661" s="35"/>
      <c r="I661" s="35"/>
      <c r="J661" s="35"/>
      <c r="K661" s="35"/>
      <c r="L661" s="35"/>
      <c r="M661" s="35"/>
      <c r="N661" s="35"/>
      <c r="O661" s="35"/>
      <c r="P661" s="35"/>
      <c r="Q661" s="35"/>
      <c r="R661" s="35"/>
      <c r="S661" s="35"/>
      <c r="T661" s="35"/>
      <c r="U661" s="35"/>
      <c r="V661" s="35"/>
    </row>
    <row r="662" spans="1:22" ht="12.75" customHeight="1" x14ac:dyDescent="0.2">
      <c r="A662" s="117"/>
      <c r="B662" s="35"/>
      <c r="C662" s="35"/>
      <c r="D662" s="35"/>
      <c r="E662" s="102"/>
      <c r="F662" s="102"/>
      <c r="G662" s="35"/>
      <c r="H662" s="35"/>
      <c r="I662" s="35"/>
      <c r="J662" s="35"/>
      <c r="K662" s="35"/>
      <c r="L662" s="35"/>
      <c r="M662" s="35"/>
      <c r="N662" s="35"/>
      <c r="O662" s="35"/>
      <c r="P662" s="35"/>
      <c r="Q662" s="35"/>
      <c r="R662" s="35"/>
      <c r="S662" s="35"/>
      <c r="T662" s="35"/>
      <c r="U662" s="35"/>
      <c r="V662" s="35"/>
    </row>
    <row r="663" spans="1:22" ht="12.75" customHeight="1" x14ac:dyDescent="0.2">
      <c r="A663" s="117"/>
      <c r="B663" s="35"/>
      <c r="C663" s="35"/>
      <c r="D663" s="35"/>
      <c r="E663" s="102"/>
      <c r="F663" s="102"/>
      <c r="G663" s="35"/>
      <c r="H663" s="35"/>
      <c r="I663" s="35"/>
      <c r="J663" s="35"/>
      <c r="K663" s="35"/>
      <c r="L663" s="35"/>
      <c r="M663" s="35"/>
      <c r="N663" s="35"/>
      <c r="O663" s="35"/>
      <c r="P663" s="35"/>
      <c r="Q663" s="35"/>
      <c r="R663" s="35"/>
      <c r="S663" s="35"/>
      <c r="T663" s="35"/>
      <c r="U663" s="35"/>
      <c r="V663" s="35"/>
    </row>
    <row r="664" spans="1:22" ht="12.75" customHeight="1" x14ac:dyDescent="0.2">
      <c r="A664" s="117"/>
      <c r="B664" s="35"/>
      <c r="C664" s="35"/>
      <c r="D664" s="35"/>
      <c r="E664" s="102"/>
      <c r="F664" s="102"/>
      <c r="G664" s="35"/>
      <c r="H664" s="35"/>
      <c r="I664" s="35"/>
      <c r="J664" s="35"/>
      <c r="K664" s="35"/>
      <c r="L664" s="35"/>
      <c r="M664" s="35"/>
      <c r="N664" s="35"/>
      <c r="O664" s="35"/>
      <c r="P664" s="35"/>
      <c r="Q664" s="35"/>
      <c r="R664" s="35"/>
      <c r="S664" s="35"/>
      <c r="T664" s="35"/>
      <c r="U664" s="35"/>
      <c r="V664" s="35"/>
    </row>
    <row r="665" spans="1:22" ht="12.75" customHeight="1" x14ac:dyDescent="0.2">
      <c r="A665" s="117"/>
      <c r="B665" s="35"/>
      <c r="C665" s="35"/>
      <c r="D665" s="35"/>
      <c r="E665" s="102"/>
      <c r="F665" s="102"/>
      <c r="G665" s="35"/>
      <c r="H665" s="35"/>
      <c r="I665" s="35"/>
      <c r="J665" s="35"/>
      <c r="K665" s="35"/>
      <c r="L665" s="35"/>
      <c r="M665" s="35"/>
      <c r="N665" s="35"/>
      <c r="O665" s="35"/>
      <c r="P665" s="35"/>
      <c r="Q665" s="35"/>
      <c r="R665" s="35"/>
      <c r="S665" s="35"/>
      <c r="T665" s="35"/>
      <c r="U665" s="35"/>
      <c r="V665" s="35"/>
    </row>
    <row r="666" spans="1:22" ht="12.75" customHeight="1" x14ac:dyDescent="0.2">
      <c r="A666" s="117"/>
      <c r="B666" s="35"/>
      <c r="C666" s="35"/>
      <c r="D666" s="35"/>
      <c r="E666" s="102"/>
      <c r="F666" s="102"/>
      <c r="G666" s="35"/>
      <c r="H666" s="35"/>
      <c r="I666" s="35"/>
      <c r="J666" s="35"/>
      <c r="K666" s="35"/>
      <c r="L666" s="35"/>
      <c r="M666" s="35"/>
      <c r="N666" s="35"/>
      <c r="O666" s="35"/>
      <c r="P666" s="35"/>
      <c r="Q666" s="35"/>
      <c r="R666" s="35"/>
      <c r="S666" s="35"/>
      <c r="T666" s="35"/>
      <c r="U666" s="35"/>
      <c r="V666" s="35"/>
    </row>
    <row r="667" spans="1:22" ht="12.75" customHeight="1" x14ac:dyDescent="0.2">
      <c r="A667" s="117"/>
      <c r="B667" s="35"/>
      <c r="C667" s="35"/>
      <c r="D667" s="35"/>
      <c r="E667" s="102"/>
      <c r="F667" s="102"/>
      <c r="G667" s="35"/>
      <c r="H667" s="35"/>
      <c r="I667" s="35"/>
      <c r="J667" s="35"/>
      <c r="K667" s="35"/>
      <c r="L667" s="35"/>
      <c r="M667" s="35"/>
      <c r="N667" s="35"/>
      <c r="O667" s="35"/>
      <c r="P667" s="35"/>
      <c r="Q667" s="35"/>
      <c r="R667" s="35"/>
      <c r="S667" s="35"/>
      <c r="T667" s="35"/>
      <c r="U667" s="35"/>
      <c r="V667" s="35"/>
    </row>
    <row r="668" spans="1:22" ht="12.75" customHeight="1" x14ac:dyDescent="0.2">
      <c r="A668" s="117"/>
      <c r="B668" s="35"/>
      <c r="C668" s="35"/>
      <c r="D668" s="35"/>
      <c r="E668" s="102"/>
      <c r="F668" s="102"/>
      <c r="G668" s="35"/>
      <c r="H668" s="35"/>
      <c r="I668" s="35"/>
      <c r="J668" s="35"/>
      <c r="K668" s="35"/>
      <c r="L668" s="35"/>
      <c r="M668" s="35"/>
      <c r="N668" s="35"/>
      <c r="O668" s="35"/>
      <c r="P668" s="35"/>
      <c r="Q668" s="35"/>
      <c r="R668" s="35"/>
      <c r="S668" s="35"/>
      <c r="T668" s="35"/>
      <c r="U668" s="35"/>
      <c r="V668" s="35"/>
    </row>
    <row r="669" spans="1:22" ht="12.75" customHeight="1" x14ac:dyDescent="0.2">
      <c r="A669" s="117"/>
      <c r="B669" s="35"/>
      <c r="C669" s="35"/>
      <c r="D669" s="35"/>
      <c r="E669" s="102"/>
      <c r="F669" s="102"/>
      <c r="G669" s="35"/>
      <c r="H669" s="35"/>
      <c r="I669" s="35"/>
      <c r="J669" s="35"/>
      <c r="K669" s="35"/>
      <c r="L669" s="35"/>
      <c r="M669" s="35"/>
      <c r="N669" s="35"/>
      <c r="O669" s="35"/>
      <c r="P669" s="35"/>
      <c r="Q669" s="35"/>
      <c r="R669" s="35"/>
      <c r="S669" s="35"/>
      <c r="T669" s="35"/>
      <c r="U669" s="35"/>
      <c r="V669" s="35"/>
    </row>
    <row r="670" spans="1:22" ht="12.75" customHeight="1" x14ac:dyDescent="0.2">
      <c r="A670" s="117"/>
      <c r="B670" s="35"/>
      <c r="C670" s="35"/>
      <c r="D670" s="35"/>
      <c r="E670" s="102"/>
      <c r="F670" s="102"/>
      <c r="G670" s="35"/>
      <c r="H670" s="35"/>
      <c r="I670" s="35"/>
      <c r="J670" s="35"/>
      <c r="K670" s="35"/>
      <c r="L670" s="35"/>
      <c r="M670" s="35"/>
      <c r="N670" s="35"/>
      <c r="O670" s="35"/>
      <c r="P670" s="35"/>
      <c r="Q670" s="35"/>
      <c r="R670" s="35"/>
      <c r="S670" s="35"/>
      <c r="T670" s="35"/>
      <c r="U670" s="35"/>
      <c r="V670" s="35"/>
    </row>
    <row r="671" spans="1:22" ht="12.75" customHeight="1" x14ac:dyDescent="0.2">
      <c r="A671" s="117"/>
      <c r="B671" s="35"/>
      <c r="C671" s="35"/>
      <c r="D671" s="35"/>
      <c r="E671" s="102"/>
      <c r="F671" s="102"/>
      <c r="G671" s="35"/>
      <c r="H671" s="35"/>
      <c r="I671" s="35"/>
      <c r="J671" s="35"/>
      <c r="K671" s="35"/>
      <c r="L671" s="35"/>
      <c r="M671" s="35"/>
      <c r="N671" s="35"/>
      <c r="O671" s="35"/>
      <c r="P671" s="35"/>
      <c r="Q671" s="35"/>
      <c r="R671" s="35"/>
      <c r="S671" s="35"/>
      <c r="T671" s="35"/>
      <c r="U671" s="35"/>
      <c r="V671" s="35"/>
    </row>
    <row r="672" spans="1:22" ht="12.75" customHeight="1" x14ac:dyDescent="0.2">
      <c r="A672" s="117"/>
      <c r="B672" s="35"/>
      <c r="C672" s="35"/>
      <c r="D672" s="35"/>
      <c r="E672" s="102"/>
      <c r="F672" s="102"/>
      <c r="G672" s="35"/>
      <c r="H672" s="35"/>
      <c r="I672" s="35"/>
      <c r="J672" s="35"/>
      <c r="K672" s="35"/>
      <c r="L672" s="35"/>
      <c r="M672" s="35"/>
      <c r="N672" s="35"/>
      <c r="O672" s="35"/>
      <c r="P672" s="35"/>
      <c r="Q672" s="35"/>
      <c r="R672" s="35"/>
      <c r="S672" s="35"/>
      <c r="T672" s="35"/>
      <c r="U672" s="35"/>
      <c r="V672" s="35"/>
    </row>
    <row r="673" spans="1:22" ht="12.75" customHeight="1" x14ac:dyDescent="0.2">
      <c r="A673" s="117"/>
      <c r="B673" s="35"/>
      <c r="C673" s="35"/>
      <c r="D673" s="35"/>
      <c r="E673" s="102"/>
      <c r="F673" s="102"/>
      <c r="G673" s="35"/>
      <c r="H673" s="35"/>
      <c r="I673" s="35"/>
      <c r="J673" s="35"/>
      <c r="K673" s="35"/>
      <c r="L673" s="35"/>
      <c r="M673" s="35"/>
      <c r="N673" s="35"/>
      <c r="O673" s="35"/>
      <c r="P673" s="35"/>
      <c r="Q673" s="35"/>
      <c r="R673" s="35"/>
      <c r="S673" s="35"/>
      <c r="T673" s="35"/>
      <c r="U673" s="35"/>
      <c r="V673" s="35"/>
    </row>
    <row r="674" spans="1:22" ht="12.75" customHeight="1" x14ac:dyDescent="0.2">
      <c r="A674" s="117"/>
      <c r="B674" s="35"/>
      <c r="C674" s="35"/>
      <c r="D674" s="35"/>
      <c r="E674" s="102"/>
      <c r="F674" s="102"/>
      <c r="G674" s="35"/>
      <c r="H674" s="35"/>
      <c r="I674" s="35"/>
      <c r="J674" s="35"/>
      <c r="K674" s="35"/>
      <c r="L674" s="35"/>
      <c r="M674" s="35"/>
      <c r="N674" s="35"/>
      <c r="O674" s="35"/>
      <c r="P674" s="35"/>
      <c r="Q674" s="35"/>
      <c r="R674" s="35"/>
      <c r="S674" s="35"/>
      <c r="T674" s="35"/>
      <c r="U674" s="35"/>
      <c r="V674" s="35"/>
    </row>
    <row r="675" spans="1:22" ht="12.75" customHeight="1" x14ac:dyDescent="0.2">
      <c r="A675" s="117"/>
      <c r="B675" s="35"/>
      <c r="C675" s="35"/>
      <c r="D675" s="35"/>
      <c r="E675" s="102"/>
      <c r="F675" s="102"/>
      <c r="G675" s="35"/>
      <c r="H675" s="35"/>
      <c r="I675" s="35"/>
      <c r="J675" s="35"/>
      <c r="K675" s="35"/>
      <c r="L675" s="35"/>
      <c r="M675" s="35"/>
      <c r="N675" s="35"/>
      <c r="O675" s="35"/>
      <c r="P675" s="35"/>
      <c r="Q675" s="35"/>
      <c r="R675" s="35"/>
      <c r="S675" s="35"/>
      <c r="T675" s="35"/>
      <c r="U675" s="35"/>
      <c r="V675" s="35"/>
    </row>
    <row r="676" spans="1:22" ht="12.75" customHeight="1" x14ac:dyDescent="0.2">
      <c r="A676" s="117"/>
      <c r="B676" s="35"/>
      <c r="C676" s="35"/>
      <c r="D676" s="35"/>
      <c r="E676" s="102"/>
      <c r="F676" s="102"/>
      <c r="G676" s="35"/>
      <c r="H676" s="35"/>
      <c r="I676" s="35"/>
      <c r="J676" s="35"/>
      <c r="K676" s="35"/>
      <c r="L676" s="35"/>
      <c r="M676" s="35"/>
      <c r="N676" s="35"/>
      <c r="O676" s="35"/>
      <c r="P676" s="35"/>
      <c r="Q676" s="35"/>
      <c r="R676" s="35"/>
      <c r="S676" s="35"/>
      <c r="T676" s="35"/>
      <c r="U676" s="35"/>
      <c r="V676" s="35"/>
    </row>
    <row r="677" spans="1:22" ht="12.75" customHeight="1" x14ac:dyDescent="0.2">
      <c r="A677" s="117"/>
      <c r="B677" s="35"/>
      <c r="C677" s="35"/>
      <c r="D677" s="35"/>
      <c r="E677" s="102"/>
      <c r="F677" s="102"/>
      <c r="G677" s="35"/>
      <c r="H677" s="35"/>
      <c r="I677" s="35"/>
      <c r="J677" s="35"/>
      <c r="K677" s="35"/>
      <c r="L677" s="35"/>
      <c r="M677" s="35"/>
      <c r="N677" s="35"/>
      <c r="O677" s="35"/>
      <c r="P677" s="35"/>
      <c r="Q677" s="35"/>
      <c r="R677" s="35"/>
      <c r="S677" s="35"/>
      <c r="T677" s="35"/>
      <c r="U677" s="35"/>
      <c r="V677" s="35"/>
    </row>
    <row r="678" spans="1:22" ht="12.75" customHeight="1" x14ac:dyDescent="0.2">
      <c r="A678" s="117"/>
      <c r="B678" s="35"/>
      <c r="C678" s="35"/>
      <c r="D678" s="35"/>
      <c r="E678" s="102"/>
      <c r="F678" s="102"/>
      <c r="G678" s="35"/>
      <c r="H678" s="35"/>
      <c r="I678" s="35"/>
      <c r="J678" s="35"/>
      <c r="K678" s="35"/>
      <c r="L678" s="35"/>
      <c r="M678" s="35"/>
      <c r="N678" s="35"/>
      <c r="O678" s="35"/>
      <c r="P678" s="35"/>
      <c r="Q678" s="35"/>
      <c r="R678" s="35"/>
      <c r="S678" s="35"/>
      <c r="T678" s="35"/>
      <c r="U678" s="35"/>
      <c r="V678" s="35"/>
    </row>
    <row r="679" spans="1:22" ht="12.75" customHeight="1" x14ac:dyDescent="0.2">
      <c r="A679" s="117"/>
      <c r="B679" s="35"/>
      <c r="C679" s="35"/>
      <c r="D679" s="35"/>
      <c r="E679" s="102"/>
      <c r="F679" s="102"/>
      <c r="G679" s="35"/>
      <c r="H679" s="35"/>
      <c r="I679" s="35"/>
      <c r="J679" s="35"/>
      <c r="K679" s="35"/>
      <c r="L679" s="35"/>
      <c r="M679" s="35"/>
      <c r="N679" s="35"/>
      <c r="O679" s="35"/>
      <c r="P679" s="35"/>
      <c r="Q679" s="35"/>
      <c r="R679" s="35"/>
      <c r="S679" s="35"/>
      <c r="T679" s="35"/>
      <c r="U679" s="35"/>
      <c r="V679" s="35"/>
    </row>
    <row r="680" spans="1:22" ht="12.75" customHeight="1" x14ac:dyDescent="0.2">
      <c r="A680" s="117"/>
      <c r="B680" s="35"/>
      <c r="C680" s="35"/>
      <c r="D680" s="35"/>
      <c r="E680" s="102"/>
      <c r="F680" s="102"/>
      <c r="G680" s="35"/>
      <c r="H680" s="35"/>
      <c r="I680" s="35"/>
      <c r="J680" s="35"/>
      <c r="K680" s="35"/>
      <c r="L680" s="35"/>
      <c r="M680" s="35"/>
      <c r="N680" s="35"/>
      <c r="O680" s="35"/>
      <c r="P680" s="35"/>
      <c r="Q680" s="35"/>
      <c r="R680" s="35"/>
      <c r="S680" s="35"/>
      <c r="T680" s="35"/>
      <c r="U680" s="35"/>
      <c r="V680" s="35"/>
    </row>
    <row r="681" spans="1:22" ht="12.75" customHeight="1" x14ac:dyDescent="0.2">
      <c r="A681" s="117"/>
      <c r="B681" s="35"/>
      <c r="C681" s="35"/>
      <c r="D681" s="35"/>
      <c r="E681" s="102"/>
      <c r="F681" s="102"/>
      <c r="G681" s="35"/>
      <c r="H681" s="35"/>
      <c r="I681" s="35"/>
      <c r="J681" s="35"/>
      <c r="K681" s="35"/>
      <c r="L681" s="35"/>
      <c r="M681" s="35"/>
      <c r="N681" s="35"/>
      <c r="O681" s="35"/>
      <c r="P681" s="35"/>
      <c r="Q681" s="35"/>
      <c r="R681" s="35"/>
      <c r="S681" s="35"/>
      <c r="T681" s="35"/>
      <c r="U681" s="35"/>
      <c r="V681" s="35"/>
    </row>
    <row r="682" spans="1:22" ht="12.75" customHeight="1" x14ac:dyDescent="0.2">
      <c r="A682" s="117"/>
      <c r="B682" s="35"/>
      <c r="C682" s="35"/>
      <c r="D682" s="35"/>
      <c r="E682" s="102"/>
      <c r="F682" s="102"/>
      <c r="G682" s="35"/>
      <c r="H682" s="35"/>
      <c r="I682" s="35"/>
      <c r="J682" s="35"/>
      <c r="K682" s="35"/>
      <c r="L682" s="35"/>
      <c r="M682" s="35"/>
      <c r="N682" s="35"/>
      <c r="O682" s="35"/>
      <c r="P682" s="35"/>
      <c r="Q682" s="35"/>
      <c r="R682" s="35"/>
      <c r="S682" s="35"/>
      <c r="T682" s="35"/>
      <c r="U682" s="35"/>
      <c r="V682" s="35"/>
    </row>
    <row r="683" spans="1:22" ht="12.75" customHeight="1" x14ac:dyDescent="0.2">
      <c r="A683" s="117"/>
      <c r="B683" s="35"/>
      <c r="C683" s="35"/>
      <c r="D683" s="35"/>
      <c r="E683" s="102"/>
      <c r="F683" s="102"/>
      <c r="G683" s="35"/>
      <c r="H683" s="35"/>
      <c r="I683" s="35"/>
      <c r="J683" s="35"/>
      <c r="K683" s="35"/>
      <c r="L683" s="35"/>
      <c r="M683" s="35"/>
      <c r="N683" s="35"/>
      <c r="O683" s="35"/>
      <c r="P683" s="35"/>
      <c r="Q683" s="35"/>
      <c r="R683" s="35"/>
      <c r="S683" s="35"/>
      <c r="T683" s="35"/>
      <c r="U683" s="35"/>
      <c r="V683" s="35"/>
    </row>
    <row r="684" spans="1:22" ht="12.75" customHeight="1" x14ac:dyDescent="0.2">
      <c r="A684" s="117"/>
      <c r="B684" s="35"/>
      <c r="C684" s="35"/>
      <c r="D684" s="35"/>
      <c r="E684" s="102"/>
      <c r="F684" s="102"/>
      <c r="G684" s="35"/>
      <c r="H684" s="35"/>
      <c r="I684" s="35"/>
      <c r="J684" s="35"/>
      <c r="K684" s="35"/>
      <c r="L684" s="35"/>
      <c r="M684" s="35"/>
      <c r="N684" s="35"/>
      <c r="O684" s="35"/>
      <c r="P684" s="35"/>
      <c r="Q684" s="35"/>
      <c r="R684" s="35"/>
      <c r="S684" s="35"/>
      <c r="T684" s="35"/>
      <c r="U684" s="35"/>
      <c r="V684" s="35"/>
    </row>
    <row r="685" spans="1:22" ht="12.75" customHeight="1" x14ac:dyDescent="0.2">
      <c r="A685" s="117"/>
      <c r="B685" s="35"/>
      <c r="C685" s="35"/>
      <c r="D685" s="35"/>
      <c r="E685" s="102"/>
      <c r="F685" s="102"/>
      <c r="G685" s="35"/>
      <c r="H685" s="35"/>
      <c r="I685" s="35"/>
      <c r="J685" s="35"/>
      <c r="K685" s="35"/>
      <c r="L685" s="35"/>
      <c r="M685" s="35"/>
      <c r="N685" s="35"/>
      <c r="O685" s="35"/>
      <c r="P685" s="35"/>
      <c r="Q685" s="35"/>
      <c r="R685" s="35"/>
      <c r="S685" s="35"/>
      <c r="T685" s="35"/>
      <c r="U685" s="35"/>
      <c r="V685" s="35"/>
    </row>
    <row r="686" spans="1:22" ht="12.75" customHeight="1" x14ac:dyDescent="0.2">
      <c r="A686" s="117"/>
      <c r="B686" s="35"/>
      <c r="C686" s="35"/>
      <c r="D686" s="35"/>
      <c r="E686" s="102"/>
      <c r="F686" s="102"/>
      <c r="G686" s="35"/>
      <c r="H686" s="35"/>
      <c r="I686" s="35"/>
      <c r="J686" s="35"/>
      <c r="K686" s="35"/>
      <c r="L686" s="35"/>
      <c r="M686" s="35"/>
      <c r="N686" s="35"/>
      <c r="O686" s="35"/>
      <c r="P686" s="35"/>
      <c r="Q686" s="35"/>
      <c r="R686" s="35"/>
      <c r="S686" s="35"/>
      <c r="T686" s="35"/>
      <c r="U686" s="35"/>
      <c r="V686" s="35"/>
    </row>
    <row r="687" spans="1:22" ht="12.75" customHeight="1" x14ac:dyDescent="0.2">
      <c r="A687" s="117"/>
      <c r="B687" s="35"/>
      <c r="C687" s="35"/>
      <c r="D687" s="35"/>
      <c r="E687" s="102"/>
      <c r="F687" s="102"/>
      <c r="G687" s="35"/>
      <c r="H687" s="35"/>
      <c r="I687" s="35"/>
      <c r="J687" s="35"/>
      <c r="K687" s="35"/>
      <c r="L687" s="35"/>
      <c r="M687" s="35"/>
      <c r="N687" s="35"/>
      <c r="O687" s="35"/>
      <c r="P687" s="35"/>
      <c r="Q687" s="35"/>
      <c r="R687" s="35"/>
      <c r="S687" s="35"/>
      <c r="T687" s="35"/>
      <c r="U687" s="35"/>
      <c r="V687" s="35"/>
    </row>
    <row r="688" spans="1:22" ht="12.75" customHeight="1" x14ac:dyDescent="0.2">
      <c r="A688" s="117"/>
      <c r="B688" s="35"/>
      <c r="C688" s="35"/>
      <c r="D688" s="35"/>
      <c r="E688" s="102"/>
      <c r="F688" s="102"/>
      <c r="G688" s="35"/>
      <c r="H688" s="35"/>
      <c r="I688" s="35"/>
      <c r="J688" s="35"/>
      <c r="K688" s="35"/>
      <c r="L688" s="35"/>
      <c r="M688" s="35"/>
      <c r="N688" s="35"/>
      <c r="O688" s="35"/>
      <c r="P688" s="35"/>
      <c r="Q688" s="35"/>
      <c r="R688" s="35"/>
      <c r="S688" s="35"/>
      <c r="T688" s="35"/>
      <c r="U688" s="35"/>
      <c r="V688" s="35"/>
    </row>
    <row r="689" spans="1:22" ht="12.75" customHeight="1" x14ac:dyDescent="0.2">
      <c r="A689" s="117"/>
      <c r="B689" s="35"/>
      <c r="C689" s="35"/>
      <c r="D689" s="35"/>
      <c r="E689" s="102"/>
      <c r="F689" s="102"/>
      <c r="G689" s="35"/>
      <c r="H689" s="35"/>
      <c r="I689" s="35"/>
      <c r="J689" s="35"/>
      <c r="K689" s="35"/>
      <c r="L689" s="35"/>
      <c r="M689" s="35"/>
      <c r="N689" s="35"/>
      <c r="O689" s="35"/>
      <c r="P689" s="35"/>
      <c r="Q689" s="35"/>
      <c r="R689" s="35"/>
      <c r="S689" s="35"/>
      <c r="T689" s="35"/>
      <c r="U689" s="35"/>
      <c r="V689" s="35"/>
    </row>
    <row r="690" spans="1:22" ht="12.75" customHeight="1" x14ac:dyDescent="0.2">
      <c r="A690" s="117"/>
      <c r="B690" s="35"/>
      <c r="C690" s="35"/>
      <c r="D690" s="35"/>
      <c r="E690" s="102"/>
      <c r="F690" s="102"/>
      <c r="G690" s="35"/>
      <c r="H690" s="35"/>
      <c r="I690" s="35"/>
      <c r="J690" s="35"/>
      <c r="K690" s="35"/>
      <c r="L690" s="35"/>
      <c r="M690" s="35"/>
      <c r="N690" s="35"/>
      <c r="O690" s="35"/>
      <c r="P690" s="35"/>
      <c r="Q690" s="35"/>
      <c r="R690" s="35"/>
      <c r="S690" s="35"/>
      <c r="T690" s="35"/>
      <c r="U690" s="35"/>
      <c r="V690" s="35"/>
    </row>
    <row r="691" spans="1:22" ht="12.75" customHeight="1" x14ac:dyDescent="0.2">
      <c r="A691" s="117"/>
      <c r="B691" s="35"/>
      <c r="C691" s="35"/>
      <c r="D691" s="35"/>
      <c r="E691" s="102"/>
      <c r="F691" s="102"/>
      <c r="G691" s="35"/>
      <c r="H691" s="35"/>
      <c r="I691" s="35"/>
      <c r="J691" s="35"/>
      <c r="K691" s="35"/>
      <c r="L691" s="35"/>
      <c r="M691" s="35"/>
      <c r="N691" s="35"/>
      <c r="O691" s="35"/>
      <c r="P691" s="35"/>
      <c r="Q691" s="35"/>
      <c r="R691" s="35"/>
      <c r="S691" s="35"/>
      <c r="T691" s="35"/>
      <c r="U691" s="35"/>
      <c r="V691" s="35"/>
    </row>
    <row r="692" spans="1:22" ht="12.75" customHeight="1" x14ac:dyDescent="0.2">
      <c r="A692" s="117"/>
      <c r="B692" s="35"/>
      <c r="C692" s="35"/>
      <c r="D692" s="35"/>
      <c r="E692" s="102"/>
      <c r="F692" s="102"/>
      <c r="G692" s="35"/>
      <c r="H692" s="35"/>
      <c r="I692" s="35"/>
      <c r="J692" s="35"/>
      <c r="K692" s="35"/>
      <c r="L692" s="35"/>
      <c r="M692" s="35"/>
      <c r="N692" s="35"/>
      <c r="O692" s="35"/>
      <c r="P692" s="35"/>
      <c r="Q692" s="35"/>
      <c r="R692" s="35"/>
      <c r="S692" s="35"/>
      <c r="T692" s="35"/>
      <c r="U692" s="35"/>
      <c r="V692" s="35"/>
    </row>
    <row r="693" spans="1:22" ht="12.75" customHeight="1" x14ac:dyDescent="0.2">
      <c r="A693" s="117"/>
      <c r="B693" s="35"/>
      <c r="C693" s="35"/>
      <c r="D693" s="35"/>
      <c r="E693" s="102"/>
      <c r="F693" s="102"/>
      <c r="G693" s="35"/>
      <c r="H693" s="35"/>
      <c r="I693" s="35"/>
      <c r="J693" s="35"/>
      <c r="K693" s="35"/>
      <c r="L693" s="35"/>
      <c r="M693" s="35"/>
      <c r="N693" s="35"/>
      <c r="O693" s="35"/>
      <c r="P693" s="35"/>
      <c r="Q693" s="35"/>
      <c r="R693" s="35"/>
      <c r="S693" s="35"/>
      <c r="T693" s="35"/>
      <c r="U693" s="35"/>
      <c r="V693" s="35"/>
    </row>
    <row r="694" spans="1:22" ht="12.75" customHeight="1" x14ac:dyDescent="0.2">
      <c r="A694" s="117"/>
      <c r="B694" s="35"/>
      <c r="C694" s="35"/>
      <c r="D694" s="35"/>
      <c r="E694" s="102"/>
      <c r="F694" s="102"/>
      <c r="G694" s="35"/>
      <c r="H694" s="35"/>
      <c r="I694" s="35"/>
      <c r="J694" s="35"/>
      <c r="K694" s="35"/>
      <c r="L694" s="35"/>
      <c r="M694" s="35"/>
      <c r="N694" s="35"/>
      <c r="O694" s="35"/>
      <c r="P694" s="35"/>
      <c r="Q694" s="35"/>
      <c r="R694" s="35"/>
      <c r="S694" s="35"/>
      <c r="T694" s="35"/>
      <c r="U694" s="35"/>
      <c r="V694" s="35"/>
    </row>
    <row r="695" spans="1:22" ht="12.75" customHeight="1" x14ac:dyDescent="0.2">
      <c r="A695" s="117"/>
      <c r="B695" s="35"/>
      <c r="C695" s="35"/>
      <c r="D695" s="35"/>
      <c r="E695" s="102"/>
      <c r="F695" s="102"/>
      <c r="G695" s="35"/>
      <c r="H695" s="35"/>
      <c r="I695" s="35"/>
      <c r="J695" s="35"/>
      <c r="K695" s="35"/>
      <c r="L695" s="35"/>
      <c r="M695" s="35"/>
      <c r="N695" s="35"/>
      <c r="O695" s="35"/>
      <c r="P695" s="35"/>
      <c r="Q695" s="35"/>
      <c r="R695" s="35"/>
      <c r="S695" s="35"/>
      <c r="T695" s="35"/>
      <c r="U695" s="35"/>
      <c r="V695" s="35"/>
    </row>
    <row r="696" spans="1:22" ht="12.75" customHeight="1" x14ac:dyDescent="0.2">
      <c r="A696" s="117"/>
      <c r="B696" s="35"/>
      <c r="C696" s="35"/>
      <c r="D696" s="35"/>
      <c r="E696" s="102"/>
      <c r="F696" s="102"/>
      <c r="G696" s="35"/>
      <c r="H696" s="35"/>
      <c r="I696" s="35"/>
      <c r="J696" s="35"/>
      <c r="K696" s="35"/>
      <c r="L696" s="35"/>
      <c r="M696" s="35"/>
      <c r="N696" s="35"/>
      <c r="O696" s="35"/>
      <c r="P696" s="35"/>
      <c r="Q696" s="35"/>
      <c r="R696" s="35"/>
      <c r="S696" s="35"/>
      <c r="T696" s="35"/>
      <c r="U696" s="35"/>
      <c r="V696" s="35"/>
    </row>
    <row r="697" spans="1:22" ht="12.75" customHeight="1" x14ac:dyDescent="0.2">
      <c r="A697" s="117"/>
      <c r="B697" s="35"/>
      <c r="C697" s="35"/>
      <c r="D697" s="35"/>
      <c r="E697" s="102"/>
      <c r="F697" s="102"/>
      <c r="G697" s="35"/>
      <c r="H697" s="35"/>
      <c r="I697" s="35"/>
      <c r="J697" s="35"/>
      <c r="K697" s="35"/>
      <c r="L697" s="35"/>
      <c r="M697" s="35"/>
      <c r="N697" s="35"/>
      <c r="O697" s="35"/>
      <c r="P697" s="35"/>
      <c r="Q697" s="35"/>
      <c r="R697" s="35"/>
      <c r="S697" s="35"/>
      <c r="T697" s="35"/>
      <c r="U697" s="35"/>
      <c r="V697" s="35"/>
    </row>
    <row r="698" spans="1:22" ht="12.75" customHeight="1" x14ac:dyDescent="0.2">
      <c r="A698" s="117"/>
      <c r="B698" s="35"/>
      <c r="C698" s="35"/>
      <c r="D698" s="35"/>
      <c r="E698" s="102"/>
      <c r="F698" s="102"/>
      <c r="G698" s="35"/>
      <c r="H698" s="35"/>
      <c r="I698" s="35"/>
      <c r="J698" s="35"/>
      <c r="K698" s="35"/>
      <c r="L698" s="35"/>
      <c r="M698" s="35"/>
      <c r="N698" s="35"/>
      <c r="O698" s="35"/>
      <c r="P698" s="35"/>
      <c r="Q698" s="35"/>
      <c r="R698" s="35"/>
      <c r="S698" s="35"/>
      <c r="T698" s="35"/>
      <c r="U698" s="35"/>
      <c r="V698" s="35"/>
    </row>
    <row r="699" spans="1:22" ht="12.75" customHeight="1" x14ac:dyDescent="0.2">
      <c r="A699" s="117"/>
      <c r="B699" s="35"/>
      <c r="C699" s="35"/>
      <c r="D699" s="35"/>
      <c r="E699" s="102"/>
      <c r="F699" s="102"/>
      <c r="G699" s="35"/>
      <c r="H699" s="35"/>
      <c r="I699" s="35"/>
      <c r="J699" s="35"/>
      <c r="K699" s="35"/>
      <c r="L699" s="35"/>
      <c r="M699" s="35"/>
      <c r="N699" s="35"/>
      <c r="O699" s="35"/>
      <c r="P699" s="35"/>
      <c r="Q699" s="35"/>
      <c r="R699" s="35"/>
      <c r="S699" s="35"/>
      <c r="T699" s="35"/>
      <c r="U699" s="35"/>
      <c r="V699" s="35"/>
    </row>
    <row r="700" spans="1:22" ht="12.75" customHeight="1" x14ac:dyDescent="0.2">
      <c r="A700" s="117"/>
      <c r="B700" s="35"/>
      <c r="C700" s="35"/>
      <c r="D700" s="35"/>
      <c r="E700" s="102"/>
      <c r="F700" s="102"/>
      <c r="G700" s="35"/>
      <c r="H700" s="35"/>
      <c r="I700" s="35"/>
      <c r="J700" s="35"/>
      <c r="K700" s="35"/>
      <c r="L700" s="35"/>
      <c r="M700" s="35"/>
      <c r="N700" s="35"/>
      <c r="O700" s="35"/>
      <c r="P700" s="35"/>
      <c r="Q700" s="35"/>
      <c r="R700" s="35"/>
      <c r="S700" s="35"/>
      <c r="T700" s="35"/>
      <c r="U700" s="35"/>
      <c r="V700" s="35"/>
    </row>
    <row r="701" spans="1:22" ht="12.75" customHeight="1" x14ac:dyDescent="0.2">
      <c r="A701" s="117"/>
      <c r="B701" s="35"/>
      <c r="C701" s="35"/>
      <c r="D701" s="35"/>
      <c r="E701" s="102"/>
      <c r="F701" s="102"/>
      <c r="G701" s="35"/>
      <c r="H701" s="35"/>
      <c r="I701" s="35"/>
      <c r="J701" s="35"/>
      <c r="K701" s="35"/>
      <c r="L701" s="35"/>
      <c r="M701" s="35"/>
      <c r="N701" s="35"/>
      <c r="O701" s="35"/>
      <c r="P701" s="35"/>
      <c r="Q701" s="35"/>
      <c r="R701" s="35"/>
      <c r="S701" s="35"/>
      <c r="T701" s="35"/>
      <c r="U701" s="35"/>
      <c r="V701" s="35"/>
    </row>
    <row r="702" spans="1:22" ht="12.75" customHeight="1" x14ac:dyDescent="0.2">
      <c r="A702" s="117"/>
      <c r="B702" s="35"/>
      <c r="C702" s="35"/>
      <c r="D702" s="35"/>
      <c r="E702" s="102"/>
      <c r="F702" s="102"/>
      <c r="G702" s="35"/>
      <c r="H702" s="35"/>
      <c r="I702" s="35"/>
      <c r="J702" s="35"/>
      <c r="K702" s="35"/>
      <c r="L702" s="35"/>
      <c r="M702" s="35"/>
      <c r="N702" s="35"/>
      <c r="O702" s="35"/>
      <c r="P702" s="35"/>
      <c r="Q702" s="35"/>
      <c r="R702" s="35"/>
      <c r="S702" s="35"/>
      <c r="T702" s="35"/>
      <c r="U702" s="35"/>
      <c r="V702" s="35"/>
    </row>
    <row r="703" spans="1:22" ht="12.75" customHeight="1" x14ac:dyDescent="0.2">
      <c r="A703" s="117"/>
      <c r="B703" s="35"/>
      <c r="C703" s="35"/>
      <c r="D703" s="35"/>
      <c r="E703" s="102"/>
      <c r="F703" s="102"/>
      <c r="G703" s="35"/>
      <c r="H703" s="35"/>
      <c r="I703" s="35"/>
      <c r="J703" s="35"/>
      <c r="K703" s="35"/>
      <c r="L703" s="35"/>
      <c r="M703" s="35"/>
      <c r="N703" s="35"/>
      <c r="O703" s="35"/>
      <c r="P703" s="35"/>
      <c r="Q703" s="35"/>
      <c r="R703" s="35"/>
      <c r="S703" s="35"/>
      <c r="T703" s="35"/>
      <c r="U703" s="35"/>
      <c r="V703" s="35"/>
    </row>
    <row r="704" spans="1:22" ht="12.75" customHeight="1" x14ac:dyDescent="0.2">
      <c r="A704" s="117"/>
      <c r="B704" s="35"/>
      <c r="C704" s="35"/>
      <c r="D704" s="35"/>
      <c r="E704" s="102"/>
      <c r="F704" s="102"/>
      <c r="G704" s="35"/>
      <c r="H704" s="35"/>
      <c r="I704" s="35"/>
      <c r="J704" s="35"/>
      <c r="K704" s="35"/>
      <c r="L704" s="35"/>
      <c r="M704" s="35"/>
      <c r="N704" s="35"/>
      <c r="O704" s="35"/>
      <c r="P704" s="35"/>
      <c r="Q704" s="35"/>
      <c r="R704" s="35"/>
      <c r="S704" s="35"/>
      <c r="T704" s="35"/>
      <c r="U704" s="35"/>
      <c r="V704" s="35"/>
    </row>
    <row r="705" spans="1:22" ht="12.75" customHeight="1" x14ac:dyDescent="0.2">
      <c r="A705" s="117"/>
      <c r="B705" s="35"/>
      <c r="C705" s="35"/>
      <c r="D705" s="35"/>
      <c r="E705" s="102"/>
      <c r="F705" s="102"/>
      <c r="G705" s="35"/>
      <c r="H705" s="35"/>
      <c r="I705" s="35"/>
      <c r="J705" s="35"/>
      <c r="K705" s="35"/>
      <c r="L705" s="35"/>
      <c r="M705" s="35"/>
      <c r="N705" s="35"/>
      <c r="O705" s="35"/>
      <c r="P705" s="35"/>
      <c r="Q705" s="35"/>
      <c r="R705" s="35"/>
      <c r="S705" s="35"/>
      <c r="T705" s="35"/>
      <c r="U705" s="35"/>
      <c r="V705" s="35"/>
    </row>
    <row r="706" spans="1:22" ht="12.75" customHeight="1" x14ac:dyDescent="0.2">
      <c r="A706" s="117"/>
      <c r="B706" s="35"/>
      <c r="C706" s="35"/>
      <c r="D706" s="35"/>
      <c r="E706" s="102"/>
      <c r="F706" s="102"/>
      <c r="G706" s="35"/>
      <c r="H706" s="35"/>
      <c r="I706" s="35"/>
      <c r="J706" s="35"/>
      <c r="K706" s="35"/>
      <c r="L706" s="35"/>
      <c r="M706" s="35"/>
      <c r="N706" s="35"/>
      <c r="O706" s="35"/>
      <c r="P706" s="35"/>
      <c r="Q706" s="35"/>
      <c r="R706" s="35"/>
      <c r="S706" s="35"/>
      <c r="T706" s="35"/>
      <c r="U706" s="35"/>
      <c r="V706" s="35"/>
    </row>
    <row r="707" spans="1:22" ht="12.75" customHeight="1" x14ac:dyDescent="0.2">
      <c r="A707" s="117"/>
      <c r="B707" s="35"/>
      <c r="C707" s="35"/>
      <c r="D707" s="35"/>
      <c r="E707" s="102"/>
      <c r="F707" s="102"/>
      <c r="G707" s="35"/>
      <c r="H707" s="35"/>
      <c r="I707" s="35"/>
      <c r="J707" s="35"/>
      <c r="K707" s="35"/>
      <c r="L707" s="35"/>
      <c r="M707" s="35"/>
      <c r="N707" s="35"/>
      <c r="O707" s="35"/>
      <c r="P707" s="35"/>
      <c r="Q707" s="35"/>
      <c r="R707" s="35"/>
      <c r="S707" s="35"/>
      <c r="T707" s="35"/>
      <c r="U707" s="35"/>
      <c r="V707" s="35"/>
    </row>
    <row r="708" spans="1:22" ht="12.75" customHeight="1" x14ac:dyDescent="0.2">
      <c r="A708" s="117"/>
      <c r="B708" s="35"/>
      <c r="C708" s="35"/>
      <c r="D708" s="35"/>
      <c r="E708" s="102"/>
      <c r="F708" s="102"/>
      <c r="G708" s="35"/>
      <c r="H708" s="35"/>
      <c r="I708" s="35"/>
      <c r="J708" s="35"/>
      <c r="K708" s="35"/>
      <c r="L708" s="35"/>
      <c r="M708" s="35"/>
      <c r="N708" s="35"/>
      <c r="O708" s="35"/>
      <c r="P708" s="35"/>
      <c r="Q708" s="35"/>
      <c r="R708" s="35"/>
      <c r="S708" s="35"/>
      <c r="T708" s="35"/>
      <c r="U708" s="35"/>
      <c r="V708" s="35"/>
    </row>
    <row r="709" spans="1:22" ht="12.75" customHeight="1" x14ac:dyDescent="0.2">
      <c r="A709" s="117"/>
      <c r="B709" s="35"/>
      <c r="C709" s="35"/>
      <c r="D709" s="35"/>
      <c r="E709" s="102"/>
      <c r="F709" s="102"/>
      <c r="G709" s="35"/>
      <c r="H709" s="35"/>
      <c r="I709" s="35"/>
      <c r="J709" s="35"/>
      <c r="K709" s="35"/>
      <c r="L709" s="35"/>
      <c r="M709" s="35"/>
      <c r="N709" s="35"/>
      <c r="O709" s="35"/>
      <c r="P709" s="35"/>
      <c r="Q709" s="35"/>
      <c r="R709" s="35"/>
      <c r="S709" s="35"/>
      <c r="T709" s="35"/>
      <c r="U709" s="35"/>
      <c r="V709" s="35"/>
    </row>
    <row r="710" spans="1:22" ht="12.75" customHeight="1" x14ac:dyDescent="0.2">
      <c r="A710" s="117"/>
      <c r="B710" s="35"/>
      <c r="C710" s="35"/>
      <c r="D710" s="35"/>
      <c r="E710" s="102"/>
      <c r="F710" s="102"/>
      <c r="G710" s="35"/>
      <c r="H710" s="35"/>
      <c r="I710" s="35"/>
      <c r="J710" s="35"/>
      <c r="K710" s="35"/>
      <c r="L710" s="35"/>
      <c r="M710" s="35"/>
      <c r="N710" s="35"/>
      <c r="O710" s="35"/>
      <c r="P710" s="35"/>
      <c r="Q710" s="35"/>
      <c r="R710" s="35"/>
      <c r="S710" s="35"/>
      <c r="T710" s="35"/>
      <c r="U710" s="35"/>
      <c r="V710" s="35"/>
    </row>
    <row r="711" spans="1:22" ht="12.75" customHeight="1" x14ac:dyDescent="0.2">
      <c r="A711" s="117"/>
      <c r="B711" s="35"/>
      <c r="C711" s="35"/>
      <c r="D711" s="35"/>
      <c r="E711" s="102"/>
      <c r="F711" s="102"/>
      <c r="G711" s="35"/>
      <c r="H711" s="35"/>
      <c r="I711" s="35"/>
      <c r="J711" s="35"/>
      <c r="K711" s="35"/>
      <c r="L711" s="35"/>
      <c r="M711" s="35"/>
      <c r="N711" s="35"/>
      <c r="O711" s="35"/>
      <c r="P711" s="35"/>
      <c r="Q711" s="35"/>
      <c r="R711" s="35"/>
      <c r="S711" s="35"/>
      <c r="T711" s="35"/>
      <c r="U711" s="35"/>
      <c r="V711" s="35"/>
    </row>
    <row r="712" spans="1:22" ht="12.75" customHeight="1" x14ac:dyDescent="0.2">
      <c r="A712" s="117"/>
      <c r="B712" s="35"/>
      <c r="C712" s="35"/>
      <c r="D712" s="35"/>
      <c r="E712" s="102"/>
      <c r="F712" s="102"/>
      <c r="G712" s="35"/>
      <c r="H712" s="35"/>
      <c r="I712" s="35"/>
      <c r="J712" s="35"/>
      <c r="K712" s="35"/>
      <c r="L712" s="35"/>
      <c r="M712" s="35"/>
      <c r="N712" s="35"/>
      <c r="O712" s="35"/>
      <c r="P712" s="35"/>
      <c r="Q712" s="35"/>
      <c r="R712" s="35"/>
      <c r="S712" s="35"/>
      <c r="T712" s="35"/>
      <c r="U712" s="35"/>
      <c r="V712" s="35"/>
    </row>
    <row r="713" spans="1:22" ht="12.75" customHeight="1" x14ac:dyDescent="0.2">
      <c r="A713" s="117"/>
      <c r="B713" s="35"/>
      <c r="C713" s="35"/>
      <c r="D713" s="35"/>
      <c r="E713" s="102"/>
      <c r="F713" s="102"/>
      <c r="G713" s="35"/>
      <c r="H713" s="35"/>
      <c r="I713" s="35"/>
      <c r="J713" s="35"/>
      <c r="K713" s="35"/>
      <c r="L713" s="35"/>
      <c r="M713" s="35"/>
      <c r="N713" s="35"/>
      <c r="O713" s="35"/>
      <c r="P713" s="35"/>
      <c r="Q713" s="35"/>
      <c r="R713" s="35"/>
      <c r="S713" s="35"/>
      <c r="T713" s="35"/>
      <c r="U713" s="35"/>
      <c r="V713" s="35"/>
    </row>
    <row r="714" spans="1:22" ht="12.75" customHeight="1" x14ac:dyDescent="0.2">
      <c r="A714" s="117"/>
      <c r="B714" s="35"/>
      <c r="C714" s="35"/>
      <c r="D714" s="35"/>
      <c r="E714" s="102"/>
      <c r="F714" s="102"/>
      <c r="G714" s="35"/>
      <c r="H714" s="35"/>
      <c r="I714" s="35"/>
      <c r="J714" s="35"/>
      <c r="K714" s="35"/>
      <c r="L714" s="35"/>
      <c r="M714" s="35"/>
      <c r="N714" s="35"/>
      <c r="O714" s="35"/>
      <c r="P714" s="35"/>
      <c r="Q714" s="35"/>
      <c r="R714" s="35"/>
      <c r="S714" s="35"/>
      <c r="T714" s="35"/>
      <c r="U714" s="35"/>
      <c r="V714" s="35"/>
    </row>
    <row r="715" spans="1:22" ht="12.75" customHeight="1" x14ac:dyDescent="0.2">
      <c r="A715" s="117"/>
      <c r="B715" s="35"/>
      <c r="C715" s="35"/>
      <c r="D715" s="35"/>
      <c r="E715" s="102"/>
      <c r="F715" s="102"/>
      <c r="G715" s="35"/>
      <c r="H715" s="35"/>
      <c r="I715" s="35"/>
      <c r="J715" s="35"/>
      <c r="K715" s="35"/>
      <c r="L715" s="35"/>
      <c r="M715" s="35"/>
      <c r="N715" s="35"/>
      <c r="O715" s="35"/>
      <c r="P715" s="35"/>
      <c r="Q715" s="35"/>
      <c r="R715" s="35"/>
      <c r="S715" s="35"/>
      <c r="T715" s="35"/>
      <c r="U715" s="35"/>
      <c r="V715" s="35"/>
    </row>
    <row r="716" spans="1:22" ht="12.75" customHeight="1" x14ac:dyDescent="0.2">
      <c r="A716" s="117"/>
      <c r="B716" s="35"/>
      <c r="C716" s="35"/>
      <c r="D716" s="35"/>
      <c r="E716" s="102"/>
      <c r="F716" s="102"/>
      <c r="G716" s="35"/>
      <c r="H716" s="35"/>
      <c r="I716" s="35"/>
      <c r="J716" s="35"/>
      <c r="K716" s="35"/>
      <c r="L716" s="35"/>
      <c r="M716" s="35"/>
      <c r="N716" s="35"/>
      <c r="O716" s="35"/>
      <c r="P716" s="35"/>
      <c r="Q716" s="35"/>
      <c r="R716" s="35"/>
      <c r="S716" s="35"/>
      <c r="T716" s="35"/>
      <c r="U716" s="35"/>
      <c r="V716" s="35"/>
    </row>
    <row r="717" spans="1:22" ht="12.75" customHeight="1" x14ac:dyDescent="0.2">
      <c r="A717" s="117"/>
      <c r="B717" s="35"/>
      <c r="C717" s="35"/>
      <c r="D717" s="35"/>
      <c r="E717" s="102"/>
      <c r="F717" s="102"/>
      <c r="G717" s="35"/>
      <c r="H717" s="35"/>
      <c r="I717" s="35"/>
      <c r="J717" s="35"/>
      <c r="K717" s="35"/>
      <c r="L717" s="35"/>
      <c r="M717" s="35"/>
      <c r="N717" s="35"/>
      <c r="O717" s="35"/>
      <c r="P717" s="35"/>
      <c r="Q717" s="35"/>
      <c r="R717" s="35"/>
      <c r="S717" s="35"/>
      <c r="T717" s="35"/>
      <c r="U717" s="35"/>
      <c r="V717" s="35"/>
    </row>
    <row r="718" spans="1:22" ht="12.75" customHeight="1" x14ac:dyDescent="0.2">
      <c r="A718" s="117"/>
      <c r="B718" s="35"/>
      <c r="C718" s="35"/>
      <c r="D718" s="35"/>
      <c r="E718" s="102"/>
      <c r="F718" s="102"/>
      <c r="G718" s="35"/>
      <c r="H718" s="35"/>
      <c r="I718" s="35"/>
      <c r="J718" s="35"/>
      <c r="K718" s="35"/>
      <c r="L718" s="35"/>
      <c r="M718" s="35"/>
      <c r="N718" s="35"/>
      <c r="O718" s="35"/>
      <c r="P718" s="35"/>
      <c r="Q718" s="35"/>
      <c r="R718" s="35"/>
      <c r="S718" s="35"/>
      <c r="T718" s="35"/>
      <c r="U718" s="35"/>
      <c r="V718" s="35"/>
    </row>
    <row r="719" spans="1:22" ht="12.75" customHeight="1" x14ac:dyDescent="0.2">
      <c r="A719" s="117"/>
      <c r="B719" s="35"/>
      <c r="C719" s="35"/>
      <c r="D719" s="35"/>
      <c r="E719" s="102"/>
      <c r="F719" s="102"/>
      <c r="G719" s="35"/>
      <c r="H719" s="35"/>
      <c r="I719" s="35"/>
      <c r="J719" s="35"/>
      <c r="K719" s="35"/>
      <c r="L719" s="35"/>
      <c r="M719" s="35"/>
      <c r="N719" s="35"/>
      <c r="O719" s="35"/>
      <c r="P719" s="35"/>
      <c r="Q719" s="35"/>
      <c r="R719" s="35"/>
      <c r="S719" s="35"/>
      <c r="T719" s="35"/>
      <c r="U719" s="35"/>
      <c r="V719" s="35"/>
    </row>
    <row r="720" spans="1:22" ht="12.75" customHeight="1" x14ac:dyDescent="0.2">
      <c r="A720" s="117"/>
      <c r="B720" s="35"/>
      <c r="C720" s="35"/>
      <c r="D720" s="35"/>
      <c r="E720" s="102"/>
      <c r="F720" s="102"/>
      <c r="G720" s="35"/>
      <c r="H720" s="35"/>
      <c r="I720" s="35"/>
      <c r="J720" s="35"/>
      <c r="K720" s="35"/>
      <c r="L720" s="35"/>
      <c r="M720" s="35"/>
      <c r="N720" s="35"/>
      <c r="O720" s="35"/>
      <c r="P720" s="35"/>
      <c r="Q720" s="35"/>
      <c r="R720" s="35"/>
      <c r="S720" s="35"/>
      <c r="T720" s="35"/>
      <c r="U720" s="35"/>
      <c r="V720" s="35"/>
    </row>
    <row r="721" spans="1:22" ht="12.75" customHeight="1" x14ac:dyDescent="0.2">
      <c r="A721" s="117"/>
      <c r="B721" s="35"/>
      <c r="C721" s="35"/>
      <c r="D721" s="35"/>
      <c r="E721" s="102"/>
      <c r="F721" s="102"/>
      <c r="G721" s="35"/>
      <c r="H721" s="35"/>
      <c r="I721" s="35"/>
      <c r="J721" s="35"/>
      <c r="K721" s="35"/>
      <c r="L721" s="35"/>
      <c r="M721" s="35"/>
      <c r="N721" s="35"/>
      <c r="O721" s="35"/>
      <c r="P721" s="35"/>
      <c r="Q721" s="35"/>
      <c r="R721" s="35"/>
      <c r="S721" s="35"/>
      <c r="T721" s="35"/>
      <c r="U721" s="35"/>
      <c r="V721" s="35"/>
    </row>
    <row r="722" spans="1:22" ht="12.75" customHeight="1" x14ac:dyDescent="0.2">
      <c r="A722" s="117"/>
      <c r="B722" s="35"/>
      <c r="C722" s="35"/>
      <c r="D722" s="35"/>
      <c r="E722" s="102"/>
      <c r="F722" s="102"/>
      <c r="G722" s="35"/>
      <c r="H722" s="35"/>
      <c r="I722" s="35"/>
      <c r="J722" s="35"/>
      <c r="K722" s="35"/>
      <c r="L722" s="35"/>
      <c r="M722" s="35"/>
      <c r="N722" s="35"/>
      <c r="O722" s="35"/>
      <c r="P722" s="35"/>
      <c r="Q722" s="35"/>
      <c r="R722" s="35"/>
      <c r="S722" s="35"/>
      <c r="T722" s="35"/>
      <c r="U722" s="35"/>
      <c r="V722" s="35"/>
    </row>
    <row r="723" spans="1:22" ht="12.75" customHeight="1" x14ac:dyDescent="0.2">
      <c r="A723" s="117"/>
      <c r="B723" s="35"/>
      <c r="C723" s="35"/>
      <c r="D723" s="35"/>
      <c r="E723" s="102"/>
      <c r="F723" s="102"/>
      <c r="G723" s="35"/>
      <c r="H723" s="35"/>
      <c r="I723" s="35"/>
      <c r="J723" s="35"/>
      <c r="K723" s="35"/>
      <c r="L723" s="35"/>
      <c r="M723" s="35"/>
      <c r="N723" s="35"/>
      <c r="O723" s="35"/>
      <c r="P723" s="35"/>
      <c r="Q723" s="35"/>
      <c r="R723" s="35"/>
      <c r="S723" s="35"/>
      <c r="T723" s="35"/>
      <c r="U723" s="35"/>
      <c r="V723" s="35"/>
    </row>
    <row r="724" spans="1:22" ht="12.75" customHeight="1" x14ac:dyDescent="0.2">
      <c r="A724" s="117"/>
      <c r="B724" s="35"/>
      <c r="C724" s="35"/>
      <c r="D724" s="35"/>
      <c r="E724" s="102"/>
      <c r="F724" s="102"/>
      <c r="G724" s="35"/>
      <c r="H724" s="35"/>
      <c r="I724" s="35"/>
      <c r="J724" s="35"/>
      <c r="K724" s="35"/>
      <c r="L724" s="35"/>
      <c r="M724" s="35"/>
      <c r="N724" s="35"/>
      <c r="O724" s="35"/>
      <c r="P724" s="35"/>
      <c r="Q724" s="35"/>
      <c r="R724" s="35"/>
      <c r="S724" s="35"/>
      <c r="T724" s="35"/>
      <c r="U724" s="35"/>
      <c r="V724" s="35"/>
    </row>
    <row r="725" spans="1:22" ht="12.75" customHeight="1" x14ac:dyDescent="0.2">
      <c r="A725" s="117"/>
      <c r="B725" s="35"/>
      <c r="C725" s="35"/>
      <c r="D725" s="35"/>
      <c r="E725" s="102"/>
      <c r="F725" s="102"/>
      <c r="G725" s="35"/>
      <c r="H725" s="35"/>
      <c r="I725" s="35"/>
      <c r="J725" s="35"/>
      <c r="K725" s="35"/>
      <c r="L725" s="35"/>
      <c r="M725" s="35"/>
      <c r="N725" s="35"/>
      <c r="O725" s="35"/>
      <c r="P725" s="35"/>
      <c r="Q725" s="35"/>
      <c r="R725" s="35"/>
      <c r="S725" s="35"/>
      <c r="T725" s="35"/>
      <c r="U725" s="35"/>
      <c r="V725" s="35"/>
    </row>
    <row r="726" spans="1:22" ht="12.75" customHeight="1" x14ac:dyDescent="0.2">
      <c r="A726" s="117"/>
      <c r="B726" s="35"/>
      <c r="C726" s="35"/>
      <c r="D726" s="35"/>
      <c r="E726" s="102"/>
      <c r="F726" s="102"/>
      <c r="G726" s="35"/>
      <c r="H726" s="35"/>
      <c r="I726" s="35"/>
      <c r="J726" s="35"/>
      <c r="K726" s="35"/>
      <c r="L726" s="35"/>
      <c r="M726" s="35"/>
      <c r="N726" s="35"/>
      <c r="O726" s="35"/>
      <c r="P726" s="35"/>
      <c r="Q726" s="35"/>
      <c r="R726" s="35"/>
      <c r="S726" s="35"/>
      <c r="T726" s="35"/>
      <c r="U726" s="35"/>
      <c r="V726" s="35"/>
    </row>
    <row r="727" spans="1:22" ht="12.75" customHeight="1" x14ac:dyDescent="0.2">
      <c r="A727" s="117"/>
      <c r="B727" s="35"/>
      <c r="C727" s="35"/>
      <c r="D727" s="35"/>
      <c r="E727" s="102"/>
      <c r="F727" s="102"/>
      <c r="G727" s="35"/>
      <c r="H727" s="35"/>
      <c r="I727" s="35"/>
      <c r="J727" s="35"/>
      <c r="K727" s="35"/>
      <c r="L727" s="35"/>
      <c r="M727" s="35"/>
      <c r="N727" s="35"/>
      <c r="O727" s="35"/>
      <c r="P727" s="35"/>
      <c r="Q727" s="35"/>
      <c r="R727" s="35"/>
      <c r="S727" s="35"/>
      <c r="T727" s="35"/>
      <c r="U727" s="35"/>
      <c r="V727" s="35"/>
    </row>
    <row r="728" spans="1:22" ht="12.75" customHeight="1" x14ac:dyDescent="0.2">
      <c r="A728" s="117"/>
      <c r="B728" s="35"/>
      <c r="C728" s="35"/>
      <c r="D728" s="35"/>
      <c r="E728" s="102"/>
      <c r="F728" s="102"/>
      <c r="G728" s="35"/>
      <c r="H728" s="35"/>
      <c r="I728" s="35"/>
      <c r="J728" s="35"/>
      <c r="K728" s="35"/>
      <c r="L728" s="35"/>
      <c r="M728" s="35"/>
      <c r="N728" s="35"/>
      <c r="O728" s="35"/>
      <c r="P728" s="35"/>
      <c r="Q728" s="35"/>
      <c r="R728" s="35"/>
      <c r="S728" s="35"/>
      <c r="T728" s="35"/>
      <c r="U728" s="35"/>
      <c r="V728" s="35"/>
    </row>
    <row r="729" spans="1:22" ht="12.75" customHeight="1" x14ac:dyDescent="0.2">
      <c r="A729" s="117"/>
      <c r="B729" s="35"/>
      <c r="C729" s="35"/>
      <c r="D729" s="35"/>
      <c r="E729" s="102"/>
      <c r="F729" s="102"/>
      <c r="G729" s="35"/>
      <c r="H729" s="35"/>
      <c r="I729" s="35"/>
      <c r="J729" s="35"/>
      <c r="K729" s="35"/>
      <c r="L729" s="35"/>
      <c r="M729" s="35"/>
      <c r="N729" s="35"/>
      <c r="O729" s="35"/>
      <c r="P729" s="35"/>
      <c r="Q729" s="35"/>
      <c r="R729" s="35"/>
      <c r="S729" s="35"/>
      <c r="T729" s="35"/>
      <c r="U729" s="35"/>
      <c r="V729" s="35"/>
    </row>
    <row r="730" spans="1:22" ht="12.75" customHeight="1" x14ac:dyDescent="0.2">
      <c r="A730" s="117"/>
      <c r="B730" s="35"/>
      <c r="C730" s="35"/>
      <c r="D730" s="35"/>
      <c r="E730" s="102"/>
      <c r="F730" s="102"/>
      <c r="G730" s="35"/>
      <c r="H730" s="35"/>
      <c r="I730" s="35"/>
      <c r="J730" s="35"/>
      <c r="K730" s="35"/>
      <c r="L730" s="35"/>
      <c r="M730" s="35"/>
      <c r="N730" s="35"/>
      <c r="O730" s="35"/>
      <c r="P730" s="35"/>
      <c r="Q730" s="35"/>
      <c r="R730" s="35"/>
      <c r="S730" s="35"/>
      <c r="T730" s="35"/>
      <c r="U730" s="35"/>
      <c r="V730" s="35"/>
    </row>
    <row r="731" spans="1:22" ht="12.75" customHeight="1" x14ac:dyDescent="0.2">
      <c r="A731" s="117"/>
      <c r="B731" s="35"/>
      <c r="C731" s="35"/>
      <c r="D731" s="35"/>
      <c r="E731" s="102"/>
      <c r="F731" s="102"/>
      <c r="G731" s="35"/>
      <c r="H731" s="35"/>
      <c r="I731" s="35"/>
      <c r="J731" s="35"/>
      <c r="K731" s="35"/>
      <c r="L731" s="35"/>
      <c r="M731" s="35"/>
      <c r="N731" s="35"/>
      <c r="O731" s="35"/>
      <c r="P731" s="35"/>
      <c r="Q731" s="35"/>
      <c r="R731" s="35"/>
      <c r="S731" s="35"/>
      <c r="T731" s="35"/>
      <c r="U731" s="35"/>
      <c r="V731" s="35"/>
    </row>
    <row r="732" spans="1:22" ht="12.75" customHeight="1" x14ac:dyDescent="0.2">
      <c r="A732" s="117"/>
      <c r="B732" s="35"/>
      <c r="C732" s="35"/>
      <c r="D732" s="35"/>
      <c r="E732" s="102"/>
      <c r="F732" s="102"/>
      <c r="G732" s="35"/>
      <c r="H732" s="35"/>
      <c r="I732" s="35"/>
      <c r="J732" s="35"/>
      <c r="K732" s="35"/>
      <c r="L732" s="35"/>
      <c r="M732" s="35"/>
      <c r="N732" s="35"/>
      <c r="O732" s="35"/>
      <c r="P732" s="35"/>
      <c r="Q732" s="35"/>
      <c r="R732" s="35"/>
      <c r="S732" s="35"/>
      <c r="T732" s="35"/>
      <c r="U732" s="35"/>
      <c r="V732" s="35"/>
    </row>
    <row r="733" spans="1:22" ht="12.75" customHeight="1" x14ac:dyDescent="0.2">
      <c r="A733" s="117"/>
      <c r="B733" s="35"/>
      <c r="C733" s="35"/>
      <c r="D733" s="35"/>
      <c r="E733" s="102"/>
      <c r="F733" s="102"/>
      <c r="G733" s="35"/>
      <c r="H733" s="35"/>
      <c r="I733" s="35"/>
      <c r="J733" s="35"/>
      <c r="K733" s="35"/>
      <c r="L733" s="35"/>
      <c r="M733" s="35"/>
      <c r="N733" s="35"/>
      <c r="O733" s="35"/>
      <c r="P733" s="35"/>
      <c r="Q733" s="35"/>
      <c r="R733" s="35"/>
      <c r="S733" s="35"/>
      <c r="T733" s="35"/>
      <c r="U733" s="35"/>
      <c r="V733" s="35"/>
    </row>
    <row r="734" spans="1:22" ht="12.75" customHeight="1" x14ac:dyDescent="0.2">
      <c r="A734" s="117"/>
      <c r="B734" s="35"/>
      <c r="C734" s="35"/>
      <c r="D734" s="35"/>
      <c r="E734" s="102"/>
      <c r="F734" s="102"/>
      <c r="G734" s="35"/>
      <c r="H734" s="35"/>
      <c r="I734" s="35"/>
      <c r="J734" s="35"/>
      <c r="K734" s="35"/>
      <c r="L734" s="35"/>
      <c r="M734" s="35"/>
      <c r="N734" s="35"/>
      <c r="O734" s="35"/>
      <c r="P734" s="35"/>
      <c r="Q734" s="35"/>
      <c r="R734" s="35"/>
      <c r="S734" s="35"/>
      <c r="T734" s="35"/>
      <c r="U734" s="35"/>
      <c r="V734" s="35"/>
    </row>
    <row r="735" spans="1:22" ht="12.75" customHeight="1" x14ac:dyDescent="0.2">
      <c r="A735" s="117"/>
      <c r="B735" s="35"/>
      <c r="C735" s="35"/>
      <c r="D735" s="35"/>
      <c r="E735" s="102"/>
      <c r="F735" s="102"/>
      <c r="G735" s="35"/>
      <c r="H735" s="35"/>
      <c r="I735" s="35"/>
      <c r="J735" s="35"/>
      <c r="K735" s="35"/>
      <c r="L735" s="35"/>
      <c r="M735" s="35"/>
      <c r="N735" s="35"/>
      <c r="O735" s="35"/>
      <c r="P735" s="35"/>
      <c r="Q735" s="35"/>
      <c r="R735" s="35"/>
      <c r="S735" s="35"/>
      <c r="T735" s="35"/>
      <c r="U735" s="35"/>
      <c r="V735" s="35"/>
    </row>
    <row r="736" spans="1:22" ht="12.75" customHeight="1" x14ac:dyDescent="0.2">
      <c r="A736" s="117"/>
      <c r="B736" s="35"/>
      <c r="C736" s="35"/>
      <c r="D736" s="35"/>
      <c r="E736" s="102"/>
      <c r="F736" s="102"/>
      <c r="G736" s="35"/>
      <c r="H736" s="35"/>
      <c r="I736" s="35"/>
      <c r="J736" s="35"/>
      <c r="K736" s="35"/>
      <c r="L736" s="35"/>
      <c r="M736" s="35"/>
      <c r="N736" s="35"/>
      <c r="O736" s="35"/>
      <c r="P736" s="35"/>
      <c r="Q736" s="35"/>
      <c r="R736" s="35"/>
      <c r="S736" s="35"/>
      <c r="T736" s="35"/>
      <c r="U736" s="35"/>
      <c r="V736" s="35"/>
    </row>
    <row r="737" spans="1:22" ht="12.75" customHeight="1" x14ac:dyDescent="0.2">
      <c r="A737" s="117"/>
      <c r="B737" s="35"/>
      <c r="C737" s="35"/>
      <c r="D737" s="35"/>
      <c r="E737" s="102"/>
      <c r="F737" s="102"/>
      <c r="G737" s="35"/>
      <c r="H737" s="35"/>
      <c r="I737" s="35"/>
      <c r="J737" s="35"/>
      <c r="K737" s="35"/>
      <c r="L737" s="35"/>
      <c r="M737" s="35"/>
      <c r="N737" s="35"/>
      <c r="O737" s="35"/>
      <c r="P737" s="35"/>
      <c r="Q737" s="35"/>
      <c r="R737" s="35"/>
      <c r="S737" s="35"/>
      <c r="T737" s="35"/>
      <c r="U737" s="35"/>
      <c r="V737" s="35"/>
    </row>
    <row r="738" spans="1:22" ht="12.75" customHeight="1" x14ac:dyDescent="0.2">
      <c r="A738" s="117"/>
      <c r="B738" s="35"/>
      <c r="C738" s="35"/>
      <c r="D738" s="35"/>
      <c r="E738" s="102"/>
      <c r="F738" s="102"/>
      <c r="G738" s="35"/>
      <c r="H738" s="35"/>
      <c r="I738" s="35"/>
      <c r="J738" s="35"/>
      <c r="K738" s="35"/>
      <c r="L738" s="35"/>
      <c r="M738" s="35"/>
      <c r="N738" s="35"/>
      <c r="O738" s="35"/>
      <c r="P738" s="35"/>
      <c r="Q738" s="35"/>
      <c r="R738" s="35"/>
      <c r="S738" s="35"/>
      <c r="T738" s="35"/>
      <c r="U738" s="35"/>
      <c r="V738" s="35"/>
    </row>
    <row r="739" spans="1:22" ht="12.75" customHeight="1" x14ac:dyDescent="0.2">
      <c r="A739" s="117"/>
      <c r="B739" s="35"/>
      <c r="C739" s="35"/>
      <c r="D739" s="35"/>
      <c r="E739" s="102"/>
      <c r="F739" s="102"/>
      <c r="G739" s="35"/>
      <c r="H739" s="35"/>
      <c r="I739" s="35"/>
      <c r="J739" s="35"/>
      <c r="K739" s="35"/>
      <c r="L739" s="35"/>
      <c r="M739" s="35"/>
      <c r="N739" s="35"/>
      <c r="O739" s="35"/>
      <c r="P739" s="35"/>
      <c r="Q739" s="35"/>
      <c r="R739" s="35"/>
      <c r="S739" s="35"/>
      <c r="T739" s="35"/>
      <c r="U739" s="35"/>
      <c r="V739" s="35"/>
    </row>
    <row r="740" spans="1:22" ht="12.75" customHeight="1" x14ac:dyDescent="0.2">
      <c r="A740" s="117"/>
      <c r="B740" s="35"/>
      <c r="C740" s="35"/>
      <c r="D740" s="35"/>
      <c r="E740" s="102"/>
      <c r="F740" s="102"/>
      <c r="G740" s="35"/>
      <c r="H740" s="35"/>
      <c r="I740" s="35"/>
      <c r="J740" s="35"/>
      <c r="K740" s="35"/>
      <c r="L740" s="35"/>
      <c r="M740" s="35"/>
      <c r="N740" s="35"/>
      <c r="O740" s="35"/>
      <c r="P740" s="35"/>
      <c r="Q740" s="35"/>
      <c r="R740" s="35"/>
      <c r="S740" s="35"/>
      <c r="T740" s="35"/>
      <c r="U740" s="35"/>
      <c r="V740" s="35"/>
    </row>
    <row r="741" spans="1:22" ht="12.75" customHeight="1" x14ac:dyDescent="0.2">
      <c r="A741" s="117"/>
      <c r="B741" s="35"/>
      <c r="C741" s="35"/>
      <c r="D741" s="35"/>
      <c r="E741" s="102"/>
      <c r="F741" s="102"/>
      <c r="G741" s="35"/>
      <c r="H741" s="35"/>
      <c r="I741" s="35"/>
      <c r="J741" s="35"/>
      <c r="K741" s="35"/>
      <c r="L741" s="35"/>
      <c r="M741" s="35"/>
      <c r="N741" s="35"/>
      <c r="O741" s="35"/>
      <c r="P741" s="35"/>
      <c r="Q741" s="35"/>
      <c r="R741" s="35"/>
      <c r="S741" s="35"/>
      <c r="T741" s="35"/>
      <c r="U741" s="35"/>
      <c r="V741" s="35"/>
    </row>
    <row r="742" spans="1:22" ht="12.75" customHeight="1" x14ac:dyDescent="0.2">
      <c r="A742" s="117"/>
      <c r="B742" s="35"/>
      <c r="C742" s="35"/>
      <c r="D742" s="35"/>
      <c r="E742" s="102"/>
      <c r="F742" s="102"/>
      <c r="G742" s="35"/>
      <c r="H742" s="35"/>
      <c r="I742" s="35"/>
      <c r="J742" s="35"/>
      <c r="K742" s="35"/>
      <c r="L742" s="35"/>
      <c r="M742" s="35"/>
      <c r="N742" s="35"/>
      <c r="O742" s="35"/>
      <c r="P742" s="35"/>
      <c r="Q742" s="35"/>
      <c r="R742" s="35"/>
      <c r="S742" s="35"/>
      <c r="T742" s="35"/>
      <c r="U742" s="35"/>
      <c r="V742" s="35"/>
    </row>
    <row r="743" spans="1:22" ht="12.75" customHeight="1" x14ac:dyDescent="0.2">
      <c r="A743" s="117"/>
      <c r="B743" s="35"/>
      <c r="C743" s="35"/>
      <c r="D743" s="35"/>
      <c r="E743" s="102"/>
      <c r="F743" s="102"/>
      <c r="G743" s="35"/>
      <c r="H743" s="35"/>
      <c r="I743" s="35"/>
      <c r="J743" s="35"/>
      <c r="K743" s="35"/>
      <c r="L743" s="35"/>
      <c r="M743" s="35"/>
      <c r="N743" s="35"/>
      <c r="O743" s="35"/>
      <c r="P743" s="35"/>
      <c r="Q743" s="35"/>
      <c r="R743" s="35"/>
      <c r="S743" s="35"/>
      <c r="T743" s="35"/>
      <c r="U743" s="35"/>
      <c r="V743" s="35"/>
    </row>
    <row r="744" spans="1:22" ht="12.75" customHeight="1" x14ac:dyDescent="0.2">
      <c r="A744" s="117"/>
      <c r="B744" s="35"/>
      <c r="C744" s="35"/>
      <c r="D744" s="35"/>
      <c r="E744" s="102"/>
      <c r="F744" s="102"/>
      <c r="G744" s="35"/>
      <c r="H744" s="35"/>
      <c r="I744" s="35"/>
      <c r="J744" s="35"/>
      <c r="K744" s="35"/>
      <c r="L744" s="35"/>
      <c r="M744" s="35"/>
      <c r="N744" s="35"/>
      <c r="O744" s="35"/>
      <c r="P744" s="35"/>
      <c r="Q744" s="35"/>
      <c r="R744" s="35"/>
      <c r="S744" s="35"/>
      <c r="T744" s="35"/>
      <c r="U744" s="35"/>
      <c r="V744" s="35"/>
    </row>
    <row r="745" spans="1:22" ht="12.75" customHeight="1" x14ac:dyDescent="0.2">
      <c r="A745" s="117"/>
      <c r="B745" s="35"/>
      <c r="C745" s="35"/>
      <c r="D745" s="35"/>
      <c r="E745" s="102"/>
      <c r="F745" s="102"/>
      <c r="G745" s="35"/>
      <c r="H745" s="35"/>
      <c r="I745" s="35"/>
      <c r="J745" s="35"/>
      <c r="K745" s="35"/>
      <c r="L745" s="35"/>
      <c r="M745" s="35"/>
      <c r="N745" s="35"/>
      <c r="O745" s="35"/>
      <c r="P745" s="35"/>
      <c r="Q745" s="35"/>
      <c r="R745" s="35"/>
      <c r="S745" s="35"/>
      <c r="T745" s="35"/>
      <c r="U745" s="35"/>
      <c r="V745" s="35"/>
    </row>
    <row r="746" spans="1:22" ht="12.75" customHeight="1" x14ac:dyDescent="0.2">
      <c r="A746" s="117"/>
      <c r="B746" s="35"/>
      <c r="C746" s="35"/>
      <c r="D746" s="35"/>
      <c r="E746" s="102"/>
      <c r="F746" s="102"/>
      <c r="G746" s="35"/>
      <c r="H746" s="35"/>
      <c r="I746" s="35"/>
      <c r="J746" s="35"/>
      <c r="K746" s="35"/>
      <c r="L746" s="35"/>
      <c r="M746" s="35"/>
      <c r="N746" s="35"/>
      <c r="O746" s="35"/>
      <c r="P746" s="35"/>
      <c r="Q746" s="35"/>
      <c r="R746" s="35"/>
      <c r="S746" s="35"/>
      <c r="T746" s="35"/>
      <c r="U746" s="35"/>
      <c r="V746" s="35"/>
    </row>
    <row r="747" spans="1:22" ht="12.75" customHeight="1" x14ac:dyDescent="0.2">
      <c r="A747" s="117"/>
      <c r="B747" s="35"/>
      <c r="C747" s="35"/>
      <c r="D747" s="35"/>
      <c r="E747" s="102"/>
      <c r="F747" s="102"/>
      <c r="G747" s="35"/>
      <c r="H747" s="35"/>
      <c r="I747" s="35"/>
      <c r="J747" s="35"/>
      <c r="K747" s="35"/>
      <c r="L747" s="35"/>
      <c r="M747" s="35"/>
      <c r="N747" s="35"/>
      <c r="O747" s="35"/>
      <c r="P747" s="35"/>
      <c r="Q747" s="35"/>
      <c r="R747" s="35"/>
      <c r="S747" s="35"/>
      <c r="T747" s="35"/>
      <c r="U747" s="35"/>
      <c r="V747" s="35"/>
    </row>
    <row r="748" spans="1:22" ht="12.75" customHeight="1" x14ac:dyDescent="0.2">
      <c r="A748" s="117"/>
      <c r="B748" s="35"/>
      <c r="C748" s="35"/>
      <c r="D748" s="35"/>
      <c r="E748" s="102"/>
      <c r="F748" s="102"/>
      <c r="G748" s="35"/>
      <c r="H748" s="35"/>
      <c r="I748" s="35"/>
      <c r="J748" s="35"/>
      <c r="K748" s="35"/>
      <c r="L748" s="35"/>
      <c r="M748" s="35"/>
      <c r="N748" s="35"/>
      <c r="O748" s="35"/>
      <c r="P748" s="35"/>
      <c r="Q748" s="35"/>
      <c r="R748" s="35"/>
      <c r="S748" s="35"/>
      <c r="T748" s="35"/>
      <c r="U748" s="35"/>
      <c r="V748" s="35"/>
    </row>
    <row r="749" spans="1:22" ht="12.75" customHeight="1" x14ac:dyDescent="0.2">
      <c r="A749" s="117"/>
      <c r="B749" s="35"/>
      <c r="C749" s="35"/>
      <c r="D749" s="35"/>
      <c r="E749" s="102"/>
      <c r="F749" s="102"/>
      <c r="G749" s="35"/>
      <c r="H749" s="35"/>
      <c r="I749" s="35"/>
      <c r="J749" s="35"/>
      <c r="K749" s="35"/>
      <c r="L749" s="35"/>
      <c r="M749" s="35"/>
      <c r="N749" s="35"/>
      <c r="O749" s="35"/>
      <c r="P749" s="35"/>
      <c r="Q749" s="35"/>
      <c r="R749" s="35"/>
      <c r="S749" s="35"/>
      <c r="T749" s="35"/>
      <c r="U749" s="35"/>
      <c r="V749" s="35"/>
    </row>
    <row r="750" spans="1:22" ht="12.75" customHeight="1" x14ac:dyDescent="0.2">
      <c r="A750" s="117"/>
      <c r="B750" s="35"/>
      <c r="C750" s="35"/>
      <c r="D750" s="35"/>
      <c r="E750" s="102"/>
      <c r="F750" s="102"/>
      <c r="G750" s="35"/>
      <c r="H750" s="35"/>
      <c r="I750" s="35"/>
      <c r="J750" s="35"/>
      <c r="K750" s="35"/>
      <c r="L750" s="35"/>
      <c r="M750" s="35"/>
      <c r="N750" s="35"/>
      <c r="O750" s="35"/>
      <c r="P750" s="35"/>
      <c r="Q750" s="35"/>
      <c r="R750" s="35"/>
      <c r="S750" s="35"/>
      <c r="T750" s="35"/>
      <c r="U750" s="35"/>
      <c r="V750" s="35"/>
    </row>
    <row r="751" spans="1:22" ht="12.75" customHeight="1" x14ac:dyDescent="0.2">
      <c r="A751" s="117"/>
      <c r="B751" s="35"/>
      <c r="C751" s="35"/>
      <c r="D751" s="35"/>
      <c r="E751" s="102"/>
      <c r="F751" s="102"/>
      <c r="G751" s="35"/>
      <c r="H751" s="35"/>
      <c r="I751" s="35"/>
      <c r="J751" s="35"/>
      <c r="K751" s="35"/>
      <c r="L751" s="35"/>
      <c r="M751" s="35"/>
      <c r="N751" s="35"/>
      <c r="O751" s="35"/>
      <c r="P751" s="35"/>
      <c r="Q751" s="35"/>
      <c r="R751" s="35"/>
      <c r="S751" s="35"/>
      <c r="T751" s="35"/>
      <c r="U751" s="35"/>
      <c r="V751" s="35"/>
    </row>
    <row r="752" spans="1:22" ht="12.75" customHeight="1" x14ac:dyDescent="0.2">
      <c r="A752" s="117"/>
      <c r="B752" s="35"/>
      <c r="C752" s="35"/>
      <c r="D752" s="35"/>
      <c r="E752" s="102"/>
      <c r="F752" s="102"/>
      <c r="G752" s="35"/>
      <c r="H752" s="35"/>
      <c r="I752" s="35"/>
      <c r="J752" s="35"/>
      <c r="K752" s="35"/>
      <c r="L752" s="35"/>
      <c r="M752" s="35"/>
      <c r="N752" s="35"/>
      <c r="O752" s="35"/>
      <c r="P752" s="35"/>
      <c r="Q752" s="35"/>
      <c r="R752" s="35"/>
      <c r="S752" s="35"/>
      <c r="T752" s="35"/>
      <c r="U752" s="35"/>
      <c r="V752" s="35"/>
    </row>
    <row r="753" spans="1:22" ht="12.75" customHeight="1" x14ac:dyDescent="0.2">
      <c r="A753" s="117"/>
      <c r="B753" s="35"/>
      <c r="C753" s="35"/>
      <c r="D753" s="35"/>
      <c r="E753" s="102"/>
      <c r="F753" s="102"/>
      <c r="G753" s="35"/>
      <c r="H753" s="35"/>
      <c r="I753" s="35"/>
      <c r="J753" s="35"/>
      <c r="K753" s="35"/>
      <c r="L753" s="35"/>
      <c r="M753" s="35"/>
      <c r="N753" s="35"/>
      <c r="O753" s="35"/>
      <c r="P753" s="35"/>
      <c r="Q753" s="35"/>
      <c r="R753" s="35"/>
      <c r="S753" s="35"/>
      <c r="T753" s="35"/>
      <c r="U753" s="35"/>
      <c r="V753" s="35"/>
    </row>
    <row r="754" spans="1:22" ht="12.75" customHeight="1" x14ac:dyDescent="0.2">
      <c r="A754" s="117"/>
      <c r="B754" s="35"/>
      <c r="C754" s="35"/>
      <c r="D754" s="35"/>
      <c r="E754" s="102"/>
      <c r="F754" s="102"/>
      <c r="G754" s="35"/>
      <c r="H754" s="35"/>
      <c r="I754" s="35"/>
      <c r="J754" s="35"/>
      <c r="K754" s="35"/>
      <c r="L754" s="35"/>
      <c r="M754" s="35"/>
      <c r="N754" s="35"/>
      <c r="O754" s="35"/>
      <c r="P754" s="35"/>
      <c r="Q754" s="35"/>
      <c r="R754" s="35"/>
      <c r="S754" s="35"/>
      <c r="T754" s="35"/>
      <c r="U754" s="35"/>
      <c r="V754" s="35"/>
    </row>
    <row r="755" spans="1:22" ht="12.75" customHeight="1" x14ac:dyDescent="0.2">
      <c r="A755" s="117"/>
      <c r="B755" s="35"/>
      <c r="C755" s="35"/>
      <c r="D755" s="35"/>
      <c r="E755" s="102"/>
      <c r="F755" s="102"/>
      <c r="G755" s="35"/>
      <c r="H755" s="35"/>
      <c r="I755" s="35"/>
      <c r="J755" s="35"/>
      <c r="K755" s="35"/>
      <c r="L755" s="35"/>
      <c r="M755" s="35"/>
      <c r="N755" s="35"/>
      <c r="O755" s="35"/>
      <c r="P755" s="35"/>
      <c r="Q755" s="35"/>
      <c r="R755" s="35"/>
      <c r="S755" s="35"/>
      <c r="T755" s="35"/>
      <c r="U755" s="35"/>
      <c r="V755" s="35"/>
    </row>
    <row r="756" spans="1:22" ht="12.75" customHeight="1" x14ac:dyDescent="0.2">
      <c r="A756" s="117"/>
      <c r="B756" s="35"/>
      <c r="C756" s="35"/>
      <c r="D756" s="35"/>
      <c r="E756" s="102"/>
      <c r="F756" s="102"/>
      <c r="G756" s="35"/>
      <c r="H756" s="35"/>
      <c r="I756" s="35"/>
      <c r="J756" s="35"/>
      <c r="K756" s="35"/>
      <c r="L756" s="35"/>
      <c r="M756" s="35"/>
      <c r="N756" s="35"/>
      <c r="O756" s="35"/>
      <c r="P756" s="35"/>
      <c r="Q756" s="35"/>
      <c r="R756" s="35"/>
      <c r="S756" s="35"/>
      <c r="T756" s="35"/>
      <c r="U756" s="35"/>
      <c r="V756" s="35"/>
    </row>
    <row r="757" spans="1:22" ht="12.75" customHeight="1" x14ac:dyDescent="0.2">
      <c r="A757" s="117"/>
      <c r="B757" s="35"/>
      <c r="C757" s="35"/>
      <c r="D757" s="35"/>
      <c r="E757" s="102"/>
      <c r="F757" s="102"/>
      <c r="G757" s="35"/>
      <c r="H757" s="35"/>
      <c r="I757" s="35"/>
      <c r="J757" s="35"/>
      <c r="K757" s="35"/>
      <c r="L757" s="35"/>
      <c r="M757" s="35"/>
      <c r="N757" s="35"/>
      <c r="O757" s="35"/>
      <c r="P757" s="35"/>
      <c r="Q757" s="35"/>
      <c r="R757" s="35"/>
      <c r="S757" s="35"/>
      <c r="T757" s="35"/>
      <c r="U757" s="35"/>
      <c r="V757" s="35"/>
    </row>
    <row r="758" spans="1:22" ht="12.75" customHeight="1" x14ac:dyDescent="0.2">
      <c r="A758" s="117"/>
      <c r="B758" s="35"/>
      <c r="C758" s="35"/>
      <c r="D758" s="35"/>
      <c r="E758" s="102"/>
      <c r="F758" s="102"/>
      <c r="G758" s="35"/>
      <c r="H758" s="35"/>
      <c r="I758" s="35"/>
      <c r="J758" s="35"/>
      <c r="K758" s="35"/>
      <c r="L758" s="35"/>
      <c r="M758" s="35"/>
      <c r="N758" s="35"/>
      <c r="O758" s="35"/>
      <c r="P758" s="35"/>
      <c r="Q758" s="35"/>
      <c r="R758" s="35"/>
      <c r="S758" s="35"/>
      <c r="T758" s="35"/>
      <c r="U758" s="35"/>
      <c r="V758" s="35"/>
    </row>
    <row r="759" spans="1:22" ht="12.75" customHeight="1" x14ac:dyDescent="0.2">
      <c r="A759" s="117"/>
      <c r="B759" s="35"/>
      <c r="C759" s="35"/>
      <c r="D759" s="35"/>
      <c r="E759" s="102"/>
      <c r="F759" s="102"/>
      <c r="G759" s="35"/>
      <c r="H759" s="35"/>
      <c r="I759" s="35"/>
      <c r="J759" s="35"/>
      <c r="K759" s="35"/>
      <c r="L759" s="35"/>
      <c r="M759" s="35"/>
      <c r="N759" s="35"/>
      <c r="O759" s="35"/>
      <c r="P759" s="35"/>
      <c r="Q759" s="35"/>
      <c r="R759" s="35"/>
      <c r="S759" s="35"/>
      <c r="T759" s="35"/>
      <c r="U759" s="35"/>
      <c r="V759" s="35"/>
    </row>
    <row r="760" spans="1:22" ht="12.75" customHeight="1" x14ac:dyDescent="0.2">
      <c r="A760" s="117"/>
      <c r="B760" s="35"/>
      <c r="C760" s="35"/>
      <c r="D760" s="35"/>
      <c r="E760" s="102"/>
      <c r="F760" s="102"/>
      <c r="G760" s="35"/>
      <c r="H760" s="35"/>
      <c r="I760" s="35"/>
      <c r="J760" s="35"/>
      <c r="K760" s="35"/>
      <c r="L760" s="35"/>
      <c r="M760" s="35"/>
      <c r="N760" s="35"/>
      <c r="O760" s="35"/>
      <c r="P760" s="35"/>
      <c r="Q760" s="35"/>
      <c r="R760" s="35"/>
      <c r="S760" s="35"/>
      <c r="T760" s="35"/>
      <c r="U760" s="35"/>
      <c r="V760" s="35"/>
    </row>
    <row r="761" spans="1:22" ht="12.75" customHeight="1" x14ac:dyDescent="0.2">
      <c r="A761" s="117"/>
      <c r="B761" s="35"/>
      <c r="C761" s="35"/>
      <c r="D761" s="35"/>
      <c r="E761" s="102"/>
      <c r="F761" s="102"/>
      <c r="G761" s="35"/>
      <c r="H761" s="35"/>
      <c r="I761" s="35"/>
      <c r="J761" s="35"/>
      <c r="K761" s="35"/>
      <c r="L761" s="35"/>
      <c r="M761" s="35"/>
      <c r="N761" s="35"/>
      <c r="O761" s="35"/>
      <c r="P761" s="35"/>
      <c r="Q761" s="35"/>
      <c r="R761" s="35"/>
      <c r="S761" s="35"/>
      <c r="T761" s="35"/>
      <c r="U761" s="35"/>
      <c r="V761" s="35"/>
    </row>
    <row r="762" spans="1:22" ht="12.75" customHeight="1" x14ac:dyDescent="0.2">
      <c r="A762" s="117"/>
      <c r="B762" s="35"/>
      <c r="C762" s="35"/>
      <c r="D762" s="35"/>
      <c r="E762" s="102"/>
      <c r="F762" s="102"/>
      <c r="G762" s="35"/>
      <c r="H762" s="35"/>
      <c r="I762" s="35"/>
      <c r="J762" s="35"/>
      <c r="K762" s="35"/>
      <c r="L762" s="35"/>
      <c r="M762" s="35"/>
      <c r="N762" s="35"/>
      <c r="O762" s="35"/>
      <c r="P762" s="35"/>
      <c r="Q762" s="35"/>
      <c r="R762" s="35"/>
      <c r="S762" s="35"/>
      <c r="T762" s="35"/>
      <c r="U762" s="35"/>
      <c r="V762" s="35"/>
    </row>
    <row r="763" spans="1:22" ht="12.75" customHeight="1" x14ac:dyDescent="0.2">
      <c r="A763" s="117"/>
      <c r="B763" s="35"/>
      <c r="C763" s="35"/>
      <c r="D763" s="35"/>
      <c r="E763" s="102"/>
      <c r="F763" s="102"/>
      <c r="G763" s="35"/>
      <c r="H763" s="35"/>
      <c r="I763" s="35"/>
      <c r="J763" s="35"/>
      <c r="K763" s="35"/>
      <c r="L763" s="35"/>
      <c r="M763" s="35"/>
      <c r="N763" s="35"/>
      <c r="O763" s="35"/>
      <c r="P763" s="35"/>
      <c r="Q763" s="35"/>
      <c r="R763" s="35"/>
      <c r="S763" s="35"/>
      <c r="T763" s="35"/>
      <c r="U763" s="35"/>
      <c r="V763" s="35"/>
    </row>
    <row r="764" spans="1:22" ht="12.75" customHeight="1" x14ac:dyDescent="0.2">
      <c r="A764" s="117"/>
      <c r="B764" s="35"/>
      <c r="C764" s="35"/>
      <c r="D764" s="35"/>
      <c r="E764" s="102"/>
      <c r="F764" s="102"/>
      <c r="G764" s="35"/>
      <c r="H764" s="35"/>
      <c r="I764" s="35"/>
      <c r="J764" s="35"/>
      <c r="K764" s="35"/>
      <c r="L764" s="35"/>
      <c r="M764" s="35"/>
      <c r="N764" s="35"/>
      <c r="O764" s="35"/>
      <c r="P764" s="35"/>
      <c r="Q764" s="35"/>
      <c r="R764" s="35"/>
      <c r="S764" s="35"/>
      <c r="T764" s="35"/>
      <c r="U764" s="35"/>
      <c r="V764" s="35"/>
    </row>
    <row r="765" spans="1:22" ht="12.75" customHeight="1" x14ac:dyDescent="0.2">
      <c r="A765" s="117"/>
      <c r="B765" s="35"/>
      <c r="C765" s="35"/>
      <c r="D765" s="35"/>
      <c r="E765" s="102"/>
      <c r="F765" s="102"/>
      <c r="G765" s="35"/>
      <c r="H765" s="35"/>
      <c r="I765" s="35"/>
      <c r="J765" s="35"/>
      <c r="K765" s="35"/>
      <c r="L765" s="35"/>
      <c r="M765" s="35"/>
      <c r="N765" s="35"/>
      <c r="O765" s="35"/>
      <c r="P765" s="35"/>
      <c r="Q765" s="35"/>
      <c r="R765" s="35"/>
      <c r="S765" s="35"/>
      <c r="T765" s="35"/>
      <c r="U765" s="35"/>
      <c r="V765" s="35"/>
    </row>
    <row r="766" spans="1:22" ht="12.75" customHeight="1" x14ac:dyDescent="0.2">
      <c r="A766" s="117"/>
      <c r="B766" s="35"/>
      <c r="C766" s="35"/>
      <c r="D766" s="35"/>
      <c r="E766" s="102"/>
      <c r="F766" s="102"/>
      <c r="G766" s="35"/>
      <c r="H766" s="35"/>
      <c r="I766" s="35"/>
      <c r="J766" s="35"/>
      <c r="K766" s="35"/>
      <c r="L766" s="35"/>
      <c r="M766" s="35"/>
      <c r="N766" s="35"/>
      <c r="O766" s="35"/>
      <c r="P766" s="35"/>
      <c r="Q766" s="35"/>
      <c r="R766" s="35"/>
      <c r="S766" s="35"/>
      <c r="T766" s="35"/>
      <c r="U766" s="35"/>
      <c r="V766" s="35"/>
    </row>
    <row r="767" spans="1:22" ht="12.75" customHeight="1" x14ac:dyDescent="0.2">
      <c r="A767" s="117"/>
      <c r="B767" s="35"/>
      <c r="C767" s="35"/>
      <c r="D767" s="35"/>
      <c r="E767" s="102"/>
      <c r="F767" s="102"/>
      <c r="G767" s="35"/>
      <c r="H767" s="35"/>
      <c r="I767" s="35"/>
      <c r="J767" s="35"/>
      <c r="K767" s="35"/>
      <c r="L767" s="35"/>
      <c r="M767" s="35"/>
      <c r="N767" s="35"/>
      <c r="O767" s="35"/>
      <c r="P767" s="35"/>
      <c r="Q767" s="35"/>
      <c r="R767" s="35"/>
      <c r="S767" s="35"/>
      <c r="T767" s="35"/>
      <c r="U767" s="35"/>
      <c r="V767" s="35"/>
    </row>
    <row r="768" spans="1:22" ht="12.75" customHeight="1" x14ac:dyDescent="0.2">
      <c r="A768" s="117"/>
      <c r="B768" s="35"/>
      <c r="C768" s="35"/>
      <c r="D768" s="35"/>
      <c r="E768" s="102"/>
      <c r="F768" s="102"/>
      <c r="G768" s="35"/>
      <c r="H768" s="35"/>
      <c r="I768" s="35"/>
      <c r="J768" s="35"/>
      <c r="K768" s="35"/>
      <c r="L768" s="35"/>
      <c r="M768" s="35"/>
      <c r="N768" s="35"/>
      <c r="O768" s="35"/>
      <c r="P768" s="35"/>
      <c r="Q768" s="35"/>
      <c r="R768" s="35"/>
      <c r="S768" s="35"/>
      <c r="T768" s="35"/>
      <c r="U768" s="35"/>
      <c r="V768" s="35"/>
    </row>
    <row r="769" spans="1:22" ht="12.75" customHeight="1" x14ac:dyDescent="0.2">
      <c r="A769" s="117"/>
      <c r="B769" s="35"/>
      <c r="C769" s="35"/>
      <c r="D769" s="35"/>
      <c r="E769" s="102"/>
      <c r="F769" s="102"/>
      <c r="G769" s="35"/>
      <c r="H769" s="35"/>
      <c r="I769" s="35"/>
      <c r="J769" s="35"/>
      <c r="K769" s="35"/>
      <c r="L769" s="35"/>
      <c r="M769" s="35"/>
      <c r="N769" s="35"/>
      <c r="O769" s="35"/>
      <c r="P769" s="35"/>
      <c r="Q769" s="35"/>
      <c r="R769" s="35"/>
      <c r="S769" s="35"/>
      <c r="T769" s="35"/>
      <c r="U769" s="35"/>
      <c r="V769" s="35"/>
    </row>
    <row r="770" spans="1:22" ht="12.75" customHeight="1" x14ac:dyDescent="0.2">
      <c r="A770" s="117"/>
      <c r="B770" s="35"/>
      <c r="C770" s="35"/>
      <c r="D770" s="35"/>
      <c r="E770" s="102"/>
      <c r="F770" s="102"/>
      <c r="G770" s="35"/>
      <c r="H770" s="35"/>
      <c r="I770" s="35"/>
      <c r="J770" s="35"/>
      <c r="K770" s="35"/>
      <c r="L770" s="35"/>
      <c r="M770" s="35"/>
      <c r="N770" s="35"/>
      <c r="O770" s="35"/>
      <c r="P770" s="35"/>
      <c r="Q770" s="35"/>
      <c r="R770" s="35"/>
      <c r="S770" s="35"/>
      <c r="T770" s="35"/>
      <c r="U770" s="35"/>
      <c r="V770" s="35"/>
    </row>
    <row r="771" spans="1:22" ht="12.75" customHeight="1" x14ac:dyDescent="0.2">
      <c r="A771" s="117"/>
      <c r="B771" s="35"/>
      <c r="C771" s="35"/>
      <c r="D771" s="35"/>
      <c r="E771" s="102"/>
      <c r="F771" s="102"/>
      <c r="G771" s="35"/>
      <c r="H771" s="35"/>
      <c r="I771" s="35"/>
      <c r="J771" s="35"/>
      <c r="K771" s="35"/>
      <c r="L771" s="35"/>
      <c r="M771" s="35"/>
      <c r="N771" s="35"/>
      <c r="O771" s="35"/>
      <c r="P771" s="35"/>
      <c r="Q771" s="35"/>
      <c r="R771" s="35"/>
      <c r="S771" s="35"/>
      <c r="T771" s="35"/>
      <c r="U771" s="35"/>
      <c r="V771" s="35"/>
    </row>
    <row r="772" spans="1:22" ht="12.75" customHeight="1" x14ac:dyDescent="0.2">
      <c r="A772" s="117"/>
      <c r="B772" s="35"/>
      <c r="C772" s="35"/>
      <c r="D772" s="35"/>
      <c r="E772" s="102"/>
      <c r="F772" s="102"/>
      <c r="G772" s="35"/>
      <c r="H772" s="35"/>
      <c r="I772" s="35"/>
      <c r="J772" s="35"/>
      <c r="K772" s="35"/>
      <c r="L772" s="35"/>
      <c r="M772" s="35"/>
      <c r="N772" s="35"/>
      <c r="O772" s="35"/>
      <c r="P772" s="35"/>
      <c r="Q772" s="35"/>
      <c r="R772" s="35"/>
      <c r="S772" s="35"/>
      <c r="T772" s="35"/>
      <c r="U772" s="35"/>
      <c r="V772" s="35"/>
    </row>
    <row r="773" spans="1:22" ht="12.75" customHeight="1" x14ac:dyDescent="0.2">
      <c r="A773" s="117"/>
      <c r="B773" s="35"/>
      <c r="C773" s="35"/>
      <c r="D773" s="35"/>
      <c r="E773" s="102"/>
      <c r="F773" s="102"/>
      <c r="G773" s="35"/>
      <c r="H773" s="35"/>
      <c r="I773" s="35"/>
      <c r="J773" s="35"/>
      <c r="K773" s="35"/>
      <c r="L773" s="35"/>
      <c r="M773" s="35"/>
      <c r="N773" s="35"/>
      <c r="O773" s="35"/>
      <c r="P773" s="35"/>
      <c r="Q773" s="35"/>
      <c r="R773" s="35"/>
      <c r="S773" s="35"/>
      <c r="T773" s="35"/>
      <c r="U773" s="35"/>
      <c r="V773" s="35"/>
    </row>
    <row r="774" spans="1:22" ht="12.75" customHeight="1" x14ac:dyDescent="0.2">
      <c r="A774" s="117"/>
      <c r="B774" s="35"/>
      <c r="C774" s="35"/>
      <c r="D774" s="35"/>
      <c r="E774" s="102"/>
      <c r="F774" s="102"/>
      <c r="G774" s="35"/>
      <c r="H774" s="35"/>
      <c r="I774" s="35"/>
      <c r="J774" s="35"/>
      <c r="K774" s="35"/>
      <c r="L774" s="35"/>
      <c r="M774" s="35"/>
      <c r="N774" s="35"/>
      <c r="O774" s="35"/>
      <c r="P774" s="35"/>
      <c r="Q774" s="35"/>
      <c r="R774" s="35"/>
      <c r="S774" s="35"/>
      <c r="T774" s="35"/>
      <c r="U774" s="35"/>
      <c r="V774" s="35"/>
    </row>
    <row r="775" spans="1:22" ht="12.75" customHeight="1" x14ac:dyDescent="0.2">
      <c r="A775" s="117"/>
      <c r="B775" s="35"/>
      <c r="C775" s="35"/>
      <c r="D775" s="35"/>
      <c r="E775" s="102"/>
      <c r="F775" s="102"/>
      <c r="G775" s="35"/>
      <c r="H775" s="35"/>
      <c r="I775" s="35"/>
      <c r="J775" s="35"/>
      <c r="K775" s="35"/>
      <c r="L775" s="35"/>
      <c r="M775" s="35"/>
      <c r="N775" s="35"/>
      <c r="O775" s="35"/>
      <c r="P775" s="35"/>
      <c r="Q775" s="35"/>
      <c r="R775" s="35"/>
      <c r="S775" s="35"/>
      <c r="T775" s="35"/>
      <c r="U775" s="35"/>
      <c r="V775" s="35"/>
    </row>
    <row r="776" spans="1:22" ht="12.75" customHeight="1" x14ac:dyDescent="0.2">
      <c r="A776" s="117"/>
      <c r="B776" s="35"/>
      <c r="C776" s="35"/>
      <c r="D776" s="35"/>
      <c r="E776" s="102"/>
      <c r="F776" s="102"/>
      <c r="G776" s="35"/>
      <c r="H776" s="35"/>
      <c r="I776" s="35"/>
      <c r="J776" s="35"/>
      <c r="K776" s="35"/>
      <c r="L776" s="35"/>
      <c r="M776" s="35"/>
      <c r="N776" s="35"/>
      <c r="O776" s="35"/>
      <c r="P776" s="35"/>
      <c r="Q776" s="35"/>
      <c r="R776" s="35"/>
      <c r="S776" s="35"/>
      <c r="T776" s="35"/>
      <c r="U776" s="35"/>
      <c r="V776" s="35"/>
    </row>
    <row r="777" spans="1:22" ht="12.75" customHeight="1" x14ac:dyDescent="0.2">
      <c r="A777" s="117"/>
      <c r="B777" s="35"/>
      <c r="C777" s="35"/>
      <c r="D777" s="35"/>
      <c r="E777" s="102"/>
      <c r="F777" s="102"/>
      <c r="G777" s="35"/>
      <c r="H777" s="35"/>
      <c r="I777" s="35"/>
      <c r="J777" s="35"/>
      <c r="K777" s="35"/>
      <c r="L777" s="35"/>
      <c r="M777" s="35"/>
      <c r="N777" s="35"/>
      <c r="O777" s="35"/>
      <c r="P777" s="35"/>
      <c r="Q777" s="35"/>
      <c r="R777" s="35"/>
      <c r="S777" s="35"/>
      <c r="T777" s="35"/>
      <c r="U777" s="35"/>
      <c r="V777" s="35"/>
    </row>
    <row r="778" spans="1:22" ht="12.75" customHeight="1" x14ac:dyDescent="0.2">
      <c r="A778" s="117"/>
      <c r="B778" s="35"/>
      <c r="C778" s="35"/>
      <c r="D778" s="35"/>
      <c r="E778" s="102"/>
      <c r="F778" s="102"/>
      <c r="G778" s="35"/>
      <c r="H778" s="35"/>
      <c r="I778" s="35"/>
      <c r="J778" s="35"/>
      <c r="K778" s="35"/>
      <c r="L778" s="35"/>
      <c r="M778" s="35"/>
      <c r="N778" s="35"/>
      <c r="O778" s="35"/>
      <c r="P778" s="35"/>
      <c r="Q778" s="35"/>
      <c r="R778" s="35"/>
      <c r="S778" s="35"/>
      <c r="T778" s="35"/>
      <c r="U778" s="35"/>
      <c r="V778" s="35"/>
    </row>
    <row r="779" spans="1:22" ht="12.75" customHeight="1" x14ac:dyDescent="0.2">
      <c r="A779" s="117"/>
      <c r="B779" s="35"/>
      <c r="C779" s="35"/>
      <c r="D779" s="35"/>
      <c r="E779" s="102"/>
      <c r="F779" s="102"/>
      <c r="G779" s="35"/>
      <c r="H779" s="35"/>
      <c r="I779" s="35"/>
      <c r="J779" s="35"/>
      <c r="K779" s="35"/>
      <c r="L779" s="35"/>
      <c r="M779" s="35"/>
      <c r="N779" s="35"/>
      <c r="O779" s="35"/>
      <c r="P779" s="35"/>
      <c r="Q779" s="35"/>
      <c r="R779" s="35"/>
      <c r="S779" s="35"/>
      <c r="T779" s="35"/>
      <c r="U779" s="35"/>
      <c r="V779" s="35"/>
    </row>
    <row r="780" spans="1:22" ht="12.75" customHeight="1" x14ac:dyDescent="0.2">
      <c r="A780" s="117"/>
      <c r="B780" s="35"/>
      <c r="C780" s="35"/>
      <c r="D780" s="35"/>
      <c r="E780" s="102"/>
      <c r="F780" s="102"/>
      <c r="G780" s="35"/>
      <c r="H780" s="35"/>
      <c r="I780" s="35"/>
      <c r="J780" s="35"/>
      <c r="K780" s="35"/>
      <c r="L780" s="35"/>
      <c r="M780" s="35"/>
      <c r="N780" s="35"/>
      <c r="O780" s="35"/>
      <c r="P780" s="35"/>
      <c r="Q780" s="35"/>
      <c r="R780" s="35"/>
      <c r="S780" s="35"/>
      <c r="T780" s="35"/>
      <c r="U780" s="35"/>
      <c r="V780" s="35"/>
    </row>
    <row r="781" spans="1:22" ht="12.75" customHeight="1" x14ac:dyDescent="0.2">
      <c r="A781" s="117"/>
      <c r="B781" s="35"/>
      <c r="C781" s="35"/>
      <c r="D781" s="35"/>
      <c r="E781" s="102"/>
      <c r="F781" s="102"/>
      <c r="G781" s="35"/>
      <c r="H781" s="35"/>
      <c r="I781" s="35"/>
      <c r="J781" s="35"/>
      <c r="K781" s="35"/>
      <c r="L781" s="35"/>
      <c r="M781" s="35"/>
      <c r="N781" s="35"/>
      <c r="O781" s="35"/>
      <c r="P781" s="35"/>
      <c r="Q781" s="35"/>
      <c r="R781" s="35"/>
      <c r="S781" s="35"/>
      <c r="T781" s="35"/>
      <c r="U781" s="35"/>
      <c r="V781" s="35"/>
    </row>
    <row r="782" spans="1:22" ht="12.75" customHeight="1" x14ac:dyDescent="0.2">
      <c r="A782" s="117"/>
      <c r="B782" s="35"/>
      <c r="C782" s="35"/>
      <c r="D782" s="35"/>
      <c r="E782" s="102"/>
      <c r="F782" s="102"/>
      <c r="G782" s="35"/>
      <c r="H782" s="35"/>
      <c r="I782" s="35"/>
      <c r="J782" s="35"/>
      <c r="K782" s="35"/>
      <c r="L782" s="35"/>
      <c r="M782" s="35"/>
      <c r="N782" s="35"/>
      <c r="O782" s="35"/>
      <c r="P782" s="35"/>
      <c r="Q782" s="35"/>
      <c r="R782" s="35"/>
      <c r="S782" s="35"/>
      <c r="T782" s="35"/>
      <c r="U782" s="35"/>
      <c r="V782" s="35"/>
    </row>
    <row r="783" spans="1:22" ht="12.75" customHeight="1" x14ac:dyDescent="0.2">
      <c r="A783" s="117"/>
      <c r="B783" s="35"/>
      <c r="C783" s="35"/>
      <c r="D783" s="35"/>
      <c r="E783" s="102"/>
      <c r="F783" s="102"/>
      <c r="G783" s="35"/>
      <c r="H783" s="35"/>
      <c r="I783" s="35"/>
      <c r="J783" s="35"/>
      <c r="K783" s="35"/>
      <c r="L783" s="35"/>
      <c r="M783" s="35"/>
      <c r="N783" s="35"/>
      <c r="O783" s="35"/>
      <c r="P783" s="35"/>
      <c r="Q783" s="35"/>
      <c r="R783" s="35"/>
      <c r="S783" s="35"/>
      <c r="T783" s="35"/>
      <c r="U783" s="35"/>
      <c r="V783" s="35"/>
    </row>
    <row r="784" spans="1:22" ht="12.75" customHeight="1" x14ac:dyDescent="0.2">
      <c r="A784" s="117"/>
      <c r="B784" s="35"/>
      <c r="C784" s="35"/>
      <c r="D784" s="35"/>
      <c r="E784" s="102"/>
      <c r="F784" s="102"/>
      <c r="G784" s="35"/>
      <c r="H784" s="35"/>
      <c r="I784" s="35"/>
      <c r="J784" s="35"/>
      <c r="K784" s="35"/>
      <c r="L784" s="35"/>
      <c r="M784" s="35"/>
      <c r="N784" s="35"/>
      <c r="O784" s="35"/>
      <c r="P784" s="35"/>
      <c r="Q784" s="35"/>
      <c r="R784" s="35"/>
      <c r="S784" s="35"/>
      <c r="T784" s="35"/>
      <c r="U784" s="35"/>
      <c r="V784" s="35"/>
    </row>
    <row r="785" spans="1:22" ht="12.75" customHeight="1" x14ac:dyDescent="0.2">
      <c r="A785" s="117"/>
      <c r="B785" s="35"/>
      <c r="C785" s="35"/>
      <c r="D785" s="35"/>
      <c r="E785" s="102"/>
      <c r="F785" s="102"/>
      <c r="G785" s="35"/>
      <c r="H785" s="35"/>
      <c r="I785" s="35"/>
      <c r="J785" s="35"/>
      <c r="K785" s="35"/>
      <c r="L785" s="35"/>
      <c r="M785" s="35"/>
      <c r="N785" s="35"/>
      <c r="O785" s="35"/>
      <c r="P785" s="35"/>
      <c r="Q785" s="35"/>
      <c r="R785" s="35"/>
      <c r="S785" s="35"/>
      <c r="T785" s="35"/>
      <c r="U785" s="35"/>
      <c r="V785" s="35"/>
    </row>
    <row r="786" spans="1:22" ht="12.75" customHeight="1" x14ac:dyDescent="0.2">
      <c r="A786" s="117"/>
      <c r="B786" s="35"/>
      <c r="C786" s="35"/>
      <c r="D786" s="35"/>
      <c r="E786" s="102"/>
      <c r="F786" s="102"/>
      <c r="G786" s="35"/>
      <c r="H786" s="35"/>
      <c r="I786" s="35"/>
      <c r="J786" s="35"/>
      <c r="K786" s="35"/>
      <c r="L786" s="35"/>
      <c r="M786" s="35"/>
      <c r="N786" s="35"/>
      <c r="O786" s="35"/>
      <c r="P786" s="35"/>
      <c r="Q786" s="35"/>
      <c r="R786" s="35"/>
      <c r="S786" s="35"/>
      <c r="T786" s="35"/>
      <c r="U786" s="35"/>
      <c r="V786" s="35"/>
    </row>
    <row r="787" spans="1:22" ht="12.75" customHeight="1" x14ac:dyDescent="0.2">
      <c r="A787" s="117"/>
      <c r="B787" s="35"/>
      <c r="C787" s="35"/>
      <c r="D787" s="35"/>
      <c r="E787" s="102"/>
      <c r="F787" s="102"/>
      <c r="G787" s="35"/>
      <c r="H787" s="35"/>
      <c r="I787" s="35"/>
      <c r="J787" s="35"/>
      <c r="K787" s="35"/>
      <c r="L787" s="35"/>
      <c r="M787" s="35"/>
      <c r="N787" s="35"/>
      <c r="O787" s="35"/>
      <c r="P787" s="35"/>
      <c r="Q787" s="35"/>
      <c r="R787" s="35"/>
      <c r="S787" s="35"/>
      <c r="T787" s="35"/>
      <c r="U787" s="35"/>
      <c r="V787" s="35"/>
    </row>
    <row r="788" spans="1:22" ht="12.75" customHeight="1" x14ac:dyDescent="0.2">
      <c r="A788" s="117"/>
      <c r="B788" s="35"/>
      <c r="C788" s="35"/>
      <c r="D788" s="35"/>
      <c r="E788" s="102"/>
      <c r="F788" s="102"/>
      <c r="G788" s="35"/>
      <c r="H788" s="35"/>
      <c r="I788" s="35"/>
      <c r="J788" s="35"/>
      <c r="K788" s="35"/>
      <c r="L788" s="35"/>
      <c r="M788" s="35"/>
      <c r="N788" s="35"/>
      <c r="O788" s="35"/>
      <c r="P788" s="35"/>
      <c r="Q788" s="35"/>
      <c r="R788" s="35"/>
      <c r="S788" s="35"/>
      <c r="T788" s="35"/>
      <c r="U788" s="35"/>
      <c r="V788" s="35"/>
    </row>
    <row r="789" spans="1:22" ht="12.75" customHeight="1" x14ac:dyDescent="0.2">
      <c r="A789" s="117"/>
      <c r="B789" s="35"/>
      <c r="C789" s="35"/>
      <c r="D789" s="35"/>
      <c r="E789" s="102"/>
      <c r="F789" s="102"/>
      <c r="G789" s="35"/>
      <c r="H789" s="35"/>
      <c r="I789" s="35"/>
      <c r="J789" s="35"/>
      <c r="K789" s="35"/>
      <c r="L789" s="35"/>
      <c r="M789" s="35"/>
      <c r="N789" s="35"/>
      <c r="O789" s="35"/>
      <c r="P789" s="35"/>
      <c r="Q789" s="35"/>
      <c r="R789" s="35"/>
      <c r="S789" s="35"/>
      <c r="T789" s="35"/>
      <c r="U789" s="35"/>
      <c r="V789" s="35"/>
    </row>
    <row r="790" spans="1:22" ht="12.75" customHeight="1" x14ac:dyDescent="0.2">
      <c r="A790" s="117"/>
      <c r="B790" s="35"/>
      <c r="C790" s="35"/>
      <c r="D790" s="35"/>
      <c r="E790" s="102"/>
      <c r="F790" s="102"/>
      <c r="G790" s="35"/>
      <c r="H790" s="35"/>
      <c r="I790" s="35"/>
      <c r="J790" s="35"/>
      <c r="K790" s="35"/>
      <c r="L790" s="35"/>
      <c r="M790" s="35"/>
      <c r="N790" s="35"/>
      <c r="O790" s="35"/>
      <c r="P790" s="35"/>
      <c r="Q790" s="35"/>
      <c r="R790" s="35"/>
      <c r="S790" s="35"/>
      <c r="T790" s="35"/>
      <c r="U790" s="35"/>
      <c r="V790" s="35"/>
    </row>
    <row r="791" spans="1:22" ht="12.75" customHeight="1" x14ac:dyDescent="0.2">
      <c r="A791" s="117"/>
      <c r="B791" s="35"/>
      <c r="C791" s="35"/>
      <c r="D791" s="35"/>
      <c r="E791" s="102"/>
      <c r="F791" s="102"/>
      <c r="G791" s="35"/>
      <c r="H791" s="35"/>
      <c r="I791" s="35"/>
      <c r="J791" s="35"/>
      <c r="K791" s="35"/>
      <c r="L791" s="35"/>
      <c r="M791" s="35"/>
      <c r="N791" s="35"/>
      <c r="O791" s="35"/>
      <c r="P791" s="35"/>
      <c r="Q791" s="35"/>
      <c r="R791" s="35"/>
      <c r="S791" s="35"/>
      <c r="T791" s="35"/>
      <c r="U791" s="35"/>
      <c r="V791" s="35"/>
    </row>
    <row r="792" spans="1:22" ht="12.75" customHeight="1" x14ac:dyDescent="0.2">
      <c r="A792" s="117"/>
      <c r="B792" s="35"/>
      <c r="C792" s="35"/>
      <c r="D792" s="35"/>
      <c r="E792" s="102"/>
      <c r="F792" s="102"/>
      <c r="G792" s="35"/>
      <c r="H792" s="35"/>
      <c r="I792" s="35"/>
      <c r="J792" s="35"/>
      <c r="K792" s="35"/>
      <c r="L792" s="35"/>
      <c r="M792" s="35"/>
      <c r="N792" s="35"/>
      <c r="O792" s="35"/>
      <c r="P792" s="35"/>
      <c r="Q792" s="35"/>
      <c r="R792" s="35"/>
      <c r="S792" s="35"/>
      <c r="T792" s="35"/>
      <c r="U792" s="35"/>
      <c r="V792" s="35"/>
    </row>
    <row r="793" spans="1:22" ht="12.75" customHeight="1" x14ac:dyDescent="0.2">
      <c r="A793" s="117"/>
      <c r="B793" s="35"/>
      <c r="C793" s="35"/>
      <c r="D793" s="35"/>
      <c r="E793" s="102"/>
      <c r="F793" s="102"/>
      <c r="G793" s="35"/>
      <c r="H793" s="35"/>
      <c r="I793" s="35"/>
      <c r="J793" s="35"/>
      <c r="K793" s="35"/>
      <c r="L793" s="35"/>
      <c r="M793" s="35"/>
      <c r="N793" s="35"/>
      <c r="O793" s="35"/>
      <c r="P793" s="35"/>
      <c r="Q793" s="35"/>
      <c r="R793" s="35"/>
      <c r="S793" s="35"/>
      <c r="T793" s="35"/>
      <c r="U793" s="35"/>
      <c r="V793" s="35"/>
    </row>
    <row r="794" spans="1:22" ht="12.75" customHeight="1" x14ac:dyDescent="0.2">
      <c r="A794" s="117"/>
      <c r="B794" s="35"/>
      <c r="C794" s="35"/>
      <c r="D794" s="35"/>
      <c r="E794" s="102"/>
      <c r="F794" s="102"/>
      <c r="G794" s="35"/>
      <c r="H794" s="35"/>
      <c r="I794" s="35"/>
      <c r="J794" s="35"/>
      <c r="K794" s="35"/>
      <c r="L794" s="35"/>
      <c r="M794" s="35"/>
      <c r="N794" s="35"/>
      <c r="O794" s="35"/>
      <c r="P794" s="35"/>
      <c r="Q794" s="35"/>
      <c r="R794" s="35"/>
      <c r="S794" s="35"/>
      <c r="T794" s="35"/>
      <c r="U794" s="35"/>
      <c r="V794" s="35"/>
    </row>
    <row r="795" spans="1:22" ht="12.75" customHeight="1" x14ac:dyDescent="0.2">
      <c r="A795" s="117"/>
      <c r="B795" s="35"/>
      <c r="C795" s="35"/>
      <c r="D795" s="35"/>
      <c r="E795" s="102"/>
      <c r="F795" s="102"/>
      <c r="G795" s="35"/>
      <c r="H795" s="35"/>
      <c r="I795" s="35"/>
      <c r="J795" s="35"/>
      <c r="K795" s="35"/>
      <c r="L795" s="35"/>
      <c r="M795" s="35"/>
      <c r="N795" s="35"/>
      <c r="O795" s="35"/>
      <c r="P795" s="35"/>
      <c r="Q795" s="35"/>
      <c r="R795" s="35"/>
      <c r="S795" s="35"/>
      <c r="T795" s="35"/>
      <c r="U795" s="35"/>
      <c r="V795" s="35"/>
    </row>
    <row r="796" spans="1:22" ht="12.75" customHeight="1" x14ac:dyDescent="0.2">
      <c r="A796" s="117"/>
      <c r="B796" s="35"/>
      <c r="C796" s="35"/>
      <c r="D796" s="35"/>
      <c r="E796" s="102"/>
      <c r="F796" s="102"/>
      <c r="G796" s="35"/>
      <c r="H796" s="35"/>
      <c r="I796" s="35"/>
      <c r="J796" s="35"/>
      <c r="K796" s="35"/>
      <c r="L796" s="35"/>
      <c r="M796" s="35"/>
      <c r="N796" s="35"/>
      <c r="O796" s="35"/>
      <c r="P796" s="35"/>
      <c r="Q796" s="35"/>
      <c r="R796" s="35"/>
      <c r="S796" s="35"/>
      <c r="T796" s="35"/>
      <c r="U796" s="35"/>
      <c r="V796" s="35"/>
    </row>
    <row r="797" spans="1:22" ht="12.75" customHeight="1" x14ac:dyDescent="0.2">
      <c r="A797" s="117"/>
      <c r="B797" s="35"/>
      <c r="C797" s="35"/>
      <c r="D797" s="35"/>
      <c r="E797" s="102"/>
      <c r="F797" s="102"/>
      <c r="G797" s="35"/>
      <c r="H797" s="35"/>
      <c r="I797" s="35"/>
      <c r="J797" s="35"/>
      <c r="K797" s="35"/>
      <c r="L797" s="35"/>
      <c r="M797" s="35"/>
      <c r="N797" s="35"/>
      <c r="O797" s="35"/>
      <c r="P797" s="35"/>
      <c r="Q797" s="35"/>
      <c r="R797" s="35"/>
      <c r="S797" s="35"/>
      <c r="T797" s="35"/>
      <c r="U797" s="35"/>
      <c r="V797" s="35"/>
    </row>
    <row r="798" spans="1:22" ht="12.75" customHeight="1" x14ac:dyDescent="0.2">
      <c r="A798" s="117"/>
      <c r="B798" s="35"/>
      <c r="C798" s="35"/>
      <c r="D798" s="35"/>
      <c r="E798" s="102"/>
      <c r="F798" s="102"/>
      <c r="G798" s="35"/>
      <c r="H798" s="35"/>
      <c r="I798" s="35"/>
      <c r="J798" s="35"/>
      <c r="K798" s="35"/>
      <c r="L798" s="35"/>
      <c r="M798" s="35"/>
      <c r="N798" s="35"/>
      <c r="O798" s="35"/>
      <c r="P798" s="35"/>
      <c r="Q798" s="35"/>
      <c r="R798" s="35"/>
      <c r="S798" s="35"/>
      <c r="T798" s="35"/>
      <c r="U798" s="35"/>
      <c r="V798" s="35"/>
    </row>
    <row r="799" spans="1:22" ht="12.75" customHeight="1" x14ac:dyDescent="0.2">
      <c r="A799" s="117"/>
      <c r="B799" s="35"/>
      <c r="C799" s="35"/>
      <c r="D799" s="35"/>
      <c r="E799" s="102"/>
      <c r="F799" s="102"/>
      <c r="G799" s="35"/>
      <c r="H799" s="35"/>
      <c r="I799" s="35"/>
      <c r="J799" s="35"/>
      <c r="K799" s="35"/>
      <c r="L799" s="35"/>
      <c r="M799" s="35"/>
      <c r="N799" s="35"/>
      <c r="O799" s="35"/>
      <c r="P799" s="35"/>
      <c r="Q799" s="35"/>
      <c r="R799" s="35"/>
      <c r="S799" s="35"/>
      <c r="T799" s="35"/>
      <c r="U799" s="35"/>
      <c r="V799" s="35"/>
    </row>
    <row r="800" spans="1:22" ht="12.75" customHeight="1" x14ac:dyDescent="0.2">
      <c r="A800" s="117"/>
      <c r="B800" s="35"/>
      <c r="C800" s="35"/>
      <c r="D800" s="35"/>
      <c r="E800" s="102"/>
      <c r="F800" s="102"/>
      <c r="G800" s="35"/>
      <c r="H800" s="35"/>
      <c r="I800" s="35"/>
      <c r="J800" s="35"/>
      <c r="K800" s="35"/>
      <c r="L800" s="35"/>
      <c r="M800" s="35"/>
      <c r="N800" s="35"/>
      <c r="O800" s="35"/>
      <c r="P800" s="35"/>
      <c r="Q800" s="35"/>
      <c r="R800" s="35"/>
      <c r="S800" s="35"/>
      <c r="T800" s="35"/>
      <c r="U800" s="35"/>
      <c r="V800" s="35"/>
    </row>
    <row r="801" spans="1:22" ht="12.75" customHeight="1" x14ac:dyDescent="0.2">
      <c r="A801" s="117"/>
      <c r="B801" s="35"/>
      <c r="C801" s="35"/>
      <c r="D801" s="35"/>
      <c r="E801" s="102"/>
      <c r="F801" s="102"/>
      <c r="G801" s="35"/>
      <c r="H801" s="35"/>
      <c r="I801" s="35"/>
      <c r="J801" s="35"/>
      <c r="K801" s="35"/>
      <c r="L801" s="35"/>
      <c r="M801" s="35"/>
      <c r="N801" s="35"/>
      <c r="O801" s="35"/>
      <c r="P801" s="35"/>
      <c r="Q801" s="35"/>
      <c r="R801" s="35"/>
      <c r="S801" s="35"/>
      <c r="T801" s="35"/>
      <c r="U801" s="35"/>
      <c r="V801" s="35"/>
    </row>
    <row r="802" spans="1:22" ht="12.75" customHeight="1" x14ac:dyDescent="0.2">
      <c r="A802" s="117"/>
      <c r="B802" s="35"/>
      <c r="C802" s="35"/>
      <c r="D802" s="35"/>
      <c r="E802" s="102"/>
      <c r="F802" s="102"/>
      <c r="G802" s="35"/>
      <c r="H802" s="35"/>
      <c r="I802" s="35"/>
      <c r="J802" s="35"/>
      <c r="K802" s="35"/>
      <c r="L802" s="35"/>
      <c r="M802" s="35"/>
      <c r="N802" s="35"/>
      <c r="O802" s="35"/>
      <c r="P802" s="35"/>
      <c r="Q802" s="35"/>
      <c r="R802" s="35"/>
      <c r="S802" s="35"/>
      <c r="T802" s="35"/>
      <c r="U802" s="35"/>
      <c r="V802" s="35"/>
    </row>
    <row r="803" spans="1:22" ht="12.75" customHeight="1" x14ac:dyDescent="0.2">
      <c r="A803" s="117"/>
      <c r="B803" s="35"/>
      <c r="C803" s="35"/>
      <c r="D803" s="35"/>
      <c r="E803" s="102"/>
      <c r="F803" s="102"/>
      <c r="G803" s="35"/>
      <c r="H803" s="35"/>
      <c r="I803" s="35"/>
      <c r="J803" s="35"/>
      <c r="K803" s="35"/>
      <c r="L803" s="35"/>
      <c r="M803" s="35"/>
      <c r="N803" s="35"/>
      <c r="O803" s="35"/>
      <c r="P803" s="35"/>
      <c r="Q803" s="35"/>
      <c r="R803" s="35"/>
      <c r="S803" s="35"/>
      <c r="T803" s="35"/>
      <c r="U803" s="35"/>
      <c r="V803" s="35"/>
    </row>
    <row r="804" spans="1:22" ht="12.75" customHeight="1" x14ac:dyDescent="0.2">
      <c r="A804" s="117"/>
      <c r="B804" s="35"/>
      <c r="C804" s="35"/>
      <c r="D804" s="35"/>
      <c r="E804" s="102"/>
      <c r="F804" s="102"/>
      <c r="G804" s="35"/>
      <c r="H804" s="35"/>
      <c r="I804" s="35"/>
      <c r="J804" s="35"/>
      <c r="K804" s="35"/>
      <c r="L804" s="35"/>
      <c r="M804" s="35"/>
      <c r="N804" s="35"/>
      <c r="O804" s="35"/>
      <c r="P804" s="35"/>
      <c r="Q804" s="35"/>
      <c r="R804" s="35"/>
      <c r="S804" s="35"/>
      <c r="T804" s="35"/>
      <c r="U804" s="35"/>
      <c r="V804" s="35"/>
    </row>
    <row r="805" spans="1:22" ht="12.75" customHeight="1" x14ac:dyDescent="0.2">
      <c r="A805" s="117"/>
      <c r="B805" s="35"/>
      <c r="C805" s="35"/>
      <c r="D805" s="35"/>
      <c r="E805" s="102"/>
      <c r="F805" s="102"/>
      <c r="G805" s="35"/>
      <c r="H805" s="35"/>
      <c r="I805" s="35"/>
      <c r="J805" s="35"/>
      <c r="K805" s="35"/>
      <c r="L805" s="35"/>
      <c r="M805" s="35"/>
      <c r="N805" s="35"/>
      <c r="O805" s="35"/>
      <c r="P805" s="35"/>
      <c r="Q805" s="35"/>
      <c r="R805" s="35"/>
      <c r="S805" s="35"/>
      <c r="T805" s="35"/>
      <c r="U805" s="35"/>
      <c r="V805" s="35"/>
    </row>
    <row r="806" spans="1:22" ht="12.75" customHeight="1" x14ac:dyDescent="0.2">
      <c r="A806" s="117"/>
      <c r="B806" s="35"/>
      <c r="C806" s="35"/>
      <c r="D806" s="35"/>
      <c r="E806" s="102"/>
      <c r="F806" s="102"/>
      <c r="G806" s="35"/>
      <c r="H806" s="35"/>
      <c r="I806" s="35"/>
      <c r="J806" s="35"/>
      <c r="K806" s="35"/>
      <c r="L806" s="35"/>
      <c r="M806" s="35"/>
      <c r="N806" s="35"/>
      <c r="O806" s="35"/>
      <c r="P806" s="35"/>
      <c r="Q806" s="35"/>
      <c r="R806" s="35"/>
      <c r="S806" s="35"/>
      <c r="T806" s="35"/>
      <c r="U806" s="35"/>
      <c r="V806" s="35"/>
    </row>
    <row r="807" spans="1:22" ht="12.75" customHeight="1" x14ac:dyDescent="0.2">
      <c r="A807" s="117"/>
      <c r="B807" s="35"/>
      <c r="C807" s="35"/>
      <c r="D807" s="35"/>
      <c r="E807" s="102"/>
      <c r="F807" s="102"/>
      <c r="G807" s="35"/>
      <c r="H807" s="35"/>
      <c r="I807" s="35"/>
      <c r="J807" s="35"/>
      <c r="K807" s="35"/>
      <c r="L807" s="35"/>
      <c r="M807" s="35"/>
      <c r="N807" s="35"/>
      <c r="O807" s="35"/>
      <c r="P807" s="35"/>
      <c r="Q807" s="35"/>
      <c r="R807" s="35"/>
      <c r="S807" s="35"/>
      <c r="T807" s="35"/>
      <c r="U807" s="35"/>
      <c r="V807" s="35"/>
    </row>
    <row r="808" spans="1:22" ht="12.75" customHeight="1" x14ac:dyDescent="0.2">
      <c r="A808" s="117"/>
      <c r="B808" s="35"/>
      <c r="C808" s="35"/>
      <c r="D808" s="35"/>
      <c r="E808" s="102"/>
      <c r="F808" s="102"/>
      <c r="G808" s="35"/>
      <c r="H808" s="35"/>
      <c r="I808" s="35"/>
      <c r="J808" s="35"/>
      <c r="K808" s="35"/>
      <c r="L808" s="35"/>
      <c r="M808" s="35"/>
      <c r="N808" s="35"/>
      <c r="O808" s="35"/>
      <c r="P808" s="35"/>
      <c r="Q808" s="35"/>
      <c r="R808" s="35"/>
      <c r="S808" s="35"/>
      <c r="T808" s="35"/>
      <c r="U808" s="35"/>
      <c r="V808" s="35"/>
    </row>
    <row r="809" spans="1:22" ht="12.75" customHeight="1" x14ac:dyDescent="0.2">
      <c r="A809" s="117"/>
      <c r="B809" s="35"/>
      <c r="C809" s="35"/>
      <c r="D809" s="35"/>
      <c r="E809" s="102"/>
      <c r="F809" s="102"/>
      <c r="G809" s="35"/>
      <c r="H809" s="35"/>
      <c r="I809" s="35"/>
      <c r="J809" s="35"/>
      <c r="K809" s="35"/>
      <c r="L809" s="35"/>
      <c r="M809" s="35"/>
      <c r="N809" s="35"/>
      <c r="O809" s="35"/>
      <c r="P809" s="35"/>
      <c r="Q809" s="35"/>
      <c r="R809" s="35"/>
      <c r="S809" s="35"/>
      <c r="T809" s="35"/>
      <c r="U809" s="35"/>
      <c r="V809" s="35"/>
    </row>
    <row r="810" spans="1:22" ht="12.75" customHeight="1" x14ac:dyDescent="0.2">
      <c r="A810" s="117"/>
      <c r="B810" s="35"/>
      <c r="C810" s="35"/>
      <c r="D810" s="35"/>
      <c r="E810" s="102"/>
      <c r="F810" s="102"/>
      <c r="G810" s="35"/>
      <c r="H810" s="35"/>
      <c r="I810" s="35"/>
      <c r="J810" s="35"/>
      <c r="K810" s="35"/>
      <c r="L810" s="35"/>
      <c r="M810" s="35"/>
      <c r="N810" s="35"/>
      <c r="O810" s="35"/>
      <c r="P810" s="35"/>
      <c r="Q810" s="35"/>
      <c r="R810" s="35"/>
      <c r="S810" s="35"/>
      <c r="T810" s="35"/>
      <c r="U810" s="35"/>
      <c r="V810" s="35"/>
    </row>
    <row r="811" spans="1:22" ht="12.75" customHeight="1" x14ac:dyDescent="0.2">
      <c r="A811" s="117"/>
      <c r="B811" s="35"/>
      <c r="C811" s="35"/>
      <c r="D811" s="35"/>
      <c r="E811" s="102"/>
      <c r="F811" s="102"/>
      <c r="G811" s="35"/>
      <c r="H811" s="35"/>
      <c r="I811" s="35"/>
      <c r="J811" s="35"/>
      <c r="K811" s="35"/>
      <c r="L811" s="35"/>
      <c r="M811" s="35"/>
      <c r="N811" s="35"/>
      <c r="O811" s="35"/>
      <c r="P811" s="35"/>
      <c r="Q811" s="35"/>
      <c r="R811" s="35"/>
      <c r="S811" s="35"/>
      <c r="T811" s="35"/>
      <c r="U811" s="35"/>
      <c r="V811" s="35"/>
    </row>
    <row r="812" spans="1:22" ht="12.75" customHeight="1" x14ac:dyDescent="0.2">
      <c r="A812" s="117"/>
      <c r="B812" s="35"/>
      <c r="C812" s="35"/>
      <c r="D812" s="35"/>
      <c r="E812" s="102"/>
      <c r="F812" s="102"/>
      <c r="G812" s="35"/>
      <c r="H812" s="35"/>
      <c r="I812" s="35"/>
      <c r="J812" s="35"/>
      <c r="K812" s="35"/>
      <c r="L812" s="35"/>
      <c r="M812" s="35"/>
      <c r="N812" s="35"/>
      <c r="O812" s="35"/>
      <c r="P812" s="35"/>
      <c r="Q812" s="35"/>
      <c r="R812" s="35"/>
      <c r="S812" s="35"/>
      <c r="T812" s="35"/>
      <c r="U812" s="35"/>
      <c r="V812" s="35"/>
    </row>
    <row r="813" spans="1:22" ht="12.75" customHeight="1" x14ac:dyDescent="0.2">
      <c r="A813" s="117"/>
      <c r="B813" s="35"/>
      <c r="C813" s="35"/>
      <c r="D813" s="35"/>
      <c r="E813" s="102"/>
      <c r="F813" s="102"/>
      <c r="G813" s="35"/>
      <c r="H813" s="35"/>
      <c r="I813" s="35"/>
      <c r="J813" s="35"/>
      <c r="K813" s="35"/>
      <c r="L813" s="35"/>
      <c r="M813" s="35"/>
      <c r="N813" s="35"/>
      <c r="O813" s="35"/>
      <c r="P813" s="35"/>
      <c r="Q813" s="35"/>
      <c r="R813" s="35"/>
      <c r="S813" s="35"/>
      <c r="T813" s="35"/>
      <c r="U813" s="35"/>
      <c r="V813" s="35"/>
    </row>
    <row r="814" spans="1:22" ht="12.75" customHeight="1" x14ac:dyDescent="0.2">
      <c r="A814" s="117"/>
      <c r="B814" s="35"/>
      <c r="C814" s="35"/>
      <c r="D814" s="35"/>
      <c r="E814" s="102"/>
      <c r="F814" s="102"/>
      <c r="G814" s="35"/>
      <c r="H814" s="35"/>
      <c r="I814" s="35"/>
      <c r="J814" s="35"/>
      <c r="K814" s="35"/>
      <c r="L814" s="35"/>
      <c r="M814" s="35"/>
      <c r="N814" s="35"/>
      <c r="O814" s="35"/>
      <c r="P814" s="35"/>
      <c r="Q814" s="35"/>
      <c r="R814" s="35"/>
      <c r="S814" s="35"/>
      <c r="T814" s="35"/>
      <c r="U814" s="35"/>
      <c r="V814" s="35"/>
    </row>
    <row r="815" spans="1:22" ht="12.75" customHeight="1" x14ac:dyDescent="0.2">
      <c r="A815" s="117"/>
      <c r="B815" s="35"/>
      <c r="C815" s="35"/>
      <c r="D815" s="35"/>
      <c r="E815" s="102"/>
      <c r="F815" s="102"/>
      <c r="G815" s="35"/>
      <c r="H815" s="35"/>
      <c r="I815" s="35"/>
      <c r="J815" s="35"/>
      <c r="K815" s="35"/>
      <c r="L815" s="35"/>
      <c r="M815" s="35"/>
      <c r="N815" s="35"/>
      <c r="O815" s="35"/>
      <c r="P815" s="35"/>
      <c r="Q815" s="35"/>
      <c r="R815" s="35"/>
      <c r="S815" s="35"/>
      <c r="T815" s="35"/>
      <c r="U815" s="35"/>
      <c r="V815" s="35"/>
    </row>
    <row r="816" spans="1:22" ht="12.75" customHeight="1" x14ac:dyDescent="0.2">
      <c r="A816" s="117"/>
      <c r="B816" s="35"/>
      <c r="C816" s="35"/>
      <c r="D816" s="35"/>
      <c r="E816" s="102"/>
      <c r="F816" s="102"/>
      <c r="G816" s="35"/>
      <c r="H816" s="35"/>
      <c r="I816" s="35"/>
      <c r="J816" s="35"/>
      <c r="K816" s="35"/>
      <c r="L816" s="35"/>
      <c r="M816" s="35"/>
      <c r="N816" s="35"/>
      <c r="O816" s="35"/>
      <c r="P816" s="35"/>
      <c r="Q816" s="35"/>
      <c r="R816" s="35"/>
      <c r="S816" s="35"/>
      <c r="T816" s="35"/>
      <c r="U816" s="35"/>
      <c r="V816" s="35"/>
    </row>
    <row r="817" spans="1:22" ht="12.75" customHeight="1" x14ac:dyDescent="0.2">
      <c r="A817" s="117"/>
      <c r="B817" s="35"/>
      <c r="C817" s="35"/>
      <c r="D817" s="35"/>
      <c r="E817" s="102"/>
      <c r="F817" s="102"/>
      <c r="G817" s="35"/>
      <c r="H817" s="35"/>
      <c r="I817" s="35"/>
      <c r="J817" s="35"/>
      <c r="K817" s="35"/>
      <c r="L817" s="35"/>
      <c r="M817" s="35"/>
      <c r="N817" s="35"/>
      <c r="O817" s="35"/>
      <c r="P817" s="35"/>
      <c r="Q817" s="35"/>
      <c r="R817" s="35"/>
      <c r="S817" s="35"/>
      <c r="T817" s="35"/>
      <c r="U817" s="35"/>
      <c r="V817" s="35"/>
    </row>
    <row r="818" spans="1:22" ht="12.75" customHeight="1" x14ac:dyDescent="0.2">
      <c r="A818" s="117"/>
      <c r="B818" s="35"/>
      <c r="C818" s="35"/>
      <c r="D818" s="35"/>
      <c r="E818" s="102"/>
      <c r="F818" s="102"/>
      <c r="G818" s="35"/>
      <c r="H818" s="35"/>
      <c r="I818" s="35"/>
      <c r="J818" s="35"/>
      <c r="K818" s="35"/>
      <c r="L818" s="35"/>
      <c r="M818" s="35"/>
      <c r="N818" s="35"/>
      <c r="O818" s="35"/>
      <c r="P818" s="35"/>
      <c r="Q818" s="35"/>
      <c r="R818" s="35"/>
      <c r="S818" s="35"/>
      <c r="T818" s="35"/>
      <c r="U818" s="35"/>
      <c r="V818" s="35"/>
    </row>
    <row r="819" spans="1:22" ht="12.75" customHeight="1" x14ac:dyDescent="0.2">
      <c r="A819" s="117"/>
      <c r="B819" s="35"/>
      <c r="C819" s="35"/>
      <c r="D819" s="35"/>
      <c r="E819" s="102"/>
      <c r="F819" s="102"/>
      <c r="G819" s="35"/>
      <c r="H819" s="35"/>
      <c r="I819" s="35"/>
      <c r="J819" s="35"/>
      <c r="K819" s="35"/>
      <c r="L819" s="35"/>
      <c r="M819" s="35"/>
      <c r="N819" s="35"/>
      <c r="O819" s="35"/>
      <c r="P819" s="35"/>
      <c r="Q819" s="35"/>
      <c r="R819" s="35"/>
      <c r="S819" s="35"/>
      <c r="T819" s="35"/>
      <c r="U819" s="35"/>
      <c r="V819" s="35"/>
    </row>
    <row r="820" spans="1:22" ht="12.75" customHeight="1" x14ac:dyDescent="0.2">
      <c r="A820" s="117"/>
      <c r="B820" s="35"/>
      <c r="C820" s="35"/>
      <c r="D820" s="35"/>
      <c r="E820" s="102"/>
      <c r="F820" s="102"/>
      <c r="G820" s="35"/>
      <c r="H820" s="35"/>
      <c r="I820" s="35"/>
      <c r="J820" s="35"/>
      <c r="K820" s="35"/>
      <c r="L820" s="35"/>
      <c r="M820" s="35"/>
      <c r="N820" s="35"/>
      <c r="O820" s="35"/>
      <c r="P820" s="35"/>
      <c r="Q820" s="35"/>
      <c r="R820" s="35"/>
      <c r="S820" s="35"/>
      <c r="T820" s="35"/>
      <c r="U820" s="35"/>
      <c r="V820" s="35"/>
    </row>
    <row r="821" spans="1:22" ht="12.75" customHeight="1" x14ac:dyDescent="0.2">
      <c r="A821" s="117"/>
      <c r="B821" s="35"/>
      <c r="C821" s="35"/>
      <c r="D821" s="35"/>
      <c r="E821" s="102"/>
      <c r="F821" s="102"/>
      <c r="G821" s="35"/>
      <c r="H821" s="35"/>
      <c r="I821" s="35"/>
      <c r="J821" s="35"/>
      <c r="K821" s="35"/>
      <c r="L821" s="35"/>
      <c r="M821" s="35"/>
      <c r="N821" s="35"/>
      <c r="O821" s="35"/>
      <c r="P821" s="35"/>
      <c r="Q821" s="35"/>
      <c r="R821" s="35"/>
      <c r="S821" s="35"/>
      <c r="T821" s="35"/>
      <c r="U821" s="35"/>
      <c r="V821" s="35"/>
    </row>
    <row r="822" spans="1:22" ht="12.75" customHeight="1" x14ac:dyDescent="0.2">
      <c r="A822" s="117"/>
      <c r="B822" s="35"/>
      <c r="C822" s="35"/>
      <c r="D822" s="35"/>
      <c r="E822" s="102"/>
      <c r="F822" s="102"/>
      <c r="G822" s="35"/>
      <c r="H822" s="35"/>
      <c r="I822" s="35"/>
      <c r="J822" s="35"/>
      <c r="K822" s="35"/>
      <c r="L822" s="35"/>
      <c r="M822" s="35"/>
      <c r="N822" s="35"/>
      <c r="O822" s="35"/>
      <c r="P822" s="35"/>
      <c r="Q822" s="35"/>
      <c r="R822" s="35"/>
      <c r="S822" s="35"/>
      <c r="T822" s="35"/>
      <c r="U822" s="35"/>
      <c r="V822" s="35"/>
    </row>
    <row r="823" spans="1:22" ht="12.75" customHeight="1" x14ac:dyDescent="0.2">
      <c r="A823" s="117"/>
      <c r="B823" s="35"/>
      <c r="C823" s="35"/>
      <c r="D823" s="35"/>
      <c r="E823" s="102"/>
      <c r="F823" s="102"/>
      <c r="G823" s="35"/>
      <c r="H823" s="35"/>
      <c r="I823" s="35"/>
      <c r="J823" s="35"/>
      <c r="K823" s="35"/>
      <c r="L823" s="35"/>
      <c r="M823" s="35"/>
      <c r="N823" s="35"/>
      <c r="O823" s="35"/>
      <c r="P823" s="35"/>
      <c r="Q823" s="35"/>
      <c r="R823" s="35"/>
      <c r="S823" s="35"/>
      <c r="T823" s="35"/>
      <c r="U823" s="35"/>
      <c r="V823" s="35"/>
    </row>
    <row r="824" spans="1:22" ht="12.75" customHeight="1" x14ac:dyDescent="0.2">
      <c r="A824" s="117"/>
      <c r="B824" s="35"/>
      <c r="C824" s="35"/>
      <c r="D824" s="35"/>
      <c r="E824" s="102"/>
      <c r="F824" s="102"/>
      <c r="G824" s="35"/>
      <c r="H824" s="35"/>
      <c r="I824" s="35"/>
      <c r="J824" s="35"/>
      <c r="K824" s="35"/>
      <c r="L824" s="35"/>
      <c r="M824" s="35"/>
      <c r="N824" s="35"/>
      <c r="O824" s="35"/>
      <c r="P824" s="35"/>
      <c r="Q824" s="35"/>
      <c r="R824" s="35"/>
      <c r="S824" s="35"/>
      <c r="T824" s="35"/>
      <c r="U824" s="35"/>
      <c r="V824" s="35"/>
    </row>
    <row r="825" spans="1:22" ht="12.75" customHeight="1" x14ac:dyDescent="0.2">
      <c r="A825" s="117"/>
      <c r="B825" s="35"/>
      <c r="C825" s="35"/>
      <c r="D825" s="35"/>
      <c r="E825" s="102"/>
      <c r="F825" s="102"/>
      <c r="G825" s="35"/>
      <c r="H825" s="35"/>
      <c r="I825" s="35"/>
      <c r="J825" s="35"/>
      <c r="K825" s="35"/>
      <c r="L825" s="35"/>
      <c r="M825" s="35"/>
      <c r="N825" s="35"/>
      <c r="O825" s="35"/>
      <c r="P825" s="35"/>
      <c r="Q825" s="35"/>
      <c r="R825" s="35"/>
      <c r="S825" s="35"/>
      <c r="T825" s="35"/>
      <c r="U825" s="35"/>
      <c r="V825" s="35"/>
    </row>
    <row r="826" spans="1:22" ht="12.75" customHeight="1" x14ac:dyDescent="0.2">
      <c r="A826" s="117"/>
      <c r="B826" s="35"/>
      <c r="C826" s="35"/>
      <c r="D826" s="35"/>
      <c r="E826" s="102"/>
      <c r="F826" s="102"/>
      <c r="G826" s="35"/>
      <c r="H826" s="35"/>
      <c r="I826" s="35"/>
      <c r="J826" s="35"/>
      <c r="K826" s="35"/>
      <c r="L826" s="35"/>
      <c r="M826" s="35"/>
      <c r="N826" s="35"/>
      <c r="O826" s="35"/>
      <c r="P826" s="35"/>
      <c r="Q826" s="35"/>
      <c r="R826" s="35"/>
      <c r="S826" s="35"/>
      <c r="T826" s="35"/>
      <c r="U826" s="35"/>
      <c r="V826" s="35"/>
    </row>
    <row r="827" spans="1:22" ht="12.75" customHeight="1" x14ac:dyDescent="0.2">
      <c r="A827" s="117"/>
      <c r="B827" s="35"/>
      <c r="C827" s="35"/>
      <c r="D827" s="35"/>
      <c r="E827" s="102"/>
      <c r="F827" s="102"/>
      <c r="G827" s="35"/>
      <c r="H827" s="35"/>
      <c r="I827" s="35"/>
      <c r="J827" s="35"/>
      <c r="K827" s="35"/>
      <c r="L827" s="35"/>
      <c r="M827" s="35"/>
      <c r="N827" s="35"/>
      <c r="O827" s="35"/>
      <c r="P827" s="35"/>
      <c r="Q827" s="35"/>
      <c r="R827" s="35"/>
      <c r="S827" s="35"/>
      <c r="T827" s="35"/>
      <c r="U827" s="35"/>
      <c r="V827" s="35"/>
    </row>
    <row r="828" spans="1:22" ht="12.75" customHeight="1" x14ac:dyDescent="0.2">
      <c r="A828" s="117"/>
      <c r="B828" s="35"/>
      <c r="C828" s="35"/>
      <c r="D828" s="35"/>
      <c r="E828" s="102"/>
      <c r="F828" s="102"/>
      <c r="G828" s="35"/>
      <c r="H828" s="35"/>
      <c r="I828" s="35"/>
      <c r="J828" s="35"/>
      <c r="K828" s="35"/>
      <c r="L828" s="35"/>
      <c r="M828" s="35"/>
      <c r="N828" s="35"/>
      <c r="O828" s="35"/>
      <c r="P828" s="35"/>
      <c r="Q828" s="35"/>
      <c r="R828" s="35"/>
      <c r="S828" s="35"/>
      <c r="T828" s="35"/>
      <c r="U828" s="35"/>
      <c r="V828" s="35"/>
    </row>
    <row r="829" spans="1:22" ht="12.75" customHeight="1" x14ac:dyDescent="0.2">
      <c r="A829" s="117"/>
      <c r="B829" s="35"/>
      <c r="C829" s="35"/>
      <c r="D829" s="35"/>
      <c r="E829" s="102"/>
      <c r="F829" s="102"/>
      <c r="G829" s="35"/>
      <c r="H829" s="35"/>
      <c r="I829" s="35"/>
      <c r="J829" s="35"/>
      <c r="K829" s="35"/>
      <c r="L829" s="35"/>
      <c r="M829" s="35"/>
      <c r="N829" s="35"/>
      <c r="O829" s="35"/>
      <c r="P829" s="35"/>
      <c r="Q829" s="35"/>
      <c r="R829" s="35"/>
      <c r="S829" s="35"/>
      <c r="T829" s="35"/>
      <c r="U829" s="35"/>
      <c r="V829" s="35"/>
    </row>
    <row r="830" spans="1:22" ht="12.75" customHeight="1" x14ac:dyDescent="0.2">
      <c r="A830" s="117"/>
      <c r="B830" s="35"/>
      <c r="C830" s="35"/>
      <c r="D830" s="35"/>
      <c r="E830" s="102"/>
      <c r="F830" s="102"/>
      <c r="G830" s="35"/>
      <c r="H830" s="35"/>
      <c r="I830" s="35"/>
      <c r="J830" s="35"/>
      <c r="K830" s="35"/>
      <c r="L830" s="35"/>
      <c r="M830" s="35"/>
      <c r="N830" s="35"/>
      <c r="O830" s="35"/>
      <c r="P830" s="35"/>
      <c r="Q830" s="35"/>
      <c r="R830" s="35"/>
      <c r="S830" s="35"/>
      <c r="T830" s="35"/>
      <c r="U830" s="35"/>
      <c r="V830" s="35"/>
    </row>
    <row r="831" spans="1:22" ht="12.75" customHeight="1" x14ac:dyDescent="0.2">
      <c r="A831" s="117"/>
      <c r="B831" s="35"/>
      <c r="C831" s="35"/>
      <c r="D831" s="35"/>
      <c r="E831" s="102"/>
      <c r="F831" s="102"/>
      <c r="G831" s="35"/>
      <c r="H831" s="35"/>
      <c r="I831" s="35"/>
      <c r="J831" s="35"/>
      <c r="K831" s="35"/>
      <c r="L831" s="35"/>
      <c r="M831" s="35"/>
      <c r="N831" s="35"/>
      <c r="O831" s="35"/>
      <c r="P831" s="35"/>
      <c r="Q831" s="35"/>
      <c r="R831" s="35"/>
      <c r="S831" s="35"/>
      <c r="T831" s="35"/>
      <c r="U831" s="35"/>
      <c r="V831" s="35"/>
    </row>
    <row r="832" spans="1:22" ht="12.75" customHeight="1" x14ac:dyDescent="0.2">
      <c r="A832" s="117"/>
      <c r="B832" s="35"/>
      <c r="C832" s="35"/>
      <c r="D832" s="35"/>
      <c r="E832" s="102"/>
      <c r="F832" s="102"/>
      <c r="G832" s="35"/>
      <c r="H832" s="35"/>
      <c r="I832" s="35"/>
      <c r="J832" s="35"/>
      <c r="K832" s="35"/>
      <c r="L832" s="35"/>
      <c r="M832" s="35"/>
      <c r="N832" s="35"/>
      <c r="O832" s="35"/>
      <c r="P832" s="35"/>
      <c r="Q832" s="35"/>
      <c r="R832" s="35"/>
      <c r="S832" s="35"/>
      <c r="T832" s="35"/>
      <c r="U832" s="35"/>
      <c r="V832" s="35"/>
    </row>
    <row r="833" spans="1:22" ht="12.75" customHeight="1" x14ac:dyDescent="0.2">
      <c r="A833" s="117"/>
      <c r="B833" s="35"/>
      <c r="C833" s="35"/>
      <c r="D833" s="35"/>
      <c r="E833" s="102"/>
      <c r="F833" s="102"/>
      <c r="G833" s="35"/>
      <c r="H833" s="35"/>
      <c r="I833" s="35"/>
      <c r="J833" s="35"/>
      <c r="K833" s="35"/>
      <c r="L833" s="35"/>
      <c r="M833" s="35"/>
      <c r="N833" s="35"/>
      <c r="O833" s="35"/>
      <c r="P833" s="35"/>
      <c r="Q833" s="35"/>
      <c r="R833" s="35"/>
      <c r="S833" s="35"/>
      <c r="T833" s="35"/>
      <c r="U833" s="35"/>
      <c r="V833" s="35"/>
    </row>
    <row r="834" spans="1:22" ht="12.75" customHeight="1" x14ac:dyDescent="0.2">
      <c r="A834" s="117"/>
      <c r="B834" s="35"/>
      <c r="C834" s="35"/>
      <c r="D834" s="35"/>
      <c r="E834" s="102"/>
      <c r="F834" s="102"/>
      <c r="G834" s="35"/>
      <c r="H834" s="35"/>
      <c r="I834" s="35"/>
      <c r="J834" s="35"/>
      <c r="K834" s="35"/>
      <c r="L834" s="35"/>
      <c r="M834" s="35"/>
      <c r="N834" s="35"/>
      <c r="O834" s="35"/>
      <c r="P834" s="35"/>
      <c r="Q834" s="35"/>
      <c r="R834" s="35"/>
      <c r="S834" s="35"/>
      <c r="T834" s="35"/>
      <c r="U834" s="35"/>
      <c r="V834" s="35"/>
    </row>
    <row r="835" spans="1:22" ht="12.75" customHeight="1" x14ac:dyDescent="0.2">
      <c r="A835" s="117"/>
      <c r="B835" s="35"/>
      <c r="C835" s="35"/>
      <c r="D835" s="35"/>
      <c r="E835" s="102"/>
      <c r="F835" s="102"/>
      <c r="G835" s="35"/>
      <c r="H835" s="35"/>
      <c r="I835" s="35"/>
      <c r="J835" s="35"/>
      <c r="K835" s="35"/>
      <c r="L835" s="35"/>
      <c r="M835" s="35"/>
      <c r="N835" s="35"/>
      <c r="O835" s="35"/>
      <c r="P835" s="35"/>
      <c r="Q835" s="35"/>
      <c r="R835" s="35"/>
      <c r="S835" s="35"/>
      <c r="T835" s="35"/>
      <c r="U835" s="35"/>
      <c r="V835" s="35"/>
    </row>
    <row r="836" spans="1:22" ht="12.75" customHeight="1" x14ac:dyDescent="0.2">
      <c r="A836" s="117"/>
      <c r="B836" s="35"/>
      <c r="C836" s="35"/>
      <c r="D836" s="35"/>
      <c r="E836" s="102"/>
      <c r="F836" s="102"/>
      <c r="G836" s="35"/>
      <c r="H836" s="35"/>
      <c r="I836" s="35"/>
      <c r="J836" s="35"/>
      <c r="K836" s="35"/>
      <c r="L836" s="35"/>
      <c r="M836" s="35"/>
      <c r="N836" s="35"/>
      <c r="O836" s="35"/>
      <c r="P836" s="35"/>
      <c r="Q836" s="35"/>
      <c r="R836" s="35"/>
      <c r="S836" s="35"/>
      <c r="T836" s="35"/>
      <c r="U836" s="35"/>
      <c r="V836" s="35"/>
    </row>
    <row r="837" spans="1:22" ht="12.75" customHeight="1" x14ac:dyDescent="0.2">
      <c r="A837" s="117"/>
      <c r="B837" s="35"/>
      <c r="C837" s="35"/>
      <c r="D837" s="35"/>
      <c r="E837" s="102"/>
      <c r="F837" s="102"/>
      <c r="G837" s="35"/>
      <c r="H837" s="35"/>
      <c r="I837" s="35"/>
      <c r="J837" s="35"/>
      <c r="K837" s="35"/>
      <c r="L837" s="35"/>
      <c r="M837" s="35"/>
      <c r="N837" s="35"/>
      <c r="O837" s="35"/>
      <c r="P837" s="35"/>
      <c r="Q837" s="35"/>
      <c r="R837" s="35"/>
      <c r="S837" s="35"/>
      <c r="T837" s="35"/>
      <c r="U837" s="35"/>
      <c r="V837" s="35"/>
    </row>
    <row r="838" spans="1:22" ht="12.75" customHeight="1" x14ac:dyDescent="0.2">
      <c r="A838" s="117"/>
      <c r="B838" s="35"/>
      <c r="C838" s="35"/>
      <c r="D838" s="35"/>
      <c r="E838" s="102"/>
      <c r="F838" s="102"/>
      <c r="G838" s="35"/>
      <c r="H838" s="35"/>
      <c r="I838" s="35"/>
      <c r="J838" s="35"/>
      <c r="K838" s="35"/>
      <c r="L838" s="35"/>
      <c r="M838" s="35"/>
      <c r="N838" s="35"/>
      <c r="O838" s="35"/>
      <c r="P838" s="35"/>
      <c r="Q838" s="35"/>
      <c r="R838" s="35"/>
      <c r="S838" s="35"/>
      <c r="T838" s="35"/>
      <c r="U838" s="35"/>
      <c r="V838" s="35"/>
    </row>
    <row r="839" spans="1:22" ht="12.75" customHeight="1" x14ac:dyDescent="0.2">
      <c r="A839" s="117"/>
      <c r="B839" s="35"/>
      <c r="C839" s="35"/>
      <c r="D839" s="35"/>
      <c r="E839" s="102"/>
      <c r="F839" s="102"/>
      <c r="G839" s="35"/>
      <c r="H839" s="35"/>
      <c r="I839" s="35"/>
      <c r="J839" s="35"/>
      <c r="K839" s="35"/>
      <c r="L839" s="35"/>
      <c r="M839" s="35"/>
      <c r="N839" s="35"/>
      <c r="O839" s="35"/>
      <c r="P839" s="35"/>
      <c r="Q839" s="35"/>
      <c r="R839" s="35"/>
      <c r="S839" s="35"/>
      <c r="T839" s="35"/>
      <c r="U839" s="35"/>
      <c r="V839" s="35"/>
    </row>
    <row r="840" spans="1:22" ht="12.75" customHeight="1" x14ac:dyDescent="0.2">
      <c r="A840" s="117"/>
      <c r="B840" s="35"/>
      <c r="C840" s="35"/>
      <c r="D840" s="35"/>
      <c r="E840" s="102"/>
      <c r="F840" s="102"/>
      <c r="G840" s="35"/>
      <c r="H840" s="35"/>
      <c r="I840" s="35"/>
      <c r="J840" s="35"/>
      <c r="K840" s="35"/>
      <c r="L840" s="35"/>
      <c r="M840" s="35"/>
      <c r="N840" s="35"/>
      <c r="O840" s="35"/>
      <c r="P840" s="35"/>
      <c r="Q840" s="35"/>
      <c r="R840" s="35"/>
      <c r="S840" s="35"/>
      <c r="T840" s="35"/>
      <c r="U840" s="35"/>
      <c r="V840" s="35"/>
    </row>
    <row r="841" spans="1:22" ht="12.75" customHeight="1" x14ac:dyDescent="0.2">
      <c r="A841" s="117"/>
      <c r="B841" s="35"/>
      <c r="C841" s="35"/>
      <c r="D841" s="35"/>
      <c r="E841" s="102"/>
      <c r="F841" s="102"/>
      <c r="G841" s="35"/>
      <c r="H841" s="35"/>
      <c r="I841" s="35"/>
      <c r="J841" s="35"/>
      <c r="K841" s="35"/>
      <c r="L841" s="35"/>
      <c r="M841" s="35"/>
      <c r="N841" s="35"/>
      <c r="O841" s="35"/>
      <c r="P841" s="35"/>
      <c r="Q841" s="35"/>
      <c r="R841" s="35"/>
      <c r="S841" s="35"/>
      <c r="T841" s="35"/>
      <c r="U841" s="35"/>
      <c r="V841" s="35"/>
    </row>
    <row r="842" spans="1:22" ht="12.75" customHeight="1" x14ac:dyDescent="0.2">
      <c r="A842" s="117"/>
      <c r="B842" s="35"/>
      <c r="C842" s="35"/>
      <c r="D842" s="35"/>
      <c r="E842" s="102"/>
      <c r="F842" s="102"/>
      <c r="G842" s="35"/>
      <c r="H842" s="35"/>
      <c r="I842" s="35"/>
      <c r="J842" s="35"/>
      <c r="K842" s="35"/>
      <c r="L842" s="35"/>
      <c r="M842" s="35"/>
      <c r="N842" s="35"/>
      <c r="O842" s="35"/>
      <c r="P842" s="35"/>
      <c r="Q842" s="35"/>
      <c r="R842" s="35"/>
      <c r="S842" s="35"/>
      <c r="T842" s="35"/>
      <c r="U842" s="35"/>
      <c r="V842" s="35"/>
    </row>
    <row r="843" spans="1:22" ht="12.75" customHeight="1" x14ac:dyDescent="0.2">
      <c r="A843" s="117"/>
      <c r="B843" s="35"/>
      <c r="C843" s="35"/>
      <c r="D843" s="35"/>
      <c r="E843" s="102"/>
      <c r="F843" s="102"/>
      <c r="G843" s="35"/>
      <c r="H843" s="35"/>
      <c r="I843" s="35"/>
      <c r="J843" s="35"/>
      <c r="K843" s="35"/>
      <c r="L843" s="35"/>
      <c r="M843" s="35"/>
      <c r="N843" s="35"/>
      <c r="O843" s="35"/>
      <c r="P843" s="35"/>
      <c r="Q843" s="35"/>
      <c r="R843" s="35"/>
      <c r="S843" s="35"/>
      <c r="T843" s="35"/>
      <c r="U843" s="35"/>
      <c r="V843" s="35"/>
    </row>
    <row r="844" spans="1:22" ht="12.75" customHeight="1" x14ac:dyDescent="0.2">
      <c r="A844" s="117"/>
      <c r="B844" s="35"/>
      <c r="C844" s="35"/>
      <c r="D844" s="35"/>
      <c r="E844" s="102"/>
      <c r="F844" s="102"/>
      <c r="G844" s="35"/>
      <c r="H844" s="35"/>
      <c r="I844" s="35"/>
      <c r="J844" s="35"/>
      <c r="K844" s="35"/>
      <c r="L844" s="35"/>
      <c r="M844" s="35"/>
      <c r="N844" s="35"/>
      <c r="O844" s="35"/>
      <c r="P844" s="35"/>
      <c r="Q844" s="35"/>
      <c r="R844" s="35"/>
      <c r="S844" s="35"/>
      <c r="T844" s="35"/>
      <c r="U844" s="35"/>
      <c r="V844" s="35"/>
    </row>
    <row r="845" spans="1:22" ht="12.75" customHeight="1" x14ac:dyDescent="0.2">
      <c r="A845" s="117"/>
      <c r="B845" s="35"/>
      <c r="C845" s="35"/>
      <c r="D845" s="35"/>
      <c r="E845" s="102"/>
      <c r="F845" s="102"/>
      <c r="G845" s="35"/>
      <c r="H845" s="35"/>
      <c r="I845" s="35"/>
      <c r="J845" s="35"/>
      <c r="K845" s="35"/>
      <c r="L845" s="35"/>
      <c r="M845" s="35"/>
      <c r="N845" s="35"/>
      <c r="O845" s="35"/>
      <c r="P845" s="35"/>
      <c r="Q845" s="35"/>
      <c r="R845" s="35"/>
      <c r="S845" s="35"/>
      <c r="T845" s="35"/>
      <c r="U845" s="35"/>
      <c r="V845" s="35"/>
    </row>
    <row r="846" spans="1:22" ht="12.75" customHeight="1" x14ac:dyDescent="0.2">
      <c r="A846" s="117"/>
      <c r="B846" s="35"/>
      <c r="C846" s="35"/>
      <c r="D846" s="35"/>
      <c r="E846" s="102"/>
      <c r="F846" s="102"/>
      <c r="G846" s="35"/>
      <c r="H846" s="35"/>
      <c r="I846" s="35"/>
      <c r="J846" s="35"/>
      <c r="K846" s="35"/>
      <c r="L846" s="35"/>
      <c r="M846" s="35"/>
      <c r="N846" s="35"/>
      <c r="O846" s="35"/>
      <c r="P846" s="35"/>
      <c r="Q846" s="35"/>
      <c r="R846" s="35"/>
      <c r="S846" s="35"/>
      <c r="T846" s="35"/>
      <c r="U846" s="35"/>
      <c r="V846" s="35"/>
    </row>
    <row r="847" spans="1:22" ht="12.75" customHeight="1" x14ac:dyDescent="0.2">
      <c r="A847" s="117"/>
      <c r="B847" s="35"/>
      <c r="C847" s="35"/>
      <c r="D847" s="35"/>
      <c r="E847" s="102"/>
      <c r="F847" s="102"/>
      <c r="G847" s="35"/>
      <c r="H847" s="35"/>
      <c r="I847" s="35"/>
      <c r="J847" s="35"/>
      <c r="K847" s="35"/>
      <c r="L847" s="35"/>
      <c r="M847" s="35"/>
      <c r="N847" s="35"/>
      <c r="O847" s="35"/>
      <c r="P847" s="35"/>
      <c r="Q847" s="35"/>
      <c r="R847" s="35"/>
      <c r="S847" s="35"/>
      <c r="T847" s="35"/>
      <c r="U847" s="35"/>
      <c r="V847" s="35"/>
    </row>
    <row r="848" spans="1:22" ht="12.75" customHeight="1" x14ac:dyDescent="0.2">
      <c r="A848" s="117"/>
      <c r="B848" s="35"/>
      <c r="C848" s="35"/>
      <c r="D848" s="35"/>
      <c r="E848" s="102"/>
      <c r="F848" s="102"/>
      <c r="G848" s="35"/>
      <c r="H848" s="35"/>
      <c r="I848" s="35"/>
      <c r="J848" s="35"/>
      <c r="K848" s="35"/>
      <c r="L848" s="35"/>
      <c r="M848" s="35"/>
      <c r="N848" s="35"/>
      <c r="O848" s="35"/>
      <c r="P848" s="35"/>
      <c r="Q848" s="35"/>
      <c r="R848" s="35"/>
      <c r="S848" s="35"/>
      <c r="T848" s="35"/>
      <c r="U848" s="35"/>
      <c r="V848" s="35"/>
    </row>
    <row r="849" spans="1:22" ht="12.75" customHeight="1" x14ac:dyDescent="0.2">
      <c r="A849" s="117"/>
      <c r="B849" s="35"/>
      <c r="C849" s="35"/>
      <c r="D849" s="35"/>
      <c r="E849" s="102"/>
      <c r="F849" s="102"/>
      <c r="G849" s="35"/>
      <c r="H849" s="35"/>
      <c r="I849" s="35"/>
      <c r="J849" s="35"/>
      <c r="K849" s="35"/>
      <c r="L849" s="35"/>
      <c r="M849" s="35"/>
      <c r="N849" s="35"/>
      <c r="O849" s="35"/>
      <c r="P849" s="35"/>
      <c r="Q849" s="35"/>
      <c r="R849" s="35"/>
      <c r="S849" s="35"/>
      <c r="T849" s="35"/>
      <c r="U849" s="35"/>
      <c r="V849" s="35"/>
    </row>
    <row r="850" spans="1:22" ht="12.75" customHeight="1" x14ac:dyDescent="0.2">
      <c r="A850" s="117"/>
      <c r="B850" s="35"/>
      <c r="C850" s="35"/>
      <c r="D850" s="35"/>
      <c r="E850" s="102"/>
      <c r="F850" s="102"/>
      <c r="G850" s="35"/>
      <c r="H850" s="35"/>
      <c r="I850" s="35"/>
      <c r="J850" s="35"/>
      <c r="K850" s="35"/>
      <c r="L850" s="35"/>
      <c r="M850" s="35"/>
      <c r="N850" s="35"/>
      <c r="O850" s="35"/>
      <c r="P850" s="35"/>
      <c r="Q850" s="35"/>
      <c r="R850" s="35"/>
      <c r="S850" s="35"/>
      <c r="T850" s="35"/>
      <c r="U850" s="35"/>
      <c r="V850" s="35"/>
    </row>
    <row r="851" spans="1:22" ht="12.75" customHeight="1" x14ac:dyDescent="0.2">
      <c r="A851" s="117"/>
      <c r="B851" s="35"/>
      <c r="C851" s="35"/>
      <c r="D851" s="35"/>
      <c r="E851" s="102"/>
      <c r="F851" s="102"/>
      <c r="G851" s="35"/>
      <c r="H851" s="35"/>
      <c r="I851" s="35"/>
      <c r="J851" s="35"/>
      <c r="K851" s="35"/>
      <c r="L851" s="35"/>
      <c r="M851" s="35"/>
      <c r="N851" s="35"/>
      <c r="O851" s="35"/>
      <c r="P851" s="35"/>
      <c r="Q851" s="35"/>
      <c r="R851" s="35"/>
      <c r="S851" s="35"/>
      <c r="T851" s="35"/>
      <c r="U851" s="35"/>
      <c r="V851" s="35"/>
    </row>
    <row r="852" spans="1:22" ht="12.75" customHeight="1" x14ac:dyDescent="0.2">
      <c r="A852" s="117"/>
      <c r="B852" s="35"/>
      <c r="C852" s="35"/>
      <c r="D852" s="35"/>
      <c r="E852" s="102"/>
      <c r="F852" s="102"/>
      <c r="G852" s="35"/>
      <c r="H852" s="35"/>
      <c r="I852" s="35"/>
      <c r="J852" s="35"/>
      <c r="K852" s="35"/>
      <c r="L852" s="35"/>
      <c r="M852" s="35"/>
      <c r="N852" s="35"/>
      <c r="O852" s="35"/>
      <c r="P852" s="35"/>
      <c r="Q852" s="35"/>
      <c r="R852" s="35"/>
      <c r="S852" s="35"/>
      <c r="T852" s="35"/>
      <c r="U852" s="35"/>
      <c r="V852" s="35"/>
    </row>
    <row r="853" spans="1:22" ht="12.75" customHeight="1" x14ac:dyDescent="0.2">
      <c r="A853" s="117"/>
      <c r="B853" s="35"/>
      <c r="C853" s="35"/>
      <c r="D853" s="35"/>
      <c r="E853" s="102"/>
      <c r="F853" s="102"/>
      <c r="G853" s="35"/>
      <c r="H853" s="35"/>
      <c r="I853" s="35"/>
      <c r="J853" s="35"/>
      <c r="K853" s="35"/>
      <c r="L853" s="35"/>
      <c r="M853" s="35"/>
      <c r="N853" s="35"/>
      <c r="O853" s="35"/>
      <c r="P853" s="35"/>
      <c r="Q853" s="35"/>
      <c r="R853" s="35"/>
      <c r="S853" s="35"/>
      <c r="T853" s="35"/>
      <c r="U853" s="35"/>
      <c r="V853" s="35"/>
    </row>
    <row r="854" spans="1:22" ht="12.75" customHeight="1" x14ac:dyDescent="0.2">
      <c r="A854" s="117"/>
      <c r="B854" s="35"/>
      <c r="C854" s="35"/>
      <c r="D854" s="35"/>
      <c r="E854" s="102"/>
      <c r="F854" s="102"/>
      <c r="G854" s="35"/>
      <c r="H854" s="35"/>
      <c r="I854" s="35"/>
      <c r="J854" s="35"/>
      <c r="K854" s="35"/>
      <c r="L854" s="35"/>
      <c r="M854" s="35"/>
      <c r="N854" s="35"/>
      <c r="O854" s="35"/>
      <c r="P854" s="35"/>
      <c r="Q854" s="35"/>
      <c r="R854" s="35"/>
      <c r="S854" s="35"/>
      <c r="T854" s="35"/>
      <c r="U854" s="35"/>
      <c r="V854" s="35"/>
    </row>
    <row r="855" spans="1:22" ht="12.75" customHeight="1" x14ac:dyDescent="0.2">
      <c r="A855" s="117"/>
      <c r="B855" s="35"/>
      <c r="C855" s="35"/>
      <c r="D855" s="35"/>
      <c r="E855" s="102"/>
      <c r="F855" s="102"/>
      <c r="G855" s="35"/>
      <c r="H855" s="35"/>
      <c r="I855" s="35"/>
      <c r="J855" s="35"/>
      <c r="K855" s="35"/>
      <c r="L855" s="35"/>
      <c r="M855" s="35"/>
      <c r="N855" s="35"/>
      <c r="O855" s="35"/>
      <c r="P855" s="35"/>
      <c r="Q855" s="35"/>
      <c r="R855" s="35"/>
      <c r="S855" s="35"/>
      <c r="T855" s="35"/>
      <c r="U855" s="35"/>
      <c r="V855" s="35"/>
    </row>
    <row r="856" spans="1:22" ht="12.75" customHeight="1" x14ac:dyDescent="0.2">
      <c r="A856" s="117"/>
      <c r="B856" s="35"/>
      <c r="C856" s="35"/>
      <c r="D856" s="35"/>
      <c r="E856" s="102"/>
      <c r="F856" s="102"/>
      <c r="G856" s="35"/>
      <c r="H856" s="35"/>
      <c r="I856" s="35"/>
      <c r="J856" s="35"/>
      <c r="K856" s="35"/>
      <c r="L856" s="35"/>
      <c r="M856" s="35"/>
      <c r="N856" s="35"/>
      <c r="O856" s="35"/>
      <c r="P856" s="35"/>
      <c r="Q856" s="35"/>
      <c r="R856" s="35"/>
      <c r="S856" s="35"/>
      <c r="T856" s="35"/>
      <c r="U856" s="35"/>
      <c r="V856" s="35"/>
    </row>
    <row r="857" spans="1:22" ht="12.75" customHeight="1" x14ac:dyDescent="0.2">
      <c r="A857" s="117"/>
      <c r="B857" s="35"/>
      <c r="C857" s="35"/>
      <c r="D857" s="35"/>
      <c r="E857" s="102"/>
      <c r="F857" s="102"/>
      <c r="G857" s="35"/>
      <c r="H857" s="35"/>
      <c r="I857" s="35"/>
      <c r="J857" s="35"/>
      <c r="K857" s="35"/>
      <c r="L857" s="35"/>
      <c r="M857" s="35"/>
      <c r="N857" s="35"/>
      <c r="O857" s="35"/>
      <c r="P857" s="35"/>
      <c r="Q857" s="35"/>
      <c r="R857" s="35"/>
      <c r="S857" s="35"/>
      <c r="T857" s="35"/>
      <c r="U857" s="35"/>
      <c r="V857" s="35"/>
    </row>
    <row r="858" spans="1:22" ht="12.75" customHeight="1" x14ac:dyDescent="0.2">
      <c r="A858" s="117"/>
      <c r="B858" s="35"/>
      <c r="C858" s="35"/>
      <c r="D858" s="35"/>
      <c r="E858" s="102"/>
      <c r="F858" s="102"/>
      <c r="G858" s="35"/>
      <c r="H858" s="35"/>
      <c r="I858" s="35"/>
      <c r="J858" s="35"/>
      <c r="K858" s="35"/>
      <c r="L858" s="35"/>
      <c r="M858" s="35"/>
      <c r="N858" s="35"/>
      <c r="O858" s="35"/>
      <c r="P858" s="35"/>
      <c r="Q858" s="35"/>
      <c r="R858" s="35"/>
      <c r="S858" s="35"/>
      <c r="T858" s="35"/>
      <c r="U858" s="35"/>
      <c r="V858" s="35"/>
    </row>
    <row r="859" spans="1:22" ht="12.75" customHeight="1" x14ac:dyDescent="0.2">
      <c r="A859" s="117"/>
      <c r="B859" s="35"/>
      <c r="C859" s="35"/>
      <c r="D859" s="35"/>
      <c r="E859" s="102"/>
      <c r="F859" s="102"/>
      <c r="G859" s="35"/>
      <c r="H859" s="35"/>
      <c r="I859" s="35"/>
      <c r="J859" s="35"/>
      <c r="K859" s="35"/>
      <c r="L859" s="35"/>
      <c r="M859" s="35"/>
      <c r="N859" s="35"/>
      <c r="O859" s="35"/>
      <c r="P859" s="35"/>
      <c r="Q859" s="35"/>
      <c r="R859" s="35"/>
      <c r="S859" s="35"/>
      <c r="T859" s="35"/>
      <c r="U859" s="35"/>
      <c r="V859" s="35"/>
    </row>
    <row r="860" spans="1:22" ht="12.75" customHeight="1" x14ac:dyDescent="0.2">
      <c r="A860" s="117"/>
      <c r="B860" s="35"/>
      <c r="C860" s="35"/>
      <c r="D860" s="35"/>
      <c r="E860" s="102"/>
      <c r="F860" s="102"/>
      <c r="G860" s="35"/>
      <c r="H860" s="35"/>
      <c r="I860" s="35"/>
      <c r="J860" s="35"/>
      <c r="K860" s="35"/>
      <c r="L860" s="35"/>
      <c r="M860" s="35"/>
      <c r="N860" s="35"/>
      <c r="O860" s="35"/>
      <c r="P860" s="35"/>
      <c r="Q860" s="35"/>
      <c r="R860" s="35"/>
      <c r="S860" s="35"/>
      <c r="T860" s="35"/>
      <c r="U860" s="35"/>
      <c r="V860" s="35"/>
    </row>
    <row r="861" spans="1:22" ht="12.75" customHeight="1" x14ac:dyDescent="0.2">
      <c r="A861" s="117"/>
      <c r="B861" s="35"/>
      <c r="C861" s="35"/>
      <c r="D861" s="35"/>
      <c r="E861" s="102"/>
      <c r="F861" s="102"/>
      <c r="G861" s="35"/>
      <c r="H861" s="35"/>
      <c r="I861" s="35"/>
      <c r="J861" s="35"/>
      <c r="K861" s="35"/>
      <c r="L861" s="35"/>
      <c r="M861" s="35"/>
      <c r="N861" s="35"/>
      <c r="O861" s="35"/>
      <c r="P861" s="35"/>
      <c r="Q861" s="35"/>
      <c r="R861" s="35"/>
      <c r="S861" s="35"/>
      <c r="T861" s="35"/>
      <c r="U861" s="35"/>
      <c r="V861" s="35"/>
    </row>
    <row r="862" spans="1:22" ht="12.75" customHeight="1" x14ac:dyDescent="0.2">
      <c r="A862" s="117"/>
      <c r="B862" s="35"/>
      <c r="C862" s="35"/>
      <c r="D862" s="35"/>
      <c r="E862" s="102"/>
      <c r="F862" s="102"/>
      <c r="G862" s="35"/>
      <c r="H862" s="35"/>
      <c r="I862" s="35"/>
      <c r="J862" s="35"/>
      <c r="K862" s="35"/>
      <c r="L862" s="35"/>
      <c r="M862" s="35"/>
      <c r="N862" s="35"/>
      <c r="O862" s="35"/>
      <c r="P862" s="35"/>
      <c r="Q862" s="35"/>
      <c r="R862" s="35"/>
      <c r="S862" s="35"/>
      <c r="T862" s="35"/>
      <c r="U862" s="35"/>
      <c r="V862" s="35"/>
    </row>
    <row r="863" spans="1:22" ht="12.75" customHeight="1" x14ac:dyDescent="0.2">
      <c r="A863" s="117"/>
      <c r="B863" s="35"/>
      <c r="C863" s="35"/>
      <c r="D863" s="35"/>
      <c r="E863" s="102"/>
      <c r="F863" s="102"/>
      <c r="G863" s="35"/>
      <c r="H863" s="35"/>
      <c r="I863" s="35"/>
      <c r="J863" s="35"/>
      <c r="K863" s="35"/>
      <c r="L863" s="35"/>
      <c r="M863" s="35"/>
      <c r="N863" s="35"/>
      <c r="O863" s="35"/>
      <c r="P863" s="35"/>
      <c r="Q863" s="35"/>
      <c r="R863" s="35"/>
      <c r="S863" s="35"/>
      <c r="T863" s="35"/>
      <c r="U863" s="35"/>
      <c r="V863" s="35"/>
    </row>
    <row r="864" spans="1:22" ht="12.75" customHeight="1" x14ac:dyDescent="0.2">
      <c r="A864" s="117"/>
      <c r="B864" s="35"/>
      <c r="C864" s="35"/>
      <c r="D864" s="35"/>
      <c r="E864" s="102"/>
      <c r="F864" s="102"/>
      <c r="G864" s="35"/>
      <c r="H864" s="35"/>
      <c r="I864" s="35"/>
      <c r="J864" s="35"/>
      <c r="K864" s="35"/>
      <c r="L864" s="35"/>
      <c r="M864" s="35"/>
      <c r="N864" s="35"/>
      <c r="O864" s="35"/>
      <c r="P864" s="35"/>
      <c r="Q864" s="35"/>
      <c r="R864" s="35"/>
      <c r="S864" s="35"/>
      <c r="T864" s="35"/>
      <c r="U864" s="35"/>
      <c r="V864" s="35"/>
    </row>
    <row r="865" spans="1:22" ht="12.75" customHeight="1" x14ac:dyDescent="0.2">
      <c r="A865" s="117"/>
      <c r="B865" s="35"/>
      <c r="C865" s="35"/>
      <c r="D865" s="35"/>
      <c r="E865" s="102"/>
      <c r="F865" s="102"/>
      <c r="G865" s="35"/>
      <c r="H865" s="35"/>
      <c r="I865" s="35"/>
      <c r="J865" s="35"/>
      <c r="K865" s="35"/>
      <c r="L865" s="35"/>
      <c r="M865" s="35"/>
      <c r="N865" s="35"/>
      <c r="O865" s="35"/>
      <c r="P865" s="35"/>
      <c r="Q865" s="35"/>
      <c r="R865" s="35"/>
      <c r="S865" s="35"/>
      <c r="T865" s="35"/>
      <c r="U865" s="35"/>
      <c r="V865" s="35"/>
    </row>
    <row r="866" spans="1:22" ht="12.75" customHeight="1" x14ac:dyDescent="0.2">
      <c r="A866" s="117"/>
      <c r="B866" s="35"/>
      <c r="C866" s="35"/>
      <c r="D866" s="35"/>
      <c r="E866" s="102"/>
      <c r="F866" s="102"/>
      <c r="G866" s="35"/>
      <c r="H866" s="35"/>
      <c r="I866" s="35"/>
      <c r="J866" s="35"/>
      <c r="K866" s="35"/>
      <c r="L866" s="35"/>
      <c r="M866" s="35"/>
      <c r="N866" s="35"/>
      <c r="O866" s="35"/>
      <c r="P866" s="35"/>
      <c r="Q866" s="35"/>
      <c r="R866" s="35"/>
      <c r="S866" s="35"/>
      <c r="T866" s="35"/>
      <c r="U866" s="35"/>
      <c r="V866" s="35"/>
    </row>
    <row r="867" spans="1:22" ht="12.75" customHeight="1" x14ac:dyDescent="0.2">
      <c r="A867" s="117"/>
      <c r="B867" s="35"/>
      <c r="C867" s="35"/>
      <c r="D867" s="35"/>
      <c r="E867" s="102"/>
      <c r="F867" s="102"/>
      <c r="G867" s="35"/>
      <c r="H867" s="35"/>
      <c r="I867" s="35"/>
      <c r="J867" s="35"/>
      <c r="K867" s="35"/>
      <c r="L867" s="35"/>
      <c r="M867" s="35"/>
      <c r="N867" s="35"/>
      <c r="O867" s="35"/>
      <c r="P867" s="35"/>
      <c r="Q867" s="35"/>
      <c r="R867" s="35"/>
      <c r="S867" s="35"/>
      <c r="T867" s="35"/>
      <c r="U867" s="35"/>
      <c r="V867" s="35"/>
    </row>
    <row r="868" spans="1:22" ht="12.75" customHeight="1" x14ac:dyDescent="0.2">
      <c r="A868" s="117"/>
      <c r="B868" s="35"/>
      <c r="C868" s="35"/>
      <c r="D868" s="35"/>
      <c r="E868" s="102"/>
      <c r="F868" s="102"/>
      <c r="G868" s="35"/>
      <c r="H868" s="35"/>
      <c r="I868" s="35"/>
      <c r="J868" s="35"/>
      <c r="K868" s="35"/>
      <c r="L868" s="35"/>
      <c r="M868" s="35"/>
      <c r="N868" s="35"/>
      <c r="O868" s="35"/>
      <c r="P868" s="35"/>
      <c r="Q868" s="35"/>
      <c r="R868" s="35"/>
      <c r="S868" s="35"/>
      <c r="T868" s="35"/>
      <c r="U868" s="35"/>
      <c r="V868" s="35"/>
    </row>
    <row r="869" spans="1:22" ht="12.75" customHeight="1" x14ac:dyDescent="0.2">
      <c r="A869" s="117"/>
      <c r="B869" s="35"/>
      <c r="C869" s="35"/>
      <c r="D869" s="35"/>
      <c r="E869" s="102"/>
      <c r="F869" s="102"/>
      <c r="G869" s="35"/>
      <c r="H869" s="35"/>
      <c r="I869" s="35"/>
      <c r="J869" s="35"/>
      <c r="K869" s="35"/>
      <c r="L869" s="35"/>
      <c r="M869" s="35"/>
      <c r="N869" s="35"/>
      <c r="O869" s="35"/>
      <c r="P869" s="35"/>
      <c r="Q869" s="35"/>
      <c r="R869" s="35"/>
      <c r="S869" s="35"/>
      <c r="T869" s="35"/>
      <c r="U869" s="35"/>
      <c r="V869" s="35"/>
    </row>
    <row r="870" spans="1:22" ht="12.75" customHeight="1" x14ac:dyDescent="0.2">
      <c r="A870" s="117"/>
      <c r="B870" s="35"/>
      <c r="C870" s="35"/>
      <c r="D870" s="35"/>
      <c r="E870" s="102"/>
      <c r="F870" s="102"/>
      <c r="G870" s="35"/>
      <c r="H870" s="35"/>
      <c r="I870" s="35"/>
      <c r="J870" s="35"/>
      <c r="K870" s="35"/>
      <c r="L870" s="35"/>
      <c r="M870" s="35"/>
      <c r="N870" s="35"/>
      <c r="O870" s="35"/>
      <c r="P870" s="35"/>
      <c r="Q870" s="35"/>
      <c r="R870" s="35"/>
      <c r="S870" s="35"/>
      <c r="T870" s="35"/>
      <c r="U870" s="35"/>
      <c r="V870" s="35"/>
    </row>
    <row r="871" spans="1:22" ht="12.75" customHeight="1" x14ac:dyDescent="0.2">
      <c r="A871" s="117"/>
      <c r="B871" s="35"/>
      <c r="C871" s="35"/>
      <c r="D871" s="35"/>
      <c r="E871" s="102"/>
      <c r="F871" s="102"/>
      <c r="G871" s="35"/>
      <c r="H871" s="35"/>
      <c r="I871" s="35"/>
      <c r="J871" s="35"/>
      <c r="K871" s="35"/>
      <c r="L871" s="35"/>
      <c r="M871" s="35"/>
      <c r="N871" s="35"/>
      <c r="O871" s="35"/>
      <c r="P871" s="35"/>
      <c r="Q871" s="35"/>
      <c r="R871" s="35"/>
      <c r="S871" s="35"/>
      <c r="T871" s="35"/>
      <c r="U871" s="35"/>
      <c r="V871" s="35"/>
    </row>
    <row r="872" spans="1:22" ht="12.75" customHeight="1" x14ac:dyDescent="0.2">
      <c r="A872" s="117"/>
      <c r="B872" s="35"/>
      <c r="C872" s="35"/>
      <c r="D872" s="35"/>
      <c r="E872" s="102"/>
      <c r="F872" s="102"/>
      <c r="G872" s="35"/>
      <c r="H872" s="35"/>
      <c r="I872" s="35"/>
      <c r="J872" s="35"/>
      <c r="K872" s="35"/>
      <c r="L872" s="35"/>
      <c r="M872" s="35"/>
      <c r="N872" s="35"/>
      <c r="O872" s="35"/>
      <c r="P872" s="35"/>
      <c r="Q872" s="35"/>
      <c r="R872" s="35"/>
      <c r="S872" s="35"/>
      <c r="T872" s="35"/>
      <c r="U872" s="35"/>
      <c r="V872" s="35"/>
    </row>
    <row r="873" spans="1:22" ht="12.75" customHeight="1" x14ac:dyDescent="0.2">
      <c r="A873" s="117"/>
      <c r="B873" s="35"/>
      <c r="C873" s="35"/>
      <c r="D873" s="35"/>
      <c r="E873" s="102"/>
      <c r="F873" s="102"/>
      <c r="G873" s="35"/>
      <c r="H873" s="35"/>
      <c r="I873" s="35"/>
      <c r="J873" s="35"/>
      <c r="K873" s="35"/>
      <c r="L873" s="35"/>
      <c r="M873" s="35"/>
      <c r="N873" s="35"/>
      <c r="O873" s="35"/>
      <c r="P873" s="35"/>
      <c r="Q873" s="35"/>
      <c r="R873" s="35"/>
      <c r="S873" s="35"/>
      <c r="T873" s="35"/>
      <c r="U873" s="35"/>
      <c r="V873" s="35"/>
    </row>
    <row r="874" spans="1:22" ht="12.75" customHeight="1" x14ac:dyDescent="0.2">
      <c r="A874" s="117"/>
      <c r="B874" s="35"/>
      <c r="C874" s="35"/>
      <c r="D874" s="35"/>
      <c r="E874" s="102"/>
      <c r="F874" s="102"/>
      <c r="G874" s="35"/>
      <c r="H874" s="35"/>
      <c r="I874" s="35"/>
      <c r="J874" s="35"/>
      <c r="K874" s="35"/>
      <c r="L874" s="35"/>
      <c r="M874" s="35"/>
      <c r="N874" s="35"/>
      <c r="O874" s="35"/>
      <c r="P874" s="35"/>
      <c r="Q874" s="35"/>
      <c r="R874" s="35"/>
      <c r="S874" s="35"/>
      <c r="T874" s="35"/>
      <c r="U874" s="35"/>
      <c r="V874" s="35"/>
    </row>
    <row r="875" spans="1:22" ht="12.75" customHeight="1" x14ac:dyDescent="0.2">
      <c r="A875" s="117"/>
      <c r="B875" s="35"/>
      <c r="C875" s="35"/>
      <c r="D875" s="35"/>
      <c r="E875" s="102"/>
      <c r="F875" s="102"/>
      <c r="G875" s="35"/>
      <c r="H875" s="35"/>
      <c r="I875" s="35"/>
      <c r="J875" s="35"/>
      <c r="K875" s="35"/>
      <c r="L875" s="35"/>
      <c r="M875" s="35"/>
      <c r="N875" s="35"/>
      <c r="O875" s="35"/>
      <c r="P875" s="35"/>
      <c r="Q875" s="35"/>
      <c r="R875" s="35"/>
      <c r="S875" s="35"/>
      <c r="T875" s="35"/>
      <c r="U875" s="35"/>
      <c r="V875" s="35"/>
    </row>
    <row r="876" spans="1:22" ht="12.75" customHeight="1" x14ac:dyDescent="0.2">
      <c r="A876" s="117"/>
      <c r="B876" s="35"/>
      <c r="C876" s="35"/>
      <c r="D876" s="35"/>
      <c r="E876" s="102"/>
      <c r="F876" s="102"/>
      <c r="G876" s="35"/>
      <c r="H876" s="35"/>
      <c r="I876" s="35"/>
      <c r="J876" s="35"/>
      <c r="K876" s="35"/>
      <c r="L876" s="35"/>
      <c r="M876" s="35"/>
      <c r="N876" s="35"/>
      <c r="O876" s="35"/>
      <c r="P876" s="35"/>
      <c r="Q876" s="35"/>
      <c r="R876" s="35"/>
      <c r="S876" s="35"/>
      <c r="T876" s="35"/>
      <c r="U876" s="35"/>
      <c r="V876" s="35"/>
    </row>
    <row r="877" spans="1:22" ht="12.75" customHeight="1" x14ac:dyDescent="0.2">
      <c r="A877" s="117"/>
      <c r="B877" s="35"/>
      <c r="C877" s="35"/>
      <c r="D877" s="35"/>
      <c r="E877" s="102"/>
      <c r="F877" s="102"/>
      <c r="G877" s="35"/>
      <c r="H877" s="35"/>
      <c r="I877" s="35"/>
      <c r="J877" s="35"/>
      <c r="K877" s="35"/>
      <c r="L877" s="35"/>
      <c r="M877" s="35"/>
      <c r="N877" s="35"/>
      <c r="O877" s="35"/>
      <c r="P877" s="35"/>
      <c r="Q877" s="35"/>
      <c r="R877" s="35"/>
      <c r="S877" s="35"/>
      <c r="T877" s="35"/>
      <c r="U877" s="35"/>
      <c r="V877" s="35"/>
    </row>
    <row r="878" spans="1:22" ht="12.75" customHeight="1" x14ac:dyDescent="0.2">
      <c r="A878" s="117"/>
      <c r="B878" s="35"/>
      <c r="C878" s="35"/>
      <c r="D878" s="35"/>
      <c r="E878" s="102"/>
      <c r="F878" s="102"/>
      <c r="G878" s="35"/>
      <c r="H878" s="35"/>
      <c r="I878" s="35"/>
      <c r="J878" s="35"/>
      <c r="K878" s="35"/>
      <c r="L878" s="35"/>
      <c r="M878" s="35"/>
      <c r="N878" s="35"/>
      <c r="O878" s="35"/>
      <c r="P878" s="35"/>
      <c r="Q878" s="35"/>
      <c r="R878" s="35"/>
      <c r="S878" s="35"/>
      <c r="T878" s="35"/>
      <c r="U878" s="35"/>
      <c r="V878" s="35"/>
    </row>
    <row r="879" spans="1:22" ht="12.75" customHeight="1" x14ac:dyDescent="0.2">
      <c r="A879" s="117"/>
      <c r="B879" s="35"/>
      <c r="C879" s="35"/>
      <c r="D879" s="35"/>
      <c r="E879" s="102"/>
      <c r="F879" s="102"/>
      <c r="G879" s="35"/>
      <c r="H879" s="35"/>
      <c r="I879" s="35"/>
      <c r="J879" s="35"/>
      <c r="K879" s="35"/>
      <c r="L879" s="35"/>
      <c r="M879" s="35"/>
      <c r="N879" s="35"/>
      <c r="O879" s="35"/>
      <c r="P879" s="35"/>
      <c r="Q879" s="35"/>
      <c r="R879" s="35"/>
      <c r="S879" s="35"/>
      <c r="T879" s="35"/>
      <c r="U879" s="35"/>
      <c r="V879" s="35"/>
    </row>
    <row r="880" spans="1:22" ht="12.75" customHeight="1" x14ac:dyDescent="0.2">
      <c r="A880" s="117"/>
      <c r="B880" s="35"/>
      <c r="C880" s="35"/>
      <c r="D880" s="35"/>
      <c r="E880" s="102"/>
      <c r="F880" s="102"/>
      <c r="G880" s="35"/>
      <c r="H880" s="35"/>
      <c r="I880" s="35"/>
      <c r="J880" s="35"/>
      <c r="K880" s="35"/>
      <c r="L880" s="35"/>
      <c r="M880" s="35"/>
      <c r="N880" s="35"/>
      <c r="O880" s="35"/>
      <c r="P880" s="35"/>
      <c r="Q880" s="35"/>
      <c r="R880" s="35"/>
      <c r="S880" s="35"/>
      <c r="T880" s="35"/>
      <c r="U880" s="35"/>
      <c r="V880" s="35"/>
    </row>
    <row r="881" spans="1:22" ht="12.75" customHeight="1" x14ac:dyDescent="0.2">
      <c r="A881" s="117"/>
      <c r="B881" s="35"/>
      <c r="C881" s="35"/>
      <c r="D881" s="35"/>
      <c r="E881" s="102"/>
      <c r="F881" s="102"/>
      <c r="G881" s="35"/>
      <c r="H881" s="35"/>
      <c r="I881" s="35"/>
      <c r="J881" s="35"/>
      <c r="K881" s="35"/>
      <c r="L881" s="35"/>
      <c r="M881" s="35"/>
      <c r="N881" s="35"/>
      <c r="O881" s="35"/>
      <c r="P881" s="35"/>
      <c r="Q881" s="35"/>
      <c r="R881" s="35"/>
      <c r="S881" s="35"/>
      <c r="T881" s="35"/>
      <c r="U881" s="35"/>
      <c r="V881" s="35"/>
    </row>
    <row r="882" spans="1:22" ht="12.75" customHeight="1" x14ac:dyDescent="0.2">
      <c r="A882" s="117"/>
      <c r="B882" s="35"/>
      <c r="C882" s="35"/>
      <c r="D882" s="35"/>
      <c r="E882" s="102"/>
      <c r="F882" s="102"/>
      <c r="G882" s="35"/>
      <c r="H882" s="35"/>
      <c r="I882" s="35"/>
      <c r="J882" s="35"/>
      <c r="K882" s="35"/>
      <c r="L882" s="35"/>
      <c r="M882" s="35"/>
      <c r="N882" s="35"/>
      <c r="O882" s="35"/>
      <c r="P882" s="35"/>
      <c r="Q882" s="35"/>
      <c r="R882" s="35"/>
      <c r="S882" s="35"/>
      <c r="T882" s="35"/>
      <c r="U882" s="35"/>
      <c r="V882" s="35"/>
    </row>
    <row r="883" spans="1:22" ht="12.75" customHeight="1" x14ac:dyDescent="0.2">
      <c r="A883" s="117"/>
      <c r="B883" s="35"/>
      <c r="C883" s="35"/>
      <c r="D883" s="35"/>
      <c r="E883" s="102"/>
      <c r="F883" s="102"/>
      <c r="G883" s="35"/>
      <c r="H883" s="35"/>
      <c r="I883" s="35"/>
      <c r="J883" s="35"/>
      <c r="K883" s="35"/>
      <c r="L883" s="35"/>
      <c r="M883" s="35"/>
      <c r="N883" s="35"/>
      <c r="O883" s="35"/>
      <c r="P883" s="35"/>
      <c r="Q883" s="35"/>
      <c r="R883" s="35"/>
      <c r="S883" s="35"/>
      <c r="T883" s="35"/>
      <c r="U883" s="35"/>
      <c r="V883" s="35"/>
    </row>
    <row r="884" spans="1:22" ht="12.75" customHeight="1" x14ac:dyDescent="0.2">
      <c r="A884" s="117"/>
      <c r="B884" s="35"/>
      <c r="C884" s="35"/>
      <c r="D884" s="35"/>
      <c r="E884" s="102"/>
      <c r="F884" s="102"/>
      <c r="G884" s="35"/>
      <c r="H884" s="35"/>
      <c r="I884" s="35"/>
      <c r="J884" s="35"/>
      <c r="K884" s="35"/>
      <c r="L884" s="35"/>
      <c r="M884" s="35"/>
      <c r="N884" s="35"/>
      <c r="O884" s="35"/>
      <c r="P884" s="35"/>
      <c r="Q884" s="35"/>
      <c r="R884" s="35"/>
      <c r="S884" s="35"/>
      <c r="T884" s="35"/>
      <c r="U884" s="35"/>
      <c r="V884" s="35"/>
    </row>
    <row r="885" spans="1:22" ht="12.75" customHeight="1" x14ac:dyDescent="0.2">
      <c r="A885" s="117"/>
      <c r="B885" s="35"/>
      <c r="C885" s="35"/>
      <c r="D885" s="35"/>
      <c r="E885" s="102"/>
      <c r="F885" s="102"/>
      <c r="G885" s="35"/>
      <c r="H885" s="35"/>
      <c r="I885" s="35"/>
      <c r="J885" s="35"/>
      <c r="K885" s="35"/>
      <c r="L885" s="35"/>
      <c r="M885" s="35"/>
      <c r="N885" s="35"/>
      <c r="O885" s="35"/>
      <c r="P885" s="35"/>
      <c r="Q885" s="35"/>
      <c r="R885" s="35"/>
      <c r="S885" s="35"/>
      <c r="T885" s="35"/>
      <c r="U885" s="35"/>
      <c r="V885" s="35"/>
    </row>
    <row r="886" spans="1:22" ht="12.75" customHeight="1" x14ac:dyDescent="0.2">
      <c r="A886" s="117"/>
      <c r="B886" s="35"/>
      <c r="C886" s="35"/>
      <c r="D886" s="35"/>
      <c r="E886" s="102"/>
      <c r="F886" s="102"/>
      <c r="G886" s="35"/>
      <c r="H886" s="35"/>
      <c r="I886" s="35"/>
      <c r="J886" s="35"/>
      <c r="K886" s="35"/>
      <c r="L886" s="35"/>
      <c r="M886" s="35"/>
      <c r="N886" s="35"/>
      <c r="O886" s="35"/>
      <c r="P886" s="35"/>
      <c r="Q886" s="35"/>
      <c r="R886" s="35"/>
      <c r="S886" s="35"/>
      <c r="T886" s="35"/>
      <c r="U886" s="35"/>
      <c r="V886" s="35"/>
    </row>
    <row r="887" spans="1:22" ht="12.75" customHeight="1" x14ac:dyDescent="0.2">
      <c r="A887" s="117"/>
      <c r="B887" s="35"/>
      <c r="C887" s="35"/>
      <c r="D887" s="35"/>
      <c r="E887" s="102"/>
      <c r="F887" s="102"/>
      <c r="G887" s="35"/>
      <c r="H887" s="35"/>
      <c r="I887" s="35"/>
      <c r="J887" s="35"/>
      <c r="K887" s="35"/>
      <c r="L887" s="35"/>
      <c r="M887" s="35"/>
      <c r="N887" s="35"/>
      <c r="O887" s="35"/>
      <c r="P887" s="35"/>
      <c r="Q887" s="35"/>
      <c r="R887" s="35"/>
      <c r="S887" s="35"/>
      <c r="T887" s="35"/>
      <c r="U887" s="35"/>
      <c r="V887" s="35"/>
    </row>
    <row r="888" spans="1:22" ht="12.75" customHeight="1" x14ac:dyDescent="0.2">
      <c r="A888" s="117"/>
      <c r="B888" s="35"/>
      <c r="C888" s="35"/>
      <c r="D888" s="35"/>
      <c r="E888" s="102"/>
      <c r="F888" s="102"/>
      <c r="G888" s="35"/>
      <c r="H888" s="35"/>
      <c r="I888" s="35"/>
      <c r="J888" s="35"/>
      <c r="K888" s="35"/>
      <c r="L888" s="35"/>
      <c r="M888" s="35"/>
      <c r="N888" s="35"/>
      <c r="O888" s="35"/>
      <c r="P888" s="35"/>
      <c r="Q888" s="35"/>
      <c r="R888" s="35"/>
      <c r="S888" s="35"/>
      <c r="T888" s="35"/>
      <c r="U888" s="35"/>
      <c r="V888" s="35"/>
    </row>
    <row r="889" spans="1:22" ht="12.75" customHeight="1" x14ac:dyDescent="0.2">
      <c r="A889" s="117"/>
      <c r="B889" s="35"/>
      <c r="C889" s="35"/>
      <c r="D889" s="35"/>
      <c r="E889" s="102"/>
      <c r="F889" s="102"/>
      <c r="G889" s="35"/>
      <c r="H889" s="35"/>
      <c r="I889" s="35"/>
      <c r="J889" s="35"/>
      <c r="K889" s="35"/>
      <c r="L889" s="35"/>
      <c r="M889" s="35"/>
      <c r="N889" s="35"/>
      <c r="O889" s="35"/>
      <c r="P889" s="35"/>
      <c r="Q889" s="35"/>
      <c r="R889" s="35"/>
      <c r="S889" s="35"/>
      <c r="T889" s="35"/>
      <c r="U889" s="35"/>
      <c r="V889" s="35"/>
    </row>
    <row r="890" spans="1:22" ht="12.75" customHeight="1" x14ac:dyDescent="0.2">
      <c r="A890" s="117"/>
      <c r="B890" s="35"/>
      <c r="C890" s="35"/>
      <c r="D890" s="35"/>
      <c r="E890" s="102"/>
      <c r="F890" s="102"/>
      <c r="G890" s="35"/>
      <c r="H890" s="35"/>
      <c r="I890" s="35"/>
      <c r="J890" s="35"/>
      <c r="K890" s="35"/>
      <c r="L890" s="35"/>
      <c r="M890" s="35"/>
      <c r="N890" s="35"/>
      <c r="O890" s="35"/>
      <c r="P890" s="35"/>
      <c r="Q890" s="35"/>
      <c r="R890" s="35"/>
      <c r="S890" s="35"/>
      <c r="T890" s="35"/>
      <c r="U890" s="35"/>
      <c r="V890" s="35"/>
    </row>
    <row r="891" spans="1:22" ht="12.75" customHeight="1" x14ac:dyDescent="0.2">
      <c r="A891" s="117"/>
      <c r="B891" s="35"/>
      <c r="C891" s="35"/>
      <c r="D891" s="35"/>
      <c r="E891" s="102"/>
      <c r="F891" s="102"/>
      <c r="G891" s="35"/>
      <c r="H891" s="35"/>
      <c r="I891" s="35"/>
      <c r="J891" s="35"/>
      <c r="K891" s="35"/>
      <c r="L891" s="35"/>
      <c r="M891" s="35"/>
      <c r="N891" s="35"/>
      <c r="O891" s="35"/>
      <c r="P891" s="35"/>
      <c r="Q891" s="35"/>
      <c r="R891" s="35"/>
      <c r="S891" s="35"/>
      <c r="T891" s="35"/>
      <c r="U891" s="35"/>
      <c r="V891" s="35"/>
    </row>
    <row r="892" spans="1:22" ht="12.75" customHeight="1" x14ac:dyDescent="0.2">
      <c r="A892" s="117"/>
      <c r="B892" s="35"/>
      <c r="C892" s="35"/>
      <c r="D892" s="35"/>
      <c r="E892" s="102"/>
      <c r="F892" s="102"/>
      <c r="G892" s="35"/>
      <c r="H892" s="35"/>
      <c r="I892" s="35"/>
      <c r="J892" s="35"/>
      <c r="K892" s="35"/>
      <c r="L892" s="35"/>
      <c r="M892" s="35"/>
      <c r="N892" s="35"/>
      <c r="O892" s="35"/>
      <c r="P892" s="35"/>
      <c r="Q892" s="35"/>
      <c r="R892" s="35"/>
      <c r="S892" s="35"/>
      <c r="T892" s="35"/>
      <c r="U892" s="35"/>
      <c r="V892" s="35"/>
    </row>
    <row r="893" spans="1:22" ht="12.75" customHeight="1" x14ac:dyDescent="0.2">
      <c r="A893" s="117"/>
      <c r="B893" s="35"/>
      <c r="C893" s="35"/>
      <c r="D893" s="35"/>
      <c r="E893" s="102"/>
      <c r="F893" s="102"/>
      <c r="G893" s="35"/>
      <c r="H893" s="35"/>
      <c r="I893" s="35"/>
      <c r="J893" s="35"/>
      <c r="K893" s="35"/>
      <c r="L893" s="35"/>
      <c r="M893" s="35"/>
      <c r="N893" s="35"/>
      <c r="O893" s="35"/>
      <c r="P893" s="35"/>
      <c r="Q893" s="35"/>
      <c r="R893" s="35"/>
      <c r="S893" s="35"/>
      <c r="T893" s="35"/>
      <c r="U893" s="35"/>
      <c r="V893" s="35"/>
    </row>
    <row r="894" spans="1:22" ht="12.75" customHeight="1" x14ac:dyDescent="0.2">
      <c r="A894" s="117"/>
      <c r="B894" s="35"/>
      <c r="C894" s="35"/>
      <c r="D894" s="35"/>
      <c r="E894" s="102"/>
      <c r="F894" s="102"/>
      <c r="G894" s="35"/>
      <c r="H894" s="35"/>
      <c r="I894" s="35"/>
      <c r="J894" s="35"/>
      <c r="K894" s="35"/>
      <c r="L894" s="35"/>
      <c r="M894" s="35"/>
      <c r="N894" s="35"/>
      <c r="O894" s="35"/>
      <c r="P894" s="35"/>
      <c r="Q894" s="35"/>
      <c r="R894" s="35"/>
      <c r="S894" s="35"/>
      <c r="T894" s="35"/>
      <c r="U894" s="35"/>
      <c r="V894" s="35"/>
    </row>
    <row r="895" spans="1:22" ht="12.75" customHeight="1" x14ac:dyDescent="0.2">
      <c r="A895" s="117"/>
      <c r="B895" s="35"/>
      <c r="C895" s="35"/>
      <c r="D895" s="35"/>
      <c r="E895" s="102"/>
      <c r="F895" s="102"/>
      <c r="G895" s="35"/>
      <c r="H895" s="35"/>
      <c r="I895" s="35"/>
      <c r="J895" s="35"/>
      <c r="K895" s="35"/>
      <c r="L895" s="35"/>
      <c r="M895" s="35"/>
      <c r="N895" s="35"/>
      <c r="O895" s="35"/>
      <c r="P895" s="35"/>
      <c r="Q895" s="35"/>
      <c r="R895" s="35"/>
      <c r="S895" s="35"/>
      <c r="T895" s="35"/>
      <c r="U895" s="35"/>
      <c r="V895" s="35"/>
    </row>
    <row r="896" spans="1:22" ht="12.75" customHeight="1" x14ac:dyDescent="0.2">
      <c r="A896" s="117"/>
      <c r="B896" s="35"/>
      <c r="C896" s="35"/>
      <c r="D896" s="35"/>
      <c r="E896" s="102"/>
      <c r="F896" s="102"/>
      <c r="G896" s="35"/>
      <c r="H896" s="35"/>
      <c r="I896" s="35"/>
      <c r="J896" s="35"/>
      <c r="K896" s="35"/>
      <c r="L896" s="35"/>
      <c r="M896" s="35"/>
      <c r="N896" s="35"/>
      <c r="O896" s="35"/>
      <c r="P896" s="35"/>
      <c r="Q896" s="35"/>
      <c r="R896" s="35"/>
      <c r="S896" s="35"/>
      <c r="T896" s="35"/>
      <c r="U896" s="35"/>
      <c r="V896" s="35"/>
    </row>
    <row r="897" spans="1:22" ht="12.75" customHeight="1" x14ac:dyDescent="0.2">
      <c r="A897" s="117"/>
      <c r="B897" s="35"/>
      <c r="C897" s="35"/>
      <c r="D897" s="35"/>
      <c r="E897" s="102"/>
      <c r="F897" s="102"/>
      <c r="G897" s="35"/>
      <c r="H897" s="35"/>
      <c r="I897" s="35"/>
      <c r="J897" s="35"/>
      <c r="K897" s="35"/>
      <c r="L897" s="35"/>
      <c r="M897" s="35"/>
      <c r="N897" s="35"/>
      <c r="O897" s="35"/>
      <c r="P897" s="35"/>
      <c r="Q897" s="35"/>
      <c r="R897" s="35"/>
      <c r="S897" s="35"/>
      <c r="T897" s="35"/>
      <c r="U897" s="35"/>
      <c r="V897" s="35"/>
    </row>
    <row r="898" spans="1:22" ht="12.75" customHeight="1" x14ac:dyDescent="0.2">
      <c r="A898" s="117"/>
      <c r="B898" s="35"/>
      <c r="C898" s="35"/>
      <c r="D898" s="35"/>
      <c r="E898" s="102"/>
      <c r="F898" s="102"/>
      <c r="G898" s="35"/>
      <c r="H898" s="35"/>
      <c r="I898" s="35"/>
      <c r="J898" s="35"/>
      <c r="K898" s="35"/>
      <c r="L898" s="35"/>
      <c r="M898" s="35"/>
      <c r="N898" s="35"/>
      <c r="O898" s="35"/>
      <c r="P898" s="35"/>
      <c r="Q898" s="35"/>
      <c r="R898" s="35"/>
      <c r="S898" s="35"/>
      <c r="T898" s="35"/>
      <c r="U898" s="35"/>
      <c r="V898" s="35"/>
    </row>
    <row r="899" spans="1:22" ht="12.75" customHeight="1" x14ac:dyDescent="0.2">
      <c r="A899" s="117"/>
      <c r="B899" s="35"/>
      <c r="C899" s="35"/>
      <c r="D899" s="35"/>
      <c r="E899" s="102"/>
      <c r="F899" s="102"/>
      <c r="G899" s="35"/>
      <c r="H899" s="35"/>
      <c r="I899" s="35"/>
      <c r="J899" s="35"/>
      <c r="K899" s="35"/>
      <c r="L899" s="35"/>
      <c r="M899" s="35"/>
      <c r="N899" s="35"/>
      <c r="O899" s="35"/>
      <c r="P899" s="35"/>
      <c r="Q899" s="35"/>
      <c r="R899" s="35"/>
      <c r="S899" s="35"/>
      <c r="T899" s="35"/>
      <c r="U899" s="35"/>
      <c r="V899" s="35"/>
    </row>
    <row r="900" spans="1:22" ht="12.75" customHeight="1" x14ac:dyDescent="0.2">
      <c r="A900" s="117"/>
      <c r="B900" s="35"/>
      <c r="C900" s="35"/>
      <c r="D900" s="35"/>
      <c r="E900" s="102"/>
      <c r="F900" s="102"/>
      <c r="G900" s="35"/>
      <c r="H900" s="35"/>
      <c r="I900" s="35"/>
      <c r="J900" s="35"/>
      <c r="K900" s="35"/>
      <c r="L900" s="35"/>
      <c r="M900" s="35"/>
      <c r="N900" s="35"/>
      <c r="O900" s="35"/>
      <c r="P900" s="35"/>
      <c r="Q900" s="35"/>
      <c r="R900" s="35"/>
      <c r="S900" s="35"/>
      <c r="T900" s="35"/>
      <c r="U900" s="35"/>
      <c r="V900" s="35"/>
    </row>
    <row r="901" spans="1:22" ht="12.75" customHeight="1" x14ac:dyDescent="0.2">
      <c r="A901" s="117"/>
      <c r="B901" s="35"/>
      <c r="C901" s="35"/>
      <c r="D901" s="35"/>
      <c r="E901" s="102"/>
      <c r="F901" s="102"/>
      <c r="G901" s="35"/>
      <c r="H901" s="35"/>
      <c r="I901" s="35"/>
      <c r="J901" s="35"/>
      <c r="K901" s="35"/>
      <c r="L901" s="35"/>
      <c r="M901" s="35"/>
      <c r="N901" s="35"/>
      <c r="O901" s="35"/>
      <c r="P901" s="35"/>
      <c r="Q901" s="35"/>
      <c r="R901" s="35"/>
      <c r="S901" s="35"/>
      <c r="T901" s="35"/>
      <c r="U901" s="35"/>
      <c r="V901" s="35"/>
    </row>
    <row r="902" spans="1:22" ht="12.75" customHeight="1" x14ac:dyDescent="0.2">
      <c r="A902" s="117"/>
      <c r="B902" s="35"/>
      <c r="C902" s="35"/>
      <c r="D902" s="35"/>
      <c r="E902" s="102"/>
      <c r="F902" s="102"/>
      <c r="G902" s="35"/>
      <c r="H902" s="35"/>
      <c r="I902" s="35"/>
      <c r="J902" s="35"/>
      <c r="K902" s="35"/>
      <c r="L902" s="35"/>
      <c r="M902" s="35"/>
      <c r="N902" s="35"/>
      <c r="O902" s="35"/>
      <c r="P902" s="35"/>
      <c r="Q902" s="35"/>
      <c r="R902" s="35"/>
      <c r="S902" s="35"/>
      <c r="T902" s="35"/>
      <c r="U902" s="35"/>
      <c r="V902" s="35"/>
    </row>
    <row r="903" spans="1:22" ht="12.75" customHeight="1" x14ac:dyDescent="0.2">
      <c r="A903" s="117"/>
      <c r="B903" s="35"/>
      <c r="C903" s="35"/>
      <c r="D903" s="35"/>
      <c r="E903" s="102"/>
      <c r="F903" s="102"/>
      <c r="G903" s="35"/>
      <c r="H903" s="35"/>
      <c r="I903" s="35"/>
      <c r="J903" s="35"/>
      <c r="K903" s="35"/>
      <c r="L903" s="35"/>
      <c r="M903" s="35"/>
      <c r="N903" s="35"/>
      <c r="O903" s="35"/>
      <c r="P903" s="35"/>
      <c r="Q903" s="35"/>
      <c r="R903" s="35"/>
      <c r="S903" s="35"/>
      <c r="T903" s="35"/>
      <c r="U903" s="35"/>
      <c r="V903" s="35"/>
    </row>
    <row r="904" spans="1:22" ht="12.75" customHeight="1" x14ac:dyDescent="0.2">
      <c r="A904" s="117"/>
      <c r="B904" s="35"/>
      <c r="C904" s="35"/>
      <c r="D904" s="35"/>
      <c r="E904" s="102"/>
      <c r="F904" s="102"/>
      <c r="G904" s="35"/>
      <c r="H904" s="35"/>
      <c r="I904" s="35"/>
      <c r="J904" s="35"/>
      <c r="K904" s="35"/>
      <c r="L904" s="35"/>
      <c r="M904" s="35"/>
      <c r="N904" s="35"/>
      <c r="O904" s="35"/>
      <c r="P904" s="35"/>
      <c r="Q904" s="35"/>
      <c r="R904" s="35"/>
      <c r="S904" s="35"/>
      <c r="T904" s="35"/>
      <c r="U904" s="35"/>
      <c r="V904" s="35"/>
    </row>
    <row r="905" spans="1:22" ht="12.75" customHeight="1" x14ac:dyDescent="0.2">
      <c r="A905" s="117"/>
      <c r="B905" s="35"/>
      <c r="C905" s="35"/>
      <c r="D905" s="35"/>
      <c r="E905" s="102"/>
      <c r="F905" s="102"/>
      <c r="G905" s="35"/>
      <c r="H905" s="35"/>
      <c r="I905" s="35"/>
      <c r="J905" s="35"/>
      <c r="K905" s="35"/>
      <c r="L905" s="35"/>
      <c r="M905" s="35"/>
      <c r="N905" s="35"/>
      <c r="O905" s="35"/>
      <c r="P905" s="35"/>
      <c r="Q905" s="35"/>
      <c r="R905" s="35"/>
      <c r="S905" s="35"/>
      <c r="T905" s="35"/>
      <c r="U905" s="35"/>
      <c r="V905" s="35"/>
    </row>
    <row r="906" spans="1:22" ht="12.75" customHeight="1" x14ac:dyDescent="0.2">
      <c r="A906" s="117"/>
      <c r="B906" s="35"/>
      <c r="C906" s="35"/>
      <c r="D906" s="35"/>
      <c r="E906" s="102"/>
      <c r="F906" s="102"/>
      <c r="G906" s="35"/>
      <c r="H906" s="35"/>
      <c r="I906" s="35"/>
      <c r="J906" s="35"/>
      <c r="K906" s="35"/>
      <c r="L906" s="35"/>
      <c r="M906" s="35"/>
      <c r="N906" s="35"/>
      <c r="O906" s="35"/>
      <c r="P906" s="35"/>
      <c r="Q906" s="35"/>
      <c r="R906" s="35"/>
      <c r="S906" s="35"/>
      <c r="T906" s="35"/>
      <c r="U906" s="35"/>
      <c r="V906" s="35"/>
    </row>
    <row r="907" spans="1:22" ht="12.75" customHeight="1" x14ac:dyDescent="0.2">
      <c r="A907" s="117"/>
      <c r="B907" s="35"/>
      <c r="C907" s="35"/>
      <c r="D907" s="35"/>
      <c r="E907" s="102"/>
      <c r="F907" s="102"/>
      <c r="G907" s="35"/>
      <c r="H907" s="35"/>
      <c r="I907" s="35"/>
      <c r="J907" s="35"/>
      <c r="K907" s="35"/>
      <c r="L907" s="35"/>
      <c r="M907" s="35"/>
      <c r="N907" s="35"/>
      <c r="O907" s="35"/>
      <c r="P907" s="35"/>
      <c r="Q907" s="35"/>
      <c r="R907" s="35"/>
      <c r="S907" s="35"/>
      <c r="T907" s="35"/>
      <c r="U907" s="35"/>
      <c r="V907" s="35"/>
    </row>
    <row r="908" spans="1:22" ht="12.75" customHeight="1" x14ac:dyDescent="0.2">
      <c r="A908" s="117"/>
      <c r="B908" s="35"/>
      <c r="C908" s="35"/>
      <c r="D908" s="35"/>
      <c r="E908" s="102"/>
      <c r="F908" s="102"/>
      <c r="G908" s="35"/>
      <c r="H908" s="35"/>
      <c r="I908" s="35"/>
      <c r="J908" s="35"/>
      <c r="K908" s="35"/>
      <c r="L908" s="35"/>
      <c r="M908" s="35"/>
      <c r="N908" s="35"/>
      <c r="O908" s="35"/>
      <c r="P908" s="35"/>
      <c r="Q908" s="35"/>
      <c r="R908" s="35"/>
      <c r="S908" s="35"/>
      <c r="T908" s="35"/>
      <c r="U908" s="35"/>
      <c r="V908" s="35"/>
    </row>
    <row r="909" spans="1:22" ht="12.75" customHeight="1" x14ac:dyDescent="0.2">
      <c r="A909" s="117"/>
      <c r="B909" s="35"/>
      <c r="C909" s="35"/>
      <c r="D909" s="35"/>
      <c r="E909" s="102"/>
      <c r="F909" s="102"/>
      <c r="G909" s="35"/>
      <c r="H909" s="35"/>
      <c r="I909" s="35"/>
      <c r="J909" s="35"/>
      <c r="K909" s="35"/>
      <c r="L909" s="35"/>
      <c r="M909" s="35"/>
      <c r="N909" s="35"/>
      <c r="O909" s="35"/>
      <c r="P909" s="35"/>
      <c r="Q909" s="35"/>
      <c r="R909" s="35"/>
      <c r="S909" s="35"/>
      <c r="T909" s="35"/>
      <c r="U909" s="35"/>
      <c r="V909" s="35"/>
    </row>
    <row r="910" spans="1:22" ht="12.75" customHeight="1" x14ac:dyDescent="0.2">
      <c r="A910" s="117"/>
      <c r="B910" s="35"/>
      <c r="C910" s="35"/>
      <c r="D910" s="35"/>
      <c r="E910" s="102"/>
      <c r="F910" s="102"/>
      <c r="G910" s="35"/>
      <c r="H910" s="35"/>
      <c r="I910" s="35"/>
      <c r="J910" s="35"/>
      <c r="K910" s="35"/>
      <c r="L910" s="35"/>
      <c r="M910" s="35"/>
      <c r="N910" s="35"/>
      <c r="O910" s="35"/>
      <c r="P910" s="35"/>
      <c r="Q910" s="35"/>
      <c r="R910" s="35"/>
      <c r="S910" s="35"/>
      <c r="T910" s="35"/>
      <c r="U910" s="35"/>
      <c r="V910" s="35"/>
    </row>
    <row r="911" spans="1:22" ht="12.75" customHeight="1" x14ac:dyDescent="0.2">
      <c r="A911" s="117"/>
      <c r="B911" s="35"/>
      <c r="C911" s="35"/>
      <c r="D911" s="35"/>
      <c r="E911" s="102"/>
      <c r="F911" s="102"/>
      <c r="G911" s="35"/>
      <c r="H911" s="35"/>
      <c r="I911" s="35"/>
      <c r="J911" s="35"/>
      <c r="K911" s="35"/>
      <c r="L911" s="35"/>
      <c r="M911" s="35"/>
      <c r="N911" s="35"/>
      <c r="O911" s="35"/>
      <c r="P911" s="35"/>
      <c r="Q911" s="35"/>
      <c r="R911" s="35"/>
      <c r="S911" s="35"/>
      <c r="T911" s="35"/>
      <c r="U911" s="35"/>
      <c r="V911" s="35"/>
    </row>
    <row r="912" spans="1:22" ht="12.75" customHeight="1" x14ac:dyDescent="0.2">
      <c r="A912" s="117"/>
      <c r="B912" s="35"/>
      <c r="C912" s="35"/>
      <c r="D912" s="35"/>
      <c r="E912" s="102"/>
      <c r="F912" s="102"/>
      <c r="G912" s="35"/>
      <c r="H912" s="35"/>
      <c r="I912" s="35"/>
      <c r="J912" s="35"/>
      <c r="K912" s="35"/>
      <c r="L912" s="35"/>
      <c r="M912" s="35"/>
      <c r="N912" s="35"/>
      <c r="O912" s="35"/>
      <c r="P912" s="35"/>
      <c r="Q912" s="35"/>
      <c r="R912" s="35"/>
      <c r="S912" s="35"/>
      <c r="T912" s="35"/>
      <c r="U912" s="35"/>
      <c r="V912" s="35"/>
    </row>
    <row r="913" spans="1:22" ht="12.75" customHeight="1" x14ac:dyDescent="0.2">
      <c r="A913" s="117"/>
      <c r="B913" s="35"/>
      <c r="C913" s="35"/>
      <c r="D913" s="35"/>
      <c r="E913" s="102"/>
      <c r="F913" s="102"/>
      <c r="G913" s="35"/>
      <c r="H913" s="35"/>
      <c r="I913" s="35"/>
      <c r="J913" s="35"/>
      <c r="K913" s="35"/>
      <c r="L913" s="35"/>
      <c r="M913" s="35"/>
      <c r="N913" s="35"/>
      <c r="O913" s="35"/>
      <c r="P913" s="35"/>
      <c r="Q913" s="35"/>
      <c r="R913" s="35"/>
      <c r="S913" s="35"/>
      <c r="T913" s="35"/>
      <c r="U913" s="35"/>
      <c r="V913" s="35"/>
    </row>
    <row r="914" spans="1:22" ht="12.75" customHeight="1" x14ac:dyDescent="0.2">
      <c r="A914" s="117"/>
      <c r="B914" s="35"/>
      <c r="C914" s="35"/>
      <c r="D914" s="35"/>
      <c r="E914" s="102"/>
      <c r="F914" s="102"/>
      <c r="G914" s="35"/>
      <c r="H914" s="35"/>
      <c r="I914" s="35"/>
      <c r="J914" s="35"/>
      <c r="K914" s="35"/>
      <c r="L914" s="35"/>
      <c r="M914" s="35"/>
      <c r="N914" s="35"/>
      <c r="O914" s="35"/>
      <c r="P914" s="35"/>
      <c r="Q914" s="35"/>
      <c r="R914" s="35"/>
      <c r="S914" s="35"/>
      <c r="T914" s="35"/>
      <c r="U914" s="35"/>
      <c r="V914" s="35"/>
    </row>
    <row r="915" spans="1:22" ht="12.75" customHeight="1" x14ac:dyDescent="0.2">
      <c r="A915" s="117"/>
      <c r="B915" s="35"/>
      <c r="C915" s="35"/>
      <c r="D915" s="35"/>
      <c r="E915" s="102"/>
      <c r="F915" s="102"/>
      <c r="G915" s="35"/>
      <c r="H915" s="35"/>
      <c r="I915" s="35"/>
      <c r="J915" s="35"/>
      <c r="K915" s="35"/>
      <c r="L915" s="35"/>
      <c r="M915" s="35"/>
      <c r="N915" s="35"/>
      <c r="O915" s="35"/>
      <c r="P915" s="35"/>
      <c r="Q915" s="35"/>
      <c r="R915" s="35"/>
      <c r="S915" s="35"/>
      <c r="T915" s="35"/>
      <c r="U915" s="35"/>
      <c r="V915" s="35"/>
    </row>
    <row r="916" spans="1:22" ht="12.75" customHeight="1" x14ac:dyDescent="0.2">
      <c r="A916" s="117"/>
      <c r="B916" s="35"/>
      <c r="C916" s="35"/>
      <c r="D916" s="35"/>
      <c r="E916" s="102"/>
      <c r="F916" s="102"/>
      <c r="G916" s="35"/>
      <c r="H916" s="35"/>
      <c r="I916" s="35"/>
      <c r="J916" s="35"/>
      <c r="K916" s="35"/>
      <c r="L916" s="35"/>
      <c r="M916" s="35"/>
      <c r="N916" s="35"/>
      <c r="O916" s="35"/>
      <c r="P916" s="35"/>
      <c r="Q916" s="35"/>
      <c r="R916" s="35"/>
      <c r="S916" s="35"/>
      <c r="T916" s="35"/>
      <c r="U916" s="35"/>
      <c r="V916" s="35"/>
    </row>
    <row r="917" spans="1:22" ht="12.75" customHeight="1" x14ac:dyDescent="0.2">
      <c r="A917" s="117"/>
      <c r="B917" s="35"/>
      <c r="C917" s="35"/>
      <c r="D917" s="35"/>
      <c r="E917" s="102"/>
      <c r="F917" s="102"/>
      <c r="G917" s="35"/>
      <c r="H917" s="35"/>
      <c r="I917" s="35"/>
      <c r="J917" s="35"/>
      <c r="K917" s="35"/>
      <c r="L917" s="35"/>
      <c r="M917" s="35"/>
      <c r="N917" s="35"/>
      <c r="O917" s="35"/>
      <c r="P917" s="35"/>
      <c r="Q917" s="35"/>
      <c r="R917" s="35"/>
      <c r="S917" s="35"/>
      <c r="T917" s="35"/>
      <c r="U917" s="35"/>
      <c r="V917" s="35"/>
    </row>
    <row r="918" spans="1:22" ht="12.75" customHeight="1" x14ac:dyDescent="0.2">
      <c r="A918" s="117"/>
      <c r="B918" s="35"/>
      <c r="C918" s="35"/>
      <c r="D918" s="35"/>
      <c r="E918" s="102"/>
      <c r="F918" s="102"/>
      <c r="G918" s="35"/>
      <c r="H918" s="35"/>
      <c r="I918" s="35"/>
      <c r="J918" s="35"/>
      <c r="K918" s="35"/>
      <c r="L918" s="35"/>
      <c r="M918" s="35"/>
      <c r="N918" s="35"/>
      <c r="O918" s="35"/>
      <c r="P918" s="35"/>
      <c r="Q918" s="35"/>
      <c r="R918" s="35"/>
      <c r="S918" s="35"/>
      <c r="T918" s="35"/>
      <c r="U918" s="35"/>
      <c r="V918" s="35"/>
    </row>
    <row r="919" spans="1:22" ht="12.75" customHeight="1" x14ac:dyDescent="0.2">
      <c r="A919" s="117"/>
      <c r="B919" s="35"/>
      <c r="C919" s="35"/>
      <c r="D919" s="35"/>
      <c r="E919" s="102"/>
      <c r="F919" s="102"/>
      <c r="G919" s="35"/>
      <c r="H919" s="35"/>
      <c r="I919" s="35"/>
      <c r="J919" s="35"/>
      <c r="K919" s="35"/>
      <c r="L919" s="35"/>
      <c r="M919" s="35"/>
      <c r="N919" s="35"/>
      <c r="O919" s="35"/>
      <c r="P919" s="35"/>
      <c r="Q919" s="35"/>
      <c r="R919" s="35"/>
      <c r="S919" s="35"/>
      <c r="T919" s="35"/>
      <c r="U919" s="35"/>
      <c r="V919" s="35"/>
    </row>
    <row r="920" spans="1:22" ht="12.75" customHeight="1" x14ac:dyDescent="0.2">
      <c r="A920" s="117"/>
      <c r="B920" s="35"/>
      <c r="C920" s="35"/>
      <c r="D920" s="35"/>
      <c r="E920" s="102"/>
      <c r="F920" s="102"/>
      <c r="G920" s="35"/>
      <c r="H920" s="35"/>
      <c r="I920" s="35"/>
      <c r="J920" s="35"/>
      <c r="K920" s="35"/>
      <c r="L920" s="35"/>
      <c r="M920" s="35"/>
      <c r="N920" s="35"/>
      <c r="O920" s="35"/>
      <c r="P920" s="35"/>
      <c r="Q920" s="35"/>
      <c r="R920" s="35"/>
      <c r="S920" s="35"/>
      <c r="T920" s="35"/>
      <c r="U920" s="35"/>
      <c r="V920" s="35"/>
    </row>
    <row r="921" spans="1:22" ht="12.75" customHeight="1" x14ac:dyDescent="0.2">
      <c r="A921" s="117"/>
      <c r="B921" s="35"/>
      <c r="C921" s="35"/>
      <c r="D921" s="35"/>
      <c r="E921" s="102"/>
      <c r="F921" s="102"/>
      <c r="G921" s="35"/>
      <c r="H921" s="35"/>
      <c r="I921" s="35"/>
      <c r="J921" s="35"/>
      <c r="K921" s="35"/>
      <c r="L921" s="35"/>
      <c r="M921" s="35"/>
      <c r="N921" s="35"/>
      <c r="O921" s="35"/>
      <c r="P921" s="35"/>
      <c r="Q921" s="35"/>
      <c r="R921" s="35"/>
      <c r="S921" s="35"/>
      <c r="T921" s="35"/>
      <c r="U921" s="35"/>
      <c r="V921" s="35"/>
    </row>
    <row r="922" spans="1:22" ht="12.75" customHeight="1" x14ac:dyDescent="0.2">
      <c r="A922" s="117"/>
      <c r="B922" s="35"/>
      <c r="C922" s="35"/>
      <c r="D922" s="35"/>
      <c r="E922" s="102"/>
      <c r="F922" s="102"/>
      <c r="G922" s="35"/>
      <c r="H922" s="35"/>
      <c r="I922" s="35"/>
      <c r="J922" s="35"/>
      <c r="K922" s="35"/>
      <c r="L922" s="35"/>
      <c r="M922" s="35"/>
      <c r="N922" s="35"/>
      <c r="O922" s="35"/>
      <c r="P922" s="35"/>
      <c r="Q922" s="35"/>
      <c r="R922" s="35"/>
      <c r="S922" s="35"/>
      <c r="T922" s="35"/>
      <c r="U922" s="35"/>
      <c r="V922" s="35"/>
    </row>
    <row r="923" spans="1:22" ht="12.75" customHeight="1" x14ac:dyDescent="0.2">
      <c r="A923" s="117"/>
      <c r="B923" s="35"/>
      <c r="C923" s="35"/>
      <c r="D923" s="35"/>
      <c r="E923" s="102"/>
      <c r="F923" s="102"/>
      <c r="G923" s="35"/>
      <c r="H923" s="35"/>
      <c r="I923" s="35"/>
      <c r="J923" s="35"/>
      <c r="K923" s="35"/>
      <c r="L923" s="35"/>
      <c r="M923" s="35"/>
      <c r="N923" s="35"/>
      <c r="O923" s="35"/>
      <c r="P923" s="35"/>
      <c r="Q923" s="35"/>
      <c r="R923" s="35"/>
      <c r="S923" s="35"/>
      <c r="T923" s="35"/>
      <c r="U923" s="35"/>
      <c r="V923" s="35"/>
    </row>
    <row r="924" spans="1:22" ht="12.75" customHeight="1" x14ac:dyDescent="0.2">
      <c r="A924" s="117"/>
      <c r="B924" s="35"/>
      <c r="C924" s="35"/>
      <c r="D924" s="35"/>
      <c r="E924" s="102"/>
      <c r="F924" s="102"/>
      <c r="G924" s="35"/>
      <c r="H924" s="35"/>
      <c r="I924" s="35"/>
      <c r="J924" s="35"/>
      <c r="K924" s="35"/>
      <c r="L924" s="35"/>
      <c r="M924" s="35"/>
      <c r="N924" s="35"/>
      <c r="O924" s="35"/>
      <c r="P924" s="35"/>
      <c r="Q924" s="35"/>
      <c r="R924" s="35"/>
      <c r="S924" s="35"/>
      <c r="T924" s="35"/>
      <c r="U924" s="35"/>
      <c r="V924" s="35"/>
    </row>
    <row r="925" spans="1:22" ht="12.75" customHeight="1" x14ac:dyDescent="0.2">
      <c r="A925" s="117"/>
      <c r="B925" s="35"/>
      <c r="C925" s="35"/>
      <c r="D925" s="35"/>
      <c r="E925" s="102"/>
      <c r="F925" s="102"/>
      <c r="G925" s="35"/>
      <c r="H925" s="35"/>
      <c r="I925" s="35"/>
      <c r="J925" s="35"/>
      <c r="K925" s="35"/>
      <c r="L925" s="35"/>
      <c r="M925" s="35"/>
      <c r="N925" s="35"/>
      <c r="O925" s="35"/>
      <c r="P925" s="35"/>
      <c r="Q925" s="35"/>
      <c r="R925" s="35"/>
      <c r="S925" s="35"/>
      <c r="T925" s="35"/>
      <c r="U925" s="35"/>
      <c r="V925" s="35"/>
    </row>
    <row r="926" spans="1:22" ht="12.75" customHeight="1" x14ac:dyDescent="0.2">
      <c r="A926" s="117"/>
      <c r="B926" s="35"/>
      <c r="C926" s="35"/>
      <c r="D926" s="35"/>
      <c r="E926" s="102"/>
      <c r="F926" s="102"/>
      <c r="G926" s="35"/>
      <c r="H926" s="35"/>
      <c r="I926" s="35"/>
      <c r="J926" s="35"/>
      <c r="K926" s="35"/>
      <c r="L926" s="35"/>
      <c r="M926" s="35"/>
      <c r="N926" s="35"/>
      <c r="O926" s="35"/>
      <c r="P926" s="35"/>
      <c r="Q926" s="35"/>
      <c r="R926" s="35"/>
      <c r="S926" s="35"/>
      <c r="T926" s="35"/>
      <c r="U926" s="35"/>
      <c r="V926" s="35"/>
    </row>
    <row r="927" spans="1:22" ht="12.75" customHeight="1" x14ac:dyDescent="0.2">
      <c r="A927" s="117"/>
      <c r="B927" s="35"/>
      <c r="C927" s="35"/>
      <c r="D927" s="35"/>
      <c r="E927" s="102"/>
      <c r="F927" s="102"/>
      <c r="G927" s="35"/>
      <c r="H927" s="35"/>
      <c r="I927" s="35"/>
      <c r="J927" s="35"/>
      <c r="K927" s="35"/>
      <c r="L927" s="35"/>
      <c r="M927" s="35"/>
      <c r="N927" s="35"/>
      <c r="O927" s="35"/>
      <c r="P927" s="35"/>
      <c r="Q927" s="35"/>
      <c r="R927" s="35"/>
      <c r="S927" s="35"/>
      <c r="T927" s="35"/>
      <c r="U927" s="35"/>
      <c r="V927" s="35"/>
    </row>
    <row r="928" spans="1:22" ht="12.75" customHeight="1" x14ac:dyDescent="0.2">
      <c r="A928" s="117"/>
      <c r="B928" s="35"/>
      <c r="C928" s="35"/>
      <c r="D928" s="35"/>
      <c r="E928" s="102"/>
      <c r="F928" s="102"/>
      <c r="G928" s="35"/>
      <c r="H928" s="35"/>
      <c r="I928" s="35"/>
      <c r="J928" s="35"/>
      <c r="K928" s="35"/>
      <c r="L928" s="35"/>
      <c r="M928" s="35"/>
      <c r="N928" s="35"/>
      <c r="O928" s="35"/>
      <c r="P928" s="35"/>
      <c r="Q928" s="35"/>
      <c r="R928" s="35"/>
      <c r="S928" s="35"/>
      <c r="T928" s="35"/>
      <c r="U928" s="35"/>
      <c r="V928" s="35"/>
    </row>
    <row r="929" spans="1:22" ht="12.75" customHeight="1" x14ac:dyDescent="0.2">
      <c r="A929" s="117"/>
      <c r="B929" s="35"/>
      <c r="C929" s="35"/>
      <c r="D929" s="35"/>
      <c r="E929" s="102"/>
      <c r="F929" s="102"/>
      <c r="G929" s="35"/>
      <c r="H929" s="35"/>
      <c r="I929" s="35"/>
      <c r="J929" s="35"/>
      <c r="K929" s="35"/>
      <c r="L929" s="35"/>
      <c r="M929" s="35"/>
      <c r="N929" s="35"/>
      <c r="O929" s="35"/>
      <c r="P929" s="35"/>
      <c r="Q929" s="35"/>
      <c r="R929" s="35"/>
      <c r="S929" s="35"/>
      <c r="T929" s="35"/>
      <c r="U929" s="35"/>
      <c r="V929" s="35"/>
    </row>
    <row r="930" spans="1:22" ht="12.75" customHeight="1" x14ac:dyDescent="0.2">
      <c r="A930" s="117"/>
      <c r="B930" s="35"/>
      <c r="C930" s="35"/>
      <c r="D930" s="35"/>
      <c r="E930" s="102"/>
      <c r="F930" s="102"/>
      <c r="G930" s="35"/>
      <c r="H930" s="35"/>
      <c r="I930" s="35"/>
      <c r="J930" s="35"/>
      <c r="K930" s="35"/>
      <c r="L930" s="35"/>
      <c r="M930" s="35"/>
      <c r="N930" s="35"/>
      <c r="O930" s="35"/>
      <c r="P930" s="35"/>
      <c r="Q930" s="35"/>
      <c r="R930" s="35"/>
      <c r="S930" s="35"/>
      <c r="T930" s="35"/>
      <c r="U930" s="35"/>
      <c r="V930" s="35"/>
    </row>
    <row r="931" spans="1:22" ht="12.75" customHeight="1" x14ac:dyDescent="0.2">
      <c r="A931" s="117"/>
      <c r="B931" s="35"/>
      <c r="C931" s="35"/>
      <c r="D931" s="35"/>
      <c r="E931" s="102"/>
      <c r="F931" s="102"/>
      <c r="G931" s="35"/>
      <c r="H931" s="35"/>
      <c r="I931" s="35"/>
      <c r="J931" s="35"/>
      <c r="K931" s="35"/>
      <c r="L931" s="35"/>
      <c r="M931" s="35"/>
      <c r="N931" s="35"/>
      <c r="O931" s="35"/>
      <c r="P931" s="35"/>
      <c r="Q931" s="35"/>
      <c r="R931" s="35"/>
      <c r="S931" s="35"/>
      <c r="T931" s="35"/>
      <c r="U931" s="35"/>
      <c r="V931" s="35"/>
    </row>
    <row r="932" spans="1:22" ht="12.75" customHeight="1" x14ac:dyDescent="0.2">
      <c r="A932" s="117"/>
      <c r="B932" s="35"/>
      <c r="C932" s="35"/>
      <c r="D932" s="35"/>
      <c r="E932" s="102"/>
      <c r="F932" s="102"/>
      <c r="G932" s="35"/>
      <c r="H932" s="35"/>
      <c r="I932" s="35"/>
      <c r="J932" s="35"/>
      <c r="K932" s="35"/>
      <c r="L932" s="35"/>
      <c r="M932" s="35"/>
      <c r="N932" s="35"/>
      <c r="O932" s="35"/>
      <c r="P932" s="35"/>
      <c r="Q932" s="35"/>
      <c r="R932" s="35"/>
      <c r="S932" s="35"/>
      <c r="T932" s="35"/>
      <c r="U932" s="35"/>
      <c r="V932" s="35"/>
    </row>
    <row r="933" spans="1:22" ht="12.75" customHeight="1" x14ac:dyDescent="0.2">
      <c r="A933" s="117"/>
      <c r="B933" s="35"/>
      <c r="C933" s="35"/>
      <c r="D933" s="35"/>
      <c r="E933" s="102"/>
      <c r="F933" s="102"/>
      <c r="G933" s="35"/>
      <c r="H933" s="35"/>
      <c r="I933" s="35"/>
      <c r="J933" s="35"/>
      <c r="K933" s="35"/>
      <c r="L933" s="35"/>
      <c r="M933" s="35"/>
      <c r="N933" s="35"/>
      <c r="O933" s="35"/>
      <c r="P933" s="35"/>
      <c r="Q933" s="35"/>
      <c r="R933" s="35"/>
      <c r="S933" s="35"/>
      <c r="T933" s="35"/>
      <c r="U933" s="35"/>
      <c r="V933" s="35"/>
    </row>
    <row r="934" spans="1:22" ht="12.75" customHeight="1" x14ac:dyDescent="0.2">
      <c r="A934" s="117"/>
      <c r="B934" s="35"/>
      <c r="C934" s="35"/>
      <c r="D934" s="35"/>
      <c r="E934" s="102"/>
      <c r="F934" s="102"/>
      <c r="G934" s="35"/>
      <c r="H934" s="35"/>
      <c r="I934" s="35"/>
      <c r="J934" s="35"/>
      <c r="K934" s="35"/>
      <c r="L934" s="35"/>
      <c r="M934" s="35"/>
      <c r="N934" s="35"/>
      <c r="O934" s="35"/>
      <c r="P934" s="35"/>
      <c r="Q934" s="35"/>
      <c r="R934" s="35"/>
      <c r="S934" s="35"/>
      <c r="T934" s="35"/>
      <c r="U934" s="35"/>
      <c r="V934" s="35"/>
    </row>
    <row r="935" spans="1:22" ht="12.75" customHeight="1" x14ac:dyDescent="0.2">
      <c r="A935" s="117"/>
      <c r="B935" s="35"/>
      <c r="C935" s="35"/>
      <c r="D935" s="35"/>
      <c r="E935" s="102"/>
      <c r="F935" s="102"/>
      <c r="G935" s="35"/>
      <c r="H935" s="35"/>
      <c r="I935" s="35"/>
      <c r="J935" s="35"/>
      <c r="K935" s="35"/>
      <c r="L935" s="35"/>
      <c r="M935" s="35"/>
      <c r="N935" s="35"/>
      <c r="O935" s="35"/>
      <c r="P935" s="35"/>
      <c r="Q935" s="35"/>
      <c r="R935" s="35"/>
      <c r="S935" s="35"/>
      <c r="T935" s="35"/>
      <c r="U935" s="35"/>
      <c r="V935" s="35"/>
    </row>
    <row r="936" spans="1:22" ht="12.75" customHeight="1" x14ac:dyDescent="0.2">
      <c r="A936" s="117"/>
      <c r="B936" s="35"/>
      <c r="C936" s="35"/>
      <c r="D936" s="35"/>
      <c r="E936" s="102"/>
      <c r="F936" s="102"/>
      <c r="G936" s="35"/>
      <c r="H936" s="35"/>
      <c r="I936" s="35"/>
      <c r="J936" s="35"/>
      <c r="K936" s="35"/>
      <c r="L936" s="35"/>
      <c r="M936" s="35"/>
      <c r="N936" s="35"/>
      <c r="O936" s="35"/>
      <c r="P936" s="35"/>
      <c r="Q936" s="35"/>
      <c r="R936" s="35"/>
      <c r="S936" s="35"/>
      <c r="T936" s="35"/>
      <c r="U936" s="35"/>
      <c r="V936" s="35"/>
    </row>
    <row r="937" spans="1:22" ht="12.75" customHeight="1" x14ac:dyDescent="0.2">
      <c r="A937" s="117"/>
      <c r="B937" s="35"/>
      <c r="C937" s="35"/>
      <c r="D937" s="35"/>
      <c r="E937" s="102"/>
      <c r="F937" s="102"/>
      <c r="G937" s="35"/>
      <c r="H937" s="35"/>
      <c r="I937" s="35"/>
      <c r="J937" s="35"/>
      <c r="K937" s="35"/>
      <c r="L937" s="35"/>
      <c r="M937" s="35"/>
      <c r="N937" s="35"/>
      <c r="O937" s="35"/>
      <c r="P937" s="35"/>
      <c r="Q937" s="35"/>
      <c r="R937" s="35"/>
      <c r="S937" s="35"/>
      <c r="T937" s="35"/>
      <c r="U937" s="35"/>
      <c r="V937" s="35"/>
    </row>
    <row r="938" spans="1:22" ht="12.75" customHeight="1" x14ac:dyDescent="0.2">
      <c r="A938" s="117"/>
      <c r="B938" s="35"/>
      <c r="C938" s="35"/>
      <c r="D938" s="35"/>
      <c r="E938" s="102"/>
      <c r="F938" s="102"/>
      <c r="G938" s="35"/>
      <c r="H938" s="35"/>
      <c r="I938" s="35"/>
      <c r="J938" s="35"/>
      <c r="K938" s="35"/>
      <c r="L938" s="35"/>
      <c r="M938" s="35"/>
      <c r="N938" s="35"/>
      <c r="O938" s="35"/>
      <c r="P938" s="35"/>
      <c r="Q938" s="35"/>
      <c r="R938" s="35"/>
      <c r="S938" s="35"/>
      <c r="T938" s="35"/>
      <c r="U938" s="35"/>
      <c r="V938" s="35"/>
    </row>
    <row r="939" spans="1:22" ht="12.75" customHeight="1" x14ac:dyDescent="0.2">
      <c r="A939" s="117"/>
      <c r="B939" s="35"/>
      <c r="C939" s="35"/>
      <c r="D939" s="35"/>
      <c r="E939" s="102"/>
      <c r="F939" s="102"/>
      <c r="G939" s="35"/>
      <c r="H939" s="35"/>
      <c r="I939" s="35"/>
      <c r="J939" s="35"/>
      <c r="K939" s="35"/>
      <c r="L939" s="35"/>
      <c r="M939" s="35"/>
      <c r="N939" s="35"/>
      <c r="O939" s="35"/>
      <c r="P939" s="35"/>
      <c r="Q939" s="35"/>
      <c r="R939" s="35"/>
      <c r="S939" s="35"/>
      <c r="T939" s="35"/>
      <c r="U939" s="35"/>
      <c r="V939" s="35"/>
    </row>
    <row r="940" spans="1:22" ht="12.75" customHeight="1" x14ac:dyDescent="0.2">
      <c r="A940" s="117"/>
      <c r="B940" s="35"/>
      <c r="C940" s="35"/>
      <c r="D940" s="35"/>
      <c r="E940" s="102"/>
      <c r="F940" s="102"/>
      <c r="G940" s="35"/>
      <c r="H940" s="35"/>
      <c r="I940" s="35"/>
      <c r="J940" s="35"/>
      <c r="K940" s="35"/>
      <c r="L940" s="35"/>
      <c r="M940" s="35"/>
      <c r="N940" s="35"/>
      <c r="O940" s="35"/>
      <c r="P940" s="35"/>
      <c r="Q940" s="35"/>
      <c r="R940" s="35"/>
      <c r="S940" s="35"/>
      <c r="T940" s="35"/>
      <c r="U940" s="35"/>
      <c r="V940" s="35"/>
    </row>
    <row r="941" spans="1:22" ht="12.75" customHeight="1" x14ac:dyDescent="0.2">
      <c r="A941" s="117"/>
      <c r="B941" s="35"/>
      <c r="C941" s="35"/>
      <c r="D941" s="35"/>
      <c r="E941" s="102"/>
      <c r="F941" s="102"/>
      <c r="G941" s="35"/>
      <c r="H941" s="35"/>
      <c r="I941" s="35"/>
      <c r="J941" s="35"/>
      <c r="K941" s="35"/>
      <c r="L941" s="35"/>
      <c r="M941" s="35"/>
      <c r="N941" s="35"/>
      <c r="O941" s="35"/>
      <c r="P941" s="35"/>
      <c r="Q941" s="35"/>
      <c r="R941" s="35"/>
      <c r="S941" s="35"/>
      <c r="T941" s="35"/>
      <c r="U941" s="35"/>
      <c r="V941" s="35"/>
    </row>
    <row r="942" spans="1:22" ht="12.75" customHeight="1" x14ac:dyDescent="0.2">
      <c r="A942" s="117"/>
      <c r="B942" s="35"/>
      <c r="C942" s="35"/>
      <c r="D942" s="35"/>
      <c r="E942" s="102"/>
      <c r="F942" s="102"/>
      <c r="G942" s="35"/>
      <c r="H942" s="35"/>
      <c r="I942" s="35"/>
      <c r="J942" s="35"/>
      <c r="K942" s="35"/>
      <c r="L942" s="35"/>
      <c r="M942" s="35"/>
      <c r="N942" s="35"/>
      <c r="O942" s="35"/>
      <c r="P942" s="35"/>
      <c r="Q942" s="35"/>
      <c r="R942" s="35"/>
      <c r="S942" s="35"/>
      <c r="T942" s="35"/>
      <c r="U942" s="35"/>
      <c r="V942" s="35"/>
    </row>
    <row r="943" spans="1:22" ht="12.75" customHeight="1" x14ac:dyDescent="0.2">
      <c r="A943" s="117"/>
      <c r="B943" s="35"/>
      <c r="C943" s="35"/>
      <c r="D943" s="35"/>
      <c r="E943" s="102"/>
      <c r="F943" s="102"/>
      <c r="G943" s="35"/>
      <c r="H943" s="35"/>
      <c r="I943" s="35"/>
      <c r="J943" s="35"/>
      <c r="K943" s="35"/>
      <c r="L943" s="35"/>
      <c r="M943" s="35"/>
      <c r="N943" s="35"/>
      <c r="O943" s="35"/>
      <c r="P943" s="35"/>
      <c r="Q943" s="35"/>
      <c r="R943" s="35"/>
      <c r="S943" s="35"/>
      <c r="T943" s="35"/>
      <c r="U943" s="35"/>
      <c r="V943" s="35"/>
    </row>
    <row r="944" spans="1:22" ht="12.75" customHeight="1" x14ac:dyDescent="0.2">
      <c r="A944" s="117"/>
      <c r="B944" s="35"/>
      <c r="C944" s="35"/>
      <c r="D944" s="35"/>
      <c r="E944" s="102"/>
      <c r="F944" s="102"/>
      <c r="G944" s="35"/>
      <c r="H944" s="35"/>
      <c r="I944" s="35"/>
      <c r="J944" s="35"/>
      <c r="K944" s="35"/>
      <c r="L944" s="35"/>
      <c r="M944" s="35"/>
      <c r="N944" s="35"/>
      <c r="O944" s="35"/>
      <c r="P944" s="35"/>
      <c r="Q944" s="35"/>
      <c r="R944" s="35"/>
      <c r="S944" s="35"/>
      <c r="T944" s="35"/>
      <c r="U944" s="35"/>
      <c r="V944" s="35"/>
    </row>
    <row r="945" spans="1:22" ht="12.75" customHeight="1" x14ac:dyDescent="0.2">
      <c r="A945" s="117"/>
      <c r="B945" s="35"/>
      <c r="C945" s="35"/>
      <c r="D945" s="35"/>
      <c r="E945" s="102"/>
      <c r="F945" s="102"/>
      <c r="G945" s="35"/>
      <c r="H945" s="35"/>
      <c r="I945" s="35"/>
      <c r="J945" s="35"/>
      <c r="K945" s="35"/>
      <c r="L945" s="35"/>
      <c r="M945" s="35"/>
      <c r="N945" s="35"/>
      <c r="O945" s="35"/>
      <c r="P945" s="35"/>
      <c r="Q945" s="35"/>
      <c r="R945" s="35"/>
      <c r="S945" s="35"/>
      <c r="T945" s="35"/>
      <c r="U945" s="35"/>
      <c r="V945" s="35"/>
    </row>
    <row r="946" spans="1:22" ht="12.75" customHeight="1" x14ac:dyDescent="0.2">
      <c r="A946" s="117"/>
      <c r="B946" s="35"/>
      <c r="C946" s="35"/>
      <c r="D946" s="35"/>
      <c r="E946" s="102"/>
      <c r="F946" s="102"/>
      <c r="G946" s="35"/>
      <c r="H946" s="35"/>
      <c r="I946" s="35"/>
      <c r="J946" s="35"/>
      <c r="K946" s="35"/>
      <c r="L946" s="35"/>
      <c r="M946" s="35"/>
      <c r="N946" s="35"/>
      <c r="O946" s="35"/>
      <c r="P946" s="35"/>
      <c r="Q946" s="35"/>
      <c r="R946" s="35"/>
      <c r="S946" s="35"/>
      <c r="T946" s="35"/>
      <c r="U946" s="35"/>
      <c r="V946" s="35"/>
    </row>
    <row r="947" spans="1:22" ht="12.75" customHeight="1" x14ac:dyDescent="0.2">
      <c r="A947" s="117"/>
      <c r="B947" s="35"/>
      <c r="C947" s="35"/>
      <c r="D947" s="35"/>
      <c r="E947" s="102"/>
      <c r="F947" s="102"/>
      <c r="G947" s="35"/>
      <c r="H947" s="35"/>
      <c r="I947" s="35"/>
      <c r="J947" s="35"/>
      <c r="K947" s="35"/>
      <c r="L947" s="35"/>
      <c r="M947" s="35"/>
      <c r="N947" s="35"/>
      <c r="O947" s="35"/>
      <c r="P947" s="35"/>
      <c r="Q947" s="35"/>
      <c r="R947" s="35"/>
      <c r="S947" s="35"/>
      <c r="T947" s="35"/>
      <c r="U947" s="35"/>
      <c r="V947" s="35"/>
    </row>
    <row r="948" spans="1:22" ht="12.75" customHeight="1" x14ac:dyDescent="0.2">
      <c r="A948" s="117"/>
      <c r="B948" s="35"/>
      <c r="C948" s="35"/>
      <c r="D948" s="35"/>
      <c r="E948" s="102"/>
      <c r="F948" s="102"/>
      <c r="G948" s="35"/>
      <c r="H948" s="35"/>
      <c r="I948" s="35"/>
      <c r="J948" s="35"/>
      <c r="K948" s="35"/>
      <c r="L948" s="35"/>
      <c r="M948" s="35"/>
      <c r="N948" s="35"/>
      <c r="O948" s="35"/>
      <c r="P948" s="35"/>
      <c r="Q948" s="35"/>
      <c r="R948" s="35"/>
      <c r="S948" s="35"/>
      <c r="T948" s="35"/>
      <c r="U948" s="35"/>
      <c r="V948" s="35"/>
    </row>
    <row r="949" spans="1:22" ht="12.75" customHeight="1" x14ac:dyDescent="0.2">
      <c r="A949" s="117"/>
      <c r="B949" s="35"/>
      <c r="C949" s="35"/>
      <c r="D949" s="35"/>
      <c r="E949" s="102"/>
      <c r="F949" s="102"/>
      <c r="G949" s="35"/>
      <c r="H949" s="35"/>
      <c r="I949" s="35"/>
      <c r="J949" s="35"/>
      <c r="K949" s="35"/>
      <c r="L949" s="35"/>
      <c r="M949" s="35"/>
      <c r="N949" s="35"/>
      <c r="O949" s="35"/>
      <c r="P949" s="35"/>
      <c r="Q949" s="35"/>
      <c r="R949" s="35"/>
      <c r="S949" s="35"/>
      <c r="T949" s="35"/>
      <c r="U949" s="35"/>
      <c r="V949" s="35"/>
    </row>
    <row r="950" spans="1:22" ht="12.75" customHeight="1" x14ac:dyDescent="0.2">
      <c r="A950" s="117"/>
      <c r="B950" s="35"/>
      <c r="C950" s="35"/>
      <c r="D950" s="35"/>
      <c r="E950" s="102"/>
      <c r="F950" s="102"/>
      <c r="G950" s="35"/>
      <c r="H950" s="35"/>
      <c r="I950" s="35"/>
      <c r="J950" s="35"/>
      <c r="K950" s="35"/>
      <c r="L950" s="35"/>
      <c r="M950" s="35"/>
      <c r="N950" s="35"/>
      <c r="O950" s="35"/>
      <c r="P950" s="35"/>
      <c r="Q950" s="35"/>
      <c r="R950" s="35"/>
      <c r="S950" s="35"/>
      <c r="T950" s="35"/>
      <c r="U950" s="35"/>
      <c r="V950" s="35"/>
    </row>
    <row r="951" spans="1:22" ht="12.75" customHeight="1" x14ac:dyDescent="0.2">
      <c r="A951" s="117"/>
      <c r="B951" s="35"/>
      <c r="C951" s="35"/>
      <c r="D951" s="35"/>
      <c r="E951" s="102"/>
      <c r="F951" s="102"/>
      <c r="G951" s="35"/>
      <c r="H951" s="35"/>
      <c r="I951" s="35"/>
      <c r="J951" s="35"/>
      <c r="K951" s="35"/>
      <c r="L951" s="35"/>
      <c r="M951" s="35"/>
      <c r="N951" s="35"/>
      <c r="O951" s="35"/>
      <c r="P951" s="35"/>
      <c r="Q951" s="35"/>
      <c r="R951" s="35"/>
      <c r="S951" s="35"/>
      <c r="T951" s="35"/>
      <c r="U951" s="35"/>
      <c r="V951" s="35"/>
    </row>
    <row r="952" spans="1:22" ht="12.75" customHeight="1" x14ac:dyDescent="0.2">
      <c r="A952" s="117"/>
      <c r="B952" s="35"/>
      <c r="C952" s="35"/>
      <c r="D952" s="35"/>
      <c r="E952" s="102"/>
      <c r="F952" s="102"/>
      <c r="G952" s="35"/>
      <c r="H952" s="35"/>
      <c r="I952" s="35"/>
      <c r="J952" s="35"/>
      <c r="K952" s="35"/>
      <c r="L952" s="35"/>
      <c r="M952" s="35"/>
      <c r="N952" s="35"/>
      <c r="O952" s="35"/>
      <c r="P952" s="35"/>
      <c r="Q952" s="35"/>
      <c r="R952" s="35"/>
      <c r="S952" s="35"/>
      <c r="T952" s="35"/>
      <c r="U952" s="35"/>
      <c r="V952" s="35"/>
    </row>
    <row r="953" spans="1:22" ht="12.75" customHeight="1" x14ac:dyDescent="0.2">
      <c r="A953" s="117"/>
      <c r="B953" s="35"/>
      <c r="C953" s="35"/>
      <c r="D953" s="35"/>
      <c r="E953" s="102"/>
      <c r="F953" s="102"/>
      <c r="G953" s="35"/>
      <c r="H953" s="35"/>
      <c r="I953" s="35"/>
      <c r="J953" s="35"/>
      <c r="K953" s="35"/>
      <c r="L953" s="35"/>
      <c r="M953" s="35"/>
      <c r="N953" s="35"/>
      <c r="O953" s="35"/>
      <c r="P953" s="35"/>
      <c r="Q953" s="35"/>
      <c r="R953" s="35"/>
      <c r="S953" s="35"/>
      <c r="T953" s="35"/>
      <c r="U953" s="35"/>
      <c r="V953" s="35"/>
    </row>
    <row r="954" spans="1:22" ht="12.75" customHeight="1" x14ac:dyDescent="0.2">
      <c r="A954" s="117"/>
      <c r="B954" s="35"/>
      <c r="C954" s="35"/>
      <c r="D954" s="35"/>
      <c r="E954" s="102"/>
      <c r="F954" s="102"/>
      <c r="G954" s="35"/>
      <c r="H954" s="35"/>
      <c r="I954" s="35"/>
      <c r="J954" s="35"/>
      <c r="K954" s="35"/>
      <c r="L954" s="35"/>
      <c r="M954" s="35"/>
      <c r="N954" s="35"/>
      <c r="O954" s="35"/>
      <c r="P954" s="35"/>
      <c r="Q954" s="35"/>
      <c r="R954" s="35"/>
      <c r="S954" s="35"/>
      <c r="T954" s="35"/>
      <c r="U954" s="35"/>
      <c r="V954" s="35"/>
    </row>
    <row r="955" spans="1:22" ht="12.75" customHeight="1" x14ac:dyDescent="0.2">
      <c r="A955" s="117"/>
      <c r="B955" s="35"/>
      <c r="C955" s="35"/>
      <c r="D955" s="35"/>
      <c r="E955" s="102"/>
      <c r="F955" s="102"/>
      <c r="G955" s="35"/>
      <c r="H955" s="35"/>
      <c r="I955" s="35"/>
      <c r="J955" s="35"/>
      <c r="K955" s="35"/>
      <c r="L955" s="35"/>
      <c r="M955" s="35"/>
      <c r="N955" s="35"/>
      <c r="O955" s="35"/>
      <c r="P955" s="35"/>
      <c r="Q955" s="35"/>
      <c r="R955" s="35"/>
      <c r="S955" s="35"/>
      <c r="T955" s="35"/>
      <c r="U955" s="35"/>
      <c r="V955" s="35"/>
    </row>
    <row r="956" spans="1:22" ht="12.75" customHeight="1" x14ac:dyDescent="0.2">
      <c r="A956" s="117"/>
      <c r="B956" s="35"/>
      <c r="C956" s="35"/>
      <c r="D956" s="35"/>
      <c r="E956" s="102"/>
      <c r="F956" s="102"/>
      <c r="G956" s="35"/>
      <c r="H956" s="35"/>
      <c r="I956" s="35"/>
      <c r="J956" s="35"/>
      <c r="K956" s="35"/>
      <c r="L956" s="35"/>
      <c r="M956" s="35"/>
      <c r="N956" s="35"/>
      <c r="O956" s="35"/>
      <c r="P956" s="35"/>
      <c r="Q956" s="35"/>
      <c r="R956" s="35"/>
      <c r="S956" s="35"/>
      <c r="T956" s="35"/>
      <c r="U956" s="35"/>
      <c r="V956" s="35"/>
    </row>
    <row r="957" spans="1:22" ht="12.75" customHeight="1" x14ac:dyDescent="0.2">
      <c r="A957" s="117"/>
      <c r="B957" s="35"/>
      <c r="C957" s="35"/>
      <c r="D957" s="35"/>
      <c r="E957" s="102"/>
      <c r="F957" s="102"/>
      <c r="G957" s="35"/>
      <c r="H957" s="35"/>
      <c r="I957" s="35"/>
      <c r="J957" s="35"/>
      <c r="K957" s="35"/>
      <c r="L957" s="35"/>
      <c r="M957" s="35"/>
      <c r="N957" s="35"/>
      <c r="O957" s="35"/>
      <c r="P957" s="35"/>
      <c r="Q957" s="35"/>
      <c r="R957" s="35"/>
      <c r="S957" s="35"/>
      <c r="T957" s="35"/>
      <c r="U957" s="35"/>
      <c r="V957" s="35"/>
    </row>
    <row r="958" spans="1:22" ht="12.75" customHeight="1" x14ac:dyDescent="0.2">
      <c r="A958" s="117"/>
      <c r="B958" s="35"/>
      <c r="C958" s="35"/>
      <c r="D958" s="35"/>
      <c r="E958" s="102"/>
      <c r="F958" s="102"/>
      <c r="G958" s="35"/>
      <c r="H958" s="35"/>
      <c r="I958" s="35"/>
      <c r="J958" s="35"/>
      <c r="K958" s="35"/>
      <c r="L958" s="35"/>
      <c r="M958" s="35"/>
      <c r="N958" s="35"/>
      <c r="O958" s="35"/>
      <c r="P958" s="35"/>
      <c r="Q958" s="35"/>
      <c r="R958" s="35"/>
      <c r="S958" s="35"/>
      <c r="T958" s="35"/>
      <c r="U958" s="35"/>
      <c r="V958" s="35"/>
    </row>
    <row r="959" spans="1:22" ht="12.75" customHeight="1" x14ac:dyDescent="0.2">
      <c r="A959" s="117"/>
      <c r="B959" s="35"/>
      <c r="C959" s="35"/>
      <c r="D959" s="35"/>
      <c r="E959" s="102"/>
      <c r="F959" s="102"/>
      <c r="G959" s="35"/>
      <c r="H959" s="35"/>
      <c r="I959" s="35"/>
      <c r="J959" s="35"/>
      <c r="K959" s="35"/>
      <c r="L959" s="35"/>
      <c r="M959" s="35"/>
      <c r="N959" s="35"/>
      <c r="O959" s="35"/>
      <c r="P959" s="35"/>
      <c r="Q959" s="35"/>
      <c r="R959" s="35"/>
      <c r="S959" s="35"/>
      <c r="T959" s="35"/>
      <c r="U959" s="35"/>
      <c r="V959" s="35"/>
    </row>
    <row r="960" spans="1:22" ht="12.75" customHeight="1" x14ac:dyDescent="0.2">
      <c r="A960" s="117"/>
      <c r="B960" s="35"/>
      <c r="C960" s="35"/>
      <c r="D960" s="35"/>
      <c r="E960" s="102"/>
      <c r="F960" s="102"/>
      <c r="G960" s="35"/>
      <c r="H960" s="35"/>
      <c r="I960" s="35"/>
      <c r="J960" s="35"/>
      <c r="K960" s="35"/>
      <c r="L960" s="35"/>
      <c r="M960" s="35"/>
      <c r="N960" s="35"/>
      <c r="O960" s="35"/>
      <c r="P960" s="35"/>
      <c r="Q960" s="35"/>
      <c r="R960" s="35"/>
      <c r="S960" s="35"/>
      <c r="T960" s="35"/>
      <c r="U960" s="35"/>
      <c r="V960" s="35"/>
    </row>
    <row r="961" spans="1:22" ht="12.75" customHeight="1" x14ac:dyDescent="0.2">
      <c r="A961" s="117"/>
      <c r="B961" s="35"/>
      <c r="C961" s="35"/>
      <c r="D961" s="35"/>
      <c r="E961" s="102"/>
      <c r="F961" s="102"/>
      <c r="G961" s="35"/>
      <c r="H961" s="35"/>
      <c r="I961" s="35"/>
      <c r="J961" s="35"/>
      <c r="K961" s="35"/>
      <c r="L961" s="35"/>
      <c r="M961" s="35"/>
      <c r="N961" s="35"/>
      <c r="O961" s="35"/>
      <c r="P961" s="35"/>
      <c r="Q961" s="35"/>
      <c r="R961" s="35"/>
      <c r="S961" s="35"/>
      <c r="T961" s="35"/>
      <c r="U961" s="35"/>
      <c r="V961" s="35"/>
    </row>
    <row r="962" spans="1:22" ht="12.75" customHeight="1" x14ac:dyDescent="0.2">
      <c r="A962" s="117"/>
      <c r="B962" s="35"/>
      <c r="C962" s="35"/>
      <c r="D962" s="35"/>
      <c r="E962" s="102"/>
      <c r="F962" s="102"/>
      <c r="G962" s="35"/>
      <c r="H962" s="35"/>
      <c r="I962" s="35"/>
      <c r="J962" s="35"/>
      <c r="K962" s="35"/>
      <c r="L962" s="35"/>
      <c r="M962" s="35"/>
      <c r="N962" s="35"/>
      <c r="O962" s="35"/>
      <c r="P962" s="35"/>
      <c r="Q962" s="35"/>
      <c r="R962" s="35"/>
      <c r="S962" s="35"/>
      <c r="T962" s="35"/>
      <c r="U962" s="35"/>
      <c r="V962" s="35"/>
    </row>
    <row r="963" spans="1:22" ht="12.75" customHeight="1" x14ac:dyDescent="0.2">
      <c r="A963" s="117"/>
      <c r="B963" s="35"/>
      <c r="C963" s="35"/>
      <c r="D963" s="35"/>
      <c r="E963" s="102"/>
      <c r="F963" s="102"/>
      <c r="G963" s="35"/>
      <c r="H963" s="35"/>
      <c r="I963" s="35"/>
      <c r="J963" s="35"/>
      <c r="K963" s="35"/>
      <c r="L963" s="35"/>
      <c r="M963" s="35"/>
      <c r="N963" s="35"/>
      <c r="O963" s="35"/>
      <c r="P963" s="35"/>
      <c r="Q963" s="35"/>
      <c r="R963" s="35"/>
      <c r="S963" s="35"/>
      <c r="T963" s="35"/>
      <c r="U963" s="35"/>
      <c r="V963" s="35"/>
    </row>
    <row r="964" spans="1:22" ht="12.75" customHeight="1" x14ac:dyDescent="0.2">
      <c r="A964" s="117"/>
      <c r="B964" s="35"/>
      <c r="C964" s="35"/>
      <c r="D964" s="35"/>
      <c r="E964" s="102"/>
      <c r="F964" s="102"/>
      <c r="G964" s="35"/>
      <c r="H964" s="35"/>
      <c r="I964" s="35"/>
      <c r="J964" s="35"/>
      <c r="K964" s="35"/>
      <c r="L964" s="35"/>
      <c r="M964" s="35"/>
      <c r="N964" s="35"/>
      <c r="O964" s="35"/>
      <c r="P964" s="35"/>
      <c r="Q964" s="35"/>
      <c r="R964" s="35"/>
      <c r="S964" s="35"/>
      <c r="T964" s="35"/>
      <c r="U964" s="35"/>
      <c r="V964" s="35"/>
    </row>
    <row r="965" spans="1:22" ht="12.75" customHeight="1" x14ac:dyDescent="0.2">
      <c r="A965" s="117"/>
      <c r="B965" s="35"/>
      <c r="C965" s="35"/>
      <c r="D965" s="35"/>
      <c r="E965" s="102"/>
      <c r="F965" s="102"/>
      <c r="G965" s="35"/>
      <c r="H965" s="35"/>
      <c r="I965" s="35"/>
      <c r="J965" s="35"/>
      <c r="K965" s="35"/>
      <c r="L965" s="35"/>
      <c r="M965" s="35"/>
      <c r="N965" s="35"/>
      <c r="O965" s="35"/>
      <c r="P965" s="35"/>
      <c r="Q965" s="35"/>
      <c r="R965" s="35"/>
      <c r="S965" s="35"/>
      <c r="T965" s="35"/>
      <c r="U965" s="35"/>
      <c r="V965" s="35"/>
    </row>
    <row r="966" spans="1:22" ht="12.75" customHeight="1" x14ac:dyDescent="0.2">
      <c r="A966" s="117"/>
      <c r="B966" s="35"/>
      <c r="C966" s="35"/>
      <c r="D966" s="35"/>
      <c r="E966" s="102"/>
      <c r="F966" s="102"/>
      <c r="G966" s="35"/>
      <c r="H966" s="35"/>
      <c r="I966" s="35"/>
      <c r="J966" s="35"/>
      <c r="K966" s="35"/>
      <c r="L966" s="35"/>
      <c r="M966" s="35"/>
      <c r="N966" s="35"/>
      <c r="O966" s="35"/>
      <c r="P966" s="35"/>
      <c r="Q966" s="35"/>
      <c r="R966" s="35"/>
      <c r="S966" s="35"/>
      <c r="T966" s="35"/>
      <c r="U966" s="35"/>
      <c r="V966" s="35"/>
    </row>
    <row r="967" spans="1:22" ht="12.75" customHeight="1" x14ac:dyDescent="0.2">
      <c r="A967" s="117"/>
      <c r="B967" s="35"/>
      <c r="C967" s="35"/>
      <c r="D967" s="35"/>
      <c r="E967" s="102"/>
      <c r="F967" s="102"/>
      <c r="G967" s="35"/>
      <c r="H967" s="35"/>
      <c r="I967" s="35"/>
      <c r="J967" s="35"/>
      <c r="K967" s="35"/>
      <c r="L967" s="35"/>
      <c r="M967" s="35"/>
      <c r="N967" s="35"/>
      <c r="O967" s="35"/>
      <c r="P967" s="35"/>
      <c r="Q967" s="35"/>
      <c r="R967" s="35"/>
      <c r="S967" s="35"/>
      <c r="T967" s="35"/>
      <c r="U967" s="35"/>
      <c r="V967" s="35"/>
    </row>
    <row r="968" spans="1:22" ht="12.75" customHeight="1" x14ac:dyDescent="0.2">
      <c r="A968" s="117"/>
      <c r="B968" s="35"/>
      <c r="C968" s="35"/>
      <c r="D968" s="35"/>
      <c r="E968" s="102"/>
      <c r="F968" s="102"/>
      <c r="G968" s="35"/>
      <c r="H968" s="35"/>
      <c r="I968" s="35"/>
      <c r="J968" s="35"/>
      <c r="K968" s="35"/>
      <c r="L968" s="35"/>
      <c r="M968" s="35"/>
      <c r="N968" s="35"/>
      <c r="O968" s="35"/>
      <c r="P968" s="35"/>
      <c r="Q968" s="35"/>
      <c r="R968" s="35"/>
      <c r="S968" s="35"/>
      <c r="T968" s="35"/>
      <c r="U968" s="35"/>
      <c r="V968" s="35"/>
    </row>
    <row r="969" spans="1:22" ht="12.75" customHeight="1" x14ac:dyDescent="0.2">
      <c r="A969" s="117"/>
      <c r="B969" s="35"/>
      <c r="C969" s="35"/>
      <c r="D969" s="35"/>
      <c r="E969" s="102"/>
      <c r="F969" s="102"/>
      <c r="G969" s="35"/>
      <c r="H969" s="35"/>
      <c r="I969" s="35"/>
      <c r="J969" s="35"/>
      <c r="K969" s="35"/>
      <c r="L969" s="35"/>
      <c r="M969" s="35"/>
      <c r="N969" s="35"/>
      <c r="O969" s="35"/>
      <c r="P969" s="35"/>
      <c r="Q969" s="35"/>
      <c r="R969" s="35"/>
      <c r="S969" s="35"/>
      <c r="T969" s="35"/>
      <c r="U969" s="35"/>
      <c r="V969" s="35"/>
    </row>
    <row r="970" spans="1:22" ht="15" customHeight="1" x14ac:dyDescent="0.2">
      <c r="A970" s="117"/>
      <c r="B970" s="35"/>
      <c r="C970" s="35"/>
      <c r="D970" s="35"/>
      <c r="E970" s="102"/>
      <c r="F970" s="102"/>
    </row>
    <row r="971" spans="1:22" ht="15" customHeight="1" x14ac:dyDescent="0.2">
      <c r="A971" s="117"/>
      <c r="B971" s="35"/>
      <c r="C971" s="35"/>
      <c r="D971" s="35"/>
      <c r="E971" s="102"/>
      <c r="F971" s="102"/>
    </row>
    <row r="972" spans="1:22" ht="15" customHeight="1" x14ac:dyDescent="0.2">
      <c r="A972" s="117"/>
      <c r="B972" s="35"/>
      <c r="C972" s="35"/>
      <c r="D972" s="35"/>
      <c r="E972" s="102"/>
      <c r="F972" s="102"/>
    </row>
    <row r="973" spans="1:22" ht="15" customHeight="1" x14ac:dyDescent="0.2">
      <c r="A973" s="117"/>
      <c r="B973" s="35"/>
      <c r="C973" s="35"/>
      <c r="D973" s="35"/>
      <c r="E973" s="102"/>
      <c r="F973" s="102"/>
    </row>
    <row r="974" spans="1:22" ht="15" customHeight="1" x14ac:dyDescent="0.2">
      <c r="A974" s="117"/>
      <c r="B974" s="35"/>
      <c r="C974" s="35"/>
      <c r="D974" s="35"/>
      <c r="E974" s="102"/>
      <c r="F974" s="102"/>
    </row>
    <row r="975" spans="1:22" ht="15" customHeight="1" x14ac:dyDescent="0.2">
      <c r="A975" s="117"/>
      <c r="B975" s="35"/>
      <c r="C975" s="35"/>
      <c r="D975" s="35"/>
      <c r="E975" s="102"/>
      <c r="F975" s="102"/>
    </row>
    <row r="976" spans="1:22" ht="15" customHeight="1" x14ac:dyDescent="0.2">
      <c r="A976" s="117"/>
      <c r="B976" s="35"/>
      <c r="C976" s="35"/>
      <c r="D976" s="35"/>
      <c r="E976" s="102"/>
      <c r="F976" s="102"/>
    </row>
    <row r="977" spans="1:6" ht="15" customHeight="1" x14ac:dyDescent="0.2">
      <c r="A977" s="117"/>
      <c r="B977" s="35"/>
      <c r="C977" s="35"/>
      <c r="D977" s="35"/>
      <c r="E977" s="102"/>
      <c r="F977" s="102"/>
    </row>
    <row r="978" spans="1:6" ht="15" customHeight="1" x14ac:dyDescent="0.2">
      <c r="A978" s="117"/>
      <c r="B978" s="35"/>
      <c r="C978" s="35"/>
      <c r="D978" s="35"/>
      <c r="E978" s="102"/>
      <c r="F978" s="102"/>
    </row>
    <row r="979" spans="1:6" ht="15" customHeight="1" x14ac:dyDescent="0.2">
      <c r="A979" s="117"/>
      <c r="B979" s="35"/>
      <c r="C979" s="35"/>
      <c r="D979" s="35"/>
      <c r="E979" s="102"/>
      <c r="F979" s="102"/>
    </row>
    <row r="980" spans="1:6" ht="15" customHeight="1" x14ac:dyDescent="0.2">
      <c r="A980" s="117"/>
      <c r="B980" s="35"/>
      <c r="C980" s="35"/>
      <c r="D980" s="35"/>
      <c r="E980" s="102"/>
      <c r="F980" s="102"/>
    </row>
    <row r="981" spans="1:6" ht="15" customHeight="1" x14ac:dyDescent="0.2">
      <c r="A981" s="117"/>
      <c r="B981" s="35"/>
      <c r="C981" s="35"/>
      <c r="D981" s="35"/>
      <c r="E981" s="102"/>
      <c r="F981" s="102"/>
    </row>
    <row r="982" spans="1:6" ht="15" customHeight="1" x14ac:dyDescent="0.2">
      <c r="A982" s="117"/>
      <c r="B982" s="35"/>
      <c r="C982" s="35"/>
      <c r="D982" s="35"/>
      <c r="E982" s="102"/>
      <c r="F982" s="102"/>
    </row>
    <row r="983" spans="1:6" ht="15" customHeight="1" x14ac:dyDescent="0.2">
      <c r="A983" s="117"/>
      <c r="B983" s="35"/>
      <c r="C983" s="35"/>
      <c r="D983" s="35"/>
      <c r="E983" s="102"/>
      <c r="F983" s="102"/>
    </row>
  </sheetData>
  <mergeCells count="26">
    <mergeCell ref="D90:E90"/>
    <mergeCell ref="A61:B61"/>
    <mergeCell ref="C61:D61"/>
    <mergeCell ref="C75:D75"/>
    <mergeCell ref="A83:F83"/>
    <mergeCell ref="C108:D108"/>
    <mergeCell ref="E108:F108"/>
    <mergeCell ref="A92:F92"/>
    <mergeCell ref="A108:B108"/>
    <mergeCell ref="A5:F5"/>
    <mergeCell ref="A8:F8"/>
    <mergeCell ref="A75:B75"/>
    <mergeCell ref="A93:B93"/>
    <mergeCell ref="C93:D93"/>
    <mergeCell ref="A11:B11"/>
    <mergeCell ref="A40:B40"/>
    <mergeCell ref="A49:B49"/>
    <mergeCell ref="C49:D49"/>
    <mergeCell ref="A10:F10"/>
    <mergeCell ref="A60:F60"/>
    <mergeCell ref="D58:E58"/>
    <mergeCell ref="A1:F1"/>
    <mergeCell ref="A2:F2"/>
    <mergeCell ref="A3:F3"/>
    <mergeCell ref="A4:F4"/>
    <mergeCell ref="A6:F6"/>
  </mergeCells>
  <printOptions horizontalCentered="1"/>
  <pageMargins left="0.23622047244094491" right="0.23622047244094491" top="0.27559055118110237" bottom="0.15748031496062992" header="0" footer="0"/>
  <pageSetup paperSize="9" scale="68" orientation="portrait" r:id="rId1"/>
  <headerFooter>
    <oddHeader>&amp;R&amp;P</oddHeader>
  </headerFooter>
  <tableParts count="7">
    <tablePart r:id="rId2"/>
    <tablePart r:id="rId3"/>
    <tablePart r:id="rId4"/>
    <tablePart r:id="rId5"/>
    <tablePart r:id="rId6"/>
    <tablePart r:id="rId7"/>
    <tablePart r:id="rId8"/>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1007"/>
  <sheetViews>
    <sheetView showGridLines="0" view="pageBreakPreview" topLeftCell="A37" zoomScaleNormal="100" zoomScaleSheetLayoutView="100" workbookViewId="0">
      <selection activeCell="C63" sqref="C63"/>
    </sheetView>
  </sheetViews>
  <sheetFormatPr defaultColWidth="12.5703125" defaultRowHeight="15" customHeight="1" x14ac:dyDescent="0.2"/>
  <cols>
    <col min="1" max="1" width="5.85546875" customWidth="1"/>
    <col min="2" max="2" width="52.140625" customWidth="1"/>
    <col min="3" max="3" width="14.5703125" style="210" customWidth="1"/>
    <col min="4" max="4" width="15.28515625" style="210" customWidth="1"/>
    <col min="5" max="5" width="14.7109375" style="210" customWidth="1"/>
    <col min="6" max="6" width="11.42578125" style="210" customWidth="1"/>
    <col min="7" max="9" width="14.7109375" style="210" customWidth="1"/>
    <col min="10" max="11" width="11.42578125" customWidth="1"/>
    <col min="12" max="12" width="15.5703125" customWidth="1"/>
    <col min="13" max="16" width="11.42578125" customWidth="1"/>
  </cols>
  <sheetData>
    <row r="1" spans="1:16" ht="12.75" customHeight="1" x14ac:dyDescent="0.25">
      <c r="A1" s="604"/>
      <c r="B1" s="442"/>
      <c r="C1" s="442"/>
      <c r="D1" s="442"/>
      <c r="E1" s="442"/>
      <c r="F1" s="442"/>
      <c r="G1" s="442"/>
      <c r="H1" s="442"/>
      <c r="I1" s="444"/>
      <c r="J1" s="35"/>
      <c r="K1" s="35"/>
      <c r="L1" s="35"/>
      <c r="M1" s="35"/>
      <c r="N1" s="35"/>
      <c r="O1" s="35"/>
      <c r="P1" s="35"/>
    </row>
    <row r="2" spans="1:16" ht="12.75" customHeight="1" x14ac:dyDescent="0.2">
      <c r="A2" s="605" t="str">
        <f>'RESUMO - licitante'!A2:T2</f>
        <v xml:space="preserve">PLANILHA DE FORMAÇÃO DE CUSTOS E PREÇOS - Paradigma TRE </v>
      </c>
      <c r="B2" s="442"/>
      <c r="C2" s="442"/>
      <c r="D2" s="442"/>
      <c r="E2" s="442"/>
      <c r="F2" s="442"/>
      <c r="G2" s="442"/>
      <c r="H2" s="442"/>
      <c r="I2" s="444"/>
      <c r="J2" s="35"/>
      <c r="K2" s="35"/>
      <c r="L2" s="35"/>
      <c r="M2" s="35"/>
      <c r="N2" s="35"/>
      <c r="O2" s="35"/>
      <c r="P2" s="35"/>
    </row>
    <row r="3" spans="1:16" ht="12.75" customHeight="1" x14ac:dyDescent="0.2">
      <c r="A3" s="606" t="str">
        <f>'RESUMO - licitante'!A3:T3</f>
        <v>Serviços de Limpeza e Conservação - Polo 1 - REGIÃO PONTA GROSSA, METROPOLITANA E LITORAL</v>
      </c>
      <c r="B3" s="442"/>
      <c r="C3" s="442"/>
      <c r="D3" s="442"/>
      <c r="E3" s="442"/>
      <c r="F3" s="442"/>
      <c r="G3" s="442"/>
      <c r="H3" s="442"/>
      <c r="I3" s="444"/>
      <c r="J3" s="35"/>
      <c r="K3" s="35"/>
      <c r="L3" s="35"/>
      <c r="M3" s="35"/>
      <c r="N3" s="35"/>
      <c r="O3" s="35"/>
      <c r="P3" s="35"/>
    </row>
    <row r="4" spans="1:16" ht="12.75" customHeight="1" x14ac:dyDescent="0.2">
      <c r="A4" s="32"/>
      <c r="B4" s="168"/>
      <c r="C4" s="32"/>
      <c r="D4" s="32"/>
      <c r="E4" s="32"/>
      <c r="F4" s="32"/>
      <c r="G4" s="32"/>
      <c r="H4" s="32"/>
      <c r="I4" s="32"/>
      <c r="J4" s="35"/>
      <c r="K4" s="35"/>
      <c r="L4" s="35"/>
      <c r="M4" s="35"/>
      <c r="N4" s="35"/>
      <c r="O4" s="35"/>
      <c r="P4" s="35"/>
    </row>
    <row r="5" spans="1:16" ht="12.75" customHeight="1" x14ac:dyDescent="0.2">
      <c r="A5" s="607" t="str">
        <f>'RESUMO - licitante'!A8:T8</f>
        <v>Nome da Empresa</v>
      </c>
      <c r="B5" s="517"/>
      <c r="C5" s="517"/>
      <c r="D5" s="517"/>
      <c r="E5" s="517"/>
      <c r="F5" s="517"/>
      <c r="G5" s="517"/>
      <c r="H5" s="517"/>
      <c r="I5" s="608"/>
      <c r="J5" s="35"/>
      <c r="K5" s="35"/>
      <c r="L5" s="35"/>
      <c r="M5" s="35"/>
      <c r="N5" s="35"/>
      <c r="O5" s="35"/>
      <c r="P5" s="35"/>
    </row>
    <row r="6" spans="1:16" ht="12.75" customHeight="1" x14ac:dyDescent="0.2">
      <c r="A6" s="609" t="str">
        <f>'RESUMO - licitante'!A9:T9</f>
        <v>CNPJ</v>
      </c>
      <c r="B6" s="480"/>
      <c r="C6" s="480"/>
      <c r="D6" s="480"/>
      <c r="E6" s="480"/>
      <c r="F6" s="480"/>
      <c r="G6" s="480"/>
      <c r="H6" s="480"/>
      <c r="I6" s="460"/>
      <c r="J6" s="35"/>
      <c r="K6" s="35"/>
      <c r="L6" s="35"/>
      <c r="M6" s="35"/>
      <c r="N6" s="35"/>
      <c r="O6" s="35"/>
      <c r="P6" s="35"/>
    </row>
    <row r="7" spans="1:16" ht="12.75" customHeight="1" x14ac:dyDescent="0.2">
      <c r="A7" s="610"/>
      <c r="B7" s="538"/>
      <c r="C7" s="538"/>
      <c r="D7" s="538"/>
      <c r="E7" s="538"/>
      <c r="F7" s="538"/>
      <c r="G7" s="538"/>
      <c r="H7" s="538"/>
      <c r="I7" s="538"/>
      <c r="J7" s="35"/>
      <c r="K7" s="35"/>
      <c r="L7" s="35"/>
      <c r="M7" s="35"/>
      <c r="N7" s="35"/>
      <c r="O7" s="35"/>
      <c r="P7" s="35"/>
    </row>
    <row r="8" spans="1:16" ht="12.75" customHeight="1" x14ac:dyDescent="0.2">
      <c r="A8" s="529" t="s">
        <v>243</v>
      </c>
      <c r="B8" s="511"/>
      <c r="C8" s="511"/>
      <c r="D8" s="511"/>
      <c r="E8" s="511"/>
      <c r="F8" s="511"/>
      <c r="G8" s="511"/>
      <c r="H8" s="511"/>
      <c r="I8" s="446"/>
      <c r="J8" s="35"/>
      <c r="K8" s="35"/>
      <c r="L8" s="35"/>
      <c r="M8" s="35"/>
      <c r="N8" s="35"/>
      <c r="O8" s="35"/>
      <c r="P8" s="35"/>
    </row>
    <row r="9" spans="1:16" ht="12.75" customHeight="1" x14ac:dyDescent="0.2">
      <c r="A9" s="35"/>
      <c r="B9" s="141"/>
      <c r="C9" s="207"/>
      <c r="D9" s="207"/>
      <c r="E9" s="207"/>
      <c r="F9" s="207"/>
      <c r="G9" s="207"/>
      <c r="H9" s="207"/>
      <c r="I9" s="207"/>
      <c r="J9" s="35"/>
      <c r="K9" s="35"/>
      <c r="L9" s="35"/>
      <c r="M9" s="35"/>
      <c r="N9" s="35"/>
      <c r="O9" s="35"/>
      <c r="P9" s="35"/>
    </row>
    <row r="10" spans="1:16" ht="12.75" customHeight="1" x14ac:dyDescent="0.2">
      <c r="A10" s="31" t="s">
        <v>3</v>
      </c>
      <c r="B10" s="145" t="s">
        <v>244</v>
      </c>
      <c r="C10" s="169" t="s">
        <v>245</v>
      </c>
      <c r="D10" s="170"/>
      <c r="E10" s="207"/>
      <c r="F10" s="207"/>
      <c r="G10" s="207"/>
      <c r="H10" s="207"/>
      <c r="I10" s="207"/>
      <c r="J10" s="35"/>
      <c r="K10" s="35"/>
      <c r="L10" s="35"/>
      <c r="M10" s="35"/>
      <c r="N10" s="35"/>
      <c r="O10" s="35"/>
      <c r="P10" s="35"/>
    </row>
    <row r="11" spans="1:16" ht="12.75" customHeight="1" x14ac:dyDescent="0.2">
      <c r="A11" s="7">
        <v>1</v>
      </c>
      <c r="B11" s="171" t="str">
        <f>'RESUMO - licitante'!B16</f>
        <v>Auxiliar de limpeza (CBO 5143-20) Demais Fóruns Eleitorais</v>
      </c>
      <c r="C11" s="172">
        <f>'RESUMO - licitante'!C16</f>
        <v>20</v>
      </c>
      <c r="D11" s="392"/>
      <c r="E11" s="207"/>
      <c r="F11" s="207"/>
      <c r="G11" s="207"/>
      <c r="H11" s="207"/>
      <c r="I11" s="207"/>
      <c r="J11" s="35"/>
      <c r="K11" s="35"/>
      <c r="L11" s="35"/>
      <c r="M11" s="35"/>
      <c r="N11" s="35"/>
      <c r="O11" s="35"/>
      <c r="P11" s="35"/>
    </row>
    <row r="12" spans="1:16" ht="12.75" customHeight="1" x14ac:dyDescent="0.2">
      <c r="A12" s="372">
        <v>2</v>
      </c>
      <c r="B12" s="373" t="str">
        <f>'RESUMO - licitante'!B17</f>
        <v>Auxiliar de limpeza (CBO 5143-20) São José dos Pinhais</v>
      </c>
      <c r="C12" s="172">
        <f>'RESUMO - licitante'!C17</f>
        <v>35</v>
      </c>
      <c r="D12" s="392"/>
      <c r="E12" s="207"/>
      <c r="F12" s="207"/>
      <c r="G12" s="207"/>
      <c r="H12" s="207"/>
      <c r="I12" s="207"/>
      <c r="J12" s="35"/>
      <c r="K12" s="35"/>
      <c r="L12" s="35"/>
      <c r="M12" s="35"/>
      <c r="N12" s="35"/>
      <c r="O12" s="35"/>
      <c r="P12" s="35"/>
    </row>
    <row r="13" spans="1:16" s="361" customFormat="1" ht="12.75" customHeight="1" x14ac:dyDescent="0.2">
      <c r="A13" s="374">
        <v>3</v>
      </c>
      <c r="B13" s="375" t="str">
        <f>'RESUMO - licitante'!B18</f>
        <v>Auxiliar de limpeza (CBO 5143-20) Ponta Grossa</v>
      </c>
      <c r="C13" s="172">
        <f>'RESUMO - licitante'!C18</f>
        <v>35</v>
      </c>
      <c r="D13" s="392"/>
      <c r="E13" s="362"/>
      <c r="F13" s="362"/>
      <c r="G13" s="362"/>
      <c r="H13" s="362"/>
      <c r="I13" s="362"/>
      <c r="J13" s="35"/>
      <c r="K13" s="35"/>
      <c r="L13" s="387"/>
      <c r="M13" s="35"/>
      <c r="N13" s="35"/>
      <c r="O13" s="35"/>
      <c r="P13" s="35"/>
    </row>
    <row r="14" spans="1:16" s="361" customFormat="1" ht="12.75" customHeight="1" x14ac:dyDescent="0.2">
      <c r="A14" s="374">
        <v>4</v>
      </c>
      <c r="B14" s="375" t="str">
        <f>'RESUMO - licitante'!B19</f>
        <v>Auxiliar de limpeza (CBO 5143-20) Fórum Eleitoral de Ponta Grossa (período Eleitoral)</v>
      </c>
      <c r="C14" s="437">
        <f>'RESUMO - licitante'!C19</f>
        <v>35</v>
      </c>
      <c r="D14" s="392"/>
      <c r="E14" s="362"/>
      <c r="F14" s="362"/>
      <c r="G14" s="362"/>
      <c r="H14" s="362"/>
      <c r="I14" s="362"/>
      <c r="J14" s="35"/>
      <c r="K14" s="35"/>
      <c r="L14" s="35"/>
      <c r="M14" s="35"/>
      <c r="N14" s="35"/>
      <c r="O14" s="35"/>
      <c r="P14" s="35"/>
    </row>
    <row r="15" spans="1:16" s="361" customFormat="1" ht="12.75" customHeight="1" x14ac:dyDescent="0.2">
      <c r="A15" s="376"/>
      <c r="B15" s="377"/>
      <c r="C15" s="378"/>
      <c r="D15" s="328"/>
      <c r="E15" s="362"/>
      <c r="F15" s="362"/>
      <c r="G15" s="362"/>
      <c r="H15" s="362"/>
      <c r="I15" s="362"/>
      <c r="J15" s="35"/>
      <c r="K15" s="35"/>
      <c r="L15" s="35"/>
      <c r="M15" s="35"/>
      <c r="N15" s="35"/>
      <c r="O15" s="35"/>
      <c r="P15" s="35"/>
    </row>
    <row r="16" spans="1:16" ht="25.5" customHeight="1" x14ac:dyDescent="0.25">
      <c r="A16" s="587" t="s">
        <v>246</v>
      </c>
      <c r="B16" s="554"/>
      <c r="C16" s="554"/>
      <c r="D16" s="554"/>
      <c r="E16" s="554"/>
      <c r="F16" s="554"/>
      <c r="G16" s="554"/>
      <c r="H16" s="554"/>
      <c r="I16" s="555"/>
      <c r="J16" s="35"/>
      <c r="K16" s="35"/>
      <c r="L16" s="35"/>
      <c r="M16" s="35"/>
      <c r="N16" s="35"/>
      <c r="O16" s="35"/>
      <c r="P16" s="35"/>
    </row>
    <row r="17" spans="1:16" ht="52.5" customHeight="1" x14ac:dyDescent="0.2">
      <c r="A17" s="581" t="s">
        <v>3</v>
      </c>
      <c r="B17" s="583" t="s">
        <v>244</v>
      </c>
      <c r="C17" s="584" t="s">
        <v>247</v>
      </c>
      <c r="D17" s="586" t="s">
        <v>248</v>
      </c>
      <c r="E17" s="390" t="s">
        <v>249</v>
      </c>
      <c r="F17" s="390" t="s">
        <v>250</v>
      </c>
      <c r="G17" s="588" t="s">
        <v>5</v>
      </c>
      <c r="H17" s="391" t="s">
        <v>130</v>
      </c>
      <c r="I17" s="589" t="s">
        <v>251</v>
      </c>
      <c r="J17" s="35"/>
      <c r="K17" s="35"/>
      <c r="L17" s="35"/>
      <c r="M17" s="35"/>
      <c r="N17" s="35"/>
      <c r="O17" s="35"/>
      <c r="P17" s="35"/>
    </row>
    <row r="18" spans="1:16" ht="27.75" customHeight="1" x14ac:dyDescent="0.2">
      <c r="A18" s="582"/>
      <c r="B18" s="582"/>
      <c r="C18" s="585"/>
      <c r="D18" s="585"/>
      <c r="E18" s="173">
        <v>0.2</v>
      </c>
      <c r="F18" s="173">
        <f>'ENCARGOS SOCIAIS - Ordinário'!F23/100</f>
        <v>0</v>
      </c>
      <c r="G18" s="585"/>
      <c r="H18" s="173">
        <f>'CITL - Licitante'!B18</f>
        <v>0</v>
      </c>
      <c r="I18" s="585"/>
      <c r="J18" s="35"/>
      <c r="K18" s="35"/>
      <c r="L18" s="35"/>
      <c r="M18" s="35"/>
      <c r="N18" s="35"/>
      <c r="O18" s="35"/>
      <c r="P18" s="35"/>
    </row>
    <row r="19" spans="1:16" ht="12.75" customHeight="1" x14ac:dyDescent="0.2">
      <c r="A19" s="379">
        <v>1</v>
      </c>
      <c r="B19" s="380" t="str">
        <f>B11</f>
        <v>Auxiliar de limpeza (CBO 5143-20) Demais Fóruns Eleitorais</v>
      </c>
      <c r="C19" s="381">
        <f>('RESUMO - licitante'!D16+'RESUMO - licitante'!E16)</f>
        <v>0</v>
      </c>
      <c r="D19" s="405">
        <f>ROUND((C19/(C11*5))*1.5,2)</f>
        <v>0</v>
      </c>
      <c r="E19" s="405">
        <f t="shared" ref="E19:E22" si="0">D19*$E$18</f>
        <v>0</v>
      </c>
      <c r="F19" s="405">
        <f t="shared" ref="F19:F22" si="1">(D19+E19)*$F$18</f>
        <v>0</v>
      </c>
      <c r="G19" s="405">
        <f t="shared" ref="G19:G22" si="2">D19+E19+F19</f>
        <v>0</v>
      </c>
      <c r="H19" s="405">
        <f t="shared" ref="H19:H22" si="3">G19*$H$18</f>
        <v>0</v>
      </c>
      <c r="I19" s="382">
        <f t="shared" ref="I19:I22" si="4">ROUND((G19+H19),2)</f>
        <v>0</v>
      </c>
      <c r="J19" s="35"/>
      <c r="K19" s="35"/>
      <c r="L19" s="35"/>
      <c r="M19" s="35"/>
      <c r="N19" s="35"/>
      <c r="O19" s="35"/>
      <c r="P19" s="35"/>
    </row>
    <row r="20" spans="1:16" ht="12.75" customHeight="1" x14ac:dyDescent="0.2">
      <c r="A20" s="372">
        <v>2</v>
      </c>
      <c r="B20" s="373" t="str">
        <f>B12</f>
        <v>Auxiliar de limpeza (CBO 5143-20) São José dos Pinhais</v>
      </c>
      <c r="C20" s="383">
        <f>('RESUMO - licitante'!D17+'RESUMO - licitante'!E17)</f>
        <v>0</v>
      </c>
      <c r="D20" s="405">
        <f t="shared" ref="D20:D22" si="5">ROUND((C20/(C12*5))*1.5,2)</f>
        <v>0</v>
      </c>
      <c r="E20" s="406">
        <f t="shared" si="0"/>
        <v>0</v>
      </c>
      <c r="F20" s="406">
        <f t="shared" si="1"/>
        <v>0</v>
      </c>
      <c r="G20" s="406">
        <f t="shared" si="2"/>
        <v>0</v>
      </c>
      <c r="H20" s="406">
        <f t="shared" si="3"/>
        <v>0</v>
      </c>
      <c r="I20" s="384">
        <f t="shared" si="4"/>
        <v>0</v>
      </c>
      <c r="J20" s="35"/>
      <c r="K20" s="35"/>
      <c r="L20" s="35"/>
      <c r="M20" s="35"/>
      <c r="N20" s="35"/>
      <c r="O20" s="35"/>
      <c r="P20" s="35"/>
    </row>
    <row r="21" spans="1:16" s="436" customFormat="1" ht="12.75" customHeight="1" x14ac:dyDescent="0.2">
      <c r="A21" s="372">
        <v>3</v>
      </c>
      <c r="B21" s="373" t="str">
        <f t="shared" ref="B21:B22" si="6">B13</f>
        <v>Auxiliar de limpeza (CBO 5143-20) Ponta Grossa</v>
      </c>
      <c r="C21" s="383">
        <f>('RESUMO - licitante'!D18+'RESUMO - licitante'!E18)</f>
        <v>0</v>
      </c>
      <c r="D21" s="406">
        <f t="shared" si="5"/>
        <v>0</v>
      </c>
      <c r="E21" s="406">
        <f t="shared" si="0"/>
        <v>0</v>
      </c>
      <c r="F21" s="406">
        <f t="shared" si="1"/>
        <v>0</v>
      </c>
      <c r="G21" s="406">
        <f t="shared" si="2"/>
        <v>0</v>
      </c>
      <c r="H21" s="406">
        <f t="shared" si="3"/>
        <v>0</v>
      </c>
      <c r="I21" s="384">
        <f t="shared" si="4"/>
        <v>0</v>
      </c>
      <c r="J21" s="386"/>
      <c r="K21" s="386"/>
      <c r="L21" s="386"/>
      <c r="M21" s="386"/>
      <c r="N21" s="386"/>
      <c r="O21" s="386"/>
      <c r="P21" s="386"/>
    </row>
    <row r="22" spans="1:16" s="436" customFormat="1" ht="26.25" customHeight="1" x14ac:dyDescent="0.2">
      <c r="A22" s="374">
        <v>4</v>
      </c>
      <c r="B22" s="375" t="str">
        <f t="shared" si="6"/>
        <v>Auxiliar de limpeza (CBO 5143-20) Fórum Eleitoral de Ponta Grossa (período Eleitoral)</v>
      </c>
      <c r="C22" s="409">
        <f>('RESUMO - licitante'!D19+'RESUMO - licitante'!E19)</f>
        <v>0</v>
      </c>
      <c r="D22" s="410">
        <f t="shared" si="5"/>
        <v>0</v>
      </c>
      <c r="E22" s="410">
        <f t="shared" si="0"/>
        <v>0</v>
      </c>
      <c r="F22" s="410">
        <f t="shared" si="1"/>
        <v>0</v>
      </c>
      <c r="G22" s="410">
        <f t="shared" si="2"/>
        <v>0</v>
      </c>
      <c r="H22" s="410">
        <f t="shared" si="3"/>
        <v>0</v>
      </c>
      <c r="I22" s="411">
        <f t="shared" si="4"/>
        <v>0</v>
      </c>
      <c r="J22" s="386"/>
      <c r="K22" s="386"/>
      <c r="L22" s="386"/>
      <c r="M22" s="386"/>
      <c r="N22" s="386"/>
      <c r="O22" s="386"/>
      <c r="P22" s="386"/>
    </row>
    <row r="23" spans="1:16" ht="25.5" customHeight="1" x14ac:dyDescent="0.25">
      <c r="A23" s="587" t="s">
        <v>252</v>
      </c>
      <c r="B23" s="554"/>
      <c r="C23" s="554"/>
      <c r="D23" s="554"/>
      <c r="E23" s="554"/>
      <c r="F23" s="554"/>
      <c r="G23" s="554"/>
      <c r="H23" s="554"/>
      <c r="I23" s="555"/>
      <c r="J23" s="35"/>
      <c r="K23" s="35"/>
      <c r="L23" s="35"/>
      <c r="M23" s="35"/>
      <c r="N23" s="35"/>
      <c r="O23" s="35"/>
      <c r="P23" s="35"/>
    </row>
    <row r="24" spans="1:16" ht="51" x14ac:dyDescent="0.2">
      <c r="A24" s="581" t="s">
        <v>3</v>
      </c>
      <c r="B24" s="583" t="s">
        <v>244</v>
      </c>
      <c r="C24" s="584" t="s">
        <v>247</v>
      </c>
      <c r="D24" s="586" t="s">
        <v>253</v>
      </c>
      <c r="E24" s="390" t="s">
        <v>249</v>
      </c>
      <c r="F24" s="390" t="s">
        <v>250</v>
      </c>
      <c r="G24" s="588" t="s">
        <v>5</v>
      </c>
      <c r="H24" s="391" t="s">
        <v>130</v>
      </c>
      <c r="I24" s="589" t="s">
        <v>254</v>
      </c>
      <c r="J24" s="35"/>
      <c r="K24" s="35"/>
      <c r="L24" s="35"/>
      <c r="M24" s="35"/>
      <c r="N24" s="35"/>
      <c r="O24" s="35"/>
      <c r="P24" s="35"/>
    </row>
    <row r="25" spans="1:16" ht="21" customHeight="1" x14ac:dyDescent="0.2">
      <c r="A25" s="582"/>
      <c r="B25" s="582"/>
      <c r="C25" s="585"/>
      <c r="D25" s="585"/>
      <c r="E25" s="173">
        <v>0.2</v>
      </c>
      <c r="F25" s="173">
        <f>'ENCARGOS SOCIAIS - Ordinário'!F23/100</f>
        <v>0</v>
      </c>
      <c r="G25" s="585"/>
      <c r="H25" s="173">
        <f>'CITL - Licitante'!B18</f>
        <v>0</v>
      </c>
      <c r="I25" s="585"/>
      <c r="J25" s="35"/>
      <c r="K25" s="35"/>
      <c r="L25" s="35"/>
      <c r="M25" s="35"/>
      <c r="N25" s="35"/>
      <c r="O25" s="35"/>
      <c r="P25" s="35"/>
    </row>
    <row r="26" spans="1:16" ht="12.75" customHeight="1" x14ac:dyDescent="0.2">
      <c r="A26" s="7">
        <v>1</v>
      </c>
      <c r="B26" s="171" t="str">
        <f>B11</f>
        <v>Auxiliar de limpeza (CBO 5143-20) Demais Fóruns Eleitorais</v>
      </c>
      <c r="C26" s="36">
        <f>'RESUMO - licitante'!D16+'RESUMO - licitante'!E16</f>
        <v>0</v>
      </c>
      <c r="D26" s="402">
        <f>(C26/(C11*5))*2</f>
        <v>0</v>
      </c>
      <c r="E26" s="402">
        <f t="shared" ref="E26:E27" si="7">D26*$E$25</f>
        <v>0</v>
      </c>
      <c r="F26" s="402">
        <f t="shared" ref="F26:F27" si="8">(D26+E26)*$F$25</f>
        <v>0</v>
      </c>
      <c r="G26" s="402">
        <f t="shared" ref="G26:G27" si="9">D26+E26+F26</f>
        <v>0</v>
      </c>
      <c r="H26" s="402">
        <f t="shared" ref="H26:H27" si="10">G26*$H$25</f>
        <v>0</v>
      </c>
      <c r="I26" s="208">
        <f t="shared" ref="I26:I27" si="11">ROUND((G26+H26),2)</f>
        <v>0</v>
      </c>
      <c r="J26" s="35"/>
      <c r="K26" s="35"/>
      <c r="L26" s="35"/>
      <c r="M26" s="35"/>
      <c r="N26" s="35"/>
      <c r="O26" s="35"/>
      <c r="P26" s="35"/>
    </row>
    <row r="27" spans="1:16" ht="12.75" customHeight="1" x14ac:dyDescent="0.2">
      <c r="A27" s="372">
        <v>2</v>
      </c>
      <c r="B27" s="373" t="str">
        <f>B12</f>
        <v>Auxiliar de limpeza (CBO 5143-20) São José dos Pinhais</v>
      </c>
      <c r="C27" s="383">
        <f>'RESUMO - licitante'!D17+'RESUMO - licitante'!E17</f>
        <v>0</v>
      </c>
      <c r="D27" s="406">
        <f>(C27/(C12*5))*2</f>
        <v>0</v>
      </c>
      <c r="E27" s="406">
        <f t="shared" si="7"/>
        <v>0</v>
      </c>
      <c r="F27" s="406">
        <f t="shared" si="8"/>
        <v>0</v>
      </c>
      <c r="G27" s="406">
        <f t="shared" si="9"/>
        <v>0</v>
      </c>
      <c r="H27" s="406">
        <f t="shared" si="10"/>
        <v>0</v>
      </c>
      <c r="I27" s="384">
        <f t="shared" si="11"/>
        <v>0</v>
      </c>
      <c r="J27" s="35"/>
      <c r="K27" s="35"/>
      <c r="L27" s="35"/>
      <c r="M27" s="35"/>
      <c r="N27" s="35"/>
      <c r="O27" s="35"/>
      <c r="P27" s="35"/>
    </row>
    <row r="28" spans="1:16" s="361" customFormat="1" ht="12.75" customHeight="1" x14ac:dyDescent="0.2">
      <c r="A28" s="368">
        <v>3</v>
      </c>
      <c r="B28" s="373" t="str">
        <f t="shared" ref="B28:B29" si="12">B13</f>
        <v>Auxiliar de limpeza (CBO 5143-20) Ponta Grossa</v>
      </c>
      <c r="C28" s="383">
        <f>'RESUMO - licitante'!D18+'RESUMO - licitante'!E18</f>
        <v>0</v>
      </c>
      <c r="D28" s="406">
        <f t="shared" ref="D28:D29" si="13">(C28/(C13*5))*2</f>
        <v>0</v>
      </c>
      <c r="E28" s="406">
        <f t="shared" ref="E28:E29" si="14">D28*$E$25</f>
        <v>0</v>
      </c>
      <c r="F28" s="406">
        <f t="shared" ref="F28:F29" si="15">(D28+E28)*$F$25</f>
        <v>0</v>
      </c>
      <c r="G28" s="406">
        <f t="shared" ref="G28:G29" si="16">D28+E28+F28</f>
        <v>0</v>
      </c>
      <c r="H28" s="406">
        <f t="shared" ref="H28:H29" si="17">G28*$H$25</f>
        <v>0</v>
      </c>
      <c r="I28" s="384">
        <f t="shared" ref="I28:I29" si="18">ROUND((G28+H28),2)</f>
        <v>0</v>
      </c>
      <c r="J28" s="35"/>
      <c r="K28" s="35"/>
      <c r="L28" s="35"/>
      <c r="M28" s="35"/>
      <c r="N28" s="35"/>
      <c r="O28" s="35"/>
      <c r="P28" s="35"/>
    </row>
    <row r="29" spans="1:16" s="361" customFormat="1" ht="25.5" x14ac:dyDescent="0.2">
      <c r="A29" s="374">
        <v>4</v>
      </c>
      <c r="B29" s="375" t="str">
        <f t="shared" si="12"/>
        <v>Auxiliar de limpeza (CBO 5143-20) Fórum Eleitoral de Ponta Grossa (período Eleitoral)</v>
      </c>
      <c r="C29" s="409">
        <f>'RESUMO - licitante'!D19+'RESUMO - licitante'!E19</f>
        <v>0</v>
      </c>
      <c r="D29" s="410">
        <f t="shared" si="13"/>
        <v>0</v>
      </c>
      <c r="E29" s="410">
        <f t="shared" si="14"/>
        <v>0</v>
      </c>
      <c r="F29" s="410">
        <f t="shared" si="15"/>
        <v>0</v>
      </c>
      <c r="G29" s="410">
        <f t="shared" si="16"/>
        <v>0</v>
      </c>
      <c r="H29" s="410">
        <f t="shared" si="17"/>
        <v>0</v>
      </c>
      <c r="I29" s="411">
        <f t="shared" si="18"/>
        <v>0</v>
      </c>
      <c r="J29" s="35"/>
      <c r="K29" s="35"/>
      <c r="L29" s="35"/>
      <c r="M29" s="35"/>
      <c r="N29" s="35"/>
      <c r="O29" s="35"/>
      <c r="P29" s="35"/>
    </row>
    <row r="30" spans="1:16" ht="25.5" customHeight="1" x14ac:dyDescent="0.25">
      <c r="A30" s="590" t="s">
        <v>255</v>
      </c>
      <c r="B30" s="591"/>
      <c r="C30" s="591"/>
      <c r="D30" s="591"/>
      <c r="E30" s="591"/>
      <c r="F30" s="591"/>
      <c r="G30" s="591"/>
      <c r="H30" s="591"/>
      <c r="I30" s="592"/>
      <c r="J30" s="35"/>
      <c r="K30" s="35"/>
      <c r="L30" s="35"/>
      <c r="M30" s="35"/>
      <c r="N30" s="35"/>
      <c r="O30" s="35"/>
      <c r="P30" s="35"/>
    </row>
    <row r="31" spans="1:16" ht="51" x14ac:dyDescent="0.2">
      <c r="A31" s="581" t="s">
        <v>3</v>
      </c>
      <c r="B31" s="583" t="s">
        <v>244</v>
      </c>
      <c r="C31" s="593" t="s">
        <v>9</v>
      </c>
      <c r="D31" s="595" t="s">
        <v>256</v>
      </c>
      <c r="E31" s="174" t="s">
        <v>249</v>
      </c>
      <c r="F31" s="174" t="s">
        <v>250</v>
      </c>
      <c r="G31" s="613" t="s">
        <v>5</v>
      </c>
      <c r="H31" s="388" t="s">
        <v>130</v>
      </c>
      <c r="I31" s="614" t="s">
        <v>257</v>
      </c>
      <c r="J31" s="35"/>
      <c r="K31" s="35"/>
      <c r="L31" s="35"/>
      <c r="M31" s="35"/>
      <c r="N31" s="35"/>
      <c r="O31" s="35"/>
      <c r="P31" s="35"/>
    </row>
    <row r="32" spans="1:16" ht="12.75" x14ac:dyDescent="0.2">
      <c r="A32" s="582"/>
      <c r="B32" s="582"/>
      <c r="C32" s="594"/>
      <c r="D32" s="594"/>
      <c r="E32" s="173">
        <v>0.2</v>
      </c>
      <c r="F32" s="173">
        <f>'ENCARGOS SOCIAIS - Ordinário'!F23/100</f>
        <v>0</v>
      </c>
      <c r="G32" s="580"/>
      <c r="H32" s="173">
        <f>'CITL - Licitante'!B18</f>
        <v>0</v>
      </c>
      <c r="I32" s="580"/>
      <c r="J32" s="35"/>
      <c r="K32" s="35"/>
      <c r="L32" s="35"/>
      <c r="M32" s="35"/>
      <c r="N32" s="35"/>
      <c r="O32" s="35"/>
      <c r="P32" s="35"/>
    </row>
    <row r="33" spans="1:16" ht="12.75" customHeight="1" x14ac:dyDescent="0.2">
      <c r="A33" s="7">
        <v>1</v>
      </c>
      <c r="B33" s="171" t="str">
        <f>B11</f>
        <v>Auxiliar de limpeza (CBO 5143-20) Demais Fóruns Eleitorais</v>
      </c>
      <c r="C33" s="36">
        <f>'RESUMO - licitante'!D16+'RESUMO - licitante'!E16</f>
        <v>0</v>
      </c>
      <c r="D33" s="402">
        <f>(((C33/(C11*5))*1.1428571)*1.2)*1.5</f>
        <v>0</v>
      </c>
      <c r="E33" s="402">
        <f t="shared" ref="E33:E34" si="19">D33*$E$32</f>
        <v>0</v>
      </c>
      <c r="F33" s="402">
        <f t="shared" ref="F33:F34" si="20">(D33+E33)*$F$32</f>
        <v>0</v>
      </c>
      <c r="G33" s="402">
        <f t="shared" ref="G33:G34" si="21">D33+E33+F33</f>
        <v>0</v>
      </c>
      <c r="H33" s="402">
        <f t="shared" ref="H33:H34" si="22">G33*$H$32</f>
        <v>0</v>
      </c>
      <c r="I33" s="208">
        <f t="shared" ref="I33:I34" si="23">ROUND((G33+H33),2)</f>
        <v>0</v>
      </c>
      <c r="J33" s="35"/>
      <c r="K33" s="35"/>
      <c r="L33" s="35"/>
      <c r="M33" s="35"/>
      <c r="N33" s="35"/>
      <c r="O33" s="35"/>
      <c r="P33" s="35"/>
    </row>
    <row r="34" spans="1:16" ht="12.75" customHeight="1" x14ac:dyDescent="0.2">
      <c r="A34" s="372">
        <v>2</v>
      </c>
      <c r="B34" s="373" t="str">
        <f>B12</f>
        <v>Auxiliar de limpeza (CBO 5143-20) São José dos Pinhais</v>
      </c>
      <c r="C34" s="383">
        <f>'RESUMO - licitante'!D17+'RESUMO - licitante'!E17</f>
        <v>0</v>
      </c>
      <c r="D34" s="406">
        <f>(((C34/(C12*5))*1.1428571)*1.2)*1.5</f>
        <v>0</v>
      </c>
      <c r="E34" s="406">
        <f t="shared" si="19"/>
        <v>0</v>
      </c>
      <c r="F34" s="406">
        <f t="shared" si="20"/>
        <v>0</v>
      </c>
      <c r="G34" s="406">
        <f t="shared" si="21"/>
        <v>0</v>
      </c>
      <c r="H34" s="406">
        <f t="shared" si="22"/>
        <v>0</v>
      </c>
      <c r="I34" s="384">
        <f t="shared" si="23"/>
        <v>0</v>
      </c>
      <c r="J34" s="35"/>
      <c r="K34" s="35"/>
      <c r="L34" s="35"/>
      <c r="M34" s="35"/>
      <c r="N34" s="35"/>
      <c r="O34" s="35"/>
      <c r="P34" s="35"/>
    </row>
    <row r="35" spans="1:16" s="361" customFormat="1" ht="12.75" customHeight="1" x14ac:dyDescent="0.2">
      <c r="A35" s="368">
        <v>3</v>
      </c>
      <c r="B35" s="373" t="str">
        <f t="shared" ref="B35:B36" si="24">B13</f>
        <v>Auxiliar de limpeza (CBO 5143-20) Ponta Grossa</v>
      </c>
      <c r="C35" s="383">
        <f>'RESUMO - licitante'!D18+'RESUMO - licitante'!E18</f>
        <v>0</v>
      </c>
      <c r="D35" s="406">
        <f t="shared" ref="D35:D36" si="25">(((C35/(C13*5))*1.1428571)*1.2)*1.5</f>
        <v>0</v>
      </c>
      <c r="E35" s="406">
        <f t="shared" ref="E35:E36" si="26">D35*$E$32</f>
        <v>0</v>
      </c>
      <c r="F35" s="406">
        <f t="shared" ref="F35:F36" si="27">(D35+E35)*$F$32</f>
        <v>0</v>
      </c>
      <c r="G35" s="406">
        <f t="shared" ref="G35:G36" si="28">D35+E35+F35</f>
        <v>0</v>
      </c>
      <c r="H35" s="406">
        <f t="shared" ref="H35:H36" si="29">G35*$H$32</f>
        <v>0</v>
      </c>
      <c r="I35" s="384">
        <f t="shared" ref="I35:I36" si="30">ROUND((G35+H35),2)</f>
        <v>0</v>
      </c>
      <c r="J35" s="35"/>
      <c r="K35" s="35"/>
      <c r="L35" s="35"/>
      <c r="M35" s="35"/>
      <c r="N35" s="35"/>
      <c r="O35" s="35"/>
      <c r="P35" s="35"/>
    </row>
    <row r="36" spans="1:16" s="361" customFormat="1" ht="25.5" x14ac:dyDescent="0.2">
      <c r="A36" s="374">
        <v>4</v>
      </c>
      <c r="B36" s="408" t="str">
        <f t="shared" si="24"/>
        <v>Auxiliar de limpeza (CBO 5143-20) Fórum Eleitoral de Ponta Grossa (período Eleitoral)</v>
      </c>
      <c r="C36" s="409">
        <f>'RESUMO - licitante'!D19+'RESUMO - licitante'!E19</f>
        <v>0</v>
      </c>
      <c r="D36" s="410">
        <f t="shared" si="25"/>
        <v>0</v>
      </c>
      <c r="E36" s="410">
        <f t="shared" si="26"/>
        <v>0</v>
      </c>
      <c r="F36" s="410">
        <f t="shared" si="27"/>
        <v>0</v>
      </c>
      <c r="G36" s="410">
        <f t="shared" si="28"/>
        <v>0</v>
      </c>
      <c r="H36" s="410">
        <f t="shared" si="29"/>
        <v>0</v>
      </c>
      <c r="I36" s="411">
        <f t="shared" si="30"/>
        <v>0</v>
      </c>
      <c r="J36" s="386"/>
      <c r="K36" s="35"/>
      <c r="L36" s="35"/>
      <c r="M36" s="35"/>
      <c r="N36" s="35"/>
      <c r="O36" s="35"/>
      <c r="P36" s="35"/>
    </row>
    <row r="37" spans="1:16" ht="25.5" customHeight="1" x14ac:dyDescent="0.25">
      <c r="A37" s="590" t="s">
        <v>258</v>
      </c>
      <c r="B37" s="591"/>
      <c r="C37" s="591"/>
      <c r="D37" s="591"/>
      <c r="E37" s="591"/>
      <c r="F37" s="591"/>
      <c r="G37" s="591"/>
      <c r="H37" s="591"/>
      <c r="I37" s="592"/>
      <c r="J37" s="35"/>
      <c r="K37" s="35"/>
      <c r="L37" s="35"/>
      <c r="M37" s="35"/>
      <c r="N37" s="35"/>
      <c r="O37" s="35"/>
      <c r="P37" s="35"/>
    </row>
    <row r="38" spans="1:16" ht="51" x14ac:dyDescent="0.2">
      <c r="A38" s="581" t="s">
        <v>3</v>
      </c>
      <c r="B38" s="583" t="s">
        <v>244</v>
      </c>
      <c r="C38" s="593" t="s">
        <v>9</v>
      </c>
      <c r="D38" s="579" t="s">
        <v>259</v>
      </c>
      <c r="E38" s="174" t="s">
        <v>249</v>
      </c>
      <c r="F38" s="174" t="s">
        <v>250</v>
      </c>
      <c r="G38" s="613" t="s">
        <v>5</v>
      </c>
      <c r="H38" s="388" t="s">
        <v>130</v>
      </c>
      <c r="I38" s="614" t="s">
        <v>260</v>
      </c>
      <c r="J38" s="35"/>
      <c r="K38" s="35"/>
      <c r="L38" s="35"/>
      <c r="M38" s="35"/>
      <c r="N38" s="35"/>
      <c r="O38" s="35"/>
      <c r="P38" s="35"/>
    </row>
    <row r="39" spans="1:16" ht="12.75" x14ac:dyDescent="0.2">
      <c r="A39" s="582"/>
      <c r="B39" s="582"/>
      <c r="C39" s="594"/>
      <c r="D39" s="580"/>
      <c r="E39" s="173">
        <v>0.2</v>
      </c>
      <c r="F39" s="173">
        <f>'ENCARGOS SOCIAIS - Ordinário'!F23/100</f>
        <v>0</v>
      </c>
      <c r="G39" s="580"/>
      <c r="H39" s="173">
        <f>'CITL - Licitante'!B18</f>
        <v>0</v>
      </c>
      <c r="I39" s="580"/>
      <c r="J39" s="35"/>
      <c r="K39" s="35"/>
      <c r="L39" s="35"/>
      <c r="M39" s="35"/>
      <c r="N39" s="35"/>
      <c r="O39" s="35"/>
      <c r="P39" s="35"/>
    </row>
    <row r="40" spans="1:16" ht="12.75" customHeight="1" x14ac:dyDescent="0.2">
      <c r="A40" s="7">
        <v>1</v>
      </c>
      <c r="B40" s="171" t="str">
        <f>B11</f>
        <v>Auxiliar de limpeza (CBO 5143-20) Demais Fóruns Eleitorais</v>
      </c>
      <c r="C40" s="36">
        <f>'RESUMO - licitante'!D16+'RESUMO - licitante'!E16</f>
        <v>0</v>
      </c>
      <c r="D40" s="402">
        <f>(((C33/(C11*5))*1.1428571)*1.2)*2</f>
        <v>0</v>
      </c>
      <c r="E40" s="402">
        <f t="shared" ref="E40:E41" si="31">D40*$E$39</f>
        <v>0</v>
      </c>
      <c r="F40" s="402">
        <f t="shared" ref="F40:F41" si="32">(D40+E40)*$F$39</f>
        <v>0</v>
      </c>
      <c r="G40" s="402">
        <f t="shared" ref="G40:G41" si="33">D40+E40+F40</f>
        <v>0</v>
      </c>
      <c r="H40" s="402">
        <f t="shared" ref="H40:H41" si="34">G40*$H$39</f>
        <v>0</v>
      </c>
      <c r="I40" s="208">
        <f t="shared" ref="I40:I41" si="35">ROUND((G40+H40),2)</f>
        <v>0</v>
      </c>
      <c r="J40" s="35"/>
      <c r="K40" s="35"/>
      <c r="L40" s="35"/>
      <c r="M40" s="35"/>
      <c r="N40" s="35"/>
      <c r="O40" s="35"/>
      <c r="P40" s="35"/>
    </row>
    <row r="41" spans="1:16" ht="12.75" customHeight="1" x14ac:dyDescent="0.2">
      <c r="A41" s="372">
        <v>2</v>
      </c>
      <c r="B41" s="373" t="str">
        <f>B12</f>
        <v>Auxiliar de limpeza (CBO 5143-20) São José dos Pinhais</v>
      </c>
      <c r="C41" s="383">
        <f>'RESUMO - licitante'!D17+'RESUMO - licitante'!E17</f>
        <v>0</v>
      </c>
      <c r="D41" s="406">
        <f>(((C34/(C12*5))*1.1428571)*1.2)*2</f>
        <v>0</v>
      </c>
      <c r="E41" s="406">
        <f t="shared" si="31"/>
        <v>0</v>
      </c>
      <c r="F41" s="406">
        <f t="shared" si="32"/>
        <v>0</v>
      </c>
      <c r="G41" s="406">
        <f t="shared" si="33"/>
        <v>0</v>
      </c>
      <c r="H41" s="406">
        <f t="shared" si="34"/>
        <v>0</v>
      </c>
      <c r="I41" s="384">
        <f t="shared" si="35"/>
        <v>0</v>
      </c>
      <c r="J41" s="35"/>
      <c r="K41" s="35"/>
      <c r="L41" s="35"/>
      <c r="M41" s="35"/>
      <c r="N41" s="35"/>
      <c r="O41" s="35"/>
      <c r="P41" s="35"/>
    </row>
    <row r="42" spans="1:16" s="361" customFormat="1" ht="12.75" customHeight="1" x14ac:dyDescent="0.2">
      <c r="A42" s="368">
        <v>3</v>
      </c>
      <c r="B42" s="373" t="str">
        <f t="shared" ref="B42:B43" si="36">B13</f>
        <v>Auxiliar de limpeza (CBO 5143-20) Ponta Grossa</v>
      </c>
      <c r="C42" s="383">
        <f>'RESUMO - licitante'!D18+'RESUMO - licitante'!E18</f>
        <v>0</v>
      </c>
      <c r="D42" s="406">
        <f t="shared" ref="D42:D43" si="37">(((C35/(C13*5))*1.1428571)*1.2)*2</f>
        <v>0</v>
      </c>
      <c r="E42" s="406">
        <f t="shared" ref="E42:E43" si="38">D42*$E$39</f>
        <v>0</v>
      </c>
      <c r="F42" s="406">
        <f t="shared" ref="F42:F43" si="39">(D42+E42)*$F$39</f>
        <v>0</v>
      </c>
      <c r="G42" s="406">
        <f t="shared" ref="G42:G43" si="40">D42+E42+F42</f>
        <v>0</v>
      </c>
      <c r="H42" s="406">
        <f t="shared" ref="H42:H43" si="41">G42*$H$39</f>
        <v>0</v>
      </c>
      <c r="I42" s="384">
        <f t="shared" ref="I42:I43" si="42">ROUND((G42+H42),2)</f>
        <v>0</v>
      </c>
      <c r="J42" s="35"/>
      <c r="K42" s="35"/>
      <c r="L42" s="35"/>
      <c r="M42" s="35"/>
      <c r="N42" s="35"/>
      <c r="O42" s="35"/>
      <c r="P42" s="35"/>
    </row>
    <row r="43" spans="1:16" s="361" customFormat="1" ht="25.5" x14ac:dyDescent="0.2">
      <c r="A43" s="374">
        <v>4</v>
      </c>
      <c r="B43" s="408" t="str">
        <f t="shared" si="36"/>
        <v>Auxiliar de limpeza (CBO 5143-20) Fórum Eleitoral de Ponta Grossa (período Eleitoral)</v>
      </c>
      <c r="C43" s="409">
        <f>'RESUMO - licitante'!D19+'RESUMO - licitante'!E19</f>
        <v>0</v>
      </c>
      <c r="D43" s="410">
        <f t="shared" si="37"/>
        <v>0</v>
      </c>
      <c r="E43" s="410">
        <f t="shared" si="38"/>
        <v>0</v>
      </c>
      <c r="F43" s="410">
        <f t="shared" si="39"/>
        <v>0</v>
      </c>
      <c r="G43" s="410">
        <f t="shared" si="40"/>
        <v>0</v>
      </c>
      <c r="H43" s="410">
        <f t="shared" si="41"/>
        <v>0</v>
      </c>
      <c r="I43" s="411">
        <f t="shared" si="42"/>
        <v>0</v>
      </c>
      <c r="J43" s="386"/>
      <c r="K43" s="35"/>
      <c r="L43" s="35"/>
      <c r="M43" s="35"/>
      <c r="N43" s="35"/>
      <c r="O43" s="35"/>
      <c r="P43" s="35"/>
    </row>
    <row r="44" spans="1:16" ht="25.5" customHeight="1" x14ac:dyDescent="0.25">
      <c r="A44" s="599" t="s">
        <v>261</v>
      </c>
      <c r="B44" s="600"/>
      <c r="C44" s="600"/>
      <c r="D44" s="600"/>
      <c r="E44" s="600"/>
      <c r="F44" s="600"/>
      <c r="G44" s="600"/>
      <c r="H44" s="600"/>
      <c r="I44" s="601"/>
      <c r="J44" s="35"/>
      <c r="K44" s="35"/>
      <c r="L44" s="35"/>
      <c r="M44" s="35"/>
      <c r="N44" s="35"/>
      <c r="O44" s="35"/>
      <c r="P44" s="35"/>
    </row>
    <row r="45" spans="1:16" ht="12.75" customHeight="1" x14ac:dyDescent="0.2">
      <c r="A45" s="32"/>
      <c r="B45" s="32"/>
      <c r="C45" s="32"/>
      <c r="D45" s="32"/>
      <c r="E45" s="32"/>
      <c r="F45" s="32"/>
      <c r="G45" s="32"/>
      <c r="H45" s="32"/>
      <c r="I45" s="32"/>
      <c r="J45" s="35"/>
      <c r="K45" s="35"/>
      <c r="L45" s="35"/>
      <c r="M45" s="35"/>
      <c r="N45" s="35"/>
      <c r="O45" s="35"/>
      <c r="P45" s="35"/>
    </row>
    <row r="46" spans="1:16" ht="12.75" customHeight="1" x14ac:dyDescent="0.2">
      <c r="A46" s="175"/>
      <c r="B46" s="176"/>
      <c r="C46" s="611" t="s">
        <v>262</v>
      </c>
      <c r="D46" s="480"/>
      <c r="E46" s="482"/>
      <c r="F46" s="168"/>
      <c r="G46" s="611" t="s">
        <v>263</v>
      </c>
      <c r="H46" s="480"/>
      <c r="I46" s="482"/>
      <c r="J46" s="35"/>
      <c r="K46" s="35"/>
      <c r="L46" s="35"/>
      <c r="M46" s="35"/>
      <c r="N46" s="35"/>
      <c r="O46" s="35"/>
      <c r="P46" s="35"/>
    </row>
    <row r="47" spans="1:16" ht="51" x14ac:dyDescent="0.2">
      <c r="A47" s="615" t="s">
        <v>3</v>
      </c>
      <c r="B47" s="616" t="s">
        <v>244</v>
      </c>
      <c r="C47" s="598" t="s">
        <v>264</v>
      </c>
      <c r="D47" s="42" t="s">
        <v>130</v>
      </c>
      <c r="E47" s="598" t="s">
        <v>265</v>
      </c>
      <c r="F47" s="168"/>
      <c r="G47" s="598" t="s">
        <v>264</v>
      </c>
      <c r="H47" s="42" t="s">
        <v>130</v>
      </c>
      <c r="I47" s="598" t="s">
        <v>266</v>
      </c>
      <c r="J47" s="35"/>
      <c r="K47" s="35"/>
      <c r="L47" s="35"/>
      <c r="M47" s="35"/>
      <c r="N47" s="35"/>
      <c r="O47" s="35"/>
      <c r="P47" s="35"/>
    </row>
    <row r="48" spans="1:16" ht="12.75" customHeight="1" x14ac:dyDescent="0.2">
      <c r="A48" s="582"/>
      <c r="B48" s="582"/>
      <c r="C48" s="580"/>
      <c r="D48" s="177">
        <f>'CITL - Licitante'!B18</f>
        <v>0</v>
      </c>
      <c r="E48" s="580"/>
      <c r="F48" s="178"/>
      <c r="G48" s="580"/>
      <c r="H48" s="177">
        <f>'CITL - Licitante'!B18</f>
        <v>0</v>
      </c>
      <c r="I48" s="580"/>
      <c r="J48" s="35"/>
      <c r="K48" s="35"/>
      <c r="L48" s="35"/>
      <c r="M48" s="35"/>
      <c r="N48" s="35"/>
      <c r="O48" s="35"/>
      <c r="P48" s="35"/>
    </row>
    <row r="49" spans="1:16" ht="12.75" customHeight="1" x14ac:dyDescent="0.2">
      <c r="A49" s="7">
        <v>1</v>
      </c>
      <c r="B49" s="171" t="str">
        <f>B11</f>
        <v>Auxiliar de limpeza (CBO 5143-20) Demais Fóruns Eleitorais</v>
      </c>
      <c r="C49" s="36">
        <f>((V.T.!$D$34)*2)</f>
        <v>0</v>
      </c>
      <c r="D49" s="397">
        <f t="shared" ref="D49:D50" si="43">C49*$D$48</f>
        <v>0</v>
      </c>
      <c r="E49" s="38">
        <f>ROUND((C49+D49),2)</f>
        <v>0</v>
      </c>
      <c r="F49" s="179"/>
      <c r="G49" s="36">
        <f>ROUND((('RESUMO - licitante'!H14-('RESUMO - licitante'!H14*'RESUMO - licitante'!I14))/30),2)</f>
        <v>0</v>
      </c>
      <c r="H49" s="397">
        <f t="shared" ref="H49:H50" si="44">G49*$H$48</f>
        <v>0</v>
      </c>
      <c r="I49" s="38">
        <f t="shared" ref="I49:I50" si="45">ROUND((G49+H49),2)</f>
        <v>0</v>
      </c>
      <c r="J49" s="35"/>
      <c r="K49" s="35"/>
      <c r="L49" s="35"/>
      <c r="M49" s="35"/>
      <c r="N49" s="35"/>
      <c r="O49" s="35"/>
      <c r="P49" s="35"/>
    </row>
    <row r="50" spans="1:16" ht="12.75" x14ac:dyDescent="0.2">
      <c r="A50" s="368">
        <v>2</v>
      </c>
      <c r="B50" s="369" t="str">
        <f>B12</f>
        <v>Auxiliar de limpeza (CBO 5143-20) São José dos Pinhais</v>
      </c>
      <c r="C50" s="370">
        <f>((V.T.!$D$34)*2)</f>
        <v>0</v>
      </c>
      <c r="D50" s="407">
        <f t="shared" si="43"/>
        <v>0</v>
      </c>
      <c r="E50" s="371">
        <f t="shared" ref="E50" si="46">ROUND((C50+D50),2)</f>
        <v>0</v>
      </c>
      <c r="F50" s="179"/>
      <c r="G50" s="370">
        <f>ROUND((('RESUMO - licitante'!H16-('RESUMO - licitante'!H16*'RESUMO - licitante'!I16))/30),2)</f>
        <v>0</v>
      </c>
      <c r="H50" s="407">
        <f t="shared" si="44"/>
        <v>0</v>
      </c>
      <c r="I50" s="371">
        <f t="shared" si="45"/>
        <v>0</v>
      </c>
      <c r="J50" s="35"/>
      <c r="K50" s="35"/>
      <c r="L50" s="35"/>
      <c r="M50" s="35"/>
      <c r="N50" s="35"/>
      <c r="O50" s="35"/>
      <c r="P50" s="35"/>
    </row>
    <row r="51" spans="1:16" s="361" customFormat="1" ht="13.5" customHeight="1" x14ac:dyDescent="0.2">
      <c r="A51" s="385">
        <v>3</v>
      </c>
      <c r="B51" s="369" t="str">
        <f t="shared" ref="B51:B52" si="47">B13</f>
        <v>Auxiliar de limpeza (CBO 5143-20) Ponta Grossa</v>
      </c>
      <c r="C51" s="370">
        <f>((V.T.!$D$34)*2)</f>
        <v>0</v>
      </c>
      <c r="D51" s="407">
        <f t="shared" ref="D51:D52" si="48">C51*$D$48</f>
        <v>0</v>
      </c>
      <c r="E51" s="371">
        <f t="shared" ref="E51:E52" si="49">ROUND((C51+D51),2)</f>
        <v>0</v>
      </c>
      <c r="F51" s="179"/>
      <c r="G51" s="370">
        <f>ROUND((('RESUMO - licitante'!H17-('RESUMO - licitante'!H17*'RESUMO - licitante'!I17))/30),2)</f>
        <v>0</v>
      </c>
      <c r="H51" s="407">
        <f t="shared" ref="H51:H52" si="50">G51*$H$48</f>
        <v>0</v>
      </c>
      <c r="I51" s="371">
        <f t="shared" ref="I51:I52" si="51">ROUND((G51+H51),2)</f>
        <v>0</v>
      </c>
      <c r="J51" s="35"/>
      <c r="K51" s="35"/>
      <c r="L51" s="35"/>
      <c r="M51" s="35"/>
      <c r="N51" s="35"/>
      <c r="O51" s="35"/>
      <c r="P51" s="35"/>
    </row>
    <row r="52" spans="1:16" s="361" customFormat="1" ht="26.25" customHeight="1" x14ac:dyDescent="0.2">
      <c r="A52" s="374">
        <v>4</v>
      </c>
      <c r="B52" s="408" t="str">
        <f t="shared" si="47"/>
        <v>Auxiliar de limpeza (CBO 5143-20) Fórum Eleitoral de Ponta Grossa (período Eleitoral)</v>
      </c>
      <c r="C52" s="409">
        <f>((V.T.!$D$34)*2)</f>
        <v>0</v>
      </c>
      <c r="D52" s="410">
        <f t="shared" si="48"/>
        <v>0</v>
      </c>
      <c r="E52" s="411">
        <f t="shared" si="49"/>
        <v>0</v>
      </c>
      <c r="F52" s="412"/>
      <c r="G52" s="409">
        <f>ROUND((('RESUMO - licitante'!H18-('RESUMO - licitante'!H18*'RESUMO - licitante'!I18))/30),2)</f>
        <v>0</v>
      </c>
      <c r="H52" s="410">
        <f t="shared" si="50"/>
        <v>0</v>
      </c>
      <c r="I52" s="411">
        <f t="shared" si="51"/>
        <v>0</v>
      </c>
      <c r="J52" s="386"/>
      <c r="K52" s="35"/>
      <c r="L52" s="35"/>
      <c r="M52" s="35"/>
      <c r="N52" s="35"/>
      <c r="O52" s="35"/>
      <c r="P52" s="35"/>
    </row>
    <row r="53" spans="1:16" s="361" customFormat="1" ht="13.5" customHeight="1" x14ac:dyDescent="0.2">
      <c r="A53" s="363"/>
      <c r="B53" s="364"/>
      <c r="C53" s="365"/>
      <c r="D53" s="287"/>
      <c r="E53" s="366"/>
      <c r="F53" s="367"/>
      <c r="G53" s="365"/>
      <c r="H53" s="287"/>
      <c r="I53" s="366"/>
      <c r="J53" s="35"/>
      <c r="K53" s="35"/>
      <c r="L53" s="35"/>
      <c r="M53" s="35"/>
      <c r="N53" s="35"/>
      <c r="O53" s="35"/>
      <c r="P53" s="35"/>
    </row>
    <row r="54" spans="1:16" ht="12.75" customHeight="1" x14ac:dyDescent="0.25">
      <c r="A54" s="599" t="s">
        <v>267</v>
      </c>
      <c r="B54" s="600"/>
      <c r="C54" s="600"/>
      <c r="D54" s="600"/>
      <c r="E54" s="600"/>
      <c r="F54" s="600"/>
      <c r="G54" s="600"/>
      <c r="H54" s="600"/>
      <c r="I54" s="601"/>
      <c r="J54" s="35"/>
      <c r="K54" s="35"/>
      <c r="L54" s="35"/>
      <c r="M54" s="35"/>
      <c r="N54" s="35"/>
      <c r="O54" s="35"/>
      <c r="P54" s="35"/>
    </row>
    <row r="55" spans="1:16" ht="12.75" customHeight="1" x14ac:dyDescent="0.2">
      <c r="A55" s="35"/>
      <c r="B55" s="180"/>
      <c r="C55" s="186"/>
      <c r="D55" s="186"/>
      <c r="E55" s="186"/>
      <c r="F55" s="186"/>
      <c r="G55" s="186"/>
      <c r="H55" s="186"/>
      <c r="I55" s="186"/>
      <c r="J55" s="35"/>
      <c r="K55" s="35"/>
      <c r="L55" s="35"/>
      <c r="M55" s="35"/>
      <c r="N55" s="35"/>
      <c r="O55" s="35"/>
      <c r="P55" s="35"/>
    </row>
    <row r="56" spans="1:16" ht="12.75" customHeight="1" x14ac:dyDescent="0.2">
      <c r="A56" s="181" t="s">
        <v>268</v>
      </c>
      <c r="B56" s="187" t="s">
        <v>308</v>
      </c>
      <c r="C56" s="207"/>
      <c r="D56" s="207"/>
      <c r="E56" s="207"/>
      <c r="F56" s="207"/>
      <c r="G56" s="207"/>
      <c r="H56" s="207"/>
      <c r="I56" s="207"/>
      <c r="J56" s="35"/>
      <c r="K56" s="35"/>
      <c r="L56" s="35"/>
      <c r="M56" s="35"/>
      <c r="N56" s="35"/>
      <c r="O56" s="35"/>
      <c r="P56" s="35"/>
    </row>
    <row r="57" spans="1:16" ht="12.75" customHeight="1" x14ac:dyDescent="0.2">
      <c r="A57" s="181" t="s">
        <v>268</v>
      </c>
      <c r="B57" s="35" t="s">
        <v>269</v>
      </c>
      <c r="C57" s="186"/>
      <c r="D57" s="186"/>
      <c r="E57" s="186"/>
      <c r="F57" s="186"/>
      <c r="G57" s="186"/>
      <c r="H57" s="186"/>
      <c r="I57" s="186"/>
      <c r="J57" s="35"/>
      <c r="K57" s="35"/>
      <c r="L57" s="35"/>
      <c r="M57" s="35"/>
      <c r="N57" s="35"/>
      <c r="O57" s="35"/>
      <c r="P57" s="35"/>
    </row>
    <row r="58" spans="1:16" ht="12.75" customHeight="1" x14ac:dyDescent="0.2">
      <c r="A58" s="35"/>
      <c r="B58" s="180"/>
      <c r="C58" s="186"/>
      <c r="D58" s="186"/>
      <c r="E58" s="186"/>
      <c r="F58" s="186"/>
      <c r="G58" s="186"/>
      <c r="H58" s="186"/>
      <c r="I58" s="186"/>
      <c r="J58" s="35"/>
      <c r="K58" s="35"/>
      <c r="L58" s="35"/>
      <c r="M58" s="35"/>
      <c r="N58" s="35"/>
      <c r="O58" s="35"/>
      <c r="P58" s="35"/>
    </row>
    <row r="59" spans="1:16" ht="51" x14ac:dyDescent="0.2">
      <c r="A59" s="612" t="s">
        <v>270</v>
      </c>
      <c r="B59" s="484"/>
      <c r="C59" s="598" t="s">
        <v>271</v>
      </c>
      <c r="D59" s="121" t="s">
        <v>272</v>
      </c>
      <c r="E59" s="389" t="s">
        <v>130</v>
      </c>
      <c r="F59" s="598" t="s">
        <v>273</v>
      </c>
      <c r="G59" s="186"/>
      <c r="H59" s="186"/>
      <c r="I59" s="186"/>
      <c r="J59" s="35"/>
      <c r="K59" s="35"/>
      <c r="L59" s="35"/>
      <c r="M59" s="35"/>
      <c r="N59" s="35"/>
      <c r="O59" s="35"/>
      <c r="P59" s="35"/>
    </row>
    <row r="60" spans="1:16" ht="12.75" customHeight="1" x14ac:dyDescent="0.2">
      <c r="A60" s="508"/>
      <c r="B60" s="486"/>
      <c r="C60" s="580"/>
      <c r="D60" s="177">
        <f>'RESUMO - licitante'!I14</f>
        <v>0.2</v>
      </c>
      <c r="E60" s="177">
        <f>'CITL - Licitante'!B18</f>
        <v>0</v>
      </c>
      <c r="F60" s="580"/>
      <c r="G60" s="186"/>
      <c r="H60" s="186"/>
      <c r="I60" s="186"/>
      <c r="J60" s="35"/>
      <c r="K60" s="35"/>
      <c r="L60" s="35"/>
      <c r="M60" s="35"/>
      <c r="N60" s="35"/>
      <c r="O60" s="35"/>
      <c r="P60" s="35"/>
    </row>
    <row r="61" spans="1:16" ht="12.75" customHeight="1" x14ac:dyDescent="0.2">
      <c r="A61" s="603" t="s">
        <v>274</v>
      </c>
      <c r="B61" s="466"/>
      <c r="C61" s="434">
        <f>'RESUMO - licitante'!H14</f>
        <v>0</v>
      </c>
      <c r="D61" s="212">
        <f t="shared" ref="D61:D64" si="52">ROUND(((C61*$D$60)*-1),2)</f>
        <v>0</v>
      </c>
      <c r="E61" s="212">
        <f t="shared" ref="E61:E64" si="53">ROUND(((C61+D61)*$E$60),2)</f>
        <v>0</v>
      </c>
      <c r="F61" s="211">
        <f>ROUND(C61+D61+E61,2)</f>
        <v>0</v>
      </c>
      <c r="G61" s="186"/>
      <c r="H61" s="186"/>
      <c r="I61" s="186"/>
      <c r="J61" s="35"/>
      <c r="K61" s="35"/>
      <c r="L61" s="35"/>
      <c r="M61" s="35"/>
      <c r="N61" s="35"/>
      <c r="O61" s="35"/>
      <c r="P61" s="35"/>
    </row>
    <row r="62" spans="1:16" ht="12.75" customHeight="1" x14ac:dyDescent="0.2">
      <c r="A62" s="602" t="s">
        <v>275</v>
      </c>
      <c r="B62" s="466"/>
      <c r="C62" s="435"/>
      <c r="D62" s="213">
        <f t="shared" si="52"/>
        <v>0</v>
      </c>
      <c r="E62" s="213">
        <f t="shared" si="53"/>
        <v>0</v>
      </c>
      <c r="F62" s="211">
        <f t="shared" ref="F62:F64" si="54">ROUND(C62+D62+E62,2)</f>
        <v>0</v>
      </c>
      <c r="G62" s="186"/>
      <c r="H62" s="186"/>
      <c r="I62" s="186"/>
      <c r="J62" s="35"/>
      <c r="K62" s="35"/>
      <c r="L62" s="35"/>
      <c r="M62" s="35"/>
      <c r="N62" s="35"/>
      <c r="O62" s="35"/>
      <c r="P62" s="35"/>
    </row>
    <row r="63" spans="1:16" ht="12.75" customHeight="1" x14ac:dyDescent="0.2">
      <c r="A63" s="603" t="s">
        <v>276</v>
      </c>
      <c r="B63" s="466"/>
      <c r="C63" s="434"/>
      <c r="D63" s="212">
        <f t="shared" si="52"/>
        <v>0</v>
      </c>
      <c r="E63" s="212">
        <f t="shared" si="53"/>
        <v>0</v>
      </c>
      <c r="F63" s="211">
        <f t="shared" si="54"/>
        <v>0</v>
      </c>
      <c r="G63" s="186"/>
      <c r="H63" s="186"/>
      <c r="I63" s="186"/>
      <c r="J63" s="35"/>
      <c r="K63" s="35"/>
      <c r="L63" s="35"/>
      <c r="M63" s="35"/>
      <c r="N63" s="35"/>
      <c r="O63" s="35"/>
      <c r="P63" s="35"/>
    </row>
    <row r="64" spans="1:16" ht="12.75" customHeight="1" x14ac:dyDescent="0.2">
      <c r="A64" s="602" t="s">
        <v>277</v>
      </c>
      <c r="B64" s="466"/>
      <c r="C64" s="435"/>
      <c r="D64" s="213">
        <f t="shared" si="52"/>
        <v>0</v>
      </c>
      <c r="E64" s="213">
        <f t="shared" si="53"/>
        <v>0</v>
      </c>
      <c r="F64" s="211">
        <f t="shared" si="54"/>
        <v>0</v>
      </c>
      <c r="G64" s="186"/>
      <c r="H64" s="186"/>
      <c r="I64" s="186"/>
      <c r="J64" s="35"/>
      <c r="K64" s="35"/>
      <c r="L64" s="35"/>
      <c r="M64" s="35"/>
      <c r="N64" s="35"/>
      <c r="O64" s="35"/>
      <c r="P64" s="35"/>
    </row>
    <row r="65" spans="1:16" ht="25.5" customHeight="1" x14ac:dyDescent="0.25">
      <c r="A65" s="553" t="s">
        <v>22</v>
      </c>
      <c r="B65" s="554"/>
      <c r="C65" s="554"/>
      <c r="D65" s="554"/>
      <c r="E65" s="554"/>
      <c r="F65" s="554"/>
      <c r="G65" s="554"/>
      <c r="H65" s="554"/>
      <c r="I65" s="555"/>
      <c r="J65" s="182"/>
      <c r="K65" s="182"/>
      <c r="L65" s="182"/>
      <c r="M65" s="182"/>
      <c r="N65" s="182"/>
      <c r="O65" s="182"/>
      <c r="P65" s="182"/>
    </row>
    <row r="66" spans="1:16" ht="12.75" customHeight="1" x14ac:dyDescent="0.2">
      <c r="A66" s="35"/>
      <c r="B66" s="596" t="s">
        <v>318</v>
      </c>
      <c r="C66" s="597"/>
      <c r="D66" s="597"/>
      <c r="E66" s="597"/>
      <c r="F66" s="597"/>
      <c r="G66" s="597"/>
      <c r="H66" s="597"/>
      <c r="I66" s="597"/>
      <c r="J66" s="35"/>
      <c r="K66" s="35"/>
      <c r="L66" s="35"/>
      <c r="M66" s="35"/>
      <c r="N66" s="35"/>
      <c r="O66" s="35"/>
      <c r="P66" s="35"/>
    </row>
    <row r="67" spans="1:16" ht="12.75" customHeight="1" x14ac:dyDescent="0.2">
      <c r="A67" s="35"/>
      <c r="B67" s="596" t="s">
        <v>319</v>
      </c>
      <c r="C67" s="597"/>
      <c r="D67" s="597"/>
      <c r="E67" s="597"/>
      <c r="F67" s="597"/>
      <c r="G67" s="597"/>
      <c r="H67" s="597"/>
      <c r="I67" s="597"/>
      <c r="J67" s="35"/>
      <c r="K67" s="35"/>
      <c r="L67" s="35"/>
      <c r="M67" s="35"/>
      <c r="N67" s="35"/>
      <c r="O67" s="35"/>
      <c r="P67" s="35"/>
    </row>
    <row r="68" spans="1:16" ht="12.75" customHeight="1" x14ac:dyDescent="0.2">
      <c r="A68" s="35"/>
      <c r="B68" s="596" t="s">
        <v>320</v>
      </c>
      <c r="C68" s="597"/>
      <c r="D68" s="597"/>
      <c r="E68" s="597"/>
      <c r="F68" s="597"/>
      <c r="G68" s="597"/>
      <c r="H68" s="597"/>
      <c r="I68" s="597"/>
      <c r="J68" s="35"/>
      <c r="K68" s="35"/>
      <c r="L68" s="35"/>
      <c r="M68" s="35"/>
      <c r="N68" s="35"/>
      <c r="O68" s="35"/>
      <c r="P68" s="35"/>
    </row>
    <row r="69" spans="1:16" ht="12.75" customHeight="1" x14ac:dyDescent="0.2">
      <c r="A69" s="35"/>
      <c r="B69" s="596" t="s">
        <v>321</v>
      </c>
      <c r="C69" s="597"/>
      <c r="D69" s="597"/>
      <c r="E69" s="597"/>
      <c r="F69" s="597"/>
      <c r="G69" s="597"/>
      <c r="H69" s="597"/>
      <c r="I69" s="597"/>
      <c r="J69" s="183"/>
      <c r="K69" s="184"/>
      <c r="L69" s="35"/>
      <c r="M69" s="35"/>
      <c r="N69" s="35"/>
      <c r="O69" s="35"/>
      <c r="P69" s="35"/>
    </row>
    <row r="70" spans="1:16" ht="12.75" customHeight="1" x14ac:dyDescent="0.2">
      <c r="A70" s="35"/>
      <c r="B70" s="596" t="s">
        <v>322</v>
      </c>
      <c r="C70" s="597"/>
      <c r="D70" s="597"/>
      <c r="E70" s="597"/>
      <c r="F70" s="597"/>
      <c r="G70" s="597"/>
      <c r="H70" s="597"/>
      <c r="I70" s="597"/>
      <c r="J70" s="183"/>
      <c r="K70" s="184"/>
      <c r="L70" s="35"/>
      <c r="M70" s="35"/>
      <c r="N70" s="35"/>
      <c r="O70" s="35"/>
      <c r="P70" s="35"/>
    </row>
    <row r="71" spans="1:16" ht="12.75" customHeight="1" x14ac:dyDescent="0.2">
      <c r="A71" s="35"/>
      <c r="B71" s="596" t="s">
        <v>323</v>
      </c>
      <c r="C71" s="597"/>
      <c r="D71" s="597"/>
      <c r="E71" s="597"/>
      <c r="F71" s="597"/>
      <c r="G71" s="597"/>
      <c r="H71" s="597"/>
      <c r="I71" s="597"/>
      <c r="J71" s="183"/>
      <c r="K71" s="184"/>
      <c r="L71" s="35"/>
      <c r="M71" s="35"/>
      <c r="N71" s="35"/>
      <c r="O71" s="35"/>
      <c r="P71" s="35"/>
    </row>
    <row r="72" spans="1:16" ht="12.75" customHeight="1" x14ac:dyDescent="0.2">
      <c r="A72" s="35"/>
      <c r="B72" s="141"/>
      <c r="C72" s="207"/>
      <c r="D72" s="207"/>
      <c r="E72" s="207"/>
      <c r="F72" s="207"/>
      <c r="G72" s="207"/>
      <c r="H72" s="207"/>
      <c r="I72" s="207"/>
      <c r="J72" s="35"/>
      <c r="K72" s="35"/>
      <c r="L72" s="35"/>
      <c r="M72" s="35"/>
      <c r="N72" s="35"/>
      <c r="O72" s="35"/>
      <c r="P72" s="35"/>
    </row>
    <row r="73" spans="1:16" ht="12.75" customHeight="1" x14ac:dyDescent="0.2">
      <c r="A73" s="35"/>
      <c r="B73" s="141"/>
      <c r="C73" s="207"/>
      <c r="D73" s="207"/>
      <c r="E73" s="207"/>
      <c r="F73" s="207"/>
      <c r="G73" s="207"/>
      <c r="H73" s="207"/>
      <c r="I73" s="207"/>
      <c r="J73" s="35"/>
      <c r="K73" s="35"/>
      <c r="L73" s="35"/>
      <c r="M73" s="35"/>
      <c r="N73" s="35"/>
      <c r="O73" s="35"/>
      <c r="P73" s="35"/>
    </row>
    <row r="74" spans="1:16" ht="12.75" customHeight="1" x14ac:dyDescent="0.2">
      <c r="A74" s="35"/>
      <c r="B74" s="141"/>
      <c r="C74" s="207"/>
      <c r="D74" s="207"/>
      <c r="E74" s="207"/>
      <c r="F74" s="207"/>
      <c r="G74" s="207"/>
      <c r="H74" s="207"/>
      <c r="I74" s="207"/>
      <c r="J74" s="35"/>
      <c r="K74" s="35"/>
      <c r="L74" s="35"/>
      <c r="M74" s="35"/>
      <c r="N74" s="35"/>
      <c r="O74" s="35"/>
      <c r="P74" s="35"/>
    </row>
    <row r="75" spans="1:16" ht="12.75" customHeight="1" x14ac:dyDescent="0.2">
      <c r="A75" s="35"/>
      <c r="B75" s="141"/>
      <c r="C75" s="207"/>
      <c r="D75" s="207"/>
      <c r="E75" s="207"/>
      <c r="F75" s="207"/>
      <c r="G75" s="207"/>
      <c r="H75" s="207"/>
      <c r="I75" s="207"/>
      <c r="J75" s="35"/>
      <c r="K75" s="35"/>
      <c r="L75" s="35"/>
      <c r="M75" s="35"/>
      <c r="N75" s="35"/>
      <c r="O75" s="35"/>
      <c r="P75" s="35"/>
    </row>
    <row r="76" spans="1:16" ht="12.75" customHeight="1" x14ac:dyDescent="0.2">
      <c r="A76" s="35"/>
      <c r="B76" s="141"/>
      <c r="C76" s="207"/>
      <c r="D76" s="207"/>
      <c r="E76" s="207"/>
      <c r="F76" s="207"/>
      <c r="G76" s="207"/>
      <c r="H76" s="207"/>
      <c r="I76" s="207"/>
      <c r="J76" s="35"/>
      <c r="K76" s="35"/>
      <c r="L76" s="35"/>
      <c r="M76" s="35"/>
      <c r="N76" s="35"/>
      <c r="O76" s="35"/>
      <c r="P76" s="35"/>
    </row>
    <row r="77" spans="1:16" ht="12.75" customHeight="1" x14ac:dyDescent="0.2">
      <c r="A77" s="35"/>
      <c r="B77" s="141"/>
      <c r="C77" s="207"/>
      <c r="D77" s="207"/>
      <c r="E77" s="207"/>
      <c r="F77" s="207"/>
      <c r="G77" s="207"/>
      <c r="H77" s="207"/>
      <c r="I77" s="207"/>
      <c r="J77" s="35"/>
      <c r="K77" s="35"/>
      <c r="L77" s="35"/>
      <c r="M77" s="35"/>
      <c r="N77" s="35"/>
      <c r="O77" s="35"/>
      <c r="P77" s="35"/>
    </row>
    <row r="78" spans="1:16" ht="12.75" customHeight="1" x14ac:dyDescent="0.2">
      <c r="A78" s="35"/>
      <c r="B78" s="141"/>
      <c r="C78" s="207"/>
      <c r="D78" s="207"/>
      <c r="E78" s="207"/>
      <c r="F78" s="207"/>
      <c r="G78" s="207"/>
      <c r="H78" s="207"/>
      <c r="I78" s="207"/>
      <c r="J78" s="35"/>
      <c r="K78" s="35"/>
      <c r="L78" s="35"/>
      <c r="M78" s="35"/>
      <c r="N78" s="35"/>
      <c r="O78" s="35"/>
      <c r="P78" s="35"/>
    </row>
    <row r="79" spans="1:16" ht="12.75" customHeight="1" x14ac:dyDescent="0.2">
      <c r="A79" s="35"/>
      <c r="B79" s="141"/>
      <c r="C79" s="207"/>
      <c r="D79" s="207"/>
      <c r="E79" s="207"/>
      <c r="F79" s="207"/>
      <c r="G79" s="207"/>
      <c r="H79" s="207"/>
      <c r="I79" s="207"/>
      <c r="J79" s="35"/>
      <c r="K79" s="35"/>
      <c r="L79" s="35"/>
      <c r="M79" s="35"/>
      <c r="N79" s="35"/>
      <c r="O79" s="35"/>
      <c r="P79" s="35"/>
    </row>
    <row r="80" spans="1:16" ht="12.75" customHeight="1" x14ac:dyDescent="0.2">
      <c r="A80" s="35"/>
      <c r="B80" s="141"/>
      <c r="C80" s="207"/>
      <c r="D80" s="207"/>
      <c r="E80" s="207"/>
      <c r="F80" s="207"/>
      <c r="G80" s="207"/>
      <c r="H80" s="207"/>
      <c r="I80" s="207"/>
      <c r="J80" s="35"/>
      <c r="K80" s="35"/>
      <c r="L80" s="35"/>
      <c r="M80" s="35"/>
      <c r="N80" s="35"/>
      <c r="O80" s="35"/>
      <c r="P80" s="35"/>
    </row>
    <row r="81" spans="1:16" ht="12.75" customHeight="1" x14ac:dyDescent="0.2">
      <c r="A81" s="35"/>
      <c r="B81" s="141"/>
      <c r="C81" s="207"/>
      <c r="D81" s="207"/>
      <c r="E81" s="207"/>
      <c r="F81" s="207"/>
      <c r="G81" s="207"/>
      <c r="H81" s="209"/>
      <c r="I81" s="209"/>
      <c r="J81" s="35"/>
      <c r="K81" s="35"/>
      <c r="L81" s="35"/>
      <c r="M81" s="35"/>
      <c r="N81" s="35"/>
      <c r="O81" s="35"/>
      <c r="P81" s="35"/>
    </row>
    <row r="82" spans="1:16" ht="12.75" customHeight="1" x14ac:dyDescent="0.2">
      <c r="A82" s="35"/>
      <c r="B82" s="141"/>
      <c r="C82" s="207"/>
      <c r="D82" s="207"/>
      <c r="E82" s="207"/>
      <c r="F82" s="207"/>
      <c r="G82" s="207"/>
      <c r="H82" s="207"/>
      <c r="I82" s="207"/>
      <c r="J82" s="35"/>
      <c r="K82" s="35"/>
      <c r="L82" s="35"/>
      <c r="M82" s="35"/>
      <c r="N82" s="35"/>
      <c r="O82" s="35"/>
      <c r="P82" s="35"/>
    </row>
    <row r="83" spans="1:16" ht="12.75" customHeight="1" x14ac:dyDescent="0.2">
      <c r="A83" s="35"/>
      <c r="B83" s="185"/>
      <c r="C83" s="209"/>
      <c r="D83" s="209"/>
      <c r="E83" s="209"/>
      <c r="F83" s="209"/>
      <c r="G83" s="209"/>
      <c r="H83" s="207"/>
      <c r="I83" s="207"/>
      <c r="J83" s="35"/>
      <c r="K83" s="35"/>
      <c r="L83" s="35"/>
      <c r="M83" s="35"/>
      <c r="N83" s="35"/>
      <c r="O83" s="35"/>
      <c r="P83" s="35"/>
    </row>
    <row r="84" spans="1:16" ht="12.75" customHeight="1" x14ac:dyDescent="0.2">
      <c r="A84" s="35"/>
      <c r="B84" s="141"/>
      <c r="C84" s="207"/>
      <c r="D84" s="207"/>
      <c r="E84" s="207"/>
      <c r="F84" s="207"/>
      <c r="G84" s="207"/>
      <c r="H84" s="207"/>
      <c r="I84" s="207"/>
      <c r="J84" s="35"/>
      <c r="K84" s="35"/>
      <c r="L84" s="35"/>
      <c r="M84" s="35"/>
      <c r="N84" s="35"/>
      <c r="O84" s="35"/>
      <c r="P84" s="35"/>
    </row>
    <row r="85" spans="1:16" ht="12.75" customHeight="1" x14ac:dyDescent="0.2">
      <c r="A85" s="35"/>
      <c r="B85" s="141"/>
      <c r="C85" s="207"/>
      <c r="D85" s="207"/>
      <c r="E85" s="207"/>
      <c r="F85" s="207"/>
      <c r="G85" s="207"/>
      <c r="H85" s="207"/>
      <c r="I85" s="207"/>
      <c r="J85" s="35"/>
      <c r="K85" s="35"/>
      <c r="L85" s="35"/>
      <c r="M85" s="35"/>
      <c r="N85" s="35"/>
      <c r="O85" s="35"/>
      <c r="P85" s="35"/>
    </row>
    <row r="86" spans="1:16" ht="12.75" customHeight="1" x14ac:dyDescent="0.2">
      <c r="A86" s="35"/>
      <c r="B86" s="141"/>
      <c r="C86" s="207"/>
      <c r="D86" s="207"/>
      <c r="E86" s="207"/>
      <c r="F86" s="207"/>
      <c r="G86" s="207"/>
      <c r="H86" s="207"/>
      <c r="I86" s="207"/>
      <c r="J86" s="35"/>
      <c r="K86" s="35"/>
      <c r="L86" s="35"/>
      <c r="M86" s="35"/>
      <c r="N86" s="35"/>
      <c r="O86" s="35"/>
      <c r="P86" s="35"/>
    </row>
    <row r="87" spans="1:16" ht="12.75" customHeight="1" x14ac:dyDescent="0.2">
      <c r="A87" s="35"/>
      <c r="B87" s="141"/>
      <c r="C87" s="207"/>
      <c r="D87" s="207"/>
      <c r="E87" s="207"/>
      <c r="F87" s="207"/>
      <c r="G87" s="207"/>
      <c r="H87" s="207"/>
      <c r="I87" s="207"/>
      <c r="J87" s="35"/>
      <c r="K87" s="35"/>
      <c r="L87" s="35"/>
      <c r="M87" s="35"/>
      <c r="N87" s="35"/>
      <c r="O87" s="35"/>
      <c r="P87" s="35"/>
    </row>
    <row r="88" spans="1:16" ht="12.75" customHeight="1" x14ac:dyDescent="0.2">
      <c r="A88" s="35"/>
      <c r="B88" s="141"/>
      <c r="C88" s="207"/>
      <c r="D88" s="207"/>
      <c r="E88" s="207"/>
      <c r="F88" s="207"/>
      <c r="G88" s="207"/>
      <c r="H88" s="207"/>
      <c r="I88" s="207"/>
      <c r="J88" s="35"/>
      <c r="K88" s="35"/>
      <c r="L88" s="35"/>
      <c r="M88" s="35"/>
      <c r="N88" s="35"/>
      <c r="O88" s="35"/>
      <c r="P88" s="35"/>
    </row>
    <row r="89" spans="1:16" ht="12.75" customHeight="1" x14ac:dyDescent="0.2">
      <c r="A89" s="35"/>
      <c r="B89" s="141"/>
      <c r="C89" s="207"/>
      <c r="D89" s="207"/>
      <c r="E89" s="207"/>
      <c r="F89" s="207"/>
      <c r="G89" s="207"/>
      <c r="H89" s="207"/>
      <c r="I89" s="207"/>
      <c r="J89" s="35"/>
      <c r="K89" s="35"/>
      <c r="L89" s="35"/>
      <c r="M89" s="35"/>
      <c r="N89" s="35"/>
      <c r="O89" s="35"/>
      <c r="P89" s="35"/>
    </row>
    <row r="90" spans="1:16" ht="12.75" customHeight="1" x14ac:dyDescent="0.2">
      <c r="A90" s="35"/>
      <c r="B90" s="141"/>
      <c r="C90" s="207"/>
      <c r="D90" s="207"/>
      <c r="E90" s="207"/>
      <c r="F90" s="207"/>
      <c r="G90" s="207"/>
      <c r="H90" s="207"/>
      <c r="I90" s="207"/>
      <c r="J90" s="35"/>
      <c r="K90" s="35"/>
      <c r="L90" s="35"/>
      <c r="M90" s="35"/>
      <c r="N90" s="35"/>
      <c r="O90" s="35"/>
      <c r="P90" s="35"/>
    </row>
    <row r="91" spans="1:16" ht="12.75" customHeight="1" x14ac:dyDescent="0.2">
      <c r="A91" s="35"/>
      <c r="B91" s="141"/>
      <c r="C91" s="207"/>
      <c r="D91" s="207"/>
      <c r="E91" s="207"/>
      <c r="F91" s="207"/>
      <c r="G91" s="207"/>
      <c r="H91" s="207"/>
      <c r="I91" s="207"/>
      <c r="J91" s="35"/>
      <c r="K91" s="35"/>
      <c r="L91" s="35"/>
      <c r="M91" s="35"/>
      <c r="N91" s="35"/>
      <c r="O91" s="35"/>
      <c r="P91" s="35"/>
    </row>
    <row r="92" spans="1:16" ht="12.75" customHeight="1" x14ac:dyDescent="0.2">
      <c r="A92" s="35"/>
      <c r="B92" s="141"/>
      <c r="C92" s="207"/>
      <c r="D92" s="207"/>
      <c r="E92" s="207"/>
      <c r="F92" s="207"/>
      <c r="G92" s="207"/>
      <c r="H92" s="207"/>
      <c r="I92" s="207"/>
      <c r="J92" s="35"/>
      <c r="K92" s="35"/>
      <c r="L92" s="35"/>
      <c r="M92" s="35"/>
      <c r="N92" s="35"/>
      <c r="O92" s="35"/>
      <c r="P92" s="35"/>
    </row>
    <row r="93" spans="1:16" ht="12.75" customHeight="1" x14ac:dyDescent="0.2">
      <c r="A93" s="35"/>
      <c r="B93" s="141"/>
      <c r="C93" s="207"/>
      <c r="D93" s="207"/>
      <c r="E93" s="207"/>
      <c r="F93" s="207"/>
      <c r="G93" s="207"/>
      <c r="H93" s="207"/>
      <c r="I93" s="207"/>
      <c r="J93" s="35"/>
      <c r="K93" s="35"/>
      <c r="L93" s="35"/>
      <c r="M93" s="35"/>
      <c r="N93" s="35"/>
      <c r="O93" s="35"/>
      <c r="P93" s="35"/>
    </row>
    <row r="94" spans="1:16" ht="12.75" customHeight="1" x14ac:dyDescent="0.2">
      <c r="A94" s="35"/>
      <c r="B94" s="141"/>
      <c r="C94" s="207"/>
      <c r="D94" s="207"/>
      <c r="E94" s="207"/>
      <c r="F94" s="207"/>
      <c r="G94" s="207"/>
      <c r="H94" s="207"/>
      <c r="I94" s="207"/>
      <c r="J94" s="35"/>
      <c r="K94" s="35"/>
      <c r="L94" s="35"/>
      <c r="M94" s="35"/>
      <c r="N94" s="35"/>
      <c r="O94" s="35"/>
      <c r="P94" s="35"/>
    </row>
    <row r="95" spans="1:16" ht="12.75" customHeight="1" x14ac:dyDescent="0.2">
      <c r="A95" s="35"/>
      <c r="B95" s="141"/>
      <c r="C95" s="207"/>
      <c r="D95" s="207"/>
      <c r="E95" s="207"/>
      <c r="F95" s="207"/>
      <c r="G95" s="207"/>
      <c r="H95" s="207"/>
      <c r="I95" s="207"/>
      <c r="J95" s="35"/>
      <c r="K95" s="35"/>
      <c r="L95" s="35"/>
      <c r="M95" s="35"/>
      <c r="N95" s="35"/>
      <c r="O95" s="35"/>
      <c r="P95" s="35"/>
    </row>
    <row r="96" spans="1:16" ht="12.75" customHeight="1" x14ac:dyDescent="0.2">
      <c r="A96" s="35"/>
      <c r="B96" s="141"/>
      <c r="C96" s="207"/>
      <c r="D96" s="207"/>
      <c r="E96" s="207"/>
      <c r="F96" s="207"/>
      <c r="G96" s="207"/>
      <c r="H96" s="207"/>
      <c r="I96" s="207"/>
      <c r="J96" s="35"/>
      <c r="K96" s="35"/>
      <c r="L96" s="35"/>
      <c r="M96" s="35"/>
      <c r="N96" s="35"/>
      <c r="O96" s="35"/>
      <c r="P96" s="35"/>
    </row>
    <row r="97" spans="1:16" ht="12.75" customHeight="1" x14ac:dyDescent="0.2">
      <c r="A97" s="35"/>
      <c r="B97" s="141"/>
      <c r="C97" s="207"/>
      <c r="D97" s="207"/>
      <c r="E97" s="207"/>
      <c r="F97" s="207"/>
      <c r="G97" s="207"/>
      <c r="H97" s="207"/>
      <c r="I97" s="207"/>
      <c r="J97" s="35"/>
      <c r="K97" s="35"/>
      <c r="L97" s="35"/>
      <c r="M97" s="35"/>
      <c r="N97" s="35"/>
      <c r="O97" s="35"/>
      <c r="P97" s="35"/>
    </row>
    <row r="98" spans="1:16" ht="12.75" customHeight="1" x14ac:dyDescent="0.2">
      <c r="A98" s="35"/>
      <c r="B98" s="141"/>
      <c r="C98" s="207"/>
      <c r="D98" s="207"/>
      <c r="E98" s="207"/>
      <c r="F98" s="207"/>
      <c r="G98" s="207"/>
      <c r="H98" s="207"/>
      <c r="I98" s="207"/>
      <c r="J98" s="35"/>
      <c r="K98" s="35"/>
      <c r="L98" s="35"/>
      <c r="M98" s="35"/>
      <c r="N98" s="35"/>
      <c r="O98" s="35"/>
      <c r="P98" s="35"/>
    </row>
    <row r="99" spans="1:16" ht="12.75" customHeight="1" x14ac:dyDescent="0.2">
      <c r="A99" s="35"/>
      <c r="B99" s="141"/>
      <c r="C99" s="207"/>
      <c r="D99" s="207"/>
      <c r="E99" s="207"/>
      <c r="F99" s="207"/>
      <c r="G99" s="207"/>
      <c r="H99" s="207"/>
      <c r="I99" s="207"/>
      <c r="J99" s="35"/>
      <c r="K99" s="35"/>
      <c r="L99" s="35"/>
      <c r="M99" s="35"/>
      <c r="N99" s="35"/>
      <c r="O99" s="35"/>
      <c r="P99" s="35"/>
    </row>
    <row r="100" spans="1:16" ht="12.75" customHeight="1" x14ac:dyDescent="0.2">
      <c r="A100" s="35"/>
      <c r="B100" s="141"/>
      <c r="C100" s="207"/>
      <c r="D100" s="207"/>
      <c r="E100" s="207"/>
      <c r="F100" s="207"/>
      <c r="G100" s="207"/>
      <c r="H100" s="207"/>
      <c r="I100" s="207"/>
      <c r="J100" s="35"/>
      <c r="K100" s="35"/>
      <c r="L100" s="35"/>
      <c r="M100" s="35"/>
      <c r="N100" s="35"/>
      <c r="O100" s="35"/>
      <c r="P100" s="35"/>
    </row>
    <row r="101" spans="1:16" ht="12.75" customHeight="1" x14ac:dyDescent="0.2">
      <c r="A101" s="35"/>
      <c r="B101" s="141"/>
      <c r="C101" s="207"/>
      <c r="D101" s="207"/>
      <c r="E101" s="207"/>
      <c r="F101" s="207"/>
      <c r="G101" s="207"/>
      <c r="H101" s="207"/>
      <c r="I101" s="207"/>
      <c r="J101" s="35"/>
      <c r="K101" s="35"/>
      <c r="L101" s="35"/>
      <c r="M101" s="35"/>
      <c r="N101" s="35"/>
      <c r="O101" s="35"/>
      <c r="P101" s="35"/>
    </row>
    <row r="102" spans="1:16" ht="12.75" customHeight="1" x14ac:dyDescent="0.2">
      <c r="A102" s="35"/>
      <c r="B102" s="141"/>
      <c r="C102" s="207"/>
      <c r="D102" s="207"/>
      <c r="E102" s="207"/>
      <c r="F102" s="207"/>
      <c r="G102" s="207"/>
      <c r="H102" s="207"/>
      <c r="I102" s="207"/>
      <c r="J102" s="35"/>
      <c r="K102" s="35"/>
      <c r="L102" s="35"/>
      <c r="M102" s="35"/>
      <c r="N102" s="35"/>
      <c r="O102" s="35"/>
      <c r="P102" s="35"/>
    </row>
    <row r="103" spans="1:16" ht="12.75" customHeight="1" x14ac:dyDescent="0.2">
      <c r="A103" s="35"/>
      <c r="B103" s="141"/>
      <c r="C103" s="207"/>
      <c r="D103" s="207"/>
      <c r="E103" s="207"/>
      <c r="F103" s="207"/>
      <c r="G103" s="207"/>
      <c r="H103" s="207"/>
      <c r="I103" s="207"/>
      <c r="J103" s="35"/>
      <c r="K103" s="35"/>
      <c r="L103" s="35"/>
      <c r="M103" s="35"/>
      <c r="N103" s="35"/>
      <c r="O103" s="35"/>
      <c r="P103" s="35"/>
    </row>
    <row r="104" spans="1:16" ht="12.75" customHeight="1" x14ac:dyDescent="0.2">
      <c r="A104" s="35"/>
      <c r="B104" s="141"/>
      <c r="C104" s="207"/>
      <c r="D104" s="207"/>
      <c r="E104" s="207"/>
      <c r="F104" s="207"/>
      <c r="G104" s="207"/>
      <c r="H104" s="207"/>
      <c r="I104" s="207"/>
      <c r="J104" s="35"/>
      <c r="K104" s="35"/>
      <c r="L104" s="35"/>
      <c r="M104" s="35"/>
      <c r="N104" s="35"/>
      <c r="O104" s="35"/>
      <c r="P104" s="35"/>
    </row>
    <row r="105" spans="1:16" ht="12.75" customHeight="1" x14ac:dyDescent="0.2">
      <c r="A105" s="35"/>
      <c r="B105" s="141"/>
      <c r="C105" s="207"/>
      <c r="D105" s="207"/>
      <c r="E105" s="207"/>
      <c r="F105" s="207"/>
      <c r="G105" s="207"/>
      <c r="H105" s="207"/>
      <c r="I105" s="207"/>
      <c r="J105" s="35"/>
      <c r="K105" s="35"/>
      <c r="L105" s="35"/>
      <c r="M105" s="35"/>
      <c r="N105" s="35"/>
      <c r="O105" s="35"/>
      <c r="P105" s="35"/>
    </row>
    <row r="106" spans="1:16" ht="12.75" customHeight="1" x14ac:dyDescent="0.2">
      <c r="A106" s="35"/>
      <c r="B106" s="141"/>
      <c r="C106" s="207"/>
      <c r="D106" s="207"/>
      <c r="E106" s="207"/>
      <c r="F106" s="207"/>
      <c r="G106" s="207"/>
      <c r="H106" s="207"/>
      <c r="I106" s="207"/>
      <c r="J106" s="35"/>
      <c r="K106" s="35"/>
      <c r="L106" s="35"/>
      <c r="M106" s="35"/>
      <c r="N106" s="35"/>
      <c r="O106" s="35"/>
      <c r="P106" s="35"/>
    </row>
    <row r="107" spans="1:16" ht="12.75" customHeight="1" x14ac:dyDescent="0.2">
      <c r="A107" s="35"/>
      <c r="B107" s="141"/>
      <c r="C107" s="207"/>
      <c r="D107" s="207"/>
      <c r="E107" s="207"/>
      <c r="F107" s="207"/>
      <c r="G107" s="207"/>
      <c r="H107" s="207"/>
      <c r="I107" s="207"/>
      <c r="J107" s="35"/>
      <c r="K107" s="35"/>
      <c r="L107" s="35"/>
      <c r="M107" s="35"/>
      <c r="N107" s="35"/>
      <c r="O107" s="35"/>
      <c r="P107" s="35"/>
    </row>
    <row r="108" spans="1:16" ht="12.75" customHeight="1" x14ac:dyDescent="0.2">
      <c r="A108" s="35"/>
      <c r="B108" s="141"/>
      <c r="C108" s="207"/>
      <c r="D108" s="207"/>
      <c r="E108" s="207"/>
      <c r="F108" s="207"/>
      <c r="G108" s="207"/>
      <c r="H108" s="207"/>
      <c r="I108" s="207"/>
      <c r="J108" s="35"/>
      <c r="K108" s="35"/>
      <c r="L108" s="35"/>
      <c r="M108" s="35"/>
      <c r="N108" s="35"/>
      <c r="O108" s="35"/>
      <c r="P108" s="35"/>
    </row>
    <row r="109" spans="1:16" ht="12.75" customHeight="1" x14ac:dyDescent="0.2">
      <c r="A109" s="35"/>
      <c r="B109" s="141"/>
      <c r="C109" s="207"/>
      <c r="D109" s="207"/>
      <c r="E109" s="207"/>
      <c r="F109" s="207"/>
      <c r="G109" s="207"/>
      <c r="H109" s="207"/>
      <c r="I109" s="207"/>
      <c r="J109" s="35"/>
      <c r="K109" s="35"/>
      <c r="L109" s="35"/>
      <c r="M109" s="35"/>
      <c r="N109" s="35"/>
      <c r="O109" s="35"/>
      <c r="P109" s="35"/>
    </row>
    <row r="110" spans="1:16" ht="12.75" customHeight="1" x14ac:dyDescent="0.2">
      <c r="A110" s="35"/>
      <c r="B110" s="141"/>
      <c r="C110" s="207"/>
      <c r="D110" s="207"/>
      <c r="E110" s="207"/>
      <c r="F110" s="207"/>
      <c r="G110" s="207"/>
      <c r="H110" s="207"/>
      <c r="I110" s="207"/>
      <c r="J110" s="35"/>
      <c r="K110" s="35"/>
      <c r="L110" s="35"/>
      <c r="M110" s="35"/>
      <c r="N110" s="35"/>
      <c r="O110" s="35"/>
      <c r="P110" s="35"/>
    </row>
    <row r="111" spans="1:16" ht="12.75" customHeight="1" x14ac:dyDescent="0.2">
      <c r="A111" s="35"/>
      <c r="B111" s="141"/>
      <c r="C111" s="207"/>
      <c r="D111" s="207"/>
      <c r="E111" s="207"/>
      <c r="F111" s="207"/>
      <c r="G111" s="207"/>
      <c r="H111" s="207"/>
      <c r="I111" s="207"/>
      <c r="J111" s="35"/>
      <c r="K111" s="35"/>
      <c r="L111" s="35"/>
      <c r="M111" s="35"/>
      <c r="N111" s="35"/>
      <c r="O111" s="35"/>
      <c r="P111" s="35"/>
    </row>
    <row r="112" spans="1:16" ht="12.75" customHeight="1" x14ac:dyDescent="0.2">
      <c r="A112" s="35"/>
      <c r="B112" s="141"/>
      <c r="C112" s="207"/>
      <c r="D112" s="207"/>
      <c r="E112" s="207"/>
      <c r="F112" s="207"/>
      <c r="G112" s="207"/>
      <c r="H112" s="207"/>
      <c r="I112" s="207"/>
      <c r="J112" s="35"/>
      <c r="K112" s="35"/>
      <c r="L112" s="35"/>
      <c r="M112" s="35"/>
      <c r="N112" s="35"/>
      <c r="O112" s="35"/>
      <c r="P112" s="35"/>
    </row>
    <row r="113" spans="1:16" ht="12.75" customHeight="1" x14ac:dyDescent="0.2">
      <c r="A113" s="35"/>
      <c r="B113" s="141"/>
      <c r="C113" s="207"/>
      <c r="D113" s="207"/>
      <c r="E113" s="207"/>
      <c r="F113" s="207"/>
      <c r="G113" s="207"/>
      <c r="H113" s="207"/>
      <c r="I113" s="207"/>
      <c r="J113" s="35"/>
      <c r="K113" s="35"/>
      <c r="L113" s="35"/>
      <c r="M113" s="35"/>
      <c r="N113" s="35"/>
      <c r="O113" s="35"/>
      <c r="P113" s="35"/>
    </row>
    <row r="114" spans="1:16" ht="12.75" customHeight="1" x14ac:dyDescent="0.2">
      <c r="A114" s="35"/>
      <c r="B114" s="141"/>
      <c r="C114" s="207"/>
      <c r="D114" s="207"/>
      <c r="E114" s="207"/>
      <c r="F114" s="207"/>
      <c r="G114" s="207"/>
      <c r="H114" s="207"/>
      <c r="I114" s="207"/>
      <c r="J114" s="35"/>
      <c r="K114" s="35"/>
      <c r="L114" s="35"/>
      <c r="M114" s="35"/>
      <c r="N114" s="35"/>
      <c r="O114" s="35"/>
      <c r="P114" s="35"/>
    </row>
    <row r="115" spans="1:16" ht="12.75" customHeight="1" x14ac:dyDescent="0.2">
      <c r="A115" s="35"/>
      <c r="B115" s="141"/>
      <c r="C115" s="207"/>
      <c r="D115" s="207"/>
      <c r="E115" s="207"/>
      <c r="F115" s="207"/>
      <c r="G115" s="207"/>
      <c r="H115" s="207"/>
      <c r="I115" s="207"/>
      <c r="J115" s="35"/>
      <c r="K115" s="35"/>
      <c r="L115" s="35"/>
      <c r="M115" s="35"/>
      <c r="N115" s="35"/>
      <c r="O115" s="35"/>
      <c r="P115" s="35"/>
    </row>
    <row r="116" spans="1:16" ht="12.75" customHeight="1" x14ac:dyDescent="0.2">
      <c r="A116" s="35"/>
      <c r="B116" s="141"/>
      <c r="C116" s="207"/>
      <c r="D116" s="207"/>
      <c r="E116" s="207"/>
      <c r="F116" s="207"/>
      <c r="G116" s="207"/>
      <c r="H116" s="207"/>
      <c r="I116" s="207"/>
      <c r="J116" s="35"/>
      <c r="K116" s="35"/>
      <c r="L116" s="35"/>
      <c r="M116" s="35"/>
      <c r="N116" s="35"/>
      <c r="O116" s="35"/>
      <c r="P116" s="35"/>
    </row>
    <row r="117" spans="1:16" ht="12.75" customHeight="1" x14ac:dyDescent="0.2">
      <c r="A117" s="35"/>
      <c r="B117" s="141"/>
      <c r="C117" s="207"/>
      <c r="D117" s="207"/>
      <c r="E117" s="207"/>
      <c r="F117" s="207"/>
      <c r="G117" s="207"/>
      <c r="H117" s="207"/>
      <c r="I117" s="207"/>
      <c r="J117" s="35"/>
      <c r="K117" s="35"/>
      <c r="L117" s="35"/>
      <c r="M117" s="35"/>
      <c r="N117" s="35"/>
      <c r="O117" s="35"/>
      <c r="P117" s="35"/>
    </row>
    <row r="118" spans="1:16" ht="12.75" customHeight="1" x14ac:dyDescent="0.2">
      <c r="A118" s="35"/>
      <c r="B118" s="141"/>
      <c r="C118" s="207"/>
      <c r="D118" s="207"/>
      <c r="E118" s="207"/>
      <c r="F118" s="207"/>
      <c r="G118" s="207"/>
      <c r="H118" s="207"/>
      <c r="I118" s="207"/>
      <c r="J118" s="35"/>
      <c r="K118" s="35"/>
      <c r="L118" s="35"/>
      <c r="M118" s="35"/>
      <c r="N118" s="35"/>
      <c r="O118" s="35"/>
      <c r="P118" s="35"/>
    </row>
    <row r="119" spans="1:16" ht="12.75" customHeight="1" x14ac:dyDescent="0.2">
      <c r="A119" s="35"/>
      <c r="B119" s="141"/>
      <c r="C119" s="207"/>
      <c r="D119" s="207"/>
      <c r="E119" s="207"/>
      <c r="F119" s="207"/>
      <c r="G119" s="207"/>
      <c r="H119" s="207"/>
      <c r="I119" s="207"/>
      <c r="J119" s="35"/>
      <c r="K119" s="35"/>
      <c r="L119" s="35"/>
      <c r="M119" s="35"/>
      <c r="N119" s="35"/>
      <c r="O119" s="35"/>
      <c r="P119" s="35"/>
    </row>
    <row r="120" spans="1:16" ht="12.75" customHeight="1" x14ac:dyDescent="0.2">
      <c r="A120" s="35"/>
      <c r="B120" s="141"/>
      <c r="C120" s="207"/>
      <c r="D120" s="207"/>
      <c r="E120" s="207"/>
      <c r="F120" s="207"/>
      <c r="G120" s="207"/>
      <c r="H120" s="207"/>
      <c r="I120" s="207"/>
      <c r="J120" s="35"/>
      <c r="K120" s="35"/>
      <c r="L120" s="35"/>
      <c r="M120" s="35"/>
      <c r="N120" s="35"/>
      <c r="O120" s="35"/>
      <c r="P120" s="35"/>
    </row>
    <row r="121" spans="1:16" ht="12.75" customHeight="1" x14ac:dyDescent="0.2">
      <c r="A121" s="35"/>
      <c r="B121" s="141"/>
      <c r="C121" s="207"/>
      <c r="D121" s="207"/>
      <c r="E121" s="207"/>
      <c r="F121" s="207"/>
      <c r="G121" s="207"/>
      <c r="H121" s="207"/>
      <c r="I121" s="207"/>
      <c r="J121" s="35"/>
      <c r="K121" s="35"/>
      <c r="L121" s="35"/>
      <c r="M121" s="35"/>
      <c r="N121" s="35"/>
      <c r="O121" s="35"/>
      <c r="P121" s="35"/>
    </row>
    <row r="122" spans="1:16" ht="12.75" customHeight="1" x14ac:dyDescent="0.2">
      <c r="A122" s="35"/>
      <c r="B122" s="141"/>
      <c r="C122" s="207"/>
      <c r="D122" s="207"/>
      <c r="E122" s="207"/>
      <c r="F122" s="207"/>
      <c r="G122" s="207"/>
      <c r="H122" s="207"/>
      <c r="I122" s="207"/>
      <c r="J122" s="35"/>
      <c r="K122" s="35"/>
      <c r="L122" s="35"/>
      <c r="M122" s="35"/>
      <c r="N122" s="35"/>
      <c r="O122" s="35"/>
      <c r="P122" s="35"/>
    </row>
    <row r="123" spans="1:16" ht="12.75" customHeight="1" x14ac:dyDescent="0.2">
      <c r="A123" s="35"/>
      <c r="B123" s="141"/>
      <c r="C123" s="207"/>
      <c r="D123" s="207"/>
      <c r="E123" s="207"/>
      <c r="F123" s="207"/>
      <c r="G123" s="207"/>
      <c r="H123" s="207"/>
      <c r="I123" s="207"/>
      <c r="J123" s="35"/>
      <c r="K123" s="35"/>
      <c r="L123" s="35"/>
      <c r="M123" s="35"/>
      <c r="N123" s="35"/>
      <c r="O123" s="35"/>
      <c r="P123" s="35"/>
    </row>
    <row r="124" spans="1:16" ht="12.75" customHeight="1" x14ac:dyDescent="0.2">
      <c r="A124" s="35"/>
      <c r="B124" s="141"/>
      <c r="C124" s="207"/>
      <c r="D124" s="207"/>
      <c r="E124" s="207"/>
      <c r="F124" s="207"/>
      <c r="G124" s="207"/>
      <c r="H124" s="207"/>
      <c r="I124" s="207"/>
      <c r="J124" s="35"/>
      <c r="K124" s="35"/>
      <c r="L124" s="35"/>
      <c r="M124" s="35"/>
      <c r="N124" s="35"/>
      <c r="O124" s="35"/>
      <c r="P124" s="35"/>
    </row>
    <row r="125" spans="1:16" ht="12.75" customHeight="1" x14ac:dyDescent="0.2">
      <c r="A125" s="35"/>
      <c r="B125" s="141"/>
      <c r="C125" s="207"/>
      <c r="D125" s="207"/>
      <c r="E125" s="207"/>
      <c r="F125" s="207"/>
      <c r="G125" s="207"/>
      <c r="H125" s="207"/>
      <c r="I125" s="207"/>
      <c r="J125" s="35"/>
      <c r="K125" s="35"/>
      <c r="L125" s="35"/>
      <c r="M125" s="35"/>
      <c r="N125" s="35"/>
      <c r="O125" s="35"/>
      <c r="P125" s="35"/>
    </row>
    <row r="126" spans="1:16" ht="12.75" customHeight="1" x14ac:dyDescent="0.2">
      <c r="A126" s="35"/>
      <c r="B126" s="141"/>
      <c r="C126" s="207"/>
      <c r="D126" s="207"/>
      <c r="E126" s="207"/>
      <c r="F126" s="207"/>
      <c r="G126" s="207"/>
      <c r="H126" s="207"/>
      <c r="I126" s="207"/>
      <c r="J126" s="35"/>
      <c r="K126" s="35"/>
      <c r="L126" s="35"/>
      <c r="M126" s="35"/>
      <c r="N126" s="35"/>
      <c r="O126" s="35"/>
      <c r="P126" s="35"/>
    </row>
    <row r="127" spans="1:16" ht="12.75" customHeight="1" x14ac:dyDescent="0.2">
      <c r="A127" s="35"/>
      <c r="B127" s="141"/>
      <c r="C127" s="207"/>
      <c r="D127" s="207"/>
      <c r="E127" s="207"/>
      <c r="F127" s="207"/>
      <c r="G127" s="207"/>
      <c r="H127" s="207"/>
      <c r="I127" s="207"/>
      <c r="J127" s="35"/>
      <c r="K127" s="35"/>
      <c r="L127" s="35"/>
      <c r="M127" s="35"/>
      <c r="N127" s="35"/>
      <c r="O127" s="35"/>
      <c r="P127" s="35"/>
    </row>
    <row r="128" spans="1:16" ht="12.75" customHeight="1" x14ac:dyDescent="0.2">
      <c r="A128" s="35"/>
      <c r="B128" s="141"/>
      <c r="C128" s="207"/>
      <c r="D128" s="207"/>
      <c r="E128" s="207"/>
      <c r="F128" s="207"/>
      <c r="G128" s="207"/>
      <c r="H128" s="207"/>
      <c r="I128" s="207"/>
      <c r="J128" s="35"/>
      <c r="K128" s="35"/>
      <c r="L128" s="35"/>
      <c r="M128" s="35"/>
      <c r="N128" s="35"/>
      <c r="O128" s="35"/>
      <c r="P128" s="35"/>
    </row>
    <row r="129" spans="1:16" ht="12.75" customHeight="1" x14ac:dyDescent="0.2">
      <c r="A129" s="35"/>
      <c r="B129" s="141"/>
      <c r="C129" s="207"/>
      <c r="D129" s="207"/>
      <c r="E129" s="207"/>
      <c r="F129" s="207"/>
      <c r="G129" s="207"/>
      <c r="H129" s="207"/>
      <c r="I129" s="207"/>
      <c r="J129" s="35"/>
      <c r="K129" s="35"/>
      <c r="L129" s="35"/>
      <c r="M129" s="35"/>
      <c r="N129" s="35"/>
      <c r="O129" s="35"/>
      <c r="P129" s="35"/>
    </row>
    <row r="130" spans="1:16" ht="12.75" customHeight="1" x14ac:dyDescent="0.2">
      <c r="A130" s="35"/>
      <c r="B130" s="141"/>
      <c r="C130" s="207"/>
      <c r="D130" s="207"/>
      <c r="E130" s="207"/>
      <c r="F130" s="207"/>
      <c r="G130" s="207"/>
      <c r="H130" s="207"/>
      <c r="I130" s="207"/>
      <c r="J130" s="35"/>
      <c r="K130" s="35"/>
      <c r="L130" s="35"/>
      <c r="M130" s="35"/>
      <c r="N130" s="35"/>
      <c r="O130" s="35"/>
      <c r="P130" s="35"/>
    </row>
    <row r="131" spans="1:16" ht="12.75" customHeight="1" x14ac:dyDescent="0.2">
      <c r="A131" s="35"/>
      <c r="B131" s="141"/>
      <c r="C131" s="207"/>
      <c r="D131" s="207"/>
      <c r="E131" s="207"/>
      <c r="F131" s="207"/>
      <c r="G131" s="207"/>
      <c r="H131" s="207"/>
      <c r="I131" s="207"/>
      <c r="J131" s="35"/>
      <c r="K131" s="35"/>
      <c r="L131" s="35"/>
      <c r="M131" s="35"/>
      <c r="N131" s="35"/>
      <c r="O131" s="35"/>
      <c r="P131" s="35"/>
    </row>
    <row r="132" spans="1:16" ht="12.75" customHeight="1" x14ac:dyDescent="0.2">
      <c r="A132" s="35"/>
      <c r="B132" s="141"/>
      <c r="C132" s="207"/>
      <c r="D132" s="207"/>
      <c r="E132" s="207"/>
      <c r="F132" s="207"/>
      <c r="G132" s="207"/>
      <c r="H132" s="207"/>
      <c r="I132" s="207"/>
      <c r="J132" s="35"/>
      <c r="K132" s="35"/>
      <c r="L132" s="35"/>
      <c r="M132" s="35"/>
      <c r="N132" s="35"/>
      <c r="O132" s="35"/>
      <c r="P132" s="35"/>
    </row>
    <row r="133" spans="1:16" ht="12.75" customHeight="1" x14ac:dyDescent="0.2">
      <c r="A133" s="35"/>
      <c r="B133" s="141"/>
      <c r="C133" s="207"/>
      <c r="D133" s="207"/>
      <c r="E133" s="207"/>
      <c r="F133" s="207"/>
      <c r="G133" s="207"/>
      <c r="H133" s="207"/>
      <c r="I133" s="207"/>
      <c r="J133" s="35"/>
      <c r="K133" s="35"/>
      <c r="L133" s="35"/>
      <c r="M133" s="35"/>
      <c r="N133" s="35"/>
      <c r="O133" s="35"/>
      <c r="P133" s="35"/>
    </row>
    <row r="134" spans="1:16" ht="12.75" customHeight="1" x14ac:dyDescent="0.2">
      <c r="A134" s="35"/>
      <c r="B134" s="141"/>
      <c r="C134" s="207"/>
      <c r="D134" s="207"/>
      <c r="E134" s="207"/>
      <c r="F134" s="207"/>
      <c r="G134" s="207"/>
      <c r="H134" s="207"/>
      <c r="I134" s="207"/>
      <c r="J134" s="35"/>
      <c r="K134" s="35"/>
      <c r="L134" s="35"/>
      <c r="M134" s="35"/>
      <c r="N134" s="35"/>
      <c r="O134" s="35"/>
      <c r="P134" s="35"/>
    </row>
    <row r="135" spans="1:16" ht="12.75" customHeight="1" x14ac:dyDescent="0.2">
      <c r="A135" s="35"/>
      <c r="B135" s="141"/>
      <c r="C135" s="207"/>
      <c r="D135" s="207"/>
      <c r="E135" s="207"/>
      <c r="F135" s="207"/>
      <c r="G135" s="207"/>
      <c r="H135" s="207"/>
      <c r="I135" s="207"/>
      <c r="J135" s="35"/>
      <c r="K135" s="35"/>
      <c r="L135" s="35"/>
      <c r="M135" s="35"/>
      <c r="N135" s="35"/>
      <c r="O135" s="35"/>
      <c r="P135" s="35"/>
    </row>
    <row r="136" spans="1:16" ht="12.75" customHeight="1" x14ac:dyDescent="0.2">
      <c r="A136" s="35"/>
      <c r="B136" s="141"/>
      <c r="C136" s="207"/>
      <c r="D136" s="207"/>
      <c r="E136" s="207"/>
      <c r="F136" s="207"/>
      <c r="G136" s="207"/>
      <c r="H136" s="207"/>
      <c r="I136" s="207"/>
      <c r="J136" s="35"/>
      <c r="K136" s="35"/>
      <c r="L136" s="35"/>
      <c r="M136" s="35"/>
      <c r="N136" s="35"/>
      <c r="O136" s="35"/>
      <c r="P136" s="35"/>
    </row>
    <row r="137" spans="1:16" ht="12.75" customHeight="1" x14ac:dyDescent="0.2">
      <c r="A137" s="35"/>
      <c r="B137" s="141"/>
      <c r="C137" s="207"/>
      <c r="D137" s="207"/>
      <c r="E137" s="207"/>
      <c r="F137" s="207"/>
      <c r="G137" s="207"/>
      <c r="H137" s="207"/>
      <c r="I137" s="207"/>
      <c r="J137" s="35"/>
      <c r="K137" s="35"/>
      <c r="L137" s="35"/>
      <c r="M137" s="35"/>
      <c r="N137" s="35"/>
      <c r="O137" s="35"/>
      <c r="P137" s="35"/>
    </row>
    <row r="138" spans="1:16" ht="12.75" customHeight="1" x14ac:dyDescent="0.2">
      <c r="A138" s="35"/>
      <c r="B138" s="141"/>
      <c r="C138" s="207"/>
      <c r="D138" s="207"/>
      <c r="E138" s="207"/>
      <c r="F138" s="207"/>
      <c r="G138" s="207"/>
      <c r="H138" s="207"/>
      <c r="I138" s="207"/>
      <c r="J138" s="35"/>
      <c r="K138" s="35"/>
      <c r="L138" s="35"/>
      <c r="M138" s="35"/>
      <c r="N138" s="35"/>
      <c r="O138" s="35"/>
      <c r="P138" s="35"/>
    </row>
    <row r="139" spans="1:16" ht="12.75" customHeight="1" x14ac:dyDescent="0.2">
      <c r="A139" s="35"/>
      <c r="B139" s="141"/>
      <c r="C139" s="207"/>
      <c r="D139" s="207"/>
      <c r="E139" s="207"/>
      <c r="F139" s="207"/>
      <c r="G139" s="207"/>
      <c r="H139" s="207"/>
      <c r="I139" s="207"/>
      <c r="J139" s="35"/>
      <c r="K139" s="35"/>
      <c r="L139" s="35"/>
      <c r="M139" s="35"/>
      <c r="N139" s="35"/>
      <c r="O139" s="35"/>
      <c r="P139" s="35"/>
    </row>
    <row r="140" spans="1:16" ht="12.75" customHeight="1" x14ac:dyDescent="0.2">
      <c r="A140" s="35"/>
      <c r="B140" s="141"/>
      <c r="C140" s="207"/>
      <c r="D140" s="207"/>
      <c r="E140" s="207"/>
      <c r="F140" s="207"/>
      <c r="G140" s="207"/>
      <c r="H140" s="207"/>
      <c r="I140" s="207"/>
      <c r="J140" s="35"/>
      <c r="K140" s="35"/>
      <c r="L140" s="35"/>
      <c r="M140" s="35"/>
      <c r="N140" s="35"/>
      <c r="O140" s="35"/>
      <c r="P140" s="35"/>
    </row>
    <row r="141" spans="1:16" ht="12.75" customHeight="1" x14ac:dyDescent="0.2">
      <c r="A141" s="35"/>
      <c r="B141" s="141"/>
      <c r="C141" s="207"/>
      <c r="D141" s="207"/>
      <c r="E141" s="207"/>
      <c r="F141" s="207"/>
      <c r="G141" s="207"/>
      <c r="H141" s="207"/>
      <c r="I141" s="207"/>
      <c r="J141" s="35"/>
      <c r="K141" s="35"/>
      <c r="L141" s="35"/>
      <c r="M141" s="35"/>
      <c r="N141" s="35"/>
      <c r="O141" s="35"/>
      <c r="P141" s="35"/>
    </row>
    <row r="142" spans="1:16" ht="12.75" customHeight="1" x14ac:dyDescent="0.2">
      <c r="A142" s="35"/>
      <c r="B142" s="141"/>
      <c r="C142" s="207"/>
      <c r="D142" s="207"/>
      <c r="E142" s="207"/>
      <c r="F142" s="207"/>
      <c r="G142" s="207"/>
      <c r="H142" s="207"/>
      <c r="I142" s="207"/>
      <c r="J142" s="35"/>
      <c r="K142" s="35"/>
      <c r="L142" s="35"/>
      <c r="M142" s="35"/>
      <c r="N142" s="35"/>
      <c r="O142" s="35"/>
      <c r="P142" s="35"/>
    </row>
    <row r="143" spans="1:16" ht="12.75" customHeight="1" x14ac:dyDescent="0.2">
      <c r="A143" s="35"/>
      <c r="B143" s="141"/>
      <c r="C143" s="207"/>
      <c r="D143" s="207"/>
      <c r="E143" s="207"/>
      <c r="F143" s="207"/>
      <c r="G143" s="207"/>
      <c r="H143" s="207"/>
      <c r="I143" s="207"/>
      <c r="J143" s="35"/>
      <c r="K143" s="35"/>
      <c r="L143" s="35"/>
      <c r="M143" s="35"/>
      <c r="N143" s="35"/>
      <c r="O143" s="35"/>
      <c r="P143" s="35"/>
    </row>
    <row r="144" spans="1:16" ht="12.75" customHeight="1" x14ac:dyDescent="0.2">
      <c r="A144" s="35"/>
      <c r="B144" s="141"/>
      <c r="C144" s="207"/>
      <c r="D144" s="207"/>
      <c r="E144" s="207"/>
      <c r="F144" s="207"/>
      <c r="G144" s="207"/>
      <c r="H144" s="207"/>
      <c r="I144" s="207"/>
      <c r="J144" s="35"/>
      <c r="K144" s="35"/>
      <c r="L144" s="35"/>
      <c r="M144" s="35"/>
      <c r="N144" s="35"/>
      <c r="O144" s="35"/>
      <c r="P144" s="35"/>
    </row>
    <row r="145" spans="1:16" ht="12.75" customHeight="1" x14ac:dyDescent="0.2">
      <c r="A145" s="35"/>
      <c r="B145" s="141"/>
      <c r="C145" s="207"/>
      <c r="D145" s="207"/>
      <c r="E145" s="207"/>
      <c r="F145" s="207"/>
      <c r="G145" s="207"/>
      <c r="H145" s="207"/>
      <c r="I145" s="207"/>
      <c r="J145" s="35"/>
      <c r="K145" s="35"/>
      <c r="L145" s="35"/>
      <c r="M145" s="35"/>
      <c r="N145" s="35"/>
      <c r="O145" s="35"/>
      <c r="P145" s="35"/>
    </row>
    <row r="146" spans="1:16" ht="12.75" customHeight="1" x14ac:dyDescent="0.2">
      <c r="A146" s="35"/>
      <c r="B146" s="141"/>
      <c r="C146" s="207"/>
      <c r="D146" s="207"/>
      <c r="E146" s="207"/>
      <c r="F146" s="207"/>
      <c r="G146" s="207"/>
      <c r="H146" s="207"/>
      <c r="I146" s="207"/>
      <c r="J146" s="35"/>
      <c r="K146" s="35"/>
      <c r="L146" s="35"/>
      <c r="M146" s="35"/>
      <c r="N146" s="35"/>
      <c r="O146" s="35"/>
      <c r="P146" s="35"/>
    </row>
    <row r="147" spans="1:16" ht="12.75" customHeight="1" x14ac:dyDescent="0.2">
      <c r="A147" s="35"/>
      <c r="B147" s="141"/>
      <c r="C147" s="207"/>
      <c r="D147" s="207"/>
      <c r="E147" s="207"/>
      <c r="F147" s="207"/>
      <c r="G147" s="207"/>
      <c r="H147" s="207"/>
      <c r="I147" s="207"/>
      <c r="J147" s="35"/>
      <c r="K147" s="35"/>
      <c r="L147" s="35"/>
      <c r="M147" s="35"/>
      <c r="N147" s="35"/>
      <c r="O147" s="35"/>
      <c r="P147" s="35"/>
    </row>
    <row r="148" spans="1:16" ht="12.75" customHeight="1" x14ac:dyDescent="0.2">
      <c r="A148" s="35"/>
      <c r="B148" s="141"/>
      <c r="C148" s="207"/>
      <c r="D148" s="207"/>
      <c r="E148" s="207"/>
      <c r="F148" s="207"/>
      <c r="G148" s="207"/>
      <c r="H148" s="207"/>
      <c r="I148" s="207"/>
      <c r="J148" s="35"/>
      <c r="K148" s="35"/>
      <c r="L148" s="35"/>
      <c r="M148" s="35"/>
      <c r="N148" s="35"/>
      <c r="O148" s="35"/>
      <c r="P148" s="35"/>
    </row>
    <row r="149" spans="1:16" ht="12.75" customHeight="1" x14ac:dyDescent="0.2">
      <c r="A149" s="35"/>
      <c r="B149" s="141"/>
      <c r="C149" s="207"/>
      <c r="D149" s="207"/>
      <c r="E149" s="207"/>
      <c r="F149" s="207"/>
      <c r="G149" s="207"/>
      <c r="H149" s="207"/>
      <c r="I149" s="207"/>
      <c r="J149" s="35"/>
      <c r="K149" s="35"/>
      <c r="L149" s="35"/>
      <c r="M149" s="35"/>
      <c r="N149" s="35"/>
      <c r="O149" s="35"/>
      <c r="P149" s="35"/>
    </row>
    <row r="150" spans="1:16" ht="12.75" customHeight="1" x14ac:dyDescent="0.2">
      <c r="A150" s="35"/>
      <c r="B150" s="141"/>
      <c r="C150" s="207"/>
      <c r="D150" s="207"/>
      <c r="E150" s="207"/>
      <c r="F150" s="207"/>
      <c r="G150" s="207"/>
      <c r="H150" s="207"/>
      <c r="I150" s="207"/>
      <c r="J150" s="35"/>
      <c r="K150" s="35"/>
      <c r="L150" s="35"/>
      <c r="M150" s="35"/>
      <c r="N150" s="35"/>
      <c r="O150" s="35"/>
      <c r="P150" s="35"/>
    </row>
    <row r="151" spans="1:16" ht="12.75" customHeight="1" x14ac:dyDescent="0.2">
      <c r="A151" s="35"/>
      <c r="B151" s="141"/>
      <c r="C151" s="207"/>
      <c r="D151" s="207"/>
      <c r="E151" s="207"/>
      <c r="F151" s="207"/>
      <c r="G151" s="207"/>
      <c r="H151" s="207"/>
      <c r="I151" s="207"/>
      <c r="J151" s="35"/>
      <c r="K151" s="35"/>
      <c r="L151" s="35"/>
      <c r="M151" s="35"/>
      <c r="N151" s="35"/>
      <c r="O151" s="35"/>
      <c r="P151" s="35"/>
    </row>
    <row r="152" spans="1:16" ht="12.75" customHeight="1" x14ac:dyDescent="0.2">
      <c r="A152" s="35"/>
      <c r="B152" s="141"/>
      <c r="C152" s="207"/>
      <c r="D152" s="207"/>
      <c r="E152" s="207"/>
      <c r="F152" s="207"/>
      <c r="G152" s="207"/>
      <c r="H152" s="207"/>
      <c r="I152" s="207"/>
      <c r="J152" s="35"/>
      <c r="K152" s="35"/>
      <c r="L152" s="35"/>
      <c r="M152" s="35"/>
      <c r="N152" s="35"/>
      <c r="O152" s="35"/>
      <c r="P152" s="35"/>
    </row>
    <row r="153" spans="1:16" ht="12.75" customHeight="1" x14ac:dyDescent="0.2">
      <c r="A153" s="35"/>
      <c r="B153" s="141"/>
      <c r="C153" s="207"/>
      <c r="D153" s="207"/>
      <c r="E153" s="207"/>
      <c r="F153" s="207"/>
      <c r="G153" s="207"/>
      <c r="H153" s="207"/>
      <c r="I153" s="207"/>
      <c r="J153" s="35"/>
      <c r="K153" s="35"/>
      <c r="L153" s="35"/>
      <c r="M153" s="35"/>
      <c r="N153" s="35"/>
      <c r="O153" s="35"/>
      <c r="P153" s="35"/>
    </row>
    <row r="154" spans="1:16" ht="12.75" customHeight="1" x14ac:dyDescent="0.2">
      <c r="A154" s="35"/>
      <c r="B154" s="141"/>
      <c r="C154" s="207"/>
      <c r="D154" s="207"/>
      <c r="E154" s="207"/>
      <c r="F154" s="207"/>
      <c r="G154" s="207"/>
      <c r="H154" s="207"/>
      <c r="I154" s="207"/>
      <c r="J154" s="35"/>
      <c r="K154" s="35"/>
      <c r="L154" s="35"/>
      <c r="M154" s="35"/>
      <c r="N154" s="35"/>
      <c r="O154" s="35"/>
      <c r="P154" s="35"/>
    </row>
    <row r="155" spans="1:16" ht="12.75" customHeight="1" x14ac:dyDescent="0.2">
      <c r="A155" s="35"/>
      <c r="B155" s="141"/>
      <c r="C155" s="207"/>
      <c r="D155" s="207"/>
      <c r="E155" s="207"/>
      <c r="F155" s="207"/>
      <c r="G155" s="207"/>
      <c r="H155" s="207"/>
      <c r="I155" s="207"/>
      <c r="J155" s="35"/>
      <c r="K155" s="35"/>
      <c r="L155" s="35"/>
      <c r="M155" s="35"/>
      <c r="N155" s="35"/>
      <c r="O155" s="35"/>
      <c r="P155" s="35"/>
    </row>
    <row r="156" spans="1:16" ht="12.75" customHeight="1" x14ac:dyDescent="0.2">
      <c r="A156" s="35"/>
      <c r="B156" s="141"/>
      <c r="C156" s="207"/>
      <c r="D156" s="207"/>
      <c r="E156" s="207"/>
      <c r="F156" s="207"/>
      <c r="G156" s="207"/>
      <c r="H156" s="207"/>
      <c r="I156" s="207"/>
      <c r="J156" s="35"/>
      <c r="K156" s="35"/>
      <c r="L156" s="35"/>
      <c r="M156" s="35"/>
      <c r="N156" s="35"/>
      <c r="O156" s="35"/>
      <c r="P156" s="35"/>
    </row>
    <row r="157" spans="1:16" ht="12.75" customHeight="1" x14ac:dyDescent="0.2">
      <c r="A157" s="35"/>
      <c r="B157" s="141"/>
      <c r="C157" s="207"/>
      <c r="D157" s="207"/>
      <c r="E157" s="207"/>
      <c r="F157" s="207"/>
      <c r="G157" s="207"/>
      <c r="H157" s="207"/>
      <c r="I157" s="207"/>
      <c r="J157" s="35"/>
      <c r="K157" s="35"/>
      <c r="L157" s="35"/>
      <c r="M157" s="35"/>
      <c r="N157" s="35"/>
      <c r="O157" s="35"/>
      <c r="P157" s="35"/>
    </row>
    <row r="158" spans="1:16" ht="12.75" customHeight="1" x14ac:dyDescent="0.2">
      <c r="A158" s="35"/>
      <c r="B158" s="141"/>
      <c r="C158" s="207"/>
      <c r="D158" s="207"/>
      <c r="E158" s="207"/>
      <c r="F158" s="207"/>
      <c r="G158" s="207"/>
      <c r="H158" s="207"/>
      <c r="I158" s="207"/>
      <c r="J158" s="35"/>
      <c r="K158" s="35"/>
      <c r="L158" s="35"/>
      <c r="M158" s="35"/>
      <c r="N158" s="35"/>
      <c r="O158" s="35"/>
      <c r="P158" s="35"/>
    </row>
    <row r="159" spans="1:16" ht="12.75" customHeight="1" x14ac:dyDescent="0.2">
      <c r="A159" s="35"/>
      <c r="B159" s="141"/>
      <c r="C159" s="207"/>
      <c r="D159" s="207"/>
      <c r="E159" s="207"/>
      <c r="F159" s="207"/>
      <c r="G159" s="207"/>
      <c r="H159" s="207"/>
      <c r="I159" s="207"/>
      <c r="J159" s="35"/>
      <c r="K159" s="35"/>
      <c r="L159" s="35"/>
      <c r="M159" s="35"/>
      <c r="N159" s="35"/>
      <c r="O159" s="35"/>
      <c r="P159" s="35"/>
    </row>
    <row r="160" spans="1:16" ht="12.75" customHeight="1" x14ac:dyDescent="0.2">
      <c r="A160" s="35"/>
      <c r="B160" s="141"/>
      <c r="C160" s="207"/>
      <c r="D160" s="207"/>
      <c r="E160" s="207"/>
      <c r="F160" s="207"/>
      <c r="G160" s="207"/>
      <c r="H160" s="207"/>
      <c r="I160" s="207"/>
      <c r="J160" s="35"/>
      <c r="K160" s="35"/>
      <c r="L160" s="35"/>
      <c r="M160" s="35"/>
      <c r="N160" s="35"/>
      <c r="O160" s="35"/>
      <c r="P160" s="35"/>
    </row>
    <row r="161" spans="1:16" ht="12.75" customHeight="1" x14ac:dyDescent="0.2">
      <c r="A161" s="35"/>
      <c r="B161" s="141"/>
      <c r="C161" s="207"/>
      <c r="D161" s="207"/>
      <c r="E161" s="207"/>
      <c r="F161" s="207"/>
      <c r="G161" s="207"/>
      <c r="H161" s="207"/>
      <c r="I161" s="207"/>
      <c r="J161" s="35"/>
      <c r="K161" s="35"/>
      <c r="L161" s="35"/>
      <c r="M161" s="35"/>
      <c r="N161" s="35"/>
      <c r="O161" s="35"/>
      <c r="P161" s="35"/>
    </row>
    <row r="162" spans="1:16" ht="12.75" customHeight="1" x14ac:dyDescent="0.2">
      <c r="A162" s="35"/>
      <c r="B162" s="141"/>
      <c r="C162" s="207"/>
      <c r="D162" s="207"/>
      <c r="E162" s="207"/>
      <c r="F162" s="207"/>
      <c r="G162" s="207"/>
      <c r="H162" s="207"/>
      <c r="I162" s="207"/>
      <c r="J162" s="35"/>
      <c r="K162" s="35"/>
      <c r="L162" s="35"/>
      <c r="M162" s="35"/>
      <c r="N162" s="35"/>
      <c r="O162" s="35"/>
      <c r="P162" s="35"/>
    </row>
    <row r="163" spans="1:16" ht="12.75" customHeight="1" x14ac:dyDescent="0.2">
      <c r="A163" s="35"/>
      <c r="B163" s="141"/>
      <c r="C163" s="207"/>
      <c r="D163" s="207"/>
      <c r="E163" s="207"/>
      <c r="F163" s="207"/>
      <c r="G163" s="207"/>
      <c r="H163" s="207"/>
      <c r="I163" s="207"/>
      <c r="J163" s="35"/>
      <c r="K163" s="35"/>
      <c r="L163" s="35"/>
      <c r="M163" s="35"/>
      <c r="N163" s="35"/>
      <c r="O163" s="35"/>
      <c r="P163" s="35"/>
    </row>
    <row r="164" spans="1:16" ht="12.75" customHeight="1" x14ac:dyDescent="0.2">
      <c r="A164" s="35"/>
      <c r="B164" s="141"/>
      <c r="C164" s="207"/>
      <c r="D164" s="207"/>
      <c r="E164" s="207"/>
      <c r="F164" s="207"/>
      <c r="G164" s="207"/>
      <c r="H164" s="207"/>
      <c r="I164" s="207"/>
      <c r="J164" s="35"/>
      <c r="K164" s="35"/>
      <c r="L164" s="35"/>
      <c r="M164" s="35"/>
      <c r="N164" s="35"/>
      <c r="O164" s="35"/>
      <c r="P164" s="35"/>
    </row>
    <row r="165" spans="1:16" ht="12.75" customHeight="1" x14ac:dyDescent="0.2">
      <c r="A165" s="35"/>
      <c r="B165" s="141"/>
      <c r="C165" s="207"/>
      <c r="D165" s="207"/>
      <c r="E165" s="207"/>
      <c r="F165" s="207"/>
      <c r="G165" s="207"/>
      <c r="H165" s="207"/>
      <c r="I165" s="207"/>
      <c r="J165" s="35"/>
      <c r="K165" s="35"/>
      <c r="L165" s="35"/>
      <c r="M165" s="35"/>
      <c r="N165" s="35"/>
      <c r="O165" s="35"/>
      <c r="P165" s="35"/>
    </row>
    <row r="166" spans="1:16" ht="12.75" customHeight="1" x14ac:dyDescent="0.2">
      <c r="A166" s="35"/>
      <c r="B166" s="141"/>
      <c r="C166" s="207"/>
      <c r="D166" s="207"/>
      <c r="E166" s="207"/>
      <c r="F166" s="207"/>
      <c r="G166" s="207"/>
      <c r="H166" s="207"/>
      <c r="I166" s="207"/>
      <c r="J166" s="35"/>
      <c r="K166" s="35"/>
      <c r="L166" s="35"/>
      <c r="M166" s="35"/>
      <c r="N166" s="35"/>
      <c r="O166" s="35"/>
      <c r="P166" s="35"/>
    </row>
    <row r="167" spans="1:16" ht="12.75" customHeight="1" x14ac:dyDescent="0.2">
      <c r="A167" s="35"/>
      <c r="B167" s="141"/>
      <c r="C167" s="207"/>
      <c r="D167" s="207"/>
      <c r="E167" s="207"/>
      <c r="F167" s="207"/>
      <c r="G167" s="207"/>
      <c r="H167" s="207"/>
      <c r="I167" s="207"/>
      <c r="J167" s="35"/>
      <c r="K167" s="35"/>
      <c r="L167" s="35"/>
      <c r="M167" s="35"/>
      <c r="N167" s="35"/>
      <c r="O167" s="35"/>
      <c r="P167" s="35"/>
    </row>
    <row r="168" spans="1:16" ht="12.75" customHeight="1" x14ac:dyDescent="0.2">
      <c r="A168" s="35"/>
      <c r="B168" s="141"/>
      <c r="C168" s="207"/>
      <c r="D168" s="207"/>
      <c r="E168" s="207"/>
      <c r="F168" s="207"/>
      <c r="G168" s="207"/>
      <c r="H168" s="207"/>
      <c r="I168" s="207"/>
      <c r="J168" s="35"/>
      <c r="K168" s="35"/>
      <c r="L168" s="35"/>
      <c r="M168" s="35"/>
      <c r="N168" s="35"/>
      <c r="O168" s="35"/>
      <c r="P168" s="35"/>
    </row>
    <row r="169" spans="1:16" ht="12.75" customHeight="1" x14ac:dyDescent="0.2">
      <c r="A169" s="35"/>
      <c r="B169" s="141"/>
      <c r="C169" s="207"/>
      <c r="D169" s="207"/>
      <c r="E169" s="207"/>
      <c r="F169" s="207"/>
      <c r="G169" s="207"/>
      <c r="H169" s="207"/>
      <c r="I169" s="207"/>
      <c r="J169" s="35"/>
      <c r="K169" s="35"/>
      <c r="L169" s="35"/>
      <c r="M169" s="35"/>
      <c r="N169" s="35"/>
      <c r="O169" s="35"/>
      <c r="P169" s="35"/>
    </row>
    <row r="170" spans="1:16" ht="12.75" customHeight="1" x14ac:dyDescent="0.2">
      <c r="A170" s="35"/>
      <c r="B170" s="141"/>
      <c r="C170" s="207"/>
      <c r="D170" s="207"/>
      <c r="E170" s="207"/>
      <c r="F170" s="207"/>
      <c r="G170" s="207"/>
      <c r="H170" s="207"/>
      <c r="I170" s="207"/>
      <c r="J170" s="35"/>
      <c r="K170" s="35"/>
      <c r="L170" s="35"/>
      <c r="M170" s="35"/>
      <c r="N170" s="35"/>
      <c r="O170" s="35"/>
      <c r="P170" s="35"/>
    </row>
    <row r="171" spans="1:16" ht="12.75" customHeight="1" x14ac:dyDescent="0.2">
      <c r="A171" s="35"/>
      <c r="B171" s="141"/>
      <c r="C171" s="207"/>
      <c r="D171" s="207"/>
      <c r="E171" s="207"/>
      <c r="F171" s="207"/>
      <c r="G171" s="207"/>
      <c r="H171" s="207"/>
      <c r="I171" s="207"/>
      <c r="J171" s="35"/>
      <c r="K171" s="35"/>
      <c r="L171" s="35"/>
      <c r="M171" s="35"/>
      <c r="N171" s="35"/>
      <c r="O171" s="35"/>
      <c r="P171" s="35"/>
    </row>
    <row r="172" spans="1:16" ht="12.75" customHeight="1" x14ac:dyDescent="0.2">
      <c r="A172" s="35"/>
      <c r="B172" s="141"/>
      <c r="C172" s="207"/>
      <c r="D172" s="207"/>
      <c r="E172" s="207"/>
      <c r="F172" s="207"/>
      <c r="G172" s="207"/>
      <c r="H172" s="207"/>
      <c r="I172" s="207"/>
      <c r="J172" s="35"/>
      <c r="K172" s="35"/>
      <c r="L172" s="35"/>
      <c r="M172" s="35"/>
      <c r="N172" s="35"/>
      <c r="O172" s="35"/>
      <c r="P172" s="35"/>
    </row>
    <row r="173" spans="1:16" ht="12.75" customHeight="1" x14ac:dyDescent="0.2">
      <c r="A173" s="35"/>
      <c r="B173" s="141"/>
      <c r="C173" s="207"/>
      <c r="D173" s="207"/>
      <c r="E173" s="207"/>
      <c r="F173" s="207"/>
      <c r="G173" s="207"/>
      <c r="H173" s="207"/>
      <c r="I173" s="207"/>
      <c r="J173" s="35"/>
      <c r="K173" s="35"/>
      <c r="L173" s="35"/>
      <c r="M173" s="35"/>
      <c r="N173" s="35"/>
      <c r="O173" s="35"/>
      <c r="P173" s="35"/>
    </row>
    <row r="174" spans="1:16" ht="12.75" customHeight="1" x14ac:dyDescent="0.2">
      <c r="A174" s="35"/>
      <c r="B174" s="141"/>
      <c r="C174" s="207"/>
      <c r="D174" s="207"/>
      <c r="E174" s="207"/>
      <c r="F174" s="207"/>
      <c r="G174" s="207"/>
      <c r="H174" s="207"/>
      <c r="I174" s="207"/>
      <c r="J174" s="35"/>
      <c r="K174" s="35"/>
      <c r="L174" s="35"/>
      <c r="M174" s="35"/>
      <c r="N174" s="35"/>
      <c r="O174" s="35"/>
      <c r="P174" s="35"/>
    </row>
    <row r="175" spans="1:16" ht="12.75" customHeight="1" x14ac:dyDescent="0.2">
      <c r="A175" s="35"/>
      <c r="B175" s="141"/>
      <c r="C175" s="207"/>
      <c r="D175" s="207"/>
      <c r="E175" s="207"/>
      <c r="F175" s="207"/>
      <c r="G175" s="207"/>
      <c r="H175" s="207"/>
      <c r="I175" s="207"/>
      <c r="J175" s="35"/>
      <c r="K175" s="35"/>
      <c r="L175" s="35"/>
      <c r="M175" s="35"/>
      <c r="N175" s="35"/>
      <c r="O175" s="35"/>
      <c r="P175" s="35"/>
    </row>
    <row r="176" spans="1:16" ht="12.75" customHeight="1" x14ac:dyDescent="0.2">
      <c r="A176" s="35"/>
      <c r="B176" s="141"/>
      <c r="C176" s="207"/>
      <c r="D176" s="207"/>
      <c r="E176" s="207"/>
      <c r="F176" s="207"/>
      <c r="G176" s="207"/>
      <c r="H176" s="207"/>
      <c r="I176" s="207"/>
      <c r="J176" s="35"/>
      <c r="K176" s="35"/>
      <c r="L176" s="35"/>
      <c r="M176" s="35"/>
      <c r="N176" s="35"/>
      <c r="O176" s="35"/>
      <c r="P176" s="35"/>
    </row>
    <row r="177" spans="1:16" ht="12.75" customHeight="1" x14ac:dyDescent="0.2">
      <c r="A177" s="35"/>
      <c r="B177" s="141"/>
      <c r="C177" s="207"/>
      <c r="D177" s="207"/>
      <c r="E177" s="207"/>
      <c r="F177" s="207"/>
      <c r="G177" s="207"/>
      <c r="H177" s="207"/>
      <c r="I177" s="207"/>
      <c r="J177" s="35"/>
      <c r="K177" s="35"/>
      <c r="L177" s="35"/>
      <c r="M177" s="35"/>
      <c r="N177" s="35"/>
      <c r="O177" s="35"/>
      <c r="P177" s="35"/>
    </row>
    <row r="178" spans="1:16" ht="12.75" customHeight="1" x14ac:dyDescent="0.2">
      <c r="A178" s="35"/>
      <c r="B178" s="141"/>
      <c r="C178" s="207"/>
      <c r="D178" s="207"/>
      <c r="E178" s="207"/>
      <c r="F178" s="207"/>
      <c r="G178" s="207"/>
      <c r="H178" s="207"/>
      <c r="I178" s="207"/>
      <c r="J178" s="35"/>
      <c r="K178" s="35"/>
      <c r="L178" s="35"/>
      <c r="M178" s="35"/>
      <c r="N178" s="35"/>
      <c r="O178" s="35"/>
      <c r="P178" s="35"/>
    </row>
    <row r="179" spans="1:16" ht="12.75" customHeight="1" x14ac:dyDescent="0.2">
      <c r="A179" s="35"/>
      <c r="B179" s="141"/>
      <c r="C179" s="207"/>
      <c r="D179" s="207"/>
      <c r="E179" s="207"/>
      <c r="F179" s="207"/>
      <c r="G179" s="207"/>
      <c r="H179" s="207"/>
      <c r="I179" s="207"/>
      <c r="J179" s="35"/>
      <c r="K179" s="35"/>
      <c r="L179" s="35"/>
      <c r="M179" s="35"/>
      <c r="N179" s="35"/>
      <c r="O179" s="35"/>
      <c r="P179" s="35"/>
    </row>
    <row r="180" spans="1:16" ht="12.75" customHeight="1" x14ac:dyDescent="0.2">
      <c r="A180" s="35"/>
      <c r="B180" s="141"/>
      <c r="C180" s="207"/>
      <c r="D180" s="207"/>
      <c r="E180" s="207"/>
      <c r="F180" s="207"/>
      <c r="G180" s="207"/>
      <c r="H180" s="207"/>
      <c r="I180" s="207"/>
      <c r="J180" s="35"/>
      <c r="K180" s="35"/>
      <c r="L180" s="35"/>
      <c r="M180" s="35"/>
      <c r="N180" s="35"/>
      <c r="O180" s="35"/>
      <c r="P180" s="35"/>
    </row>
    <row r="181" spans="1:16" ht="12.75" customHeight="1" x14ac:dyDescent="0.2">
      <c r="A181" s="35"/>
      <c r="B181" s="141"/>
      <c r="C181" s="207"/>
      <c r="D181" s="207"/>
      <c r="E181" s="207"/>
      <c r="F181" s="207"/>
      <c r="G181" s="207"/>
      <c r="H181" s="207"/>
      <c r="I181" s="207"/>
      <c r="J181" s="35"/>
      <c r="K181" s="35"/>
      <c r="L181" s="35"/>
      <c r="M181" s="35"/>
      <c r="N181" s="35"/>
      <c r="O181" s="35"/>
      <c r="P181" s="35"/>
    </row>
    <row r="182" spans="1:16" ht="12.75" customHeight="1" x14ac:dyDescent="0.2">
      <c r="A182" s="35"/>
      <c r="B182" s="141"/>
      <c r="C182" s="207"/>
      <c r="D182" s="207"/>
      <c r="E182" s="207"/>
      <c r="F182" s="207"/>
      <c r="G182" s="207"/>
      <c r="H182" s="207"/>
      <c r="I182" s="207"/>
      <c r="J182" s="35"/>
      <c r="K182" s="35"/>
      <c r="L182" s="35"/>
      <c r="M182" s="35"/>
      <c r="N182" s="35"/>
      <c r="O182" s="35"/>
      <c r="P182" s="35"/>
    </row>
    <row r="183" spans="1:16" ht="12.75" customHeight="1" x14ac:dyDescent="0.2">
      <c r="A183" s="35"/>
      <c r="B183" s="141"/>
      <c r="C183" s="207"/>
      <c r="D183" s="207"/>
      <c r="E183" s="207"/>
      <c r="F183" s="207"/>
      <c r="G183" s="207"/>
      <c r="H183" s="207"/>
      <c r="I183" s="207"/>
      <c r="J183" s="35"/>
      <c r="K183" s="35"/>
      <c r="L183" s="35"/>
      <c r="M183" s="35"/>
      <c r="N183" s="35"/>
      <c r="O183" s="35"/>
      <c r="P183" s="35"/>
    </row>
    <row r="184" spans="1:16" ht="12.75" customHeight="1" x14ac:dyDescent="0.2">
      <c r="A184" s="35"/>
      <c r="B184" s="141"/>
      <c r="C184" s="207"/>
      <c r="D184" s="207"/>
      <c r="E184" s="207"/>
      <c r="F184" s="207"/>
      <c r="G184" s="207"/>
      <c r="H184" s="207"/>
      <c r="I184" s="207"/>
      <c r="J184" s="35"/>
      <c r="K184" s="35"/>
      <c r="L184" s="35"/>
      <c r="M184" s="35"/>
      <c r="N184" s="35"/>
      <c r="O184" s="35"/>
      <c r="P184" s="35"/>
    </row>
    <row r="185" spans="1:16" ht="12.75" customHeight="1" x14ac:dyDescent="0.2">
      <c r="A185" s="35"/>
      <c r="B185" s="141"/>
      <c r="C185" s="207"/>
      <c r="D185" s="207"/>
      <c r="E185" s="207"/>
      <c r="F185" s="207"/>
      <c r="G185" s="207"/>
      <c r="H185" s="207"/>
      <c r="I185" s="207"/>
      <c r="J185" s="35"/>
      <c r="K185" s="35"/>
      <c r="L185" s="35"/>
      <c r="M185" s="35"/>
      <c r="N185" s="35"/>
      <c r="O185" s="35"/>
      <c r="P185" s="35"/>
    </row>
    <row r="186" spans="1:16" ht="12.75" customHeight="1" x14ac:dyDescent="0.2">
      <c r="A186" s="35"/>
      <c r="B186" s="141"/>
      <c r="C186" s="207"/>
      <c r="D186" s="207"/>
      <c r="E186" s="207"/>
      <c r="F186" s="207"/>
      <c r="G186" s="207"/>
      <c r="H186" s="207"/>
      <c r="I186" s="207"/>
      <c r="J186" s="35"/>
      <c r="K186" s="35"/>
      <c r="L186" s="35"/>
      <c r="M186" s="35"/>
      <c r="N186" s="35"/>
      <c r="O186" s="35"/>
      <c r="P186" s="35"/>
    </row>
    <row r="187" spans="1:16" ht="12.75" customHeight="1" x14ac:dyDescent="0.2">
      <c r="A187" s="35"/>
      <c r="B187" s="141"/>
      <c r="C187" s="207"/>
      <c r="D187" s="207"/>
      <c r="E187" s="207"/>
      <c r="F187" s="207"/>
      <c r="G187" s="207"/>
      <c r="H187" s="207"/>
      <c r="I187" s="207"/>
      <c r="J187" s="35"/>
      <c r="K187" s="35"/>
      <c r="L187" s="35"/>
      <c r="M187" s="35"/>
      <c r="N187" s="35"/>
      <c r="O187" s="35"/>
      <c r="P187" s="35"/>
    </row>
    <row r="188" spans="1:16" ht="12.75" customHeight="1" x14ac:dyDescent="0.2">
      <c r="A188" s="35"/>
      <c r="B188" s="141"/>
      <c r="C188" s="207"/>
      <c r="D188" s="207"/>
      <c r="E188" s="207"/>
      <c r="F188" s="207"/>
      <c r="G188" s="207"/>
      <c r="H188" s="207"/>
      <c r="I188" s="207"/>
      <c r="J188" s="35"/>
      <c r="K188" s="35"/>
      <c r="L188" s="35"/>
      <c r="M188" s="35"/>
      <c r="N188" s="35"/>
      <c r="O188" s="35"/>
      <c r="P188" s="35"/>
    </row>
    <row r="189" spans="1:16" ht="12.75" customHeight="1" x14ac:dyDescent="0.2">
      <c r="A189" s="35"/>
      <c r="B189" s="141"/>
      <c r="C189" s="207"/>
      <c r="D189" s="207"/>
      <c r="E189" s="207"/>
      <c r="F189" s="207"/>
      <c r="G189" s="207"/>
      <c r="H189" s="207"/>
      <c r="I189" s="207"/>
      <c r="J189" s="35"/>
      <c r="K189" s="35"/>
      <c r="L189" s="35"/>
      <c r="M189" s="35"/>
      <c r="N189" s="35"/>
      <c r="O189" s="35"/>
      <c r="P189" s="35"/>
    </row>
    <row r="190" spans="1:16" ht="12.75" customHeight="1" x14ac:dyDescent="0.2">
      <c r="A190" s="35"/>
      <c r="B190" s="141"/>
      <c r="C190" s="207"/>
      <c r="D190" s="207"/>
      <c r="E190" s="207"/>
      <c r="F190" s="207"/>
      <c r="G190" s="207"/>
      <c r="H190" s="207"/>
      <c r="I190" s="207"/>
      <c r="J190" s="35"/>
      <c r="K190" s="35"/>
      <c r="L190" s="35"/>
      <c r="M190" s="35"/>
      <c r="N190" s="35"/>
      <c r="O190" s="35"/>
      <c r="P190" s="35"/>
    </row>
    <row r="191" spans="1:16" ht="12.75" customHeight="1" x14ac:dyDescent="0.2">
      <c r="A191" s="35"/>
      <c r="B191" s="141"/>
      <c r="C191" s="207"/>
      <c r="D191" s="207"/>
      <c r="E191" s="207"/>
      <c r="F191" s="207"/>
      <c r="G191" s="207"/>
      <c r="H191" s="207"/>
      <c r="I191" s="207"/>
      <c r="J191" s="35"/>
      <c r="K191" s="35"/>
      <c r="L191" s="35"/>
      <c r="M191" s="35"/>
      <c r="N191" s="35"/>
      <c r="O191" s="35"/>
      <c r="P191" s="35"/>
    </row>
    <row r="192" spans="1:16" ht="12.75" customHeight="1" x14ac:dyDescent="0.2">
      <c r="A192" s="35"/>
      <c r="B192" s="141"/>
      <c r="C192" s="207"/>
      <c r="D192" s="207"/>
      <c r="E192" s="207"/>
      <c r="F192" s="207"/>
      <c r="G192" s="207"/>
      <c r="H192" s="207"/>
      <c r="I192" s="207"/>
      <c r="J192" s="35"/>
      <c r="K192" s="35"/>
      <c r="L192" s="35"/>
      <c r="M192" s="35"/>
      <c r="N192" s="35"/>
      <c r="O192" s="35"/>
      <c r="P192" s="35"/>
    </row>
    <row r="193" spans="1:16" ht="12.75" customHeight="1" x14ac:dyDescent="0.2">
      <c r="A193" s="35"/>
      <c r="B193" s="141"/>
      <c r="C193" s="207"/>
      <c r="D193" s="207"/>
      <c r="E193" s="207"/>
      <c r="F193" s="207"/>
      <c r="G193" s="207"/>
      <c r="H193" s="207"/>
      <c r="I193" s="207"/>
      <c r="J193" s="35"/>
      <c r="K193" s="35"/>
      <c r="L193" s="35"/>
      <c r="M193" s="35"/>
      <c r="N193" s="35"/>
      <c r="O193" s="35"/>
      <c r="P193" s="35"/>
    </row>
    <row r="194" spans="1:16" ht="12.75" customHeight="1" x14ac:dyDescent="0.2">
      <c r="A194" s="35"/>
      <c r="B194" s="141"/>
      <c r="C194" s="207"/>
      <c r="D194" s="207"/>
      <c r="E194" s="207"/>
      <c r="F194" s="207"/>
      <c r="G194" s="207"/>
      <c r="H194" s="207"/>
      <c r="I194" s="207"/>
      <c r="J194" s="35"/>
      <c r="K194" s="35"/>
      <c r="L194" s="35"/>
      <c r="M194" s="35"/>
      <c r="N194" s="35"/>
      <c r="O194" s="35"/>
      <c r="P194" s="35"/>
    </row>
    <row r="195" spans="1:16" ht="12.75" customHeight="1" x14ac:dyDescent="0.2">
      <c r="A195" s="35"/>
      <c r="B195" s="141"/>
      <c r="C195" s="207"/>
      <c r="D195" s="207"/>
      <c r="E195" s="207"/>
      <c r="F195" s="207"/>
      <c r="G195" s="207"/>
      <c r="H195" s="207"/>
      <c r="I195" s="207"/>
      <c r="J195" s="35"/>
      <c r="K195" s="35"/>
      <c r="L195" s="35"/>
      <c r="M195" s="35"/>
      <c r="N195" s="35"/>
      <c r="O195" s="35"/>
      <c r="P195" s="35"/>
    </row>
    <row r="196" spans="1:16" ht="12.75" customHeight="1" x14ac:dyDescent="0.2">
      <c r="A196" s="35"/>
      <c r="B196" s="141"/>
      <c r="C196" s="207"/>
      <c r="D196" s="207"/>
      <c r="E196" s="207"/>
      <c r="F196" s="207"/>
      <c r="G196" s="207"/>
      <c r="H196" s="207"/>
      <c r="I196" s="207"/>
      <c r="J196" s="35"/>
      <c r="K196" s="35"/>
      <c r="L196" s="35"/>
      <c r="M196" s="35"/>
      <c r="N196" s="35"/>
      <c r="O196" s="35"/>
      <c r="P196" s="35"/>
    </row>
    <row r="197" spans="1:16" ht="12.75" customHeight="1" x14ac:dyDescent="0.2">
      <c r="A197" s="35"/>
      <c r="B197" s="141"/>
      <c r="C197" s="207"/>
      <c r="D197" s="207"/>
      <c r="E197" s="207"/>
      <c r="F197" s="207"/>
      <c r="G197" s="207"/>
      <c r="H197" s="207"/>
      <c r="I197" s="207"/>
      <c r="J197" s="35"/>
      <c r="K197" s="35"/>
      <c r="L197" s="35"/>
      <c r="M197" s="35"/>
      <c r="N197" s="35"/>
      <c r="O197" s="35"/>
      <c r="P197" s="35"/>
    </row>
    <row r="198" spans="1:16" ht="12.75" customHeight="1" x14ac:dyDescent="0.2">
      <c r="A198" s="35"/>
      <c r="B198" s="141"/>
      <c r="C198" s="207"/>
      <c r="D198" s="207"/>
      <c r="E198" s="207"/>
      <c r="F198" s="207"/>
      <c r="G198" s="207"/>
      <c r="H198" s="207"/>
      <c r="I198" s="207"/>
      <c r="J198" s="35"/>
      <c r="K198" s="35"/>
      <c r="L198" s="35"/>
      <c r="M198" s="35"/>
      <c r="N198" s="35"/>
      <c r="O198" s="35"/>
      <c r="P198" s="35"/>
    </row>
    <row r="199" spans="1:16" ht="12.75" customHeight="1" x14ac:dyDescent="0.2">
      <c r="A199" s="35"/>
      <c r="B199" s="141"/>
      <c r="C199" s="207"/>
      <c r="D199" s="207"/>
      <c r="E199" s="207"/>
      <c r="F199" s="207"/>
      <c r="G199" s="207"/>
      <c r="H199" s="207"/>
      <c r="I199" s="207"/>
      <c r="J199" s="35"/>
      <c r="K199" s="35"/>
      <c r="L199" s="35"/>
      <c r="M199" s="35"/>
      <c r="N199" s="35"/>
      <c r="O199" s="35"/>
      <c r="P199" s="35"/>
    </row>
    <row r="200" spans="1:16" ht="12.75" customHeight="1" x14ac:dyDescent="0.2">
      <c r="A200" s="35"/>
      <c r="B200" s="141"/>
      <c r="C200" s="207"/>
      <c r="D200" s="207"/>
      <c r="E200" s="207"/>
      <c r="F200" s="207"/>
      <c r="G200" s="207"/>
      <c r="H200" s="207"/>
      <c r="I200" s="207"/>
      <c r="J200" s="35"/>
      <c r="K200" s="35"/>
      <c r="L200" s="35"/>
      <c r="M200" s="35"/>
      <c r="N200" s="35"/>
      <c r="O200" s="35"/>
      <c r="P200" s="35"/>
    </row>
    <row r="201" spans="1:16" ht="12.75" customHeight="1" x14ac:dyDescent="0.2">
      <c r="A201" s="35"/>
      <c r="B201" s="141"/>
      <c r="C201" s="207"/>
      <c r="D201" s="207"/>
      <c r="E201" s="207"/>
      <c r="F201" s="207"/>
      <c r="G201" s="207"/>
      <c r="H201" s="207"/>
      <c r="I201" s="207"/>
      <c r="J201" s="35"/>
      <c r="K201" s="35"/>
      <c r="L201" s="35"/>
      <c r="M201" s="35"/>
      <c r="N201" s="35"/>
      <c r="O201" s="35"/>
      <c r="P201" s="35"/>
    </row>
    <row r="202" spans="1:16" ht="12.75" customHeight="1" x14ac:dyDescent="0.2">
      <c r="A202" s="35"/>
      <c r="B202" s="141"/>
      <c r="C202" s="207"/>
      <c r="D202" s="207"/>
      <c r="E202" s="207"/>
      <c r="F202" s="207"/>
      <c r="G202" s="207"/>
      <c r="H202" s="207"/>
      <c r="I202" s="207"/>
      <c r="J202" s="35"/>
      <c r="K202" s="35"/>
      <c r="L202" s="35"/>
      <c r="M202" s="35"/>
      <c r="N202" s="35"/>
      <c r="O202" s="35"/>
      <c r="P202" s="35"/>
    </row>
    <row r="203" spans="1:16" ht="12.75" customHeight="1" x14ac:dyDescent="0.2">
      <c r="A203" s="35"/>
      <c r="B203" s="141"/>
      <c r="C203" s="207"/>
      <c r="D203" s="207"/>
      <c r="E203" s="207"/>
      <c r="F203" s="207"/>
      <c r="G203" s="207"/>
      <c r="H203" s="207"/>
      <c r="I203" s="207"/>
      <c r="J203" s="35"/>
      <c r="K203" s="35"/>
      <c r="L203" s="35"/>
      <c r="M203" s="35"/>
      <c r="N203" s="35"/>
      <c r="O203" s="35"/>
      <c r="P203" s="35"/>
    </row>
    <row r="204" spans="1:16" ht="12.75" customHeight="1" x14ac:dyDescent="0.2">
      <c r="A204" s="35"/>
      <c r="B204" s="141"/>
      <c r="C204" s="207"/>
      <c r="D204" s="207"/>
      <c r="E204" s="207"/>
      <c r="F204" s="207"/>
      <c r="G204" s="207"/>
      <c r="H204" s="207"/>
      <c r="I204" s="207"/>
      <c r="J204" s="35"/>
      <c r="K204" s="35"/>
      <c r="L204" s="35"/>
      <c r="M204" s="35"/>
      <c r="N204" s="35"/>
      <c r="O204" s="35"/>
      <c r="P204" s="35"/>
    </row>
    <row r="205" spans="1:16" ht="12.75" customHeight="1" x14ac:dyDescent="0.2">
      <c r="A205" s="35"/>
      <c r="B205" s="141"/>
      <c r="C205" s="207"/>
      <c r="D205" s="207"/>
      <c r="E205" s="207"/>
      <c r="F205" s="207"/>
      <c r="G205" s="207"/>
      <c r="H205" s="207"/>
      <c r="I205" s="207"/>
      <c r="J205" s="35"/>
      <c r="K205" s="35"/>
      <c r="L205" s="35"/>
      <c r="M205" s="35"/>
      <c r="N205" s="35"/>
      <c r="O205" s="35"/>
      <c r="P205" s="35"/>
    </row>
    <row r="206" spans="1:16" ht="12.75" customHeight="1" x14ac:dyDescent="0.2">
      <c r="A206" s="35"/>
      <c r="B206" s="141"/>
      <c r="C206" s="207"/>
      <c r="D206" s="207"/>
      <c r="E206" s="207"/>
      <c r="F206" s="207"/>
      <c r="G206" s="207"/>
      <c r="H206" s="207"/>
      <c r="I206" s="207"/>
      <c r="J206" s="35"/>
      <c r="K206" s="35"/>
      <c r="L206" s="35"/>
      <c r="M206" s="35"/>
      <c r="N206" s="35"/>
      <c r="O206" s="35"/>
      <c r="P206" s="35"/>
    </row>
    <row r="207" spans="1:16" ht="12.75" customHeight="1" x14ac:dyDescent="0.2">
      <c r="A207" s="35"/>
      <c r="B207" s="141"/>
      <c r="C207" s="207"/>
      <c r="D207" s="207"/>
      <c r="E207" s="207"/>
      <c r="F207" s="207"/>
      <c r="G207" s="207"/>
      <c r="H207" s="207"/>
      <c r="I207" s="207"/>
      <c r="J207" s="35"/>
      <c r="K207" s="35"/>
      <c r="L207" s="35"/>
      <c r="M207" s="35"/>
      <c r="N207" s="35"/>
      <c r="O207" s="35"/>
      <c r="P207" s="35"/>
    </row>
    <row r="208" spans="1:16" ht="12.75" customHeight="1" x14ac:dyDescent="0.2">
      <c r="A208" s="35"/>
      <c r="B208" s="141"/>
      <c r="C208" s="207"/>
      <c r="D208" s="207"/>
      <c r="E208" s="207"/>
      <c r="F208" s="207"/>
      <c r="G208" s="207"/>
      <c r="H208" s="207"/>
      <c r="I208" s="207"/>
      <c r="J208" s="35"/>
      <c r="K208" s="35"/>
      <c r="L208" s="35"/>
      <c r="M208" s="35"/>
      <c r="N208" s="35"/>
      <c r="O208" s="35"/>
      <c r="P208" s="35"/>
    </row>
    <row r="209" spans="1:16" ht="12.75" customHeight="1" x14ac:dyDescent="0.2">
      <c r="A209" s="35"/>
      <c r="B209" s="141"/>
      <c r="C209" s="207"/>
      <c r="D209" s="207"/>
      <c r="E209" s="207"/>
      <c r="F209" s="207"/>
      <c r="G209" s="207"/>
      <c r="H209" s="207"/>
      <c r="I209" s="207"/>
      <c r="J209" s="35"/>
      <c r="K209" s="35"/>
      <c r="L209" s="35"/>
      <c r="M209" s="35"/>
      <c r="N209" s="35"/>
      <c r="O209" s="35"/>
      <c r="P209" s="35"/>
    </row>
    <row r="210" spans="1:16" ht="12.75" customHeight="1" x14ac:dyDescent="0.2">
      <c r="A210" s="35"/>
      <c r="B210" s="141"/>
      <c r="C210" s="207"/>
      <c r="D210" s="207"/>
      <c r="E210" s="207"/>
      <c r="F210" s="207"/>
      <c r="G210" s="207"/>
      <c r="H210" s="207"/>
      <c r="I210" s="207"/>
      <c r="J210" s="35"/>
      <c r="K210" s="35"/>
      <c r="L210" s="35"/>
      <c r="M210" s="35"/>
      <c r="N210" s="35"/>
      <c r="O210" s="35"/>
      <c r="P210" s="35"/>
    </row>
    <row r="211" spans="1:16" ht="12.75" customHeight="1" x14ac:dyDescent="0.2">
      <c r="A211" s="35"/>
      <c r="B211" s="141"/>
      <c r="C211" s="207"/>
      <c r="D211" s="207"/>
      <c r="E211" s="207"/>
      <c r="F211" s="207"/>
      <c r="G211" s="207"/>
      <c r="H211" s="207"/>
      <c r="I211" s="207"/>
      <c r="J211" s="35"/>
      <c r="K211" s="35"/>
      <c r="L211" s="35"/>
      <c r="M211" s="35"/>
      <c r="N211" s="35"/>
      <c r="O211" s="35"/>
      <c r="P211" s="35"/>
    </row>
    <row r="212" spans="1:16" ht="12.75" customHeight="1" x14ac:dyDescent="0.2">
      <c r="A212" s="35"/>
      <c r="B212" s="141"/>
      <c r="C212" s="207"/>
      <c r="D212" s="207"/>
      <c r="E212" s="207"/>
      <c r="F212" s="207"/>
      <c r="G212" s="207"/>
      <c r="H212" s="207"/>
      <c r="I212" s="207"/>
      <c r="J212" s="35"/>
      <c r="K212" s="35"/>
      <c r="L212" s="35"/>
      <c r="M212" s="35"/>
      <c r="N212" s="35"/>
      <c r="O212" s="35"/>
      <c r="P212" s="35"/>
    </row>
    <row r="213" spans="1:16" ht="12.75" customHeight="1" x14ac:dyDescent="0.2">
      <c r="A213" s="35"/>
      <c r="B213" s="141"/>
      <c r="C213" s="207"/>
      <c r="D213" s="207"/>
      <c r="E213" s="207"/>
      <c r="F213" s="207"/>
      <c r="G213" s="207"/>
      <c r="H213" s="207"/>
      <c r="I213" s="207"/>
      <c r="J213" s="35"/>
      <c r="K213" s="35"/>
      <c r="L213" s="35"/>
      <c r="M213" s="35"/>
      <c r="N213" s="35"/>
      <c r="O213" s="35"/>
      <c r="P213" s="35"/>
    </row>
    <row r="214" spans="1:16" ht="12.75" customHeight="1" x14ac:dyDescent="0.2">
      <c r="A214" s="35"/>
      <c r="B214" s="141"/>
      <c r="C214" s="207"/>
      <c r="D214" s="207"/>
      <c r="E214" s="207"/>
      <c r="F214" s="207"/>
      <c r="G214" s="207"/>
      <c r="H214" s="207"/>
      <c r="I214" s="207"/>
      <c r="J214" s="35"/>
      <c r="K214" s="35"/>
      <c r="L214" s="35"/>
      <c r="M214" s="35"/>
      <c r="N214" s="35"/>
      <c r="O214" s="35"/>
      <c r="P214" s="35"/>
    </row>
    <row r="215" spans="1:16" ht="12.75" customHeight="1" x14ac:dyDescent="0.2">
      <c r="A215" s="35"/>
      <c r="B215" s="141"/>
      <c r="C215" s="207"/>
      <c r="D215" s="207"/>
      <c r="E215" s="207"/>
      <c r="F215" s="207"/>
      <c r="G215" s="207"/>
      <c r="H215" s="207"/>
      <c r="I215" s="207"/>
      <c r="J215" s="35"/>
      <c r="K215" s="35"/>
      <c r="L215" s="35"/>
      <c r="M215" s="35"/>
      <c r="N215" s="35"/>
      <c r="O215" s="35"/>
      <c r="P215" s="35"/>
    </row>
    <row r="216" spans="1:16" ht="12.75" customHeight="1" x14ac:dyDescent="0.2">
      <c r="A216" s="35"/>
      <c r="B216" s="141"/>
      <c r="C216" s="207"/>
      <c r="D216" s="207"/>
      <c r="E216" s="207"/>
      <c r="F216" s="207"/>
      <c r="G216" s="207"/>
      <c r="H216" s="207"/>
      <c r="I216" s="207"/>
      <c r="J216" s="35"/>
      <c r="K216" s="35"/>
      <c r="L216" s="35"/>
      <c r="M216" s="35"/>
      <c r="N216" s="35"/>
      <c r="O216" s="35"/>
      <c r="P216" s="35"/>
    </row>
    <row r="217" spans="1:16" ht="12.75" customHeight="1" x14ac:dyDescent="0.2">
      <c r="A217" s="35"/>
      <c r="B217" s="141"/>
      <c r="C217" s="207"/>
      <c r="D217" s="207"/>
      <c r="E217" s="207"/>
      <c r="F217" s="207"/>
      <c r="G217" s="207"/>
      <c r="H217" s="207"/>
      <c r="I217" s="207"/>
      <c r="J217" s="35"/>
      <c r="K217" s="35"/>
      <c r="L217" s="35"/>
      <c r="M217" s="35"/>
      <c r="N217" s="35"/>
      <c r="O217" s="35"/>
      <c r="P217" s="35"/>
    </row>
    <row r="218" spans="1:16" ht="12.75" customHeight="1" x14ac:dyDescent="0.2">
      <c r="A218" s="35"/>
      <c r="B218" s="141"/>
      <c r="C218" s="207"/>
      <c r="D218" s="207"/>
      <c r="E218" s="207"/>
      <c r="F218" s="207"/>
      <c r="G218" s="207"/>
      <c r="H218" s="207"/>
      <c r="I218" s="207"/>
      <c r="J218" s="35"/>
      <c r="K218" s="35"/>
      <c r="L218" s="35"/>
      <c r="M218" s="35"/>
      <c r="N218" s="35"/>
      <c r="O218" s="35"/>
      <c r="P218" s="35"/>
    </row>
    <row r="219" spans="1:16" ht="12.75" customHeight="1" x14ac:dyDescent="0.2">
      <c r="A219" s="35"/>
      <c r="B219" s="141"/>
      <c r="C219" s="207"/>
      <c r="D219" s="207"/>
      <c r="E219" s="207"/>
      <c r="F219" s="207"/>
      <c r="G219" s="207"/>
      <c r="H219" s="207"/>
      <c r="I219" s="207"/>
      <c r="J219" s="35"/>
      <c r="K219" s="35"/>
      <c r="L219" s="35"/>
      <c r="M219" s="35"/>
      <c r="N219" s="35"/>
      <c r="O219" s="35"/>
      <c r="P219" s="35"/>
    </row>
    <row r="220" spans="1:16" ht="12.75" customHeight="1" x14ac:dyDescent="0.2">
      <c r="A220" s="35"/>
      <c r="B220" s="141"/>
      <c r="C220" s="207"/>
      <c r="D220" s="207"/>
      <c r="E220" s="207"/>
      <c r="F220" s="207"/>
      <c r="G220" s="207"/>
      <c r="H220" s="207"/>
      <c r="I220" s="207"/>
      <c r="J220" s="35"/>
      <c r="K220" s="35"/>
      <c r="L220" s="35"/>
      <c r="M220" s="35"/>
      <c r="N220" s="35"/>
      <c r="O220" s="35"/>
      <c r="P220" s="35"/>
    </row>
    <row r="221" spans="1:16" ht="12.75" customHeight="1" x14ac:dyDescent="0.2">
      <c r="A221" s="35"/>
      <c r="B221" s="141"/>
      <c r="C221" s="207"/>
      <c r="D221" s="207"/>
      <c r="E221" s="207"/>
      <c r="F221" s="207"/>
      <c r="G221" s="207"/>
      <c r="H221" s="207"/>
      <c r="I221" s="207"/>
      <c r="J221" s="35"/>
      <c r="K221" s="35"/>
      <c r="L221" s="35"/>
      <c r="M221" s="35"/>
      <c r="N221" s="35"/>
      <c r="O221" s="35"/>
      <c r="P221" s="35"/>
    </row>
    <row r="222" spans="1:16" ht="12.75" customHeight="1" x14ac:dyDescent="0.2">
      <c r="A222" s="35"/>
      <c r="B222" s="141"/>
      <c r="C222" s="207"/>
      <c r="D222" s="207"/>
      <c r="E222" s="207"/>
      <c r="F222" s="207"/>
      <c r="G222" s="207"/>
      <c r="H222" s="207"/>
      <c r="I222" s="207"/>
      <c r="J222" s="35"/>
      <c r="K222" s="35"/>
      <c r="L222" s="35"/>
      <c r="M222" s="35"/>
      <c r="N222" s="35"/>
      <c r="O222" s="35"/>
      <c r="P222" s="35"/>
    </row>
    <row r="223" spans="1:16" ht="12.75" customHeight="1" x14ac:dyDescent="0.2">
      <c r="A223" s="35"/>
      <c r="B223" s="141"/>
      <c r="C223" s="207"/>
      <c r="D223" s="207"/>
      <c r="E223" s="207"/>
      <c r="F223" s="207"/>
      <c r="G223" s="207"/>
      <c r="H223" s="207"/>
      <c r="I223" s="207"/>
      <c r="J223" s="35"/>
      <c r="K223" s="35"/>
      <c r="L223" s="35"/>
      <c r="M223" s="35"/>
      <c r="N223" s="35"/>
      <c r="O223" s="35"/>
      <c r="P223" s="35"/>
    </row>
    <row r="224" spans="1:16" ht="12.75" customHeight="1" x14ac:dyDescent="0.2">
      <c r="A224" s="35"/>
      <c r="B224" s="141"/>
      <c r="C224" s="207"/>
      <c r="D224" s="207"/>
      <c r="E224" s="207"/>
      <c r="F224" s="207"/>
      <c r="G224" s="207"/>
      <c r="H224" s="207"/>
      <c r="I224" s="207"/>
      <c r="J224" s="35"/>
      <c r="K224" s="35"/>
      <c r="L224" s="35"/>
      <c r="M224" s="35"/>
      <c r="N224" s="35"/>
      <c r="O224" s="35"/>
      <c r="P224" s="35"/>
    </row>
    <row r="225" spans="1:16" ht="12.75" customHeight="1" x14ac:dyDescent="0.2">
      <c r="A225" s="35"/>
      <c r="B225" s="141"/>
      <c r="C225" s="207"/>
      <c r="D225" s="207"/>
      <c r="E225" s="207"/>
      <c r="F225" s="207"/>
      <c r="G225" s="207"/>
      <c r="H225" s="207"/>
      <c r="I225" s="207"/>
      <c r="J225" s="35"/>
      <c r="K225" s="35"/>
      <c r="L225" s="35"/>
      <c r="M225" s="35"/>
      <c r="N225" s="35"/>
      <c r="O225" s="35"/>
      <c r="P225" s="35"/>
    </row>
    <row r="226" spans="1:16" ht="12.75" customHeight="1" x14ac:dyDescent="0.2">
      <c r="A226" s="35"/>
      <c r="B226" s="141"/>
      <c r="C226" s="207"/>
      <c r="D226" s="207"/>
      <c r="E226" s="207"/>
      <c r="F226" s="207"/>
      <c r="G226" s="207"/>
      <c r="H226" s="207"/>
      <c r="I226" s="207"/>
      <c r="J226" s="35"/>
      <c r="K226" s="35"/>
      <c r="L226" s="35"/>
      <c r="M226" s="35"/>
      <c r="N226" s="35"/>
      <c r="O226" s="35"/>
      <c r="P226" s="35"/>
    </row>
    <row r="227" spans="1:16" ht="12.75" customHeight="1" x14ac:dyDescent="0.2">
      <c r="A227" s="35"/>
      <c r="B227" s="141"/>
      <c r="C227" s="207"/>
      <c r="D227" s="207"/>
      <c r="E227" s="207"/>
      <c r="F227" s="207"/>
      <c r="G227" s="207"/>
      <c r="H227" s="207"/>
      <c r="I227" s="207"/>
      <c r="J227" s="35"/>
      <c r="K227" s="35"/>
      <c r="L227" s="35"/>
      <c r="M227" s="35"/>
      <c r="N227" s="35"/>
      <c r="O227" s="35"/>
      <c r="P227" s="35"/>
    </row>
    <row r="228" spans="1:16" ht="12.75" customHeight="1" x14ac:dyDescent="0.2">
      <c r="A228" s="35"/>
      <c r="B228" s="141"/>
      <c r="C228" s="207"/>
      <c r="D228" s="207"/>
      <c r="E228" s="207"/>
      <c r="F228" s="207"/>
      <c r="G228" s="207"/>
      <c r="H228" s="207"/>
      <c r="I228" s="207"/>
      <c r="J228" s="35"/>
      <c r="K228" s="35"/>
      <c r="L228" s="35"/>
      <c r="M228" s="35"/>
      <c r="N228" s="35"/>
      <c r="O228" s="35"/>
      <c r="P228" s="35"/>
    </row>
    <row r="229" spans="1:16" ht="12.75" customHeight="1" x14ac:dyDescent="0.2">
      <c r="A229" s="35"/>
      <c r="B229" s="141"/>
      <c r="C229" s="207"/>
      <c r="D229" s="207"/>
      <c r="E229" s="207"/>
      <c r="F229" s="207"/>
      <c r="G229" s="207"/>
      <c r="H229" s="207"/>
      <c r="I229" s="207"/>
      <c r="J229" s="35"/>
      <c r="K229" s="35"/>
      <c r="L229" s="35"/>
      <c r="M229" s="35"/>
      <c r="N229" s="35"/>
      <c r="O229" s="35"/>
      <c r="P229" s="35"/>
    </row>
    <row r="230" spans="1:16" ht="12.75" customHeight="1" x14ac:dyDescent="0.2">
      <c r="A230" s="35"/>
      <c r="B230" s="141"/>
      <c r="C230" s="207"/>
      <c r="D230" s="207"/>
      <c r="E230" s="207"/>
      <c r="F230" s="207"/>
      <c r="G230" s="207"/>
      <c r="H230" s="207"/>
      <c r="I230" s="207"/>
      <c r="J230" s="35"/>
      <c r="K230" s="35"/>
      <c r="L230" s="35"/>
      <c r="M230" s="35"/>
      <c r="N230" s="35"/>
      <c r="O230" s="35"/>
      <c r="P230" s="35"/>
    </row>
    <row r="231" spans="1:16" ht="12.75" customHeight="1" x14ac:dyDescent="0.2">
      <c r="A231" s="35"/>
      <c r="B231" s="141"/>
      <c r="C231" s="207"/>
      <c r="D231" s="207"/>
      <c r="E231" s="207"/>
      <c r="F231" s="207"/>
      <c r="G231" s="207"/>
      <c r="H231" s="207"/>
      <c r="I231" s="207"/>
      <c r="J231" s="35"/>
      <c r="K231" s="35"/>
      <c r="L231" s="35"/>
      <c r="M231" s="35"/>
      <c r="N231" s="35"/>
      <c r="O231" s="35"/>
      <c r="P231" s="35"/>
    </row>
    <row r="232" spans="1:16" ht="12.75" customHeight="1" x14ac:dyDescent="0.2">
      <c r="A232" s="35"/>
      <c r="B232" s="141"/>
      <c r="C232" s="207"/>
      <c r="D232" s="207"/>
      <c r="E232" s="207"/>
      <c r="F232" s="207"/>
      <c r="G232" s="207"/>
      <c r="H232" s="207"/>
      <c r="I232" s="207"/>
      <c r="J232" s="35"/>
      <c r="K232" s="35"/>
      <c r="L232" s="35"/>
      <c r="M232" s="35"/>
      <c r="N232" s="35"/>
      <c r="O232" s="35"/>
      <c r="P232" s="35"/>
    </row>
    <row r="233" spans="1:16" ht="12.75" customHeight="1" x14ac:dyDescent="0.2">
      <c r="A233" s="35"/>
      <c r="B233" s="141"/>
      <c r="C233" s="207"/>
      <c r="D233" s="207"/>
      <c r="E233" s="207"/>
      <c r="F233" s="207"/>
      <c r="G233" s="207"/>
      <c r="H233" s="207"/>
      <c r="I233" s="207"/>
      <c r="J233" s="35"/>
      <c r="K233" s="35"/>
      <c r="L233" s="35"/>
      <c r="M233" s="35"/>
      <c r="N233" s="35"/>
      <c r="O233" s="35"/>
      <c r="P233" s="35"/>
    </row>
    <row r="234" spans="1:16" ht="12.75" customHeight="1" x14ac:dyDescent="0.2">
      <c r="A234" s="35"/>
      <c r="B234" s="141"/>
      <c r="C234" s="207"/>
      <c r="D234" s="207"/>
      <c r="E234" s="207"/>
      <c r="F234" s="207"/>
      <c r="G234" s="207"/>
      <c r="H234" s="207"/>
      <c r="I234" s="207"/>
      <c r="J234" s="35"/>
      <c r="K234" s="35"/>
      <c r="L234" s="35"/>
      <c r="M234" s="35"/>
      <c r="N234" s="35"/>
      <c r="O234" s="35"/>
      <c r="P234" s="35"/>
    </row>
    <row r="235" spans="1:16" ht="12.75" customHeight="1" x14ac:dyDescent="0.2">
      <c r="A235" s="35"/>
      <c r="B235" s="141"/>
      <c r="C235" s="207"/>
      <c r="D235" s="207"/>
      <c r="E235" s="207"/>
      <c r="F235" s="207"/>
      <c r="G235" s="207"/>
      <c r="H235" s="207"/>
      <c r="I235" s="207"/>
      <c r="J235" s="35"/>
      <c r="K235" s="35"/>
      <c r="L235" s="35"/>
      <c r="M235" s="35"/>
      <c r="N235" s="35"/>
      <c r="O235" s="35"/>
      <c r="P235" s="35"/>
    </row>
    <row r="236" spans="1:16" ht="12.75" customHeight="1" x14ac:dyDescent="0.2">
      <c r="A236" s="35"/>
      <c r="B236" s="141"/>
      <c r="C236" s="207"/>
      <c r="D236" s="207"/>
      <c r="E236" s="207"/>
      <c r="F236" s="207"/>
      <c r="G236" s="207"/>
      <c r="H236" s="207"/>
      <c r="I236" s="207"/>
      <c r="J236" s="35"/>
      <c r="K236" s="35"/>
      <c r="L236" s="35"/>
      <c r="M236" s="35"/>
      <c r="N236" s="35"/>
      <c r="O236" s="35"/>
      <c r="P236" s="35"/>
    </row>
    <row r="237" spans="1:16" ht="12.75" customHeight="1" x14ac:dyDescent="0.2">
      <c r="A237" s="35"/>
      <c r="B237" s="141"/>
      <c r="C237" s="207"/>
      <c r="D237" s="207"/>
      <c r="E237" s="207"/>
      <c r="F237" s="207"/>
      <c r="G237" s="207"/>
      <c r="H237" s="207"/>
      <c r="I237" s="207"/>
      <c r="J237" s="35"/>
      <c r="K237" s="35"/>
      <c r="L237" s="35"/>
      <c r="M237" s="35"/>
      <c r="N237" s="35"/>
      <c r="O237" s="35"/>
      <c r="P237" s="35"/>
    </row>
    <row r="238" spans="1:16" ht="12.75" customHeight="1" x14ac:dyDescent="0.2">
      <c r="A238" s="35"/>
      <c r="B238" s="141"/>
      <c r="C238" s="207"/>
      <c r="D238" s="207"/>
      <c r="E238" s="207"/>
      <c r="F238" s="207"/>
      <c r="G238" s="207"/>
      <c r="H238" s="207"/>
      <c r="I238" s="207"/>
      <c r="J238" s="35"/>
      <c r="K238" s="35"/>
      <c r="L238" s="35"/>
      <c r="M238" s="35"/>
      <c r="N238" s="35"/>
      <c r="O238" s="35"/>
      <c r="P238" s="35"/>
    </row>
    <row r="239" spans="1:16" ht="12.75" customHeight="1" x14ac:dyDescent="0.2">
      <c r="A239" s="35"/>
      <c r="B239" s="141"/>
      <c r="C239" s="207"/>
      <c r="D239" s="207"/>
      <c r="E239" s="207"/>
      <c r="F239" s="207"/>
      <c r="G239" s="207"/>
      <c r="H239" s="207"/>
      <c r="I239" s="207"/>
      <c r="J239" s="35"/>
      <c r="K239" s="35"/>
      <c r="L239" s="35"/>
      <c r="M239" s="35"/>
      <c r="N239" s="35"/>
      <c r="O239" s="35"/>
      <c r="P239" s="35"/>
    </row>
    <row r="240" spans="1:16" ht="12.75" customHeight="1" x14ac:dyDescent="0.2">
      <c r="A240" s="35"/>
      <c r="B240" s="141"/>
      <c r="C240" s="207"/>
      <c r="D240" s="207"/>
      <c r="E240" s="207"/>
      <c r="F240" s="207"/>
      <c r="G240" s="207"/>
      <c r="H240" s="207"/>
      <c r="I240" s="207"/>
      <c r="J240" s="35"/>
      <c r="K240" s="35"/>
      <c r="L240" s="35"/>
      <c r="M240" s="35"/>
      <c r="N240" s="35"/>
      <c r="O240" s="35"/>
      <c r="P240" s="35"/>
    </row>
    <row r="241" spans="1:16" ht="12.75" customHeight="1" x14ac:dyDescent="0.2">
      <c r="A241" s="35"/>
      <c r="B241" s="141"/>
      <c r="C241" s="207"/>
      <c r="D241" s="207"/>
      <c r="E241" s="207"/>
      <c r="F241" s="207"/>
      <c r="G241" s="207"/>
      <c r="H241" s="207"/>
      <c r="I241" s="207"/>
      <c r="J241" s="35"/>
      <c r="K241" s="35"/>
      <c r="L241" s="35"/>
      <c r="M241" s="35"/>
      <c r="N241" s="35"/>
      <c r="O241" s="35"/>
      <c r="P241" s="35"/>
    </row>
    <row r="242" spans="1:16" ht="12.75" customHeight="1" x14ac:dyDescent="0.2">
      <c r="A242" s="35"/>
      <c r="B242" s="141"/>
      <c r="C242" s="207"/>
      <c r="D242" s="207"/>
      <c r="E242" s="207"/>
      <c r="F242" s="207"/>
      <c r="G242" s="207"/>
      <c r="H242" s="207"/>
      <c r="I242" s="207"/>
      <c r="J242" s="35"/>
      <c r="K242" s="35"/>
      <c r="L242" s="35"/>
      <c r="M242" s="35"/>
      <c r="N242" s="35"/>
      <c r="O242" s="35"/>
      <c r="P242" s="35"/>
    </row>
    <row r="243" spans="1:16" ht="12.75" customHeight="1" x14ac:dyDescent="0.2">
      <c r="A243" s="35"/>
      <c r="B243" s="141"/>
      <c r="C243" s="207"/>
      <c r="D243" s="207"/>
      <c r="E243" s="207"/>
      <c r="F243" s="207"/>
      <c r="G243" s="207"/>
      <c r="H243" s="207"/>
      <c r="I243" s="207"/>
      <c r="J243" s="35"/>
      <c r="K243" s="35"/>
      <c r="L243" s="35"/>
      <c r="M243" s="35"/>
      <c r="N243" s="35"/>
      <c r="O243" s="35"/>
      <c r="P243" s="35"/>
    </row>
    <row r="244" spans="1:16" ht="12.75" customHeight="1" x14ac:dyDescent="0.2">
      <c r="A244" s="35"/>
      <c r="B244" s="141"/>
      <c r="C244" s="207"/>
      <c r="D244" s="207"/>
      <c r="E244" s="207"/>
      <c r="F244" s="207"/>
      <c r="G244" s="207"/>
      <c r="H244" s="207"/>
      <c r="I244" s="207"/>
      <c r="J244" s="35"/>
      <c r="K244" s="35"/>
      <c r="L244" s="35"/>
      <c r="M244" s="35"/>
      <c r="N244" s="35"/>
      <c r="O244" s="35"/>
      <c r="P244" s="35"/>
    </row>
    <row r="245" spans="1:16" ht="12.75" customHeight="1" x14ac:dyDescent="0.2">
      <c r="A245" s="35"/>
      <c r="B245" s="141"/>
      <c r="C245" s="207"/>
      <c r="D245" s="207"/>
      <c r="E245" s="207"/>
      <c r="F245" s="207"/>
      <c r="G245" s="207"/>
      <c r="H245" s="207"/>
      <c r="I245" s="207"/>
      <c r="J245" s="35"/>
      <c r="K245" s="35"/>
      <c r="L245" s="35"/>
      <c r="M245" s="35"/>
      <c r="N245" s="35"/>
      <c r="O245" s="35"/>
      <c r="P245" s="35"/>
    </row>
    <row r="246" spans="1:16" ht="12.75" customHeight="1" x14ac:dyDescent="0.2">
      <c r="A246" s="35"/>
      <c r="B246" s="141"/>
      <c r="C246" s="207"/>
      <c r="D246" s="207"/>
      <c r="E246" s="207"/>
      <c r="F246" s="207"/>
      <c r="G246" s="207"/>
      <c r="H246" s="207"/>
      <c r="I246" s="207"/>
      <c r="J246" s="35"/>
      <c r="K246" s="35"/>
      <c r="L246" s="35"/>
      <c r="M246" s="35"/>
      <c r="N246" s="35"/>
      <c r="O246" s="35"/>
      <c r="P246" s="35"/>
    </row>
    <row r="247" spans="1:16" ht="12.75" customHeight="1" x14ac:dyDescent="0.2">
      <c r="A247" s="35"/>
      <c r="B247" s="141"/>
      <c r="C247" s="207"/>
      <c r="D247" s="207"/>
      <c r="E247" s="207"/>
      <c r="F247" s="207"/>
      <c r="G247" s="207"/>
      <c r="H247" s="207"/>
      <c r="I247" s="207"/>
      <c r="J247" s="35"/>
      <c r="K247" s="35"/>
      <c r="L247" s="35"/>
      <c r="M247" s="35"/>
      <c r="N247" s="35"/>
      <c r="O247" s="35"/>
      <c r="P247" s="35"/>
    </row>
    <row r="248" spans="1:16" ht="12.75" customHeight="1" x14ac:dyDescent="0.2">
      <c r="A248" s="35"/>
      <c r="B248" s="141"/>
      <c r="C248" s="207"/>
      <c r="D248" s="207"/>
      <c r="E248" s="207"/>
      <c r="F248" s="207"/>
      <c r="G248" s="207"/>
      <c r="H248" s="207"/>
      <c r="I248" s="207"/>
      <c r="J248" s="35"/>
      <c r="K248" s="35"/>
      <c r="L248" s="35"/>
      <c r="M248" s="35"/>
      <c r="N248" s="35"/>
      <c r="O248" s="35"/>
      <c r="P248" s="35"/>
    </row>
    <row r="249" spans="1:16" ht="12.75" customHeight="1" x14ac:dyDescent="0.2">
      <c r="A249" s="35"/>
      <c r="B249" s="141"/>
      <c r="C249" s="207"/>
      <c r="D249" s="207"/>
      <c r="E249" s="207"/>
      <c r="F249" s="207"/>
      <c r="G249" s="207"/>
      <c r="H249" s="207"/>
      <c r="I249" s="207"/>
      <c r="J249" s="35"/>
      <c r="K249" s="35"/>
      <c r="L249" s="35"/>
      <c r="M249" s="35"/>
      <c r="N249" s="35"/>
      <c r="O249" s="35"/>
      <c r="P249" s="35"/>
    </row>
    <row r="250" spans="1:16" ht="12.75" customHeight="1" x14ac:dyDescent="0.2">
      <c r="A250" s="35"/>
      <c r="B250" s="141"/>
      <c r="C250" s="207"/>
      <c r="D250" s="207"/>
      <c r="E250" s="207"/>
      <c r="F250" s="207"/>
      <c r="G250" s="207"/>
      <c r="H250" s="207"/>
      <c r="I250" s="207"/>
      <c r="J250" s="35"/>
      <c r="K250" s="35"/>
      <c r="L250" s="35"/>
      <c r="M250" s="35"/>
      <c r="N250" s="35"/>
      <c r="O250" s="35"/>
      <c r="P250" s="35"/>
    </row>
    <row r="251" spans="1:16" ht="12.75" customHeight="1" x14ac:dyDescent="0.2">
      <c r="A251" s="35"/>
      <c r="B251" s="141"/>
      <c r="C251" s="207"/>
      <c r="D251" s="207"/>
      <c r="E251" s="207"/>
      <c r="F251" s="207"/>
      <c r="G251" s="207"/>
      <c r="H251" s="207"/>
      <c r="I251" s="207"/>
      <c r="J251" s="35"/>
      <c r="K251" s="35"/>
      <c r="L251" s="35"/>
      <c r="M251" s="35"/>
      <c r="N251" s="35"/>
      <c r="O251" s="35"/>
      <c r="P251" s="35"/>
    </row>
    <row r="252" spans="1:16" ht="12.75" customHeight="1" x14ac:dyDescent="0.2">
      <c r="A252" s="35"/>
      <c r="B252" s="141"/>
      <c r="C252" s="207"/>
      <c r="D252" s="207"/>
      <c r="E252" s="207"/>
      <c r="F252" s="207"/>
      <c r="G252" s="207"/>
      <c r="H252" s="207"/>
      <c r="I252" s="207"/>
      <c r="J252" s="35"/>
      <c r="K252" s="35"/>
      <c r="L252" s="35"/>
      <c r="M252" s="35"/>
      <c r="N252" s="35"/>
      <c r="O252" s="35"/>
      <c r="P252" s="35"/>
    </row>
    <row r="253" spans="1:16" ht="12.75" customHeight="1" x14ac:dyDescent="0.2">
      <c r="A253" s="35"/>
      <c r="B253" s="141"/>
      <c r="C253" s="207"/>
      <c r="D253" s="207"/>
      <c r="E253" s="207"/>
      <c r="F253" s="207"/>
      <c r="G253" s="207"/>
      <c r="H253" s="207"/>
      <c r="I253" s="207"/>
      <c r="J253" s="35"/>
      <c r="K253" s="35"/>
      <c r="L253" s="35"/>
      <c r="M253" s="35"/>
      <c r="N253" s="35"/>
      <c r="O253" s="35"/>
      <c r="P253" s="35"/>
    </row>
    <row r="254" spans="1:16" ht="12.75" customHeight="1" x14ac:dyDescent="0.2">
      <c r="A254" s="35"/>
      <c r="B254" s="141"/>
      <c r="C254" s="207"/>
      <c r="D254" s="207"/>
      <c r="E254" s="207"/>
      <c r="F254" s="207"/>
      <c r="G254" s="207"/>
      <c r="H254" s="207"/>
      <c r="I254" s="207"/>
      <c r="J254" s="35"/>
      <c r="K254" s="35"/>
      <c r="L254" s="35"/>
      <c r="M254" s="35"/>
      <c r="N254" s="35"/>
      <c r="O254" s="35"/>
      <c r="P254" s="35"/>
    </row>
    <row r="255" spans="1:16" ht="12.75" customHeight="1" x14ac:dyDescent="0.2">
      <c r="A255" s="35"/>
      <c r="B255" s="141"/>
      <c r="C255" s="207"/>
      <c r="D255" s="207"/>
      <c r="E255" s="207"/>
      <c r="F255" s="207"/>
      <c r="G255" s="207"/>
      <c r="H255" s="207"/>
      <c r="I255" s="207"/>
      <c r="J255" s="35"/>
      <c r="K255" s="35"/>
      <c r="L255" s="35"/>
      <c r="M255" s="35"/>
      <c r="N255" s="35"/>
      <c r="O255" s="35"/>
      <c r="P255" s="35"/>
    </row>
    <row r="256" spans="1:16" ht="12.75" customHeight="1" x14ac:dyDescent="0.2">
      <c r="A256" s="35"/>
      <c r="B256" s="141"/>
      <c r="C256" s="207"/>
      <c r="D256" s="207"/>
      <c r="E256" s="207"/>
      <c r="F256" s="207"/>
      <c r="G256" s="207"/>
      <c r="H256" s="207"/>
      <c r="I256" s="207"/>
      <c r="J256" s="35"/>
      <c r="K256" s="35"/>
      <c r="L256" s="35"/>
      <c r="M256" s="35"/>
      <c r="N256" s="35"/>
      <c r="O256" s="35"/>
      <c r="P256" s="35"/>
    </row>
    <row r="257" spans="1:16" ht="12.75" customHeight="1" x14ac:dyDescent="0.2">
      <c r="A257" s="35"/>
      <c r="B257" s="141"/>
      <c r="C257" s="207"/>
      <c r="D257" s="207"/>
      <c r="E257" s="207"/>
      <c r="F257" s="207"/>
      <c r="G257" s="207"/>
      <c r="H257" s="207"/>
      <c r="I257" s="207"/>
      <c r="J257" s="35"/>
      <c r="K257" s="35"/>
      <c r="L257" s="35"/>
      <c r="M257" s="35"/>
      <c r="N257" s="35"/>
      <c r="O257" s="35"/>
      <c r="P257" s="35"/>
    </row>
    <row r="258" spans="1:16" ht="12.75" customHeight="1" x14ac:dyDescent="0.2">
      <c r="A258" s="35"/>
      <c r="B258" s="141"/>
      <c r="C258" s="207"/>
      <c r="D258" s="207"/>
      <c r="E258" s="207"/>
      <c r="F258" s="207"/>
      <c r="G258" s="207"/>
      <c r="H258" s="207"/>
      <c r="I258" s="207"/>
      <c r="J258" s="35"/>
      <c r="K258" s="35"/>
      <c r="L258" s="35"/>
      <c r="M258" s="35"/>
      <c r="N258" s="35"/>
      <c r="O258" s="35"/>
      <c r="P258" s="35"/>
    </row>
    <row r="259" spans="1:16" ht="12.75" customHeight="1" x14ac:dyDescent="0.2">
      <c r="A259" s="35"/>
      <c r="B259" s="141"/>
      <c r="C259" s="207"/>
      <c r="D259" s="207"/>
      <c r="E259" s="207"/>
      <c r="F259" s="207"/>
      <c r="G259" s="207"/>
      <c r="H259" s="207"/>
      <c r="I259" s="207"/>
      <c r="J259" s="35"/>
      <c r="K259" s="35"/>
      <c r="L259" s="35"/>
      <c r="M259" s="35"/>
      <c r="N259" s="35"/>
      <c r="O259" s="35"/>
      <c r="P259" s="35"/>
    </row>
    <row r="260" spans="1:16" ht="12.75" customHeight="1" x14ac:dyDescent="0.2">
      <c r="A260" s="35"/>
      <c r="B260" s="141"/>
      <c r="C260" s="207"/>
      <c r="D260" s="207"/>
      <c r="E260" s="207"/>
      <c r="F260" s="207"/>
      <c r="G260" s="207"/>
      <c r="H260" s="207"/>
      <c r="I260" s="207"/>
      <c r="J260" s="35"/>
      <c r="K260" s="35"/>
      <c r="L260" s="35"/>
      <c r="M260" s="35"/>
      <c r="N260" s="35"/>
      <c r="O260" s="35"/>
      <c r="P260" s="35"/>
    </row>
    <row r="261" spans="1:16" ht="12.75" customHeight="1" x14ac:dyDescent="0.2">
      <c r="A261" s="35"/>
      <c r="B261" s="141"/>
      <c r="C261" s="207"/>
      <c r="D261" s="207"/>
      <c r="E261" s="207"/>
      <c r="F261" s="207"/>
      <c r="G261" s="207"/>
      <c r="H261" s="207"/>
      <c r="I261" s="207"/>
      <c r="J261" s="35"/>
      <c r="K261" s="35"/>
      <c r="L261" s="35"/>
      <c r="M261" s="35"/>
      <c r="N261" s="35"/>
      <c r="O261" s="35"/>
      <c r="P261" s="35"/>
    </row>
    <row r="262" spans="1:16" ht="12.75" customHeight="1" x14ac:dyDescent="0.2">
      <c r="A262" s="35"/>
      <c r="B262" s="141"/>
      <c r="C262" s="207"/>
      <c r="D262" s="207"/>
      <c r="E262" s="207"/>
      <c r="F262" s="207"/>
      <c r="G262" s="207"/>
      <c r="H262" s="207"/>
      <c r="I262" s="207"/>
      <c r="J262" s="35"/>
      <c r="K262" s="35"/>
      <c r="L262" s="35"/>
      <c r="M262" s="35"/>
      <c r="N262" s="35"/>
      <c r="O262" s="35"/>
      <c r="P262" s="35"/>
    </row>
    <row r="263" spans="1:16" ht="12.75" customHeight="1" x14ac:dyDescent="0.2">
      <c r="A263" s="35"/>
      <c r="B263" s="141"/>
      <c r="C263" s="207"/>
      <c r="D263" s="207"/>
      <c r="E263" s="207"/>
      <c r="F263" s="207"/>
      <c r="G263" s="207"/>
      <c r="H263" s="207"/>
      <c r="I263" s="207"/>
      <c r="J263" s="35"/>
      <c r="K263" s="35"/>
      <c r="L263" s="35"/>
      <c r="M263" s="35"/>
      <c r="N263" s="35"/>
      <c r="O263" s="35"/>
      <c r="P263" s="35"/>
    </row>
    <row r="264" spans="1:16" ht="12.75" customHeight="1" x14ac:dyDescent="0.2">
      <c r="A264" s="35"/>
      <c r="B264" s="141"/>
      <c r="C264" s="207"/>
      <c r="D264" s="207"/>
      <c r="E264" s="207"/>
      <c r="F264" s="207"/>
      <c r="G264" s="207"/>
      <c r="H264" s="207"/>
      <c r="I264" s="207"/>
      <c r="J264" s="35"/>
      <c r="K264" s="35"/>
      <c r="L264" s="35"/>
      <c r="M264" s="35"/>
      <c r="N264" s="35"/>
      <c r="O264" s="35"/>
      <c r="P264" s="35"/>
    </row>
    <row r="265" spans="1:16" ht="12.75" customHeight="1" x14ac:dyDescent="0.2">
      <c r="A265" s="35"/>
      <c r="B265" s="141"/>
      <c r="C265" s="207"/>
      <c r="D265" s="207"/>
      <c r="E265" s="207"/>
      <c r="F265" s="207"/>
      <c r="G265" s="207"/>
      <c r="H265" s="207"/>
      <c r="I265" s="207"/>
      <c r="J265" s="35"/>
      <c r="K265" s="35"/>
      <c r="L265" s="35"/>
      <c r="M265" s="35"/>
      <c r="N265" s="35"/>
      <c r="O265" s="35"/>
      <c r="P265" s="35"/>
    </row>
    <row r="266" spans="1:16" ht="12.75" customHeight="1" x14ac:dyDescent="0.2">
      <c r="A266" s="35"/>
      <c r="B266" s="141"/>
      <c r="C266" s="207"/>
      <c r="D266" s="207"/>
      <c r="E266" s="207"/>
      <c r="F266" s="207"/>
      <c r="G266" s="207"/>
      <c r="H266" s="207"/>
      <c r="I266" s="207"/>
      <c r="J266" s="35"/>
      <c r="K266" s="35"/>
      <c r="L266" s="35"/>
      <c r="M266" s="35"/>
      <c r="N266" s="35"/>
      <c r="O266" s="35"/>
      <c r="P266" s="35"/>
    </row>
    <row r="267" spans="1:16" ht="12.75" customHeight="1" x14ac:dyDescent="0.2">
      <c r="A267" s="35"/>
      <c r="B267" s="141"/>
      <c r="C267" s="207"/>
      <c r="D267" s="207"/>
      <c r="E267" s="207"/>
      <c r="F267" s="207"/>
      <c r="G267" s="207"/>
      <c r="H267" s="207"/>
      <c r="I267" s="207"/>
      <c r="J267" s="35"/>
      <c r="K267" s="35"/>
      <c r="L267" s="35"/>
      <c r="M267" s="35"/>
      <c r="N267" s="35"/>
      <c r="O267" s="35"/>
      <c r="P267" s="35"/>
    </row>
    <row r="268" spans="1:16" ht="12.75" customHeight="1" x14ac:dyDescent="0.2">
      <c r="A268" s="35"/>
      <c r="B268" s="141"/>
      <c r="C268" s="207"/>
      <c r="D268" s="207"/>
      <c r="E268" s="207"/>
      <c r="F268" s="207"/>
      <c r="G268" s="207"/>
      <c r="H268" s="207"/>
      <c r="I268" s="207"/>
      <c r="J268" s="35"/>
      <c r="K268" s="35"/>
      <c r="L268" s="35"/>
      <c r="M268" s="35"/>
      <c r="N268" s="35"/>
      <c r="O268" s="35"/>
      <c r="P268" s="35"/>
    </row>
    <row r="269" spans="1:16" ht="12.75" customHeight="1" x14ac:dyDescent="0.2">
      <c r="A269" s="35"/>
      <c r="B269" s="141"/>
      <c r="C269" s="207"/>
      <c r="D269" s="207"/>
      <c r="E269" s="207"/>
      <c r="F269" s="207"/>
      <c r="G269" s="207"/>
      <c r="H269" s="207"/>
      <c r="I269" s="207"/>
      <c r="J269" s="35"/>
      <c r="K269" s="35"/>
      <c r="L269" s="35"/>
      <c r="M269" s="35"/>
      <c r="N269" s="35"/>
      <c r="O269" s="35"/>
      <c r="P269" s="35"/>
    </row>
    <row r="270" spans="1:16" ht="12.75" customHeight="1" x14ac:dyDescent="0.2">
      <c r="A270" s="35"/>
      <c r="B270" s="141"/>
      <c r="C270" s="207"/>
      <c r="D270" s="207"/>
      <c r="E270" s="207"/>
      <c r="F270" s="207"/>
      <c r="G270" s="207"/>
      <c r="H270" s="207"/>
      <c r="I270" s="207"/>
      <c r="J270" s="35"/>
      <c r="K270" s="35"/>
      <c r="L270" s="35"/>
      <c r="M270" s="35"/>
      <c r="N270" s="35"/>
      <c r="O270" s="35"/>
      <c r="P270" s="35"/>
    </row>
    <row r="271" spans="1:16" ht="12.75" customHeight="1" x14ac:dyDescent="0.2">
      <c r="A271" s="35"/>
      <c r="B271" s="141"/>
      <c r="C271" s="207"/>
      <c r="D271" s="207"/>
      <c r="E271" s="207"/>
      <c r="F271" s="207"/>
      <c r="G271" s="207"/>
      <c r="H271" s="207"/>
      <c r="I271" s="207"/>
      <c r="J271" s="35"/>
      <c r="K271" s="35"/>
      <c r="L271" s="35"/>
      <c r="M271" s="35"/>
      <c r="N271" s="35"/>
      <c r="O271" s="35"/>
      <c r="P271" s="35"/>
    </row>
    <row r="272" spans="1:16" ht="12.75" customHeight="1" x14ac:dyDescent="0.2">
      <c r="A272" s="35"/>
      <c r="B272" s="141"/>
      <c r="C272" s="207"/>
      <c r="D272" s="207"/>
      <c r="E272" s="207"/>
      <c r="F272" s="207"/>
      <c r="G272" s="207"/>
      <c r="H272" s="207"/>
      <c r="I272" s="207"/>
      <c r="J272" s="35"/>
      <c r="K272" s="35"/>
      <c r="L272" s="35"/>
      <c r="M272" s="35"/>
      <c r="N272" s="35"/>
      <c r="O272" s="35"/>
      <c r="P272" s="35"/>
    </row>
    <row r="273" spans="1:16" ht="12.75" customHeight="1" x14ac:dyDescent="0.2">
      <c r="A273" s="35"/>
      <c r="B273" s="141"/>
      <c r="C273" s="207"/>
      <c r="D273" s="207"/>
      <c r="E273" s="207"/>
      <c r="F273" s="207"/>
      <c r="G273" s="207"/>
      <c r="H273" s="207"/>
      <c r="I273" s="207"/>
      <c r="J273" s="35"/>
      <c r="K273" s="35"/>
      <c r="L273" s="35"/>
      <c r="M273" s="35"/>
      <c r="N273" s="35"/>
      <c r="O273" s="35"/>
      <c r="P273" s="35"/>
    </row>
    <row r="274" spans="1:16" ht="12.75" customHeight="1" x14ac:dyDescent="0.2">
      <c r="A274" s="35"/>
      <c r="B274" s="141"/>
      <c r="C274" s="207"/>
      <c r="D274" s="207"/>
      <c r="E274" s="207"/>
      <c r="F274" s="207"/>
      <c r="G274" s="207"/>
      <c r="H274" s="207"/>
      <c r="I274" s="207"/>
      <c r="J274" s="35"/>
      <c r="K274" s="35"/>
      <c r="L274" s="35"/>
      <c r="M274" s="35"/>
      <c r="N274" s="35"/>
      <c r="O274" s="35"/>
      <c r="P274" s="35"/>
    </row>
    <row r="275" spans="1:16" ht="12.75" customHeight="1" x14ac:dyDescent="0.2">
      <c r="A275" s="35"/>
      <c r="B275" s="141"/>
      <c r="C275" s="207"/>
      <c r="D275" s="207"/>
      <c r="E275" s="207"/>
      <c r="F275" s="207"/>
      <c r="G275" s="207"/>
      <c r="H275" s="207"/>
      <c r="I275" s="207"/>
      <c r="J275" s="35"/>
      <c r="K275" s="35"/>
      <c r="L275" s="35"/>
      <c r="M275" s="35"/>
      <c r="N275" s="35"/>
      <c r="O275" s="35"/>
      <c r="P275" s="35"/>
    </row>
    <row r="276" spans="1:16" ht="12.75" customHeight="1" x14ac:dyDescent="0.2">
      <c r="A276" s="35"/>
      <c r="B276" s="141"/>
      <c r="C276" s="207"/>
      <c r="D276" s="207"/>
      <c r="E276" s="207"/>
      <c r="F276" s="207"/>
      <c r="G276" s="207"/>
      <c r="H276" s="207"/>
      <c r="I276" s="207"/>
      <c r="J276" s="35"/>
      <c r="K276" s="35"/>
      <c r="L276" s="35"/>
      <c r="M276" s="35"/>
      <c r="N276" s="35"/>
      <c r="O276" s="35"/>
      <c r="P276" s="35"/>
    </row>
    <row r="277" spans="1:16" ht="12.75" customHeight="1" x14ac:dyDescent="0.2">
      <c r="A277" s="35"/>
      <c r="B277" s="141"/>
      <c r="C277" s="207"/>
      <c r="D277" s="207"/>
      <c r="E277" s="207"/>
      <c r="F277" s="207"/>
      <c r="G277" s="207"/>
      <c r="H277" s="207"/>
      <c r="I277" s="207"/>
      <c r="J277" s="35"/>
      <c r="K277" s="35"/>
      <c r="L277" s="35"/>
      <c r="M277" s="35"/>
      <c r="N277" s="35"/>
      <c r="O277" s="35"/>
      <c r="P277" s="35"/>
    </row>
    <row r="278" spans="1:16" ht="12.75" customHeight="1" x14ac:dyDescent="0.2">
      <c r="A278" s="35"/>
      <c r="B278" s="141"/>
      <c r="C278" s="207"/>
      <c r="D278" s="207"/>
      <c r="E278" s="207"/>
      <c r="F278" s="207"/>
      <c r="G278" s="207"/>
      <c r="H278" s="207"/>
      <c r="I278" s="207"/>
      <c r="J278" s="35"/>
      <c r="K278" s="35"/>
      <c r="L278" s="35"/>
      <c r="M278" s="35"/>
      <c r="N278" s="35"/>
      <c r="O278" s="35"/>
      <c r="P278" s="35"/>
    </row>
    <row r="279" spans="1:16" ht="12.75" customHeight="1" x14ac:dyDescent="0.2">
      <c r="A279" s="35"/>
      <c r="B279" s="141"/>
      <c r="C279" s="207"/>
      <c r="D279" s="207"/>
      <c r="E279" s="207"/>
      <c r="F279" s="207"/>
      <c r="G279" s="207"/>
      <c r="H279" s="207"/>
      <c r="I279" s="207"/>
      <c r="J279" s="35"/>
      <c r="K279" s="35"/>
      <c r="L279" s="35"/>
      <c r="M279" s="35"/>
      <c r="N279" s="35"/>
      <c r="O279" s="35"/>
      <c r="P279" s="35"/>
    </row>
    <row r="280" spans="1:16" ht="12.75" customHeight="1" x14ac:dyDescent="0.2">
      <c r="A280" s="35"/>
      <c r="B280" s="141"/>
      <c r="C280" s="207"/>
      <c r="D280" s="207"/>
      <c r="E280" s="207"/>
      <c r="F280" s="207"/>
      <c r="G280" s="207"/>
      <c r="H280" s="207"/>
      <c r="I280" s="207"/>
      <c r="J280" s="35"/>
      <c r="K280" s="35"/>
      <c r="L280" s="35"/>
      <c r="M280" s="35"/>
      <c r="N280" s="35"/>
      <c r="O280" s="35"/>
      <c r="P280" s="35"/>
    </row>
    <row r="281" spans="1:16" ht="12.75" customHeight="1" x14ac:dyDescent="0.2">
      <c r="A281" s="35"/>
      <c r="B281" s="141"/>
      <c r="C281" s="207"/>
      <c r="D281" s="207"/>
      <c r="E281" s="207"/>
      <c r="F281" s="207"/>
      <c r="G281" s="207"/>
      <c r="H281" s="207"/>
      <c r="I281" s="207"/>
      <c r="J281" s="35"/>
      <c r="K281" s="35"/>
      <c r="L281" s="35"/>
      <c r="M281" s="35"/>
      <c r="N281" s="35"/>
      <c r="O281" s="35"/>
      <c r="P281" s="35"/>
    </row>
    <row r="282" spans="1:16" ht="12.75" customHeight="1" x14ac:dyDescent="0.2">
      <c r="A282" s="35"/>
      <c r="B282" s="141"/>
      <c r="C282" s="207"/>
      <c r="D282" s="207"/>
      <c r="E282" s="207"/>
      <c r="F282" s="207"/>
      <c r="G282" s="207"/>
      <c r="H282" s="207"/>
      <c r="I282" s="207"/>
      <c r="J282" s="35"/>
      <c r="K282" s="35"/>
      <c r="L282" s="35"/>
      <c r="M282" s="35"/>
      <c r="N282" s="35"/>
      <c r="O282" s="35"/>
      <c r="P282" s="35"/>
    </row>
    <row r="283" spans="1:16" ht="12.75" customHeight="1" x14ac:dyDescent="0.2">
      <c r="A283" s="35"/>
      <c r="B283" s="141"/>
      <c r="C283" s="207"/>
      <c r="D283" s="207"/>
      <c r="E283" s="207"/>
      <c r="F283" s="207"/>
      <c r="G283" s="207"/>
      <c r="H283" s="207"/>
      <c r="I283" s="207"/>
      <c r="J283" s="35"/>
      <c r="K283" s="35"/>
      <c r="L283" s="35"/>
      <c r="M283" s="35"/>
      <c r="N283" s="35"/>
      <c r="O283" s="35"/>
      <c r="P283" s="35"/>
    </row>
    <row r="284" spans="1:16" ht="12.75" customHeight="1" x14ac:dyDescent="0.2">
      <c r="A284" s="35"/>
      <c r="B284" s="141"/>
      <c r="C284" s="207"/>
      <c r="D284" s="207"/>
      <c r="E284" s="207"/>
      <c r="F284" s="207"/>
      <c r="G284" s="207"/>
      <c r="H284" s="207"/>
      <c r="I284" s="207"/>
      <c r="J284" s="35"/>
      <c r="K284" s="35"/>
      <c r="L284" s="35"/>
      <c r="M284" s="35"/>
      <c r="N284" s="35"/>
      <c r="O284" s="35"/>
      <c r="P284" s="35"/>
    </row>
    <row r="285" spans="1:16" ht="12.75" customHeight="1" x14ac:dyDescent="0.2">
      <c r="A285" s="35"/>
      <c r="B285" s="141"/>
      <c r="C285" s="207"/>
      <c r="D285" s="207"/>
      <c r="E285" s="207"/>
      <c r="F285" s="207"/>
      <c r="G285" s="207"/>
      <c r="H285" s="207"/>
      <c r="I285" s="207"/>
      <c r="J285" s="35"/>
      <c r="K285" s="35"/>
      <c r="L285" s="35"/>
      <c r="M285" s="35"/>
      <c r="N285" s="35"/>
      <c r="O285" s="35"/>
      <c r="P285" s="35"/>
    </row>
    <row r="286" spans="1:16" ht="12.75" customHeight="1" x14ac:dyDescent="0.2">
      <c r="A286" s="35"/>
      <c r="B286" s="141"/>
      <c r="C286" s="207"/>
      <c r="D286" s="207"/>
      <c r="E286" s="207"/>
      <c r="F286" s="207"/>
      <c r="G286" s="207"/>
      <c r="H286" s="207"/>
      <c r="I286" s="207"/>
      <c r="J286" s="35"/>
      <c r="K286" s="35"/>
      <c r="L286" s="35"/>
      <c r="M286" s="35"/>
      <c r="N286" s="35"/>
      <c r="O286" s="35"/>
      <c r="P286" s="35"/>
    </row>
    <row r="287" spans="1:16" ht="12.75" customHeight="1" x14ac:dyDescent="0.2">
      <c r="A287" s="35"/>
      <c r="B287" s="141"/>
      <c r="C287" s="207"/>
      <c r="D287" s="207"/>
      <c r="E287" s="207"/>
      <c r="F287" s="207"/>
      <c r="G287" s="207"/>
      <c r="H287" s="207"/>
      <c r="I287" s="207"/>
      <c r="J287" s="35"/>
      <c r="K287" s="35"/>
      <c r="L287" s="35"/>
      <c r="M287" s="35"/>
      <c r="N287" s="35"/>
      <c r="O287" s="35"/>
      <c r="P287" s="35"/>
    </row>
    <row r="288" spans="1:16" ht="12.75" customHeight="1" x14ac:dyDescent="0.2">
      <c r="A288" s="35"/>
      <c r="B288" s="141"/>
      <c r="C288" s="207"/>
      <c r="D288" s="207"/>
      <c r="E288" s="207"/>
      <c r="F288" s="207"/>
      <c r="G288" s="207"/>
      <c r="H288" s="207"/>
      <c r="I288" s="207"/>
      <c r="J288" s="35"/>
      <c r="K288" s="35"/>
      <c r="L288" s="35"/>
      <c r="M288" s="35"/>
      <c r="N288" s="35"/>
      <c r="O288" s="35"/>
      <c r="P288" s="35"/>
    </row>
    <row r="289" spans="1:16" ht="12.75" customHeight="1" x14ac:dyDescent="0.2">
      <c r="A289" s="35"/>
      <c r="B289" s="141"/>
      <c r="C289" s="207"/>
      <c r="D289" s="207"/>
      <c r="E289" s="207"/>
      <c r="F289" s="207"/>
      <c r="G289" s="207"/>
      <c r="H289" s="207"/>
      <c r="I289" s="207"/>
      <c r="J289" s="35"/>
      <c r="K289" s="35"/>
      <c r="L289" s="35"/>
      <c r="M289" s="35"/>
      <c r="N289" s="35"/>
      <c r="O289" s="35"/>
      <c r="P289" s="35"/>
    </row>
    <row r="290" spans="1:16" ht="12.75" customHeight="1" x14ac:dyDescent="0.2">
      <c r="A290" s="35"/>
      <c r="B290" s="141"/>
      <c r="C290" s="207"/>
      <c r="D290" s="207"/>
      <c r="E290" s="207"/>
      <c r="F290" s="207"/>
      <c r="G290" s="207"/>
      <c r="H290" s="207"/>
      <c r="I290" s="207"/>
      <c r="J290" s="35"/>
      <c r="K290" s="35"/>
      <c r="L290" s="35"/>
      <c r="M290" s="35"/>
      <c r="N290" s="35"/>
      <c r="O290" s="35"/>
      <c r="P290" s="35"/>
    </row>
    <row r="291" spans="1:16" ht="12.75" customHeight="1" x14ac:dyDescent="0.2">
      <c r="A291" s="35"/>
      <c r="B291" s="141"/>
      <c r="C291" s="207"/>
      <c r="D291" s="207"/>
      <c r="E291" s="207"/>
      <c r="F291" s="207"/>
      <c r="G291" s="207"/>
      <c r="H291" s="207"/>
      <c r="I291" s="207"/>
      <c r="J291" s="35"/>
      <c r="K291" s="35"/>
      <c r="L291" s="35"/>
      <c r="M291" s="35"/>
      <c r="N291" s="35"/>
      <c r="O291" s="35"/>
      <c r="P291" s="35"/>
    </row>
    <row r="292" spans="1:16" ht="12.75" customHeight="1" x14ac:dyDescent="0.2">
      <c r="A292" s="35"/>
      <c r="B292" s="141"/>
      <c r="C292" s="207"/>
      <c r="D292" s="207"/>
      <c r="E292" s="207"/>
      <c r="F292" s="207"/>
      <c r="G292" s="207"/>
      <c r="H292" s="207"/>
      <c r="I292" s="207"/>
      <c r="J292" s="35"/>
      <c r="K292" s="35"/>
      <c r="L292" s="35"/>
      <c r="M292" s="35"/>
      <c r="N292" s="35"/>
      <c r="O292" s="35"/>
      <c r="P292" s="35"/>
    </row>
    <row r="293" spans="1:16" ht="12.75" customHeight="1" x14ac:dyDescent="0.2">
      <c r="A293" s="35"/>
      <c r="B293" s="141"/>
      <c r="C293" s="207"/>
      <c r="D293" s="207"/>
      <c r="E293" s="207"/>
      <c r="F293" s="207"/>
      <c r="G293" s="207"/>
      <c r="H293" s="207"/>
      <c r="I293" s="207"/>
      <c r="J293" s="35"/>
      <c r="K293" s="35"/>
      <c r="L293" s="35"/>
      <c r="M293" s="35"/>
      <c r="N293" s="35"/>
      <c r="O293" s="35"/>
      <c r="P293" s="35"/>
    </row>
    <row r="294" spans="1:16" ht="12.75" customHeight="1" x14ac:dyDescent="0.2">
      <c r="A294" s="35"/>
      <c r="B294" s="141"/>
      <c r="C294" s="207"/>
      <c r="D294" s="207"/>
      <c r="E294" s="207"/>
      <c r="F294" s="207"/>
      <c r="G294" s="207"/>
      <c r="H294" s="207"/>
      <c r="I294" s="207"/>
      <c r="J294" s="35"/>
      <c r="K294" s="35"/>
      <c r="L294" s="35"/>
      <c r="M294" s="35"/>
      <c r="N294" s="35"/>
      <c r="O294" s="35"/>
      <c r="P294" s="35"/>
    </row>
    <row r="295" spans="1:16" ht="12.75" customHeight="1" x14ac:dyDescent="0.2">
      <c r="A295" s="35"/>
      <c r="B295" s="141"/>
      <c r="C295" s="207"/>
      <c r="D295" s="207"/>
      <c r="E295" s="207"/>
      <c r="F295" s="207"/>
      <c r="G295" s="207"/>
      <c r="H295" s="207"/>
      <c r="I295" s="207"/>
      <c r="J295" s="35"/>
      <c r="K295" s="35"/>
      <c r="L295" s="35"/>
      <c r="M295" s="35"/>
      <c r="N295" s="35"/>
      <c r="O295" s="35"/>
      <c r="P295" s="35"/>
    </row>
    <row r="296" spans="1:16" ht="12.75" customHeight="1" x14ac:dyDescent="0.2">
      <c r="A296" s="35"/>
      <c r="B296" s="141"/>
      <c r="C296" s="207"/>
      <c r="D296" s="207"/>
      <c r="E296" s="207"/>
      <c r="F296" s="207"/>
      <c r="G296" s="207"/>
      <c r="H296" s="207"/>
      <c r="I296" s="207"/>
      <c r="J296" s="35"/>
      <c r="K296" s="35"/>
      <c r="L296" s="35"/>
      <c r="M296" s="35"/>
      <c r="N296" s="35"/>
      <c r="O296" s="35"/>
      <c r="P296" s="35"/>
    </row>
    <row r="297" spans="1:16" ht="12.75" customHeight="1" x14ac:dyDescent="0.2">
      <c r="A297" s="35"/>
      <c r="B297" s="141"/>
      <c r="C297" s="207"/>
      <c r="D297" s="207"/>
      <c r="E297" s="207"/>
      <c r="F297" s="207"/>
      <c r="G297" s="207"/>
      <c r="H297" s="207"/>
      <c r="I297" s="207"/>
      <c r="J297" s="35"/>
      <c r="K297" s="35"/>
      <c r="L297" s="35"/>
      <c r="M297" s="35"/>
      <c r="N297" s="35"/>
      <c r="O297" s="35"/>
      <c r="P297" s="35"/>
    </row>
    <row r="298" spans="1:16" ht="12.75" customHeight="1" x14ac:dyDescent="0.2">
      <c r="A298" s="35"/>
      <c r="B298" s="141"/>
      <c r="C298" s="207"/>
      <c r="D298" s="207"/>
      <c r="E298" s="207"/>
      <c r="F298" s="207"/>
      <c r="G298" s="207"/>
      <c r="H298" s="207"/>
      <c r="I298" s="207"/>
      <c r="J298" s="35"/>
      <c r="K298" s="35"/>
      <c r="L298" s="35"/>
      <c r="M298" s="35"/>
      <c r="N298" s="35"/>
      <c r="O298" s="35"/>
      <c r="P298" s="35"/>
    </row>
    <row r="299" spans="1:16" ht="12.75" customHeight="1" x14ac:dyDescent="0.2">
      <c r="A299" s="35"/>
      <c r="B299" s="141"/>
      <c r="C299" s="207"/>
      <c r="D299" s="207"/>
      <c r="E299" s="207"/>
      <c r="F299" s="207"/>
      <c r="G299" s="207"/>
      <c r="H299" s="207"/>
      <c r="I299" s="207"/>
      <c r="J299" s="35"/>
      <c r="K299" s="35"/>
      <c r="L299" s="35"/>
      <c r="M299" s="35"/>
      <c r="N299" s="35"/>
      <c r="O299" s="35"/>
      <c r="P299" s="35"/>
    </row>
    <row r="300" spans="1:16" ht="12.75" customHeight="1" x14ac:dyDescent="0.2">
      <c r="A300" s="35"/>
      <c r="B300" s="141"/>
      <c r="C300" s="207"/>
      <c r="D300" s="207"/>
      <c r="E300" s="207"/>
      <c r="F300" s="207"/>
      <c r="G300" s="207"/>
      <c r="H300" s="207"/>
      <c r="I300" s="207"/>
      <c r="J300" s="35"/>
      <c r="K300" s="35"/>
      <c r="L300" s="35"/>
      <c r="M300" s="35"/>
      <c r="N300" s="35"/>
      <c r="O300" s="35"/>
      <c r="P300" s="35"/>
    </row>
    <row r="301" spans="1:16" ht="12.75" customHeight="1" x14ac:dyDescent="0.2">
      <c r="A301" s="35"/>
      <c r="B301" s="141"/>
      <c r="C301" s="207"/>
      <c r="D301" s="207"/>
      <c r="E301" s="207"/>
      <c r="F301" s="207"/>
      <c r="G301" s="207"/>
      <c r="H301" s="207"/>
      <c r="I301" s="207"/>
      <c r="J301" s="35"/>
      <c r="K301" s="35"/>
      <c r="L301" s="35"/>
      <c r="M301" s="35"/>
      <c r="N301" s="35"/>
      <c r="O301" s="35"/>
      <c r="P301" s="35"/>
    </row>
    <row r="302" spans="1:16" ht="12.75" customHeight="1" x14ac:dyDescent="0.2">
      <c r="A302" s="35"/>
      <c r="B302" s="141"/>
      <c r="C302" s="207"/>
      <c r="D302" s="207"/>
      <c r="E302" s="207"/>
      <c r="F302" s="207"/>
      <c r="G302" s="207"/>
      <c r="H302" s="207"/>
      <c r="I302" s="207"/>
      <c r="J302" s="35"/>
      <c r="K302" s="35"/>
      <c r="L302" s="35"/>
      <c r="M302" s="35"/>
      <c r="N302" s="35"/>
      <c r="O302" s="35"/>
      <c r="P302" s="35"/>
    </row>
    <row r="303" spans="1:16" ht="12.75" customHeight="1" x14ac:dyDescent="0.2">
      <c r="A303" s="35"/>
      <c r="B303" s="141"/>
      <c r="C303" s="207"/>
      <c r="D303" s="207"/>
      <c r="E303" s="207"/>
      <c r="F303" s="207"/>
      <c r="G303" s="207"/>
      <c r="H303" s="207"/>
      <c r="I303" s="207"/>
      <c r="J303" s="35"/>
      <c r="K303" s="35"/>
      <c r="L303" s="35"/>
      <c r="M303" s="35"/>
      <c r="N303" s="35"/>
      <c r="O303" s="35"/>
      <c r="P303" s="35"/>
    </row>
    <row r="304" spans="1:16" ht="12.75" customHeight="1" x14ac:dyDescent="0.2">
      <c r="A304" s="35"/>
      <c r="B304" s="141"/>
      <c r="C304" s="207"/>
      <c r="D304" s="207"/>
      <c r="E304" s="207"/>
      <c r="F304" s="207"/>
      <c r="G304" s="207"/>
      <c r="H304" s="207"/>
      <c r="I304" s="207"/>
      <c r="J304" s="35"/>
      <c r="K304" s="35"/>
      <c r="L304" s="35"/>
      <c r="M304" s="35"/>
      <c r="N304" s="35"/>
      <c r="O304" s="35"/>
      <c r="P304" s="35"/>
    </row>
    <row r="305" spans="1:16" ht="12.75" customHeight="1" x14ac:dyDescent="0.2">
      <c r="A305" s="35"/>
      <c r="B305" s="141"/>
      <c r="C305" s="207"/>
      <c r="D305" s="207"/>
      <c r="E305" s="207"/>
      <c r="F305" s="207"/>
      <c r="G305" s="207"/>
      <c r="H305" s="207"/>
      <c r="I305" s="207"/>
      <c r="J305" s="35"/>
      <c r="K305" s="35"/>
      <c r="L305" s="35"/>
      <c r="M305" s="35"/>
      <c r="N305" s="35"/>
      <c r="O305" s="35"/>
      <c r="P305" s="35"/>
    </row>
    <row r="306" spans="1:16" ht="12.75" customHeight="1" x14ac:dyDescent="0.2">
      <c r="A306" s="35"/>
      <c r="B306" s="141"/>
      <c r="C306" s="207"/>
      <c r="D306" s="207"/>
      <c r="E306" s="207"/>
      <c r="F306" s="207"/>
      <c r="G306" s="207"/>
      <c r="H306" s="207"/>
      <c r="I306" s="207"/>
      <c r="J306" s="35"/>
      <c r="K306" s="35"/>
      <c r="L306" s="35"/>
      <c r="M306" s="35"/>
      <c r="N306" s="35"/>
      <c r="O306" s="35"/>
      <c r="P306" s="35"/>
    </row>
    <row r="307" spans="1:16" ht="12.75" customHeight="1" x14ac:dyDescent="0.2">
      <c r="A307" s="35"/>
      <c r="B307" s="141"/>
      <c r="C307" s="207"/>
      <c r="D307" s="207"/>
      <c r="E307" s="207"/>
      <c r="F307" s="207"/>
      <c r="G307" s="207"/>
      <c r="H307" s="207"/>
      <c r="I307" s="207"/>
      <c r="J307" s="35"/>
      <c r="K307" s="35"/>
      <c r="L307" s="35"/>
      <c r="M307" s="35"/>
      <c r="N307" s="35"/>
      <c r="O307" s="35"/>
      <c r="P307" s="35"/>
    </row>
    <row r="308" spans="1:16" ht="12.75" customHeight="1" x14ac:dyDescent="0.2">
      <c r="A308" s="35"/>
      <c r="B308" s="141"/>
      <c r="C308" s="207"/>
      <c r="D308" s="207"/>
      <c r="E308" s="207"/>
      <c r="F308" s="207"/>
      <c r="G308" s="207"/>
      <c r="H308" s="207"/>
      <c r="I308" s="207"/>
      <c r="J308" s="35"/>
      <c r="K308" s="35"/>
      <c r="L308" s="35"/>
      <c r="M308" s="35"/>
      <c r="N308" s="35"/>
      <c r="O308" s="35"/>
      <c r="P308" s="35"/>
    </row>
    <row r="309" spans="1:16" ht="12.75" customHeight="1" x14ac:dyDescent="0.2">
      <c r="A309" s="35"/>
      <c r="B309" s="141"/>
      <c r="C309" s="207"/>
      <c r="D309" s="207"/>
      <c r="E309" s="207"/>
      <c r="F309" s="207"/>
      <c r="G309" s="207"/>
      <c r="H309" s="207"/>
      <c r="I309" s="207"/>
      <c r="J309" s="35"/>
      <c r="K309" s="35"/>
      <c r="L309" s="35"/>
      <c r="M309" s="35"/>
      <c r="N309" s="35"/>
      <c r="O309" s="35"/>
      <c r="P309" s="35"/>
    </row>
    <row r="310" spans="1:16" ht="12.75" customHeight="1" x14ac:dyDescent="0.2">
      <c r="A310" s="35"/>
      <c r="B310" s="141"/>
      <c r="C310" s="207"/>
      <c r="D310" s="207"/>
      <c r="E310" s="207"/>
      <c r="F310" s="207"/>
      <c r="G310" s="207"/>
      <c r="H310" s="207"/>
      <c r="I310" s="207"/>
      <c r="J310" s="35"/>
      <c r="K310" s="35"/>
      <c r="L310" s="35"/>
      <c r="M310" s="35"/>
      <c r="N310" s="35"/>
      <c r="O310" s="35"/>
      <c r="P310" s="35"/>
    </row>
    <row r="311" spans="1:16" ht="12.75" customHeight="1" x14ac:dyDescent="0.2">
      <c r="A311" s="35"/>
      <c r="B311" s="141"/>
      <c r="C311" s="207"/>
      <c r="D311" s="207"/>
      <c r="E311" s="207"/>
      <c r="F311" s="207"/>
      <c r="G311" s="207"/>
      <c r="H311" s="207"/>
      <c r="I311" s="207"/>
      <c r="J311" s="35"/>
      <c r="K311" s="35"/>
      <c r="L311" s="35"/>
      <c r="M311" s="35"/>
      <c r="N311" s="35"/>
      <c r="O311" s="35"/>
      <c r="P311" s="35"/>
    </row>
    <row r="312" spans="1:16" ht="12.75" customHeight="1" x14ac:dyDescent="0.2">
      <c r="A312" s="35"/>
      <c r="B312" s="141"/>
      <c r="C312" s="207"/>
      <c r="D312" s="207"/>
      <c r="E312" s="207"/>
      <c r="F312" s="207"/>
      <c r="G312" s="207"/>
      <c r="H312" s="207"/>
      <c r="I312" s="207"/>
      <c r="J312" s="35"/>
      <c r="K312" s="35"/>
      <c r="L312" s="35"/>
      <c r="M312" s="35"/>
      <c r="N312" s="35"/>
      <c r="O312" s="35"/>
      <c r="P312" s="35"/>
    </row>
    <row r="313" spans="1:16" ht="12.75" customHeight="1" x14ac:dyDescent="0.2">
      <c r="A313" s="35"/>
      <c r="B313" s="141"/>
      <c r="C313" s="207"/>
      <c r="D313" s="207"/>
      <c r="E313" s="207"/>
      <c r="F313" s="207"/>
      <c r="G313" s="207"/>
      <c r="H313" s="207"/>
      <c r="I313" s="207"/>
      <c r="J313" s="35"/>
      <c r="K313" s="35"/>
      <c r="L313" s="35"/>
      <c r="M313" s="35"/>
      <c r="N313" s="35"/>
      <c r="O313" s="35"/>
      <c r="P313" s="35"/>
    </row>
    <row r="314" spans="1:16" ht="12.75" customHeight="1" x14ac:dyDescent="0.2">
      <c r="A314" s="35"/>
      <c r="B314" s="141"/>
      <c r="C314" s="207"/>
      <c r="D314" s="207"/>
      <c r="E314" s="207"/>
      <c r="F314" s="207"/>
      <c r="G314" s="207"/>
      <c r="H314" s="207"/>
      <c r="I314" s="207"/>
      <c r="J314" s="35"/>
      <c r="K314" s="35"/>
      <c r="L314" s="35"/>
      <c r="M314" s="35"/>
      <c r="N314" s="35"/>
      <c r="O314" s="35"/>
      <c r="P314" s="35"/>
    </row>
    <row r="315" spans="1:16" ht="12.75" customHeight="1" x14ac:dyDescent="0.2">
      <c r="A315" s="35"/>
      <c r="B315" s="141"/>
      <c r="C315" s="207"/>
      <c r="D315" s="207"/>
      <c r="E315" s="207"/>
      <c r="F315" s="207"/>
      <c r="G315" s="207"/>
      <c r="H315" s="207"/>
      <c r="I315" s="207"/>
      <c r="J315" s="35"/>
      <c r="K315" s="35"/>
      <c r="L315" s="35"/>
      <c r="M315" s="35"/>
      <c r="N315" s="35"/>
      <c r="O315" s="35"/>
      <c r="P315" s="35"/>
    </row>
    <row r="316" spans="1:16" ht="12.75" customHeight="1" x14ac:dyDescent="0.2">
      <c r="A316" s="35"/>
      <c r="B316" s="141"/>
      <c r="C316" s="207"/>
      <c r="D316" s="207"/>
      <c r="E316" s="207"/>
      <c r="F316" s="207"/>
      <c r="G316" s="207"/>
      <c r="H316" s="207"/>
      <c r="I316" s="207"/>
      <c r="J316" s="35"/>
      <c r="K316" s="35"/>
      <c r="L316" s="35"/>
      <c r="M316" s="35"/>
      <c r="N316" s="35"/>
      <c r="O316" s="35"/>
      <c r="P316" s="35"/>
    </row>
    <row r="317" spans="1:16" ht="12.75" customHeight="1" x14ac:dyDescent="0.2">
      <c r="A317" s="35"/>
      <c r="B317" s="141"/>
      <c r="C317" s="207"/>
      <c r="D317" s="207"/>
      <c r="E317" s="207"/>
      <c r="F317" s="207"/>
      <c r="G317" s="207"/>
      <c r="H317" s="207"/>
      <c r="I317" s="207"/>
      <c r="J317" s="35"/>
      <c r="K317" s="35"/>
      <c r="L317" s="35"/>
      <c r="M317" s="35"/>
      <c r="N317" s="35"/>
      <c r="O317" s="35"/>
      <c r="P317" s="35"/>
    </row>
    <row r="318" spans="1:16" ht="12.75" customHeight="1" x14ac:dyDescent="0.2">
      <c r="A318" s="35"/>
      <c r="B318" s="141"/>
      <c r="C318" s="207"/>
      <c r="D318" s="207"/>
      <c r="E318" s="207"/>
      <c r="F318" s="207"/>
      <c r="G318" s="207"/>
      <c r="H318" s="207"/>
      <c r="I318" s="207"/>
      <c r="J318" s="35"/>
      <c r="K318" s="35"/>
      <c r="L318" s="35"/>
      <c r="M318" s="35"/>
      <c r="N318" s="35"/>
      <c r="O318" s="35"/>
      <c r="P318" s="35"/>
    </row>
    <row r="319" spans="1:16" ht="12.75" customHeight="1" x14ac:dyDescent="0.2">
      <c r="A319" s="35"/>
      <c r="B319" s="141"/>
      <c r="C319" s="207"/>
      <c r="D319" s="207"/>
      <c r="E319" s="207"/>
      <c r="F319" s="207"/>
      <c r="G319" s="207"/>
      <c r="H319" s="207"/>
      <c r="I319" s="207"/>
      <c r="J319" s="35"/>
      <c r="K319" s="35"/>
      <c r="L319" s="35"/>
      <c r="M319" s="35"/>
      <c r="N319" s="35"/>
      <c r="O319" s="35"/>
      <c r="P319" s="35"/>
    </row>
    <row r="320" spans="1:16" ht="12.75" customHeight="1" x14ac:dyDescent="0.2">
      <c r="A320" s="35"/>
      <c r="B320" s="141"/>
      <c r="C320" s="207"/>
      <c r="D320" s="207"/>
      <c r="E320" s="207"/>
      <c r="F320" s="207"/>
      <c r="G320" s="207"/>
      <c r="H320" s="207"/>
      <c r="I320" s="207"/>
      <c r="J320" s="35"/>
      <c r="K320" s="35"/>
      <c r="L320" s="35"/>
      <c r="M320" s="35"/>
      <c r="N320" s="35"/>
      <c r="O320" s="35"/>
      <c r="P320" s="35"/>
    </row>
    <row r="321" spans="1:16" ht="12.75" customHeight="1" x14ac:dyDescent="0.2">
      <c r="A321" s="35"/>
      <c r="B321" s="141"/>
      <c r="C321" s="207"/>
      <c r="D321" s="207"/>
      <c r="E321" s="207"/>
      <c r="F321" s="207"/>
      <c r="G321" s="207"/>
      <c r="H321" s="207"/>
      <c r="I321" s="207"/>
      <c r="J321" s="35"/>
      <c r="K321" s="35"/>
      <c r="L321" s="35"/>
      <c r="M321" s="35"/>
      <c r="N321" s="35"/>
      <c r="O321" s="35"/>
      <c r="P321" s="35"/>
    </row>
    <row r="322" spans="1:16" ht="12.75" customHeight="1" x14ac:dyDescent="0.2">
      <c r="A322" s="35"/>
      <c r="B322" s="141"/>
      <c r="C322" s="207"/>
      <c r="D322" s="207"/>
      <c r="E322" s="207"/>
      <c r="F322" s="207"/>
      <c r="G322" s="207"/>
      <c r="H322" s="207"/>
      <c r="I322" s="207"/>
      <c r="J322" s="35"/>
      <c r="K322" s="35"/>
      <c r="L322" s="35"/>
      <c r="M322" s="35"/>
      <c r="N322" s="35"/>
      <c r="O322" s="35"/>
      <c r="P322" s="35"/>
    </row>
    <row r="323" spans="1:16" ht="12.75" customHeight="1" x14ac:dyDescent="0.2">
      <c r="A323" s="35"/>
      <c r="B323" s="141"/>
      <c r="C323" s="207"/>
      <c r="D323" s="207"/>
      <c r="E323" s="207"/>
      <c r="F323" s="207"/>
      <c r="G323" s="207"/>
      <c r="H323" s="207"/>
      <c r="I323" s="207"/>
      <c r="J323" s="35"/>
      <c r="K323" s="35"/>
      <c r="L323" s="35"/>
      <c r="M323" s="35"/>
      <c r="N323" s="35"/>
      <c r="O323" s="35"/>
      <c r="P323" s="35"/>
    </row>
    <row r="324" spans="1:16" ht="12.75" customHeight="1" x14ac:dyDescent="0.2">
      <c r="A324" s="35"/>
      <c r="B324" s="141"/>
      <c r="C324" s="207"/>
      <c r="D324" s="207"/>
      <c r="E324" s="207"/>
      <c r="F324" s="207"/>
      <c r="G324" s="207"/>
      <c r="H324" s="207"/>
      <c r="I324" s="207"/>
      <c r="J324" s="35"/>
      <c r="K324" s="35"/>
      <c r="L324" s="35"/>
      <c r="M324" s="35"/>
      <c r="N324" s="35"/>
      <c r="O324" s="35"/>
      <c r="P324" s="35"/>
    </row>
    <row r="325" spans="1:16" ht="12.75" customHeight="1" x14ac:dyDescent="0.2">
      <c r="A325" s="35"/>
      <c r="B325" s="141"/>
      <c r="C325" s="207"/>
      <c r="D325" s="207"/>
      <c r="E325" s="207"/>
      <c r="F325" s="207"/>
      <c r="G325" s="207"/>
      <c r="H325" s="207"/>
      <c r="I325" s="207"/>
      <c r="J325" s="35"/>
      <c r="K325" s="35"/>
      <c r="L325" s="35"/>
      <c r="M325" s="35"/>
      <c r="N325" s="35"/>
      <c r="O325" s="35"/>
      <c r="P325" s="35"/>
    </row>
    <row r="326" spans="1:16" ht="12.75" customHeight="1" x14ac:dyDescent="0.2">
      <c r="A326" s="35"/>
      <c r="B326" s="141"/>
      <c r="C326" s="207"/>
      <c r="D326" s="207"/>
      <c r="E326" s="207"/>
      <c r="F326" s="207"/>
      <c r="G326" s="207"/>
      <c r="H326" s="207"/>
      <c r="I326" s="207"/>
      <c r="J326" s="35"/>
      <c r="K326" s="35"/>
      <c r="L326" s="35"/>
      <c r="M326" s="35"/>
      <c r="N326" s="35"/>
      <c r="O326" s="35"/>
      <c r="P326" s="35"/>
    </row>
    <row r="327" spans="1:16" ht="12.75" customHeight="1" x14ac:dyDescent="0.2">
      <c r="A327" s="35"/>
      <c r="B327" s="141"/>
      <c r="C327" s="207"/>
      <c r="D327" s="207"/>
      <c r="E327" s="207"/>
      <c r="F327" s="207"/>
      <c r="G327" s="207"/>
      <c r="H327" s="207"/>
      <c r="I327" s="207"/>
      <c r="J327" s="35"/>
      <c r="K327" s="35"/>
      <c r="L327" s="35"/>
      <c r="M327" s="35"/>
      <c r="N327" s="35"/>
      <c r="O327" s="35"/>
      <c r="P327" s="35"/>
    </row>
    <row r="328" spans="1:16" ht="12.75" customHeight="1" x14ac:dyDescent="0.2">
      <c r="A328" s="35"/>
      <c r="B328" s="141"/>
      <c r="C328" s="207"/>
      <c r="D328" s="207"/>
      <c r="E328" s="207"/>
      <c r="F328" s="207"/>
      <c r="G328" s="207"/>
      <c r="H328" s="207"/>
      <c r="I328" s="207"/>
      <c r="J328" s="35"/>
      <c r="K328" s="35"/>
      <c r="L328" s="35"/>
      <c r="M328" s="35"/>
      <c r="N328" s="35"/>
      <c r="O328" s="35"/>
      <c r="P328" s="35"/>
    </row>
    <row r="329" spans="1:16" ht="12.75" customHeight="1" x14ac:dyDescent="0.2">
      <c r="A329" s="35"/>
      <c r="B329" s="141"/>
      <c r="C329" s="207"/>
      <c r="D329" s="207"/>
      <c r="E329" s="207"/>
      <c r="F329" s="207"/>
      <c r="G329" s="207"/>
      <c r="H329" s="207"/>
      <c r="I329" s="207"/>
      <c r="J329" s="35"/>
      <c r="K329" s="35"/>
      <c r="L329" s="35"/>
      <c r="M329" s="35"/>
      <c r="N329" s="35"/>
      <c r="O329" s="35"/>
      <c r="P329" s="35"/>
    </row>
    <row r="330" spans="1:16" ht="12.75" customHeight="1" x14ac:dyDescent="0.2">
      <c r="A330" s="35"/>
      <c r="B330" s="141"/>
      <c r="C330" s="207"/>
      <c r="D330" s="207"/>
      <c r="E330" s="207"/>
      <c r="F330" s="207"/>
      <c r="G330" s="207"/>
      <c r="H330" s="207"/>
      <c r="I330" s="207"/>
      <c r="J330" s="35"/>
      <c r="K330" s="35"/>
      <c r="L330" s="35"/>
      <c r="M330" s="35"/>
      <c r="N330" s="35"/>
      <c r="O330" s="35"/>
      <c r="P330" s="35"/>
    </row>
    <row r="331" spans="1:16" ht="12.75" customHeight="1" x14ac:dyDescent="0.2">
      <c r="A331" s="35"/>
      <c r="B331" s="141"/>
      <c r="C331" s="207"/>
      <c r="D331" s="207"/>
      <c r="E331" s="207"/>
      <c r="F331" s="207"/>
      <c r="G331" s="207"/>
      <c r="H331" s="207"/>
      <c r="I331" s="207"/>
      <c r="J331" s="35"/>
      <c r="K331" s="35"/>
      <c r="L331" s="35"/>
      <c r="M331" s="35"/>
      <c r="N331" s="35"/>
      <c r="O331" s="35"/>
      <c r="P331" s="35"/>
    </row>
    <row r="332" spans="1:16" ht="12.75" customHeight="1" x14ac:dyDescent="0.2">
      <c r="A332" s="35"/>
      <c r="B332" s="141"/>
      <c r="C332" s="207"/>
      <c r="D332" s="207"/>
      <c r="E332" s="207"/>
      <c r="F332" s="207"/>
      <c r="G332" s="207"/>
      <c r="H332" s="207"/>
      <c r="I332" s="207"/>
      <c r="J332" s="35"/>
      <c r="K332" s="35"/>
      <c r="L332" s="35"/>
      <c r="M332" s="35"/>
      <c r="N332" s="35"/>
      <c r="O332" s="35"/>
      <c r="P332" s="35"/>
    </row>
    <row r="333" spans="1:16" ht="12.75" customHeight="1" x14ac:dyDescent="0.2">
      <c r="A333" s="35"/>
      <c r="B333" s="141"/>
      <c r="C333" s="207"/>
      <c r="D333" s="207"/>
      <c r="E333" s="207"/>
      <c r="F333" s="207"/>
      <c r="G333" s="207"/>
      <c r="H333" s="207"/>
      <c r="I333" s="207"/>
      <c r="J333" s="35"/>
      <c r="K333" s="35"/>
      <c r="L333" s="35"/>
      <c r="M333" s="35"/>
      <c r="N333" s="35"/>
      <c r="O333" s="35"/>
      <c r="P333" s="35"/>
    </row>
    <row r="334" spans="1:16" ht="12.75" customHeight="1" x14ac:dyDescent="0.2">
      <c r="A334" s="35"/>
      <c r="B334" s="141"/>
      <c r="C334" s="207"/>
      <c r="D334" s="207"/>
      <c r="E334" s="207"/>
      <c r="F334" s="207"/>
      <c r="G334" s="207"/>
      <c r="H334" s="207"/>
      <c r="I334" s="207"/>
      <c r="J334" s="35"/>
      <c r="K334" s="35"/>
      <c r="L334" s="35"/>
      <c r="M334" s="35"/>
      <c r="N334" s="35"/>
      <c r="O334" s="35"/>
      <c r="P334" s="35"/>
    </row>
    <row r="335" spans="1:16" ht="12.75" customHeight="1" x14ac:dyDescent="0.2">
      <c r="A335" s="35"/>
      <c r="B335" s="141"/>
      <c r="C335" s="207"/>
      <c r="D335" s="207"/>
      <c r="E335" s="207"/>
      <c r="F335" s="207"/>
      <c r="G335" s="207"/>
      <c r="H335" s="207"/>
      <c r="I335" s="207"/>
      <c r="J335" s="35"/>
      <c r="K335" s="35"/>
      <c r="L335" s="35"/>
      <c r="M335" s="35"/>
      <c r="N335" s="35"/>
      <c r="O335" s="35"/>
      <c r="P335" s="35"/>
    </row>
    <row r="336" spans="1:16" ht="12.75" customHeight="1" x14ac:dyDescent="0.2">
      <c r="A336" s="35"/>
      <c r="B336" s="141"/>
      <c r="C336" s="207"/>
      <c r="D336" s="207"/>
      <c r="E336" s="207"/>
      <c r="F336" s="207"/>
      <c r="G336" s="207"/>
      <c r="H336" s="207"/>
      <c r="I336" s="207"/>
      <c r="J336" s="35"/>
      <c r="K336" s="35"/>
      <c r="L336" s="35"/>
      <c r="M336" s="35"/>
      <c r="N336" s="35"/>
      <c r="O336" s="35"/>
      <c r="P336" s="35"/>
    </row>
    <row r="337" spans="1:16" ht="12.75" customHeight="1" x14ac:dyDescent="0.2">
      <c r="A337" s="35"/>
      <c r="B337" s="141"/>
      <c r="C337" s="207"/>
      <c r="D337" s="207"/>
      <c r="E337" s="207"/>
      <c r="F337" s="207"/>
      <c r="G337" s="207"/>
      <c r="H337" s="207"/>
      <c r="I337" s="207"/>
      <c r="J337" s="35"/>
      <c r="K337" s="35"/>
      <c r="L337" s="35"/>
      <c r="M337" s="35"/>
      <c r="N337" s="35"/>
      <c r="O337" s="35"/>
      <c r="P337" s="35"/>
    </row>
    <row r="338" spans="1:16" ht="12.75" customHeight="1" x14ac:dyDescent="0.2">
      <c r="A338" s="35"/>
      <c r="B338" s="141"/>
      <c r="C338" s="207"/>
      <c r="D338" s="207"/>
      <c r="E338" s="207"/>
      <c r="F338" s="207"/>
      <c r="G338" s="207"/>
      <c r="H338" s="207"/>
      <c r="I338" s="207"/>
      <c r="J338" s="35"/>
      <c r="K338" s="35"/>
      <c r="L338" s="35"/>
      <c r="M338" s="35"/>
      <c r="N338" s="35"/>
      <c r="O338" s="35"/>
      <c r="P338" s="35"/>
    </row>
    <row r="339" spans="1:16" ht="12.75" customHeight="1" x14ac:dyDescent="0.2">
      <c r="A339" s="35"/>
      <c r="B339" s="141"/>
      <c r="C339" s="207"/>
      <c r="D339" s="207"/>
      <c r="E339" s="207"/>
      <c r="F339" s="207"/>
      <c r="G339" s="207"/>
      <c r="H339" s="207"/>
      <c r="I339" s="207"/>
      <c r="J339" s="35"/>
      <c r="K339" s="35"/>
      <c r="L339" s="35"/>
      <c r="M339" s="35"/>
      <c r="N339" s="35"/>
      <c r="O339" s="35"/>
      <c r="P339" s="35"/>
    </row>
    <row r="340" spans="1:16" ht="12.75" customHeight="1" x14ac:dyDescent="0.2">
      <c r="A340" s="35"/>
      <c r="B340" s="141"/>
      <c r="C340" s="207"/>
      <c r="D340" s="207"/>
      <c r="E340" s="207"/>
      <c r="F340" s="207"/>
      <c r="G340" s="207"/>
      <c r="H340" s="207"/>
      <c r="I340" s="207"/>
      <c r="J340" s="35"/>
      <c r="K340" s="35"/>
      <c r="L340" s="35"/>
      <c r="M340" s="35"/>
      <c r="N340" s="35"/>
      <c r="O340" s="35"/>
      <c r="P340" s="35"/>
    </row>
    <row r="341" spans="1:16" ht="12.75" customHeight="1" x14ac:dyDescent="0.2">
      <c r="A341" s="35"/>
      <c r="B341" s="141"/>
      <c r="C341" s="207"/>
      <c r="D341" s="207"/>
      <c r="E341" s="207"/>
      <c r="F341" s="207"/>
      <c r="G341" s="207"/>
      <c r="H341" s="207"/>
      <c r="I341" s="207"/>
      <c r="J341" s="35"/>
      <c r="K341" s="35"/>
      <c r="L341" s="35"/>
      <c r="M341" s="35"/>
      <c r="N341" s="35"/>
      <c r="O341" s="35"/>
      <c r="P341" s="35"/>
    </row>
    <row r="342" spans="1:16" ht="12.75" customHeight="1" x14ac:dyDescent="0.2">
      <c r="A342" s="35"/>
      <c r="B342" s="141"/>
      <c r="C342" s="207"/>
      <c r="D342" s="207"/>
      <c r="E342" s="207"/>
      <c r="F342" s="207"/>
      <c r="G342" s="207"/>
      <c r="H342" s="207"/>
      <c r="I342" s="207"/>
      <c r="J342" s="35"/>
      <c r="K342" s="35"/>
      <c r="L342" s="35"/>
      <c r="M342" s="35"/>
      <c r="N342" s="35"/>
      <c r="O342" s="35"/>
      <c r="P342" s="35"/>
    </row>
    <row r="343" spans="1:16" ht="12.75" customHeight="1" x14ac:dyDescent="0.2">
      <c r="A343" s="35"/>
      <c r="B343" s="141"/>
      <c r="C343" s="207"/>
      <c r="D343" s="207"/>
      <c r="E343" s="207"/>
      <c r="F343" s="207"/>
      <c r="G343" s="207"/>
      <c r="H343" s="207"/>
      <c r="I343" s="207"/>
      <c r="J343" s="35"/>
      <c r="K343" s="35"/>
      <c r="L343" s="35"/>
      <c r="M343" s="35"/>
      <c r="N343" s="35"/>
      <c r="O343" s="35"/>
      <c r="P343" s="35"/>
    </row>
    <row r="344" spans="1:16" ht="12.75" customHeight="1" x14ac:dyDescent="0.2">
      <c r="A344" s="35"/>
      <c r="B344" s="141"/>
      <c r="C344" s="207"/>
      <c r="D344" s="207"/>
      <c r="E344" s="207"/>
      <c r="F344" s="207"/>
      <c r="G344" s="207"/>
      <c r="H344" s="207"/>
      <c r="I344" s="207"/>
      <c r="J344" s="35"/>
      <c r="K344" s="35"/>
      <c r="L344" s="35"/>
      <c r="M344" s="35"/>
      <c r="N344" s="35"/>
      <c r="O344" s="35"/>
      <c r="P344" s="35"/>
    </row>
    <row r="345" spans="1:16" ht="12.75" customHeight="1" x14ac:dyDescent="0.2">
      <c r="A345" s="35"/>
      <c r="B345" s="141"/>
      <c r="C345" s="207"/>
      <c r="D345" s="207"/>
      <c r="E345" s="207"/>
      <c r="F345" s="207"/>
      <c r="G345" s="207"/>
      <c r="H345" s="207"/>
      <c r="I345" s="207"/>
      <c r="J345" s="35"/>
      <c r="K345" s="35"/>
      <c r="L345" s="35"/>
      <c r="M345" s="35"/>
      <c r="N345" s="35"/>
      <c r="O345" s="35"/>
      <c r="P345" s="35"/>
    </row>
    <row r="346" spans="1:16" ht="12.75" customHeight="1" x14ac:dyDescent="0.2">
      <c r="A346" s="35"/>
      <c r="B346" s="141"/>
      <c r="C346" s="207"/>
      <c r="D346" s="207"/>
      <c r="E346" s="207"/>
      <c r="F346" s="207"/>
      <c r="G346" s="207"/>
      <c r="H346" s="207"/>
      <c r="I346" s="207"/>
      <c r="J346" s="35"/>
      <c r="K346" s="35"/>
      <c r="L346" s="35"/>
      <c r="M346" s="35"/>
      <c r="N346" s="35"/>
      <c r="O346" s="35"/>
      <c r="P346" s="35"/>
    </row>
    <row r="347" spans="1:16" ht="12.75" customHeight="1" x14ac:dyDescent="0.2">
      <c r="A347" s="35"/>
      <c r="B347" s="141"/>
      <c r="C347" s="207"/>
      <c r="D347" s="207"/>
      <c r="E347" s="207"/>
      <c r="F347" s="207"/>
      <c r="G347" s="207"/>
      <c r="H347" s="207"/>
      <c r="I347" s="207"/>
      <c r="J347" s="35"/>
      <c r="K347" s="35"/>
      <c r="L347" s="35"/>
      <c r="M347" s="35"/>
      <c r="N347" s="35"/>
      <c r="O347" s="35"/>
      <c r="P347" s="35"/>
    </row>
    <row r="348" spans="1:16" ht="12.75" customHeight="1" x14ac:dyDescent="0.2">
      <c r="A348" s="35"/>
      <c r="B348" s="141"/>
      <c r="C348" s="207"/>
      <c r="D348" s="207"/>
      <c r="E348" s="207"/>
      <c r="F348" s="207"/>
      <c r="G348" s="207"/>
      <c r="H348" s="207"/>
      <c r="I348" s="207"/>
      <c r="J348" s="35"/>
      <c r="K348" s="35"/>
      <c r="L348" s="35"/>
      <c r="M348" s="35"/>
      <c r="N348" s="35"/>
      <c r="O348" s="35"/>
      <c r="P348" s="35"/>
    </row>
    <row r="349" spans="1:16" ht="12.75" customHeight="1" x14ac:dyDescent="0.2">
      <c r="A349" s="35"/>
      <c r="B349" s="141"/>
      <c r="C349" s="207"/>
      <c r="D349" s="207"/>
      <c r="E349" s="207"/>
      <c r="F349" s="207"/>
      <c r="G349" s="207"/>
      <c r="H349" s="207"/>
      <c r="I349" s="207"/>
      <c r="J349" s="35"/>
      <c r="K349" s="35"/>
      <c r="L349" s="35"/>
      <c r="M349" s="35"/>
      <c r="N349" s="35"/>
      <c r="O349" s="35"/>
      <c r="P349" s="35"/>
    </row>
    <row r="350" spans="1:16" ht="12.75" customHeight="1" x14ac:dyDescent="0.2">
      <c r="A350" s="35"/>
      <c r="B350" s="141"/>
      <c r="C350" s="207"/>
      <c r="D350" s="207"/>
      <c r="E350" s="207"/>
      <c r="F350" s="207"/>
      <c r="G350" s="207"/>
      <c r="H350" s="207"/>
      <c r="I350" s="207"/>
      <c r="J350" s="35"/>
      <c r="K350" s="35"/>
      <c r="L350" s="35"/>
      <c r="M350" s="35"/>
      <c r="N350" s="35"/>
      <c r="O350" s="35"/>
      <c r="P350" s="35"/>
    </row>
    <row r="351" spans="1:16" ht="12.75" customHeight="1" x14ac:dyDescent="0.2">
      <c r="A351" s="35"/>
      <c r="B351" s="141"/>
      <c r="C351" s="207"/>
      <c r="D351" s="207"/>
      <c r="E351" s="207"/>
      <c r="F351" s="207"/>
      <c r="G351" s="207"/>
      <c r="H351" s="207"/>
      <c r="I351" s="207"/>
      <c r="J351" s="35"/>
      <c r="K351" s="35"/>
      <c r="L351" s="35"/>
      <c r="M351" s="35"/>
      <c r="N351" s="35"/>
      <c r="O351" s="35"/>
      <c r="P351" s="35"/>
    </row>
    <row r="352" spans="1:16" ht="12.75" customHeight="1" x14ac:dyDescent="0.2">
      <c r="A352" s="35"/>
      <c r="B352" s="141"/>
      <c r="C352" s="207"/>
      <c r="D352" s="207"/>
      <c r="E352" s="207"/>
      <c r="F352" s="207"/>
      <c r="G352" s="207"/>
      <c r="H352" s="207"/>
      <c r="I352" s="207"/>
      <c r="J352" s="35"/>
      <c r="K352" s="35"/>
      <c r="L352" s="35"/>
      <c r="M352" s="35"/>
      <c r="N352" s="35"/>
      <c r="O352" s="35"/>
      <c r="P352" s="35"/>
    </row>
    <row r="353" spans="1:16" ht="12.75" customHeight="1" x14ac:dyDescent="0.2">
      <c r="A353" s="35"/>
      <c r="B353" s="141"/>
      <c r="C353" s="207"/>
      <c r="D353" s="207"/>
      <c r="E353" s="207"/>
      <c r="F353" s="207"/>
      <c r="G353" s="207"/>
      <c r="H353" s="207"/>
      <c r="I353" s="207"/>
      <c r="J353" s="35"/>
      <c r="K353" s="35"/>
      <c r="L353" s="35"/>
      <c r="M353" s="35"/>
      <c r="N353" s="35"/>
      <c r="O353" s="35"/>
      <c r="P353" s="35"/>
    </row>
    <row r="354" spans="1:16" ht="12.75" customHeight="1" x14ac:dyDescent="0.2">
      <c r="A354" s="35"/>
      <c r="B354" s="141"/>
      <c r="C354" s="207"/>
      <c r="D354" s="207"/>
      <c r="E354" s="207"/>
      <c r="F354" s="207"/>
      <c r="G354" s="207"/>
      <c r="H354" s="207"/>
      <c r="I354" s="207"/>
      <c r="J354" s="35"/>
      <c r="K354" s="35"/>
      <c r="L354" s="35"/>
      <c r="M354" s="35"/>
      <c r="N354" s="35"/>
      <c r="O354" s="35"/>
      <c r="P354" s="35"/>
    </row>
    <row r="355" spans="1:16" ht="12.75" customHeight="1" x14ac:dyDescent="0.2">
      <c r="A355" s="35"/>
      <c r="B355" s="141"/>
      <c r="C355" s="207"/>
      <c r="D355" s="207"/>
      <c r="E355" s="207"/>
      <c r="F355" s="207"/>
      <c r="G355" s="207"/>
      <c r="H355" s="207"/>
      <c r="I355" s="207"/>
      <c r="J355" s="35"/>
      <c r="K355" s="35"/>
      <c r="L355" s="35"/>
      <c r="M355" s="35"/>
      <c r="N355" s="35"/>
      <c r="O355" s="35"/>
      <c r="P355" s="35"/>
    </row>
    <row r="356" spans="1:16" ht="12.75" customHeight="1" x14ac:dyDescent="0.2">
      <c r="A356" s="35"/>
      <c r="B356" s="141"/>
      <c r="C356" s="207"/>
      <c r="D356" s="207"/>
      <c r="E356" s="207"/>
      <c r="F356" s="207"/>
      <c r="G356" s="207"/>
      <c r="H356" s="207"/>
      <c r="I356" s="207"/>
      <c r="J356" s="35"/>
      <c r="K356" s="35"/>
      <c r="L356" s="35"/>
      <c r="M356" s="35"/>
      <c r="N356" s="35"/>
      <c r="O356" s="35"/>
      <c r="P356" s="35"/>
    </row>
    <row r="357" spans="1:16" ht="12.75" customHeight="1" x14ac:dyDescent="0.2">
      <c r="A357" s="35"/>
      <c r="B357" s="141"/>
      <c r="C357" s="207"/>
      <c r="D357" s="207"/>
      <c r="E357" s="207"/>
      <c r="F357" s="207"/>
      <c r="G357" s="207"/>
      <c r="H357" s="207"/>
      <c r="I357" s="207"/>
      <c r="J357" s="35"/>
      <c r="K357" s="35"/>
      <c r="L357" s="35"/>
      <c r="M357" s="35"/>
      <c r="N357" s="35"/>
      <c r="O357" s="35"/>
      <c r="P357" s="35"/>
    </row>
    <row r="358" spans="1:16" ht="12.75" customHeight="1" x14ac:dyDescent="0.2">
      <c r="A358" s="35"/>
      <c r="B358" s="141"/>
      <c r="C358" s="207"/>
      <c r="D358" s="207"/>
      <c r="E358" s="207"/>
      <c r="F358" s="207"/>
      <c r="G358" s="207"/>
      <c r="H358" s="207"/>
      <c r="I358" s="207"/>
      <c r="J358" s="35"/>
      <c r="K358" s="35"/>
      <c r="L358" s="35"/>
      <c r="M358" s="35"/>
      <c r="N358" s="35"/>
      <c r="O358" s="35"/>
      <c r="P358" s="35"/>
    </row>
    <row r="359" spans="1:16" ht="12.75" customHeight="1" x14ac:dyDescent="0.2">
      <c r="A359" s="35"/>
      <c r="B359" s="141"/>
      <c r="C359" s="207"/>
      <c r="D359" s="207"/>
      <c r="E359" s="207"/>
      <c r="F359" s="207"/>
      <c r="G359" s="207"/>
      <c r="H359" s="207"/>
      <c r="I359" s="207"/>
      <c r="J359" s="35"/>
      <c r="K359" s="35"/>
      <c r="L359" s="35"/>
      <c r="M359" s="35"/>
      <c r="N359" s="35"/>
      <c r="O359" s="35"/>
      <c r="P359" s="35"/>
    </row>
    <row r="360" spans="1:16" ht="12.75" customHeight="1" x14ac:dyDescent="0.2">
      <c r="A360" s="35"/>
      <c r="B360" s="141"/>
      <c r="C360" s="207"/>
      <c r="D360" s="207"/>
      <c r="E360" s="207"/>
      <c r="F360" s="207"/>
      <c r="G360" s="207"/>
      <c r="H360" s="207"/>
      <c r="I360" s="207"/>
      <c r="J360" s="35"/>
      <c r="K360" s="35"/>
      <c r="L360" s="35"/>
      <c r="M360" s="35"/>
      <c r="N360" s="35"/>
      <c r="O360" s="35"/>
      <c r="P360" s="35"/>
    </row>
    <row r="361" spans="1:16" ht="12.75" customHeight="1" x14ac:dyDescent="0.2">
      <c r="A361" s="35"/>
      <c r="B361" s="141"/>
      <c r="C361" s="207"/>
      <c r="D361" s="207"/>
      <c r="E361" s="207"/>
      <c r="F361" s="207"/>
      <c r="G361" s="207"/>
      <c r="H361" s="207"/>
      <c r="I361" s="207"/>
      <c r="J361" s="35"/>
      <c r="K361" s="35"/>
      <c r="L361" s="35"/>
      <c r="M361" s="35"/>
      <c r="N361" s="35"/>
      <c r="O361" s="35"/>
      <c r="P361" s="35"/>
    </row>
    <row r="362" spans="1:16" ht="12.75" customHeight="1" x14ac:dyDescent="0.2">
      <c r="A362" s="35"/>
      <c r="B362" s="141"/>
      <c r="C362" s="207"/>
      <c r="D362" s="207"/>
      <c r="E362" s="207"/>
      <c r="F362" s="207"/>
      <c r="G362" s="207"/>
      <c r="H362" s="207"/>
      <c r="I362" s="207"/>
      <c r="J362" s="35"/>
      <c r="K362" s="35"/>
      <c r="L362" s="35"/>
      <c r="M362" s="35"/>
      <c r="N362" s="35"/>
      <c r="O362" s="35"/>
      <c r="P362" s="35"/>
    </row>
    <row r="363" spans="1:16" ht="12.75" customHeight="1" x14ac:dyDescent="0.2">
      <c r="A363" s="35"/>
      <c r="B363" s="141"/>
      <c r="C363" s="207"/>
      <c r="D363" s="207"/>
      <c r="E363" s="207"/>
      <c r="F363" s="207"/>
      <c r="G363" s="207"/>
      <c r="H363" s="207"/>
      <c r="I363" s="207"/>
      <c r="J363" s="35"/>
      <c r="K363" s="35"/>
      <c r="L363" s="35"/>
      <c r="M363" s="35"/>
      <c r="N363" s="35"/>
      <c r="O363" s="35"/>
      <c r="P363" s="35"/>
    </row>
    <row r="364" spans="1:16" ht="12.75" customHeight="1" x14ac:dyDescent="0.2">
      <c r="A364" s="35"/>
      <c r="B364" s="141"/>
      <c r="C364" s="207"/>
      <c r="D364" s="207"/>
      <c r="E364" s="207"/>
      <c r="F364" s="207"/>
      <c r="G364" s="207"/>
      <c r="H364" s="207"/>
      <c r="I364" s="207"/>
      <c r="J364" s="35"/>
      <c r="K364" s="35"/>
      <c r="L364" s="35"/>
      <c r="M364" s="35"/>
      <c r="N364" s="35"/>
      <c r="O364" s="35"/>
      <c r="P364" s="35"/>
    </row>
    <row r="365" spans="1:16" ht="12.75" customHeight="1" x14ac:dyDescent="0.2">
      <c r="A365" s="35"/>
      <c r="B365" s="141"/>
      <c r="C365" s="207"/>
      <c r="D365" s="207"/>
      <c r="E365" s="207"/>
      <c r="F365" s="207"/>
      <c r="G365" s="207"/>
      <c r="H365" s="207"/>
      <c r="I365" s="207"/>
      <c r="J365" s="35"/>
      <c r="K365" s="35"/>
      <c r="L365" s="35"/>
      <c r="M365" s="35"/>
      <c r="N365" s="35"/>
      <c r="O365" s="35"/>
      <c r="P365" s="35"/>
    </row>
    <row r="366" spans="1:16" ht="12.75" customHeight="1" x14ac:dyDescent="0.2">
      <c r="A366" s="35"/>
      <c r="B366" s="141"/>
      <c r="C366" s="207"/>
      <c r="D366" s="207"/>
      <c r="E366" s="207"/>
      <c r="F366" s="207"/>
      <c r="G366" s="207"/>
      <c r="H366" s="207"/>
      <c r="I366" s="207"/>
      <c r="J366" s="35"/>
      <c r="K366" s="35"/>
      <c r="L366" s="35"/>
      <c r="M366" s="35"/>
      <c r="N366" s="35"/>
      <c r="O366" s="35"/>
      <c r="P366" s="35"/>
    </row>
    <row r="367" spans="1:16" ht="12.75" customHeight="1" x14ac:dyDescent="0.2">
      <c r="A367" s="35"/>
      <c r="B367" s="141"/>
      <c r="C367" s="207"/>
      <c r="D367" s="207"/>
      <c r="E367" s="207"/>
      <c r="F367" s="207"/>
      <c r="G367" s="207"/>
      <c r="H367" s="207"/>
      <c r="I367" s="207"/>
      <c r="J367" s="35"/>
      <c r="K367" s="35"/>
      <c r="L367" s="35"/>
      <c r="M367" s="35"/>
      <c r="N367" s="35"/>
      <c r="O367" s="35"/>
      <c r="P367" s="35"/>
    </row>
    <row r="368" spans="1:16" ht="12.75" customHeight="1" x14ac:dyDescent="0.2">
      <c r="A368" s="35"/>
      <c r="B368" s="141"/>
      <c r="C368" s="207"/>
      <c r="D368" s="207"/>
      <c r="E368" s="207"/>
      <c r="F368" s="207"/>
      <c r="G368" s="207"/>
      <c r="H368" s="207"/>
      <c r="I368" s="207"/>
      <c r="J368" s="35"/>
      <c r="K368" s="35"/>
      <c r="L368" s="35"/>
      <c r="M368" s="35"/>
      <c r="N368" s="35"/>
      <c r="O368" s="35"/>
      <c r="P368" s="35"/>
    </row>
    <row r="369" spans="1:16" ht="12.75" customHeight="1" x14ac:dyDescent="0.2">
      <c r="A369" s="35"/>
      <c r="B369" s="141"/>
      <c r="C369" s="207"/>
      <c r="D369" s="207"/>
      <c r="E369" s="207"/>
      <c r="F369" s="207"/>
      <c r="G369" s="207"/>
      <c r="H369" s="207"/>
      <c r="I369" s="207"/>
      <c r="J369" s="35"/>
      <c r="K369" s="35"/>
      <c r="L369" s="35"/>
      <c r="M369" s="35"/>
      <c r="N369" s="35"/>
      <c r="O369" s="35"/>
      <c r="P369" s="35"/>
    </row>
    <row r="370" spans="1:16" ht="12.75" customHeight="1" x14ac:dyDescent="0.2">
      <c r="A370" s="35"/>
      <c r="B370" s="141"/>
      <c r="C370" s="207"/>
      <c r="D370" s="207"/>
      <c r="E370" s="207"/>
      <c r="F370" s="207"/>
      <c r="G370" s="207"/>
      <c r="H370" s="207"/>
      <c r="I370" s="207"/>
      <c r="J370" s="35"/>
      <c r="K370" s="35"/>
      <c r="L370" s="35"/>
      <c r="M370" s="35"/>
      <c r="N370" s="35"/>
      <c r="O370" s="35"/>
      <c r="P370" s="35"/>
    </row>
    <row r="371" spans="1:16" ht="12.75" customHeight="1" x14ac:dyDescent="0.2">
      <c r="A371" s="35"/>
      <c r="B371" s="141"/>
      <c r="C371" s="207"/>
      <c r="D371" s="207"/>
      <c r="E371" s="207"/>
      <c r="F371" s="207"/>
      <c r="G371" s="207"/>
      <c r="H371" s="207"/>
      <c r="I371" s="207"/>
      <c r="J371" s="35"/>
      <c r="K371" s="35"/>
      <c r="L371" s="35"/>
      <c r="M371" s="35"/>
      <c r="N371" s="35"/>
      <c r="O371" s="35"/>
      <c r="P371" s="35"/>
    </row>
    <row r="372" spans="1:16" ht="12.75" customHeight="1" x14ac:dyDescent="0.2">
      <c r="A372" s="35"/>
      <c r="B372" s="141"/>
      <c r="C372" s="207"/>
      <c r="D372" s="207"/>
      <c r="E372" s="207"/>
      <c r="F372" s="207"/>
      <c r="G372" s="207"/>
      <c r="H372" s="207"/>
      <c r="I372" s="207"/>
      <c r="J372" s="35"/>
      <c r="K372" s="35"/>
      <c r="L372" s="35"/>
      <c r="M372" s="35"/>
      <c r="N372" s="35"/>
      <c r="O372" s="35"/>
      <c r="P372" s="35"/>
    </row>
    <row r="373" spans="1:16" ht="12.75" customHeight="1" x14ac:dyDescent="0.2">
      <c r="A373" s="35"/>
      <c r="B373" s="141"/>
      <c r="C373" s="207"/>
      <c r="D373" s="207"/>
      <c r="E373" s="207"/>
      <c r="F373" s="207"/>
      <c r="G373" s="207"/>
      <c r="H373" s="207"/>
      <c r="I373" s="207"/>
      <c r="J373" s="35"/>
      <c r="K373" s="35"/>
      <c r="L373" s="35"/>
      <c r="M373" s="35"/>
      <c r="N373" s="35"/>
      <c r="O373" s="35"/>
      <c r="P373" s="35"/>
    </row>
    <row r="374" spans="1:16" ht="12.75" customHeight="1" x14ac:dyDescent="0.2">
      <c r="A374" s="35"/>
      <c r="B374" s="141"/>
      <c r="C374" s="207"/>
      <c r="D374" s="207"/>
      <c r="E374" s="207"/>
      <c r="F374" s="207"/>
      <c r="G374" s="207"/>
      <c r="H374" s="207"/>
      <c r="I374" s="207"/>
      <c r="J374" s="35"/>
      <c r="K374" s="35"/>
      <c r="L374" s="35"/>
      <c r="M374" s="35"/>
      <c r="N374" s="35"/>
      <c r="O374" s="35"/>
      <c r="P374" s="35"/>
    </row>
    <row r="375" spans="1:16" ht="12.75" customHeight="1" x14ac:dyDescent="0.2">
      <c r="A375" s="35"/>
      <c r="B375" s="141"/>
      <c r="C375" s="207"/>
      <c r="D375" s="207"/>
      <c r="E375" s="207"/>
      <c r="F375" s="207"/>
      <c r="G375" s="207"/>
      <c r="H375" s="207"/>
      <c r="I375" s="207"/>
      <c r="J375" s="35"/>
      <c r="K375" s="35"/>
      <c r="L375" s="35"/>
      <c r="M375" s="35"/>
      <c r="N375" s="35"/>
      <c r="O375" s="35"/>
      <c r="P375" s="35"/>
    </row>
    <row r="376" spans="1:16" ht="12.75" customHeight="1" x14ac:dyDescent="0.2">
      <c r="A376" s="35"/>
      <c r="B376" s="141"/>
      <c r="C376" s="207"/>
      <c r="D376" s="207"/>
      <c r="E376" s="207"/>
      <c r="F376" s="207"/>
      <c r="G376" s="207"/>
      <c r="H376" s="207"/>
      <c r="I376" s="207"/>
      <c r="J376" s="35"/>
      <c r="K376" s="35"/>
      <c r="L376" s="35"/>
      <c r="M376" s="35"/>
      <c r="N376" s="35"/>
      <c r="O376" s="35"/>
      <c r="P376" s="35"/>
    </row>
    <row r="377" spans="1:16" ht="12.75" customHeight="1" x14ac:dyDescent="0.2">
      <c r="A377" s="35"/>
      <c r="B377" s="141"/>
      <c r="C377" s="207"/>
      <c r="D377" s="207"/>
      <c r="E377" s="207"/>
      <c r="F377" s="207"/>
      <c r="G377" s="207"/>
      <c r="H377" s="207"/>
      <c r="I377" s="207"/>
      <c r="J377" s="35"/>
      <c r="K377" s="35"/>
      <c r="L377" s="35"/>
      <c r="M377" s="35"/>
      <c r="N377" s="35"/>
      <c r="O377" s="35"/>
      <c r="P377" s="35"/>
    </row>
    <row r="378" spans="1:16" ht="12.75" customHeight="1" x14ac:dyDescent="0.2">
      <c r="A378" s="35"/>
      <c r="B378" s="141"/>
      <c r="C378" s="207"/>
      <c r="D378" s="207"/>
      <c r="E378" s="207"/>
      <c r="F378" s="207"/>
      <c r="G378" s="207"/>
      <c r="H378" s="207"/>
      <c r="I378" s="207"/>
      <c r="J378" s="35"/>
      <c r="K378" s="35"/>
      <c r="L378" s="35"/>
      <c r="M378" s="35"/>
      <c r="N378" s="35"/>
      <c r="O378" s="35"/>
      <c r="P378" s="35"/>
    </row>
    <row r="379" spans="1:16" ht="12.75" customHeight="1" x14ac:dyDescent="0.2">
      <c r="A379" s="35"/>
      <c r="B379" s="141"/>
      <c r="C379" s="207"/>
      <c r="D379" s="207"/>
      <c r="E379" s="207"/>
      <c r="F379" s="207"/>
      <c r="G379" s="207"/>
      <c r="H379" s="207"/>
      <c r="I379" s="207"/>
      <c r="J379" s="35"/>
      <c r="K379" s="35"/>
      <c r="L379" s="35"/>
      <c r="M379" s="35"/>
      <c r="N379" s="35"/>
      <c r="O379" s="35"/>
      <c r="P379" s="35"/>
    </row>
    <row r="380" spans="1:16" ht="12.75" customHeight="1" x14ac:dyDescent="0.2">
      <c r="A380" s="35"/>
      <c r="B380" s="141"/>
      <c r="C380" s="207"/>
      <c r="D380" s="207"/>
      <c r="E380" s="207"/>
      <c r="F380" s="207"/>
      <c r="G380" s="207"/>
      <c r="H380" s="207"/>
      <c r="I380" s="207"/>
      <c r="J380" s="35"/>
      <c r="K380" s="35"/>
      <c r="L380" s="35"/>
      <c r="M380" s="35"/>
      <c r="N380" s="35"/>
      <c r="O380" s="35"/>
      <c r="P380" s="35"/>
    </row>
    <row r="381" spans="1:16" ht="12.75" customHeight="1" x14ac:dyDescent="0.2">
      <c r="A381" s="35"/>
      <c r="B381" s="141"/>
      <c r="C381" s="207"/>
      <c r="D381" s="207"/>
      <c r="E381" s="207"/>
      <c r="F381" s="207"/>
      <c r="G381" s="207"/>
      <c r="H381" s="207"/>
      <c r="I381" s="207"/>
      <c r="J381" s="35"/>
      <c r="K381" s="35"/>
      <c r="L381" s="35"/>
      <c r="M381" s="35"/>
      <c r="N381" s="35"/>
      <c r="O381" s="35"/>
      <c r="P381" s="35"/>
    </row>
    <row r="382" spans="1:16" ht="12.75" customHeight="1" x14ac:dyDescent="0.2">
      <c r="A382" s="35"/>
      <c r="B382" s="141"/>
      <c r="C382" s="207"/>
      <c r="D382" s="207"/>
      <c r="E382" s="207"/>
      <c r="F382" s="207"/>
      <c r="G382" s="207"/>
      <c r="H382" s="207"/>
      <c r="I382" s="207"/>
      <c r="J382" s="35"/>
      <c r="K382" s="35"/>
      <c r="L382" s="35"/>
      <c r="M382" s="35"/>
      <c r="N382" s="35"/>
      <c r="O382" s="35"/>
      <c r="P382" s="35"/>
    </row>
    <row r="383" spans="1:16" ht="12.75" customHeight="1" x14ac:dyDescent="0.2">
      <c r="A383" s="35"/>
      <c r="B383" s="141"/>
      <c r="C383" s="207"/>
      <c r="D383" s="207"/>
      <c r="E383" s="207"/>
      <c r="F383" s="207"/>
      <c r="G383" s="207"/>
      <c r="H383" s="207"/>
      <c r="I383" s="207"/>
      <c r="J383" s="35"/>
      <c r="K383" s="35"/>
      <c r="L383" s="35"/>
      <c r="M383" s="35"/>
      <c r="N383" s="35"/>
      <c r="O383" s="35"/>
      <c r="P383" s="35"/>
    </row>
    <row r="384" spans="1:16" ht="12.75" customHeight="1" x14ac:dyDescent="0.2">
      <c r="A384" s="35"/>
      <c r="B384" s="141"/>
      <c r="C384" s="207"/>
      <c r="D384" s="207"/>
      <c r="E384" s="207"/>
      <c r="F384" s="207"/>
      <c r="G384" s="207"/>
      <c r="H384" s="207"/>
      <c r="I384" s="207"/>
      <c r="J384" s="35"/>
      <c r="K384" s="35"/>
      <c r="L384" s="35"/>
      <c r="M384" s="35"/>
      <c r="N384" s="35"/>
      <c r="O384" s="35"/>
      <c r="P384" s="35"/>
    </row>
    <row r="385" spans="1:16" ht="12.75" customHeight="1" x14ac:dyDescent="0.2">
      <c r="A385" s="35"/>
      <c r="B385" s="141"/>
      <c r="C385" s="207"/>
      <c r="D385" s="207"/>
      <c r="E385" s="207"/>
      <c r="F385" s="207"/>
      <c r="G385" s="207"/>
      <c r="H385" s="207"/>
      <c r="I385" s="207"/>
      <c r="J385" s="35"/>
      <c r="K385" s="35"/>
      <c r="L385" s="35"/>
      <c r="M385" s="35"/>
      <c r="N385" s="35"/>
      <c r="O385" s="35"/>
      <c r="P385" s="35"/>
    </row>
    <row r="386" spans="1:16" ht="12.75" customHeight="1" x14ac:dyDescent="0.2">
      <c r="A386" s="35"/>
      <c r="B386" s="141"/>
      <c r="C386" s="207"/>
      <c r="D386" s="207"/>
      <c r="E386" s="207"/>
      <c r="F386" s="207"/>
      <c r="G386" s="207"/>
      <c r="H386" s="207"/>
      <c r="I386" s="207"/>
      <c r="J386" s="35"/>
      <c r="K386" s="35"/>
      <c r="L386" s="35"/>
      <c r="M386" s="35"/>
      <c r="N386" s="35"/>
      <c r="O386" s="35"/>
      <c r="P386" s="35"/>
    </row>
    <row r="387" spans="1:16" ht="12.75" customHeight="1" x14ac:dyDescent="0.2">
      <c r="A387" s="35"/>
      <c r="B387" s="141"/>
      <c r="C387" s="207"/>
      <c r="D387" s="207"/>
      <c r="E387" s="207"/>
      <c r="F387" s="207"/>
      <c r="G387" s="207"/>
      <c r="H387" s="207"/>
      <c r="I387" s="207"/>
      <c r="J387" s="35"/>
      <c r="K387" s="35"/>
      <c r="L387" s="35"/>
      <c r="M387" s="35"/>
      <c r="N387" s="35"/>
      <c r="O387" s="35"/>
      <c r="P387" s="35"/>
    </row>
    <row r="388" spans="1:16" ht="12.75" customHeight="1" x14ac:dyDescent="0.2">
      <c r="A388" s="35"/>
      <c r="B388" s="141"/>
      <c r="C388" s="207"/>
      <c r="D388" s="207"/>
      <c r="E388" s="207"/>
      <c r="F388" s="207"/>
      <c r="G388" s="207"/>
      <c r="H388" s="207"/>
      <c r="I388" s="207"/>
      <c r="J388" s="35"/>
      <c r="K388" s="35"/>
      <c r="L388" s="35"/>
      <c r="M388" s="35"/>
      <c r="N388" s="35"/>
      <c r="O388" s="35"/>
      <c r="P388" s="35"/>
    </row>
    <row r="389" spans="1:16" ht="12.75" customHeight="1" x14ac:dyDescent="0.2">
      <c r="A389" s="35"/>
      <c r="B389" s="141"/>
      <c r="C389" s="207"/>
      <c r="D389" s="207"/>
      <c r="E389" s="207"/>
      <c r="F389" s="207"/>
      <c r="G389" s="207"/>
      <c r="H389" s="207"/>
      <c r="I389" s="207"/>
      <c r="J389" s="35"/>
      <c r="K389" s="35"/>
      <c r="L389" s="35"/>
      <c r="M389" s="35"/>
      <c r="N389" s="35"/>
      <c r="O389" s="35"/>
      <c r="P389" s="35"/>
    </row>
    <row r="390" spans="1:16" ht="12.75" customHeight="1" x14ac:dyDescent="0.2">
      <c r="A390" s="35"/>
      <c r="B390" s="141"/>
      <c r="C390" s="207"/>
      <c r="D390" s="207"/>
      <c r="E390" s="207"/>
      <c r="F390" s="207"/>
      <c r="G390" s="207"/>
      <c r="H390" s="207"/>
      <c r="I390" s="207"/>
      <c r="J390" s="35"/>
      <c r="K390" s="35"/>
      <c r="L390" s="35"/>
      <c r="M390" s="35"/>
      <c r="N390" s="35"/>
      <c r="O390" s="35"/>
      <c r="P390" s="35"/>
    </row>
    <row r="391" spans="1:16" ht="12.75" customHeight="1" x14ac:dyDescent="0.2">
      <c r="A391" s="35"/>
      <c r="B391" s="141"/>
      <c r="C391" s="207"/>
      <c r="D391" s="207"/>
      <c r="E391" s="207"/>
      <c r="F391" s="207"/>
      <c r="G391" s="207"/>
      <c r="H391" s="207"/>
      <c r="I391" s="207"/>
      <c r="J391" s="35"/>
      <c r="K391" s="35"/>
      <c r="L391" s="35"/>
      <c r="M391" s="35"/>
      <c r="N391" s="35"/>
      <c r="O391" s="35"/>
      <c r="P391" s="35"/>
    </row>
    <row r="392" spans="1:16" ht="12.75" customHeight="1" x14ac:dyDescent="0.2">
      <c r="A392" s="35"/>
      <c r="B392" s="141"/>
      <c r="C392" s="207"/>
      <c r="D392" s="207"/>
      <c r="E392" s="207"/>
      <c r="F392" s="207"/>
      <c r="G392" s="207"/>
      <c r="H392" s="207"/>
      <c r="I392" s="207"/>
      <c r="J392" s="35"/>
      <c r="K392" s="35"/>
      <c r="L392" s="35"/>
      <c r="M392" s="35"/>
      <c r="N392" s="35"/>
      <c r="O392" s="35"/>
      <c r="P392" s="35"/>
    </row>
    <row r="393" spans="1:16" ht="12.75" customHeight="1" x14ac:dyDescent="0.2">
      <c r="A393" s="35"/>
      <c r="B393" s="141"/>
      <c r="C393" s="207"/>
      <c r="D393" s="207"/>
      <c r="E393" s="207"/>
      <c r="F393" s="207"/>
      <c r="G393" s="207"/>
      <c r="H393" s="207"/>
      <c r="I393" s="207"/>
      <c r="J393" s="35"/>
      <c r="K393" s="35"/>
      <c r="L393" s="35"/>
      <c r="M393" s="35"/>
      <c r="N393" s="35"/>
      <c r="O393" s="35"/>
      <c r="P393" s="35"/>
    </row>
    <row r="394" spans="1:16" ht="12.75" customHeight="1" x14ac:dyDescent="0.2">
      <c r="A394" s="35"/>
      <c r="B394" s="141"/>
      <c r="C394" s="207"/>
      <c r="D394" s="207"/>
      <c r="E394" s="207"/>
      <c r="F394" s="207"/>
      <c r="G394" s="207"/>
      <c r="H394" s="207"/>
      <c r="I394" s="207"/>
      <c r="J394" s="35"/>
      <c r="K394" s="35"/>
      <c r="L394" s="35"/>
      <c r="M394" s="35"/>
      <c r="N394" s="35"/>
      <c r="O394" s="35"/>
      <c r="P394" s="35"/>
    </row>
    <row r="395" spans="1:16" ht="12.75" customHeight="1" x14ac:dyDescent="0.2">
      <c r="A395" s="35"/>
      <c r="B395" s="141"/>
      <c r="C395" s="207"/>
      <c r="D395" s="207"/>
      <c r="E395" s="207"/>
      <c r="F395" s="207"/>
      <c r="G395" s="207"/>
      <c r="H395" s="207"/>
      <c r="I395" s="207"/>
      <c r="J395" s="35"/>
      <c r="K395" s="35"/>
      <c r="L395" s="35"/>
      <c r="M395" s="35"/>
      <c r="N395" s="35"/>
      <c r="O395" s="35"/>
      <c r="P395" s="35"/>
    </row>
    <row r="396" spans="1:16" ht="12.75" customHeight="1" x14ac:dyDescent="0.2">
      <c r="A396" s="35"/>
      <c r="B396" s="141"/>
      <c r="C396" s="207"/>
      <c r="D396" s="207"/>
      <c r="E396" s="207"/>
      <c r="F396" s="207"/>
      <c r="G396" s="207"/>
      <c r="H396" s="207"/>
      <c r="I396" s="207"/>
      <c r="J396" s="35"/>
      <c r="K396" s="35"/>
      <c r="L396" s="35"/>
      <c r="M396" s="35"/>
      <c r="N396" s="35"/>
      <c r="O396" s="35"/>
      <c r="P396" s="35"/>
    </row>
    <row r="397" spans="1:16" ht="12.75" customHeight="1" x14ac:dyDescent="0.2">
      <c r="A397" s="35"/>
      <c r="B397" s="141"/>
      <c r="C397" s="207"/>
      <c r="D397" s="207"/>
      <c r="E397" s="207"/>
      <c r="F397" s="207"/>
      <c r="G397" s="207"/>
      <c r="H397" s="207"/>
      <c r="I397" s="207"/>
      <c r="J397" s="35"/>
      <c r="K397" s="35"/>
      <c r="L397" s="35"/>
      <c r="M397" s="35"/>
      <c r="N397" s="35"/>
      <c r="O397" s="35"/>
      <c r="P397" s="35"/>
    </row>
    <row r="398" spans="1:16" ht="12.75" customHeight="1" x14ac:dyDescent="0.2">
      <c r="A398" s="35"/>
      <c r="B398" s="141"/>
      <c r="C398" s="207"/>
      <c r="D398" s="207"/>
      <c r="E398" s="207"/>
      <c r="F398" s="207"/>
      <c r="G398" s="207"/>
      <c r="H398" s="207"/>
      <c r="I398" s="207"/>
      <c r="J398" s="35"/>
      <c r="K398" s="35"/>
      <c r="L398" s="35"/>
      <c r="M398" s="35"/>
      <c r="N398" s="35"/>
      <c r="O398" s="35"/>
      <c r="P398" s="35"/>
    </row>
    <row r="399" spans="1:16" ht="12.75" customHeight="1" x14ac:dyDescent="0.2">
      <c r="A399" s="35"/>
      <c r="B399" s="141"/>
      <c r="C399" s="207"/>
      <c r="D399" s="207"/>
      <c r="E399" s="207"/>
      <c r="F399" s="207"/>
      <c r="G399" s="207"/>
      <c r="H399" s="207"/>
      <c r="I399" s="207"/>
      <c r="J399" s="35"/>
      <c r="K399" s="35"/>
      <c r="L399" s="35"/>
      <c r="M399" s="35"/>
      <c r="N399" s="35"/>
      <c r="O399" s="35"/>
      <c r="P399" s="35"/>
    </row>
    <row r="400" spans="1:16" ht="12.75" customHeight="1" x14ac:dyDescent="0.2">
      <c r="A400" s="35"/>
      <c r="B400" s="141"/>
      <c r="C400" s="207"/>
      <c r="D400" s="207"/>
      <c r="E400" s="207"/>
      <c r="F400" s="207"/>
      <c r="G400" s="207"/>
      <c r="H400" s="207"/>
      <c r="I400" s="207"/>
      <c r="J400" s="35"/>
      <c r="K400" s="35"/>
      <c r="L400" s="35"/>
      <c r="M400" s="35"/>
      <c r="N400" s="35"/>
      <c r="O400" s="35"/>
      <c r="P400" s="35"/>
    </row>
    <row r="401" spans="1:16" ht="12.75" customHeight="1" x14ac:dyDescent="0.2">
      <c r="A401" s="35"/>
      <c r="B401" s="141"/>
      <c r="C401" s="207"/>
      <c r="D401" s="207"/>
      <c r="E401" s="207"/>
      <c r="F401" s="207"/>
      <c r="G401" s="207"/>
      <c r="H401" s="207"/>
      <c r="I401" s="207"/>
      <c r="J401" s="35"/>
      <c r="K401" s="35"/>
      <c r="L401" s="35"/>
      <c r="M401" s="35"/>
      <c r="N401" s="35"/>
      <c r="O401" s="35"/>
      <c r="P401" s="35"/>
    </row>
    <row r="402" spans="1:16" ht="12.75" customHeight="1" x14ac:dyDescent="0.2">
      <c r="A402" s="35"/>
      <c r="B402" s="141"/>
      <c r="C402" s="207"/>
      <c r="D402" s="207"/>
      <c r="E402" s="207"/>
      <c r="F402" s="207"/>
      <c r="G402" s="207"/>
      <c r="H402" s="207"/>
      <c r="I402" s="207"/>
      <c r="J402" s="35"/>
      <c r="K402" s="35"/>
      <c r="L402" s="35"/>
      <c r="M402" s="35"/>
      <c r="N402" s="35"/>
      <c r="O402" s="35"/>
      <c r="P402" s="35"/>
    </row>
    <row r="403" spans="1:16" ht="12.75" customHeight="1" x14ac:dyDescent="0.2">
      <c r="A403" s="35"/>
      <c r="B403" s="141"/>
      <c r="C403" s="207"/>
      <c r="D403" s="207"/>
      <c r="E403" s="207"/>
      <c r="F403" s="207"/>
      <c r="G403" s="207"/>
      <c r="H403" s="207"/>
      <c r="I403" s="207"/>
      <c r="J403" s="35"/>
      <c r="K403" s="35"/>
      <c r="L403" s="35"/>
      <c r="M403" s="35"/>
      <c r="N403" s="35"/>
      <c r="O403" s="35"/>
      <c r="P403" s="35"/>
    </row>
    <row r="404" spans="1:16" ht="12.75" customHeight="1" x14ac:dyDescent="0.2">
      <c r="A404" s="35"/>
      <c r="B404" s="141"/>
      <c r="C404" s="207"/>
      <c r="D404" s="207"/>
      <c r="E404" s="207"/>
      <c r="F404" s="207"/>
      <c r="G404" s="207"/>
      <c r="H404" s="207"/>
      <c r="I404" s="207"/>
      <c r="J404" s="35"/>
      <c r="K404" s="35"/>
      <c r="L404" s="35"/>
      <c r="M404" s="35"/>
      <c r="N404" s="35"/>
      <c r="O404" s="35"/>
      <c r="P404" s="35"/>
    </row>
    <row r="405" spans="1:16" ht="12.75" customHeight="1" x14ac:dyDescent="0.2">
      <c r="A405" s="35"/>
      <c r="B405" s="141"/>
      <c r="C405" s="207"/>
      <c r="D405" s="207"/>
      <c r="E405" s="207"/>
      <c r="F405" s="207"/>
      <c r="G405" s="207"/>
      <c r="H405" s="207"/>
      <c r="I405" s="207"/>
      <c r="J405" s="35"/>
      <c r="K405" s="35"/>
      <c r="L405" s="35"/>
      <c r="M405" s="35"/>
      <c r="N405" s="35"/>
      <c r="O405" s="35"/>
      <c r="P405" s="35"/>
    </row>
    <row r="406" spans="1:16" ht="12.75" customHeight="1" x14ac:dyDescent="0.2">
      <c r="A406" s="35"/>
      <c r="B406" s="141"/>
      <c r="C406" s="207"/>
      <c r="D406" s="207"/>
      <c r="E406" s="207"/>
      <c r="F406" s="207"/>
      <c r="G406" s="207"/>
      <c r="H406" s="207"/>
      <c r="I406" s="207"/>
      <c r="J406" s="35"/>
      <c r="K406" s="35"/>
      <c r="L406" s="35"/>
      <c r="M406" s="35"/>
      <c r="N406" s="35"/>
      <c r="O406" s="35"/>
      <c r="P406" s="35"/>
    </row>
    <row r="407" spans="1:16" ht="12.75" customHeight="1" x14ac:dyDescent="0.2">
      <c r="A407" s="35"/>
      <c r="B407" s="141"/>
      <c r="C407" s="207"/>
      <c r="D407" s="207"/>
      <c r="E407" s="207"/>
      <c r="F407" s="207"/>
      <c r="G407" s="207"/>
      <c r="H407" s="207"/>
      <c r="I407" s="207"/>
      <c r="J407" s="35"/>
      <c r="K407" s="35"/>
      <c r="L407" s="35"/>
      <c r="M407" s="35"/>
      <c r="N407" s="35"/>
      <c r="O407" s="35"/>
      <c r="P407" s="35"/>
    </row>
    <row r="408" spans="1:16" ht="12.75" customHeight="1" x14ac:dyDescent="0.2">
      <c r="A408" s="35"/>
      <c r="B408" s="141"/>
      <c r="C408" s="207"/>
      <c r="D408" s="207"/>
      <c r="E408" s="207"/>
      <c r="F408" s="207"/>
      <c r="G408" s="207"/>
      <c r="H408" s="207"/>
      <c r="I408" s="207"/>
      <c r="J408" s="35"/>
      <c r="K408" s="35"/>
      <c r="L408" s="35"/>
      <c r="M408" s="35"/>
      <c r="N408" s="35"/>
      <c r="O408" s="35"/>
      <c r="P408" s="35"/>
    </row>
    <row r="409" spans="1:16" ht="12.75" customHeight="1" x14ac:dyDescent="0.2">
      <c r="A409" s="35"/>
      <c r="B409" s="141"/>
      <c r="C409" s="207"/>
      <c r="D409" s="207"/>
      <c r="E409" s="207"/>
      <c r="F409" s="207"/>
      <c r="G409" s="207"/>
      <c r="H409" s="207"/>
      <c r="I409" s="207"/>
      <c r="J409" s="35"/>
      <c r="K409" s="35"/>
      <c r="L409" s="35"/>
      <c r="M409" s="35"/>
      <c r="N409" s="35"/>
      <c r="O409" s="35"/>
      <c r="P409" s="35"/>
    </row>
    <row r="410" spans="1:16" ht="12.75" customHeight="1" x14ac:dyDescent="0.2">
      <c r="A410" s="35"/>
      <c r="B410" s="141"/>
      <c r="C410" s="207"/>
      <c r="D410" s="207"/>
      <c r="E410" s="207"/>
      <c r="F410" s="207"/>
      <c r="G410" s="207"/>
      <c r="H410" s="207"/>
      <c r="I410" s="207"/>
      <c r="J410" s="35"/>
      <c r="K410" s="35"/>
      <c r="L410" s="35"/>
      <c r="M410" s="35"/>
      <c r="N410" s="35"/>
      <c r="O410" s="35"/>
      <c r="P410" s="35"/>
    </row>
    <row r="411" spans="1:16" ht="12.75" customHeight="1" x14ac:dyDescent="0.2">
      <c r="A411" s="35"/>
      <c r="B411" s="141"/>
      <c r="C411" s="207"/>
      <c r="D411" s="207"/>
      <c r="E411" s="207"/>
      <c r="F411" s="207"/>
      <c r="G411" s="207"/>
      <c r="H411" s="207"/>
      <c r="I411" s="207"/>
      <c r="J411" s="35"/>
      <c r="K411" s="35"/>
      <c r="L411" s="35"/>
      <c r="M411" s="35"/>
      <c r="N411" s="35"/>
      <c r="O411" s="35"/>
      <c r="P411" s="35"/>
    </row>
    <row r="412" spans="1:16" ht="12.75" customHeight="1" x14ac:dyDescent="0.2">
      <c r="A412" s="35"/>
      <c r="B412" s="141"/>
      <c r="C412" s="207"/>
      <c r="D412" s="207"/>
      <c r="E412" s="207"/>
      <c r="F412" s="207"/>
      <c r="G412" s="207"/>
      <c r="H412" s="207"/>
      <c r="I412" s="207"/>
      <c r="J412" s="35"/>
      <c r="K412" s="35"/>
      <c r="L412" s="35"/>
      <c r="M412" s="35"/>
      <c r="N412" s="35"/>
      <c r="O412" s="35"/>
      <c r="P412" s="35"/>
    </row>
    <row r="413" spans="1:16" ht="12.75" customHeight="1" x14ac:dyDescent="0.2">
      <c r="A413" s="35"/>
      <c r="B413" s="141"/>
      <c r="C413" s="207"/>
      <c r="D413" s="207"/>
      <c r="E413" s="207"/>
      <c r="F413" s="207"/>
      <c r="G413" s="207"/>
      <c r="H413" s="207"/>
      <c r="I413" s="207"/>
      <c r="J413" s="35"/>
      <c r="K413" s="35"/>
      <c r="L413" s="35"/>
      <c r="M413" s="35"/>
      <c r="N413" s="35"/>
      <c r="O413" s="35"/>
      <c r="P413" s="35"/>
    </row>
    <row r="414" spans="1:16" ht="12.75" customHeight="1" x14ac:dyDescent="0.2">
      <c r="A414" s="35"/>
      <c r="B414" s="141"/>
      <c r="C414" s="207"/>
      <c r="D414" s="207"/>
      <c r="E414" s="207"/>
      <c r="F414" s="207"/>
      <c r="G414" s="207"/>
      <c r="H414" s="207"/>
      <c r="I414" s="207"/>
      <c r="J414" s="35"/>
      <c r="K414" s="35"/>
      <c r="L414" s="35"/>
      <c r="M414" s="35"/>
      <c r="N414" s="35"/>
      <c r="O414" s="35"/>
      <c r="P414" s="35"/>
    </row>
    <row r="415" spans="1:16" ht="12.75" customHeight="1" x14ac:dyDescent="0.2">
      <c r="A415" s="35"/>
      <c r="B415" s="141"/>
      <c r="C415" s="207"/>
      <c r="D415" s="207"/>
      <c r="E415" s="207"/>
      <c r="F415" s="207"/>
      <c r="G415" s="207"/>
      <c r="H415" s="207"/>
      <c r="I415" s="207"/>
      <c r="J415" s="35"/>
      <c r="K415" s="35"/>
      <c r="L415" s="35"/>
      <c r="M415" s="35"/>
      <c r="N415" s="35"/>
      <c r="O415" s="35"/>
      <c r="P415" s="35"/>
    </row>
    <row r="416" spans="1:16" ht="12.75" customHeight="1" x14ac:dyDescent="0.2">
      <c r="A416" s="35"/>
      <c r="B416" s="141"/>
      <c r="C416" s="207"/>
      <c r="D416" s="207"/>
      <c r="E416" s="207"/>
      <c r="F416" s="207"/>
      <c r="G416" s="207"/>
      <c r="H416" s="207"/>
      <c r="I416" s="207"/>
      <c r="J416" s="35"/>
      <c r="K416" s="35"/>
      <c r="L416" s="35"/>
      <c r="M416" s="35"/>
      <c r="N416" s="35"/>
      <c r="O416" s="35"/>
      <c r="P416" s="35"/>
    </row>
    <row r="417" spans="1:16" ht="12.75" customHeight="1" x14ac:dyDescent="0.2">
      <c r="A417" s="35"/>
      <c r="B417" s="141"/>
      <c r="C417" s="207"/>
      <c r="D417" s="207"/>
      <c r="E417" s="207"/>
      <c r="F417" s="207"/>
      <c r="G417" s="207"/>
      <c r="H417" s="207"/>
      <c r="I417" s="207"/>
      <c r="J417" s="35"/>
      <c r="K417" s="35"/>
      <c r="L417" s="35"/>
      <c r="M417" s="35"/>
      <c r="N417" s="35"/>
      <c r="O417" s="35"/>
      <c r="P417" s="35"/>
    </row>
    <row r="418" spans="1:16" ht="12.75" customHeight="1" x14ac:dyDescent="0.2">
      <c r="A418" s="35"/>
      <c r="B418" s="141"/>
      <c r="C418" s="207"/>
      <c r="D418" s="207"/>
      <c r="E418" s="207"/>
      <c r="F418" s="207"/>
      <c r="G418" s="207"/>
      <c r="H418" s="207"/>
      <c r="I418" s="207"/>
      <c r="J418" s="35"/>
      <c r="K418" s="35"/>
      <c r="L418" s="35"/>
      <c r="M418" s="35"/>
      <c r="N418" s="35"/>
      <c r="O418" s="35"/>
      <c r="P418" s="35"/>
    </row>
    <row r="419" spans="1:16" ht="12.75" customHeight="1" x14ac:dyDescent="0.2">
      <c r="A419" s="35"/>
      <c r="B419" s="141"/>
      <c r="C419" s="207"/>
      <c r="D419" s="207"/>
      <c r="E419" s="207"/>
      <c r="F419" s="207"/>
      <c r="G419" s="207"/>
      <c r="H419" s="207"/>
      <c r="I419" s="207"/>
      <c r="J419" s="35"/>
      <c r="K419" s="35"/>
      <c r="L419" s="35"/>
      <c r="M419" s="35"/>
      <c r="N419" s="35"/>
      <c r="O419" s="35"/>
      <c r="P419" s="35"/>
    </row>
    <row r="420" spans="1:16" ht="12.75" customHeight="1" x14ac:dyDescent="0.2">
      <c r="A420" s="35"/>
      <c r="B420" s="141"/>
      <c r="C420" s="207"/>
      <c r="D420" s="207"/>
      <c r="E420" s="207"/>
      <c r="F420" s="207"/>
      <c r="G420" s="207"/>
      <c r="H420" s="207"/>
      <c r="I420" s="207"/>
      <c r="J420" s="35"/>
      <c r="K420" s="35"/>
      <c r="L420" s="35"/>
      <c r="M420" s="35"/>
      <c r="N420" s="35"/>
      <c r="O420" s="35"/>
      <c r="P420" s="35"/>
    </row>
    <row r="421" spans="1:16" ht="12.75" customHeight="1" x14ac:dyDescent="0.2">
      <c r="A421" s="35"/>
      <c r="B421" s="141"/>
      <c r="C421" s="207"/>
      <c r="D421" s="207"/>
      <c r="E421" s="207"/>
      <c r="F421" s="207"/>
      <c r="G421" s="207"/>
      <c r="H421" s="207"/>
      <c r="I421" s="207"/>
      <c r="J421" s="35"/>
      <c r="K421" s="35"/>
      <c r="L421" s="35"/>
      <c r="M421" s="35"/>
      <c r="N421" s="35"/>
      <c r="O421" s="35"/>
      <c r="P421" s="35"/>
    </row>
    <row r="422" spans="1:16" ht="12.75" customHeight="1" x14ac:dyDescent="0.2">
      <c r="A422" s="35"/>
      <c r="B422" s="141"/>
      <c r="C422" s="207"/>
      <c r="D422" s="207"/>
      <c r="E422" s="207"/>
      <c r="F422" s="207"/>
      <c r="G422" s="207"/>
      <c r="H422" s="207"/>
      <c r="I422" s="207"/>
      <c r="J422" s="35"/>
      <c r="K422" s="35"/>
      <c r="L422" s="35"/>
      <c r="M422" s="35"/>
      <c r="N422" s="35"/>
      <c r="O422" s="35"/>
      <c r="P422" s="35"/>
    </row>
    <row r="423" spans="1:16" ht="12.75" customHeight="1" x14ac:dyDescent="0.2">
      <c r="A423" s="35"/>
      <c r="B423" s="141"/>
      <c r="C423" s="207"/>
      <c r="D423" s="207"/>
      <c r="E423" s="207"/>
      <c r="F423" s="207"/>
      <c r="G423" s="207"/>
      <c r="H423" s="207"/>
      <c r="I423" s="207"/>
      <c r="J423" s="35"/>
      <c r="K423" s="35"/>
      <c r="L423" s="35"/>
      <c r="M423" s="35"/>
      <c r="N423" s="35"/>
      <c r="O423" s="35"/>
      <c r="P423" s="35"/>
    </row>
    <row r="424" spans="1:16" ht="12.75" customHeight="1" x14ac:dyDescent="0.2">
      <c r="A424" s="35"/>
      <c r="B424" s="141"/>
      <c r="C424" s="207"/>
      <c r="D424" s="207"/>
      <c r="E424" s="207"/>
      <c r="F424" s="207"/>
      <c r="G424" s="207"/>
      <c r="H424" s="207"/>
      <c r="I424" s="207"/>
      <c r="J424" s="35"/>
      <c r="K424" s="35"/>
      <c r="L424" s="35"/>
      <c r="M424" s="35"/>
      <c r="N424" s="35"/>
      <c r="O424" s="35"/>
      <c r="P424" s="35"/>
    </row>
    <row r="425" spans="1:16" ht="12.75" customHeight="1" x14ac:dyDescent="0.2">
      <c r="A425" s="35"/>
      <c r="B425" s="141"/>
      <c r="C425" s="207"/>
      <c r="D425" s="207"/>
      <c r="E425" s="207"/>
      <c r="F425" s="207"/>
      <c r="G425" s="207"/>
      <c r="H425" s="207"/>
      <c r="I425" s="207"/>
      <c r="J425" s="35"/>
      <c r="K425" s="35"/>
      <c r="L425" s="35"/>
      <c r="M425" s="35"/>
      <c r="N425" s="35"/>
      <c r="O425" s="35"/>
      <c r="P425" s="35"/>
    </row>
    <row r="426" spans="1:16" ht="12.75" customHeight="1" x14ac:dyDescent="0.2">
      <c r="A426" s="35"/>
      <c r="B426" s="141"/>
      <c r="C426" s="207"/>
      <c r="D426" s="207"/>
      <c r="E426" s="207"/>
      <c r="F426" s="207"/>
      <c r="G426" s="207"/>
      <c r="H426" s="207"/>
      <c r="I426" s="207"/>
      <c r="J426" s="35"/>
      <c r="K426" s="35"/>
      <c r="L426" s="35"/>
      <c r="M426" s="35"/>
      <c r="N426" s="35"/>
      <c r="O426" s="35"/>
      <c r="P426" s="35"/>
    </row>
    <row r="427" spans="1:16" ht="12.75" customHeight="1" x14ac:dyDescent="0.2">
      <c r="A427" s="35"/>
      <c r="B427" s="141"/>
      <c r="C427" s="207"/>
      <c r="D427" s="207"/>
      <c r="E427" s="207"/>
      <c r="F427" s="207"/>
      <c r="G427" s="207"/>
      <c r="H427" s="207"/>
      <c r="I427" s="207"/>
      <c r="J427" s="35"/>
      <c r="K427" s="35"/>
      <c r="L427" s="35"/>
      <c r="M427" s="35"/>
      <c r="N427" s="35"/>
      <c r="O427" s="35"/>
      <c r="P427" s="35"/>
    </row>
    <row r="428" spans="1:16" ht="12.75" customHeight="1" x14ac:dyDescent="0.2">
      <c r="A428" s="35"/>
      <c r="B428" s="141"/>
      <c r="C428" s="207"/>
      <c r="D428" s="207"/>
      <c r="E428" s="207"/>
      <c r="F428" s="207"/>
      <c r="G428" s="207"/>
      <c r="H428" s="207"/>
      <c r="I428" s="207"/>
      <c r="J428" s="35"/>
      <c r="K428" s="35"/>
      <c r="L428" s="35"/>
      <c r="M428" s="35"/>
      <c r="N428" s="35"/>
      <c r="O428" s="35"/>
      <c r="P428" s="35"/>
    </row>
    <row r="429" spans="1:16" ht="12.75" customHeight="1" x14ac:dyDescent="0.2">
      <c r="A429" s="35"/>
      <c r="B429" s="141"/>
      <c r="C429" s="207"/>
      <c r="D429" s="207"/>
      <c r="E429" s="207"/>
      <c r="F429" s="207"/>
      <c r="G429" s="207"/>
      <c r="H429" s="207"/>
      <c r="I429" s="207"/>
      <c r="J429" s="35"/>
      <c r="K429" s="35"/>
      <c r="L429" s="35"/>
      <c r="M429" s="35"/>
      <c r="N429" s="35"/>
      <c r="O429" s="35"/>
      <c r="P429" s="35"/>
    </row>
    <row r="430" spans="1:16" ht="12.75" customHeight="1" x14ac:dyDescent="0.2">
      <c r="A430" s="35"/>
      <c r="B430" s="141"/>
      <c r="C430" s="207"/>
      <c r="D430" s="207"/>
      <c r="E430" s="207"/>
      <c r="F430" s="207"/>
      <c r="G430" s="207"/>
      <c r="H430" s="207"/>
      <c r="I430" s="207"/>
      <c r="J430" s="35"/>
      <c r="K430" s="35"/>
      <c r="L430" s="35"/>
      <c r="M430" s="35"/>
      <c r="N430" s="35"/>
      <c r="O430" s="35"/>
      <c r="P430" s="35"/>
    </row>
    <row r="431" spans="1:16" ht="12.75" customHeight="1" x14ac:dyDescent="0.2">
      <c r="A431" s="35"/>
      <c r="B431" s="141"/>
      <c r="C431" s="207"/>
      <c r="D431" s="207"/>
      <c r="E431" s="207"/>
      <c r="F431" s="207"/>
      <c r="G431" s="207"/>
      <c r="H431" s="207"/>
      <c r="I431" s="207"/>
      <c r="J431" s="35"/>
      <c r="K431" s="35"/>
      <c r="L431" s="35"/>
      <c r="M431" s="35"/>
      <c r="N431" s="35"/>
      <c r="O431" s="35"/>
      <c r="P431" s="35"/>
    </row>
    <row r="432" spans="1:16" ht="12.75" customHeight="1" x14ac:dyDescent="0.2">
      <c r="A432" s="35"/>
      <c r="B432" s="141"/>
      <c r="C432" s="207"/>
      <c r="D432" s="207"/>
      <c r="E432" s="207"/>
      <c r="F432" s="207"/>
      <c r="G432" s="207"/>
      <c r="H432" s="207"/>
      <c r="I432" s="207"/>
      <c r="J432" s="35"/>
      <c r="K432" s="35"/>
      <c r="L432" s="35"/>
      <c r="M432" s="35"/>
      <c r="N432" s="35"/>
      <c r="O432" s="35"/>
      <c r="P432" s="35"/>
    </row>
    <row r="433" spans="1:16" ht="12.75" customHeight="1" x14ac:dyDescent="0.2">
      <c r="A433" s="35"/>
      <c r="B433" s="141"/>
      <c r="C433" s="207"/>
      <c r="D433" s="207"/>
      <c r="E433" s="207"/>
      <c r="F433" s="207"/>
      <c r="G433" s="207"/>
      <c r="H433" s="207"/>
      <c r="I433" s="207"/>
      <c r="J433" s="35"/>
      <c r="K433" s="35"/>
      <c r="L433" s="35"/>
      <c r="M433" s="35"/>
      <c r="N433" s="35"/>
      <c r="O433" s="35"/>
      <c r="P433" s="35"/>
    </row>
    <row r="434" spans="1:16" ht="12.75" customHeight="1" x14ac:dyDescent="0.2">
      <c r="A434" s="35"/>
      <c r="B434" s="141"/>
      <c r="C434" s="207"/>
      <c r="D434" s="207"/>
      <c r="E434" s="207"/>
      <c r="F434" s="207"/>
      <c r="G434" s="207"/>
      <c r="H434" s="207"/>
      <c r="I434" s="207"/>
      <c r="J434" s="35"/>
      <c r="K434" s="35"/>
      <c r="L434" s="35"/>
      <c r="M434" s="35"/>
      <c r="N434" s="35"/>
      <c r="O434" s="35"/>
      <c r="P434" s="35"/>
    </row>
    <row r="435" spans="1:16" ht="12.75" customHeight="1" x14ac:dyDescent="0.2">
      <c r="A435" s="35"/>
      <c r="B435" s="141"/>
      <c r="C435" s="207"/>
      <c r="D435" s="207"/>
      <c r="E435" s="207"/>
      <c r="F435" s="207"/>
      <c r="G435" s="207"/>
      <c r="H435" s="207"/>
      <c r="I435" s="207"/>
      <c r="J435" s="35"/>
      <c r="K435" s="35"/>
      <c r="L435" s="35"/>
      <c r="M435" s="35"/>
      <c r="N435" s="35"/>
      <c r="O435" s="35"/>
      <c r="P435" s="35"/>
    </row>
    <row r="436" spans="1:16" ht="12.75" customHeight="1" x14ac:dyDescent="0.2">
      <c r="A436" s="35"/>
      <c r="B436" s="141"/>
      <c r="C436" s="207"/>
      <c r="D436" s="207"/>
      <c r="E436" s="207"/>
      <c r="F436" s="207"/>
      <c r="G436" s="207"/>
      <c r="H436" s="207"/>
      <c r="I436" s="207"/>
      <c r="J436" s="35"/>
      <c r="K436" s="35"/>
      <c r="L436" s="35"/>
      <c r="M436" s="35"/>
      <c r="N436" s="35"/>
      <c r="O436" s="35"/>
      <c r="P436" s="35"/>
    </row>
    <row r="437" spans="1:16" ht="12.75" customHeight="1" x14ac:dyDescent="0.2">
      <c r="A437" s="35"/>
      <c r="B437" s="141"/>
      <c r="C437" s="207"/>
      <c r="D437" s="207"/>
      <c r="E437" s="207"/>
      <c r="F437" s="207"/>
      <c r="G437" s="207"/>
      <c r="H437" s="207"/>
      <c r="I437" s="207"/>
      <c r="J437" s="35"/>
      <c r="K437" s="35"/>
      <c r="L437" s="35"/>
      <c r="M437" s="35"/>
      <c r="N437" s="35"/>
      <c r="O437" s="35"/>
      <c r="P437" s="35"/>
    </row>
    <row r="438" spans="1:16" ht="12.75" customHeight="1" x14ac:dyDescent="0.2">
      <c r="A438" s="35"/>
      <c r="B438" s="141"/>
      <c r="C438" s="207"/>
      <c r="D438" s="207"/>
      <c r="E438" s="207"/>
      <c r="F438" s="207"/>
      <c r="G438" s="207"/>
      <c r="H438" s="207"/>
      <c r="I438" s="207"/>
      <c r="J438" s="35"/>
      <c r="K438" s="35"/>
      <c r="L438" s="35"/>
      <c r="M438" s="35"/>
      <c r="N438" s="35"/>
      <c r="O438" s="35"/>
      <c r="P438" s="35"/>
    </row>
    <row r="439" spans="1:16" ht="12.75" customHeight="1" x14ac:dyDescent="0.2">
      <c r="A439" s="35"/>
      <c r="B439" s="141"/>
      <c r="C439" s="207"/>
      <c r="D439" s="207"/>
      <c r="E439" s="207"/>
      <c r="F439" s="207"/>
      <c r="G439" s="207"/>
      <c r="H439" s="207"/>
      <c r="I439" s="207"/>
      <c r="J439" s="35"/>
      <c r="K439" s="35"/>
      <c r="L439" s="35"/>
      <c r="M439" s="35"/>
      <c r="N439" s="35"/>
      <c r="O439" s="35"/>
      <c r="P439" s="35"/>
    </row>
    <row r="440" spans="1:16" ht="12.75" customHeight="1" x14ac:dyDescent="0.2">
      <c r="A440" s="35"/>
      <c r="B440" s="141"/>
      <c r="C440" s="207"/>
      <c r="D440" s="207"/>
      <c r="E440" s="207"/>
      <c r="F440" s="207"/>
      <c r="G440" s="207"/>
      <c r="H440" s="207"/>
      <c r="I440" s="207"/>
      <c r="J440" s="35"/>
      <c r="K440" s="35"/>
      <c r="L440" s="35"/>
      <c r="M440" s="35"/>
      <c r="N440" s="35"/>
      <c r="O440" s="35"/>
      <c r="P440" s="35"/>
    </row>
    <row r="441" spans="1:16" ht="12.75" customHeight="1" x14ac:dyDescent="0.2">
      <c r="A441" s="35"/>
      <c r="B441" s="141"/>
      <c r="C441" s="207"/>
      <c r="D441" s="207"/>
      <c r="E441" s="207"/>
      <c r="F441" s="207"/>
      <c r="G441" s="207"/>
      <c r="H441" s="207"/>
      <c r="I441" s="207"/>
      <c r="J441" s="35"/>
      <c r="K441" s="35"/>
      <c r="L441" s="35"/>
      <c r="M441" s="35"/>
      <c r="N441" s="35"/>
      <c r="O441" s="35"/>
      <c r="P441" s="35"/>
    </row>
    <row r="442" spans="1:16" ht="12.75" customHeight="1" x14ac:dyDescent="0.2">
      <c r="A442" s="35"/>
      <c r="B442" s="141"/>
      <c r="C442" s="207"/>
      <c r="D442" s="207"/>
      <c r="E442" s="207"/>
      <c r="F442" s="207"/>
      <c r="G442" s="207"/>
      <c r="H442" s="207"/>
      <c r="I442" s="207"/>
      <c r="J442" s="35"/>
      <c r="K442" s="35"/>
      <c r="L442" s="35"/>
      <c r="M442" s="35"/>
      <c r="N442" s="35"/>
      <c r="O442" s="35"/>
      <c r="P442" s="35"/>
    </row>
    <row r="443" spans="1:16" ht="12.75" customHeight="1" x14ac:dyDescent="0.2">
      <c r="A443" s="35"/>
      <c r="B443" s="141"/>
      <c r="C443" s="207"/>
      <c r="D443" s="207"/>
      <c r="E443" s="207"/>
      <c r="F443" s="207"/>
      <c r="G443" s="207"/>
      <c r="H443" s="207"/>
      <c r="I443" s="207"/>
      <c r="J443" s="35"/>
      <c r="K443" s="35"/>
      <c r="L443" s="35"/>
      <c r="M443" s="35"/>
      <c r="N443" s="35"/>
      <c r="O443" s="35"/>
      <c r="P443" s="35"/>
    </row>
    <row r="444" spans="1:16" ht="12.75" customHeight="1" x14ac:dyDescent="0.2">
      <c r="A444" s="35"/>
      <c r="B444" s="141"/>
      <c r="C444" s="207"/>
      <c r="D444" s="207"/>
      <c r="E444" s="207"/>
      <c r="F444" s="207"/>
      <c r="G444" s="207"/>
      <c r="H444" s="207"/>
      <c r="I444" s="207"/>
      <c r="J444" s="35"/>
      <c r="K444" s="35"/>
      <c r="L444" s="35"/>
      <c r="M444" s="35"/>
      <c r="N444" s="35"/>
      <c r="O444" s="35"/>
      <c r="P444" s="35"/>
    </row>
    <row r="445" spans="1:16" ht="12.75" customHeight="1" x14ac:dyDescent="0.2">
      <c r="A445" s="35"/>
      <c r="B445" s="141"/>
      <c r="C445" s="207"/>
      <c r="D445" s="207"/>
      <c r="E445" s="207"/>
      <c r="F445" s="207"/>
      <c r="G445" s="207"/>
      <c r="H445" s="207"/>
      <c r="I445" s="207"/>
      <c r="J445" s="35"/>
      <c r="K445" s="35"/>
      <c r="L445" s="35"/>
      <c r="M445" s="35"/>
      <c r="N445" s="35"/>
      <c r="O445" s="35"/>
      <c r="P445" s="35"/>
    </row>
    <row r="446" spans="1:16" ht="12.75" customHeight="1" x14ac:dyDescent="0.2">
      <c r="A446" s="35"/>
      <c r="B446" s="141"/>
      <c r="C446" s="207"/>
      <c r="D446" s="207"/>
      <c r="E446" s="207"/>
      <c r="F446" s="207"/>
      <c r="G446" s="207"/>
      <c r="H446" s="207"/>
      <c r="I446" s="207"/>
      <c r="J446" s="35"/>
      <c r="K446" s="35"/>
      <c r="L446" s="35"/>
      <c r="M446" s="35"/>
      <c r="N446" s="35"/>
      <c r="O446" s="35"/>
      <c r="P446" s="35"/>
    </row>
    <row r="447" spans="1:16" ht="12.75" customHeight="1" x14ac:dyDescent="0.2">
      <c r="A447" s="35"/>
      <c r="B447" s="141"/>
      <c r="C447" s="207"/>
      <c r="D447" s="207"/>
      <c r="E447" s="207"/>
      <c r="F447" s="207"/>
      <c r="G447" s="207"/>
      <c r="H447" s="207"/>
      <c r="I447" s="207"/>
      <c r="J447" s="35"/>
      <c r="K447" s="35"/>
      <c r="L447" s="35"/>
      <c r="M447" s="35"/>
      <c r="N447" s="35"/>
      <c r="O447" s="35"/>
      <c r="P447" s="35"/>
    </row>
    <row r="448" spans="1:16" ht="12.75" customHeight="1" x14ac:dyDescent="0.2">
      <c r="A448" s="35"/>
      <c r="B448" s="141"/>
      <c r="C448" s="207"/>
      <c r="D448" s="207"/>
      <c r="E448" s="207"/>
      <c r="F448" s="207"/>
      <c r="G448" s="207"/>
      <c r="H448" s="207"/>
      <c r="I448" s="207"/>
      <c r="J448" s="35"/>
      <c r="K448" s="35"/>
      <c r="L448" s="35"/>
      <c r="M448" s="35"/>
      <c r="N448" s="35"/>
      <c r="O448" s="35"/>
      <c r="P448" s="35"/>
    </row>
    <row r="449" spans="1:16" ht="12.75" customHeight="1" x14ac:dyDescent="0.2">
      <c r="A449" s="35"/>
      <c r="B449" s="141"/>
      <c r="C449" s="207"/>
      <c r="D449" s="207"/>
      <c r="E449" s="207"/>
      <c r="F449" s="207"/>
      <c r="G449" s="207"/>
      <c r="H449" s="207"/>
      <c r="I449" s="207"/>
      <c r="J449" s="35"/>
      <c r="K449" s="35"/>
      <c r="L449" s="35"/>
      <c r="M449" s="35"/>
      <c r="N449" s="35"/>
      <c r="O449" s="35"/>
      <c r="P449" s="35"/>
    </row>
    <row r="450" spans="1:16" ht="12.75" customHeight="1" x14ac:dyDescent="0.2">
      <c r="A450" s="35"/>
      <c r="B450" s="141"/>
      <c r="C450" s="207"/>
      <c r="D450" s="207"/>
      <c r="E450" s="207"/>
      <c r="F450" s="207"/>
      <c r="G450" s="207"/>
      <c r="H450" s="207"/>
      <c r="I450" s="207"/>
      <c r="J450" s="35"/>
      <c r="K450" s="35"/>
      <c r="L450" s="35"/>
      <c r="M450" s="35"/>
      <c r="N450" s="35"/>
      <c r="O450" s="35"/>
      <c r="P450" s="35"/>
    </row>
    <row r="451" spans="1:16" ht="12.75" customHeight="1" x14ac:dyDescent="0.2">
      <c r="A451" s="35"/>
      <c r="B451" s="141"/>
      <c r="C451" s="207"/>
      <c r="D451" s="207"/>
      <c r="E451" s="207"/>
      <c r="F451" s="207"/>
      <c r="G451" s="207"/>
      <c r="H451" s="207"/>
      <c r="I451" s="207"/>
      <c r="J451" s="35"/>
      <c r="K451" s="35"/>
      <c r="L451" s="35"/>
      <c r="M451" s="35"/>
      <c r="N451" s="35"/>
      <c r="O451" s="35"/>
      <c r="P451" s="35"/>
    </row>
    <row r="452" spans="1:16" ht="12.75" customHeight="1" x14ac:dyDescent="0.2">
      <c r="A452" s="35"/>
      <c r="B452" s="141"/>
      <c r="C452" s="207"/>
      <c r="D452" s="207"/>
      <c r="E452" s="207"/>
      <c r="F452" s="207"/>
      <c r="G452" s="207"/>
      <c r="H452" s="207"/>
      <c r="I452" s="207"/>
      <c r="J452" s="35"/>
      <c r="K452" s="35"/>
      <c r="L452" s="35"/>
      <c r="M452" s="35"/>
      <c r="N452" s="35"/>
      <c r="O452" s="35"/>
      <c r="P452" s="35"/>
    </row>
    <row r="453" spans="1:16" ht="12.75" customHeight="1" x14ac:dyDescent="0.2">
      <c r="A453" s="35"/>
      <c r="B453" s="141"/>
      <c r="C453" s="207"/>
      <c r="D453" s="207"/>
      <c r="E453" s="207"/>
      <c r="F453" s="207"/>
      <c r="G453" s="207"/>
      <c r="H453" s="207"/>
      <c r="I453" s="207"/>
      <c r="J453" s="35"/>
      <c r="K453" s="35"/>
      <c r="L453" s="35"/>
      <c r="M453" s="35"/>
      <c r="N453" s="35"/>
      <c r="O453" s="35"/>
      <c r="P453" s="35"/>
    </row>
    <row r="454" spans="1:16" ht="12.75" customHeight="1" x14ac:dyDescent="0.2">
      <c r="A454" s="35"/>
      <c r="B454" s="141"/>
      <c r="C454" s="207"/>
      <c r="D454" s="207"/>
      <c r="E454" s="207"/>
      <c r="F454" s="207"/>
      <c r="G454" s="207"/>
      <c r="H454" s="207"/>
      <c r="I454" s="207"/>
      <c r="J454" s="35"/>
      <c r="K454" s="35"/>
      <c r="L454" s="35"/>
      <c r="M454" s="35"/>
      <c r="N454" s="35"/>
      <c r="O454" s="35"/>
      <c r="P454" s="35"/>
    </row>
    <row r="455" spans="1:16" ht="12.75" customHeight="1" x14ac:dyDescent="0.2">
      <c r="A455" s="35"/>
      <c r="B455" s="141"/>
      <c r="C455" s="207"/>
      <c r="D455" s="207"/>
      <c r="E455" s="207"/>
      <c r="F455" s="207"/>
      <c r="G455" s="207"/>
      <c r="H455" s="207"/>
      <c r="I455" s="207"/>
      <c r="J455" s="35"/>
      <c r="K455" s="35"/>
      <c r="L455" s="35"/>
      <c r="M455" s="35"/>
      <c r="N455" s="35"/>
      <c r="O455" s="35"/>
      <c r="P455" s="35"/>
    </row>
    <row r="456" spans="1:16" ht="12.75" customHeight="1" x14ac:dyDescent="0.2">
      <c r="A456" s="35"/>
      <c r="B456" s="141"/>
      <c r="C456" s="207"/>
      <c r="D456" s="207"/>
      <c r="E456" s="207"/>
      <c r="F456" s="207"/>
      <c r="G456" s="207"/>
      <c r="H456" s="207"/>
      <c r="I456" s="207"/>
      <c r="J456" s="35"/>
      <c r="K456" s="35"/>
      <c r="L456" s="35"/>
      <c r="M456" s="35"/>
      <c r="N456" s="35"/>
      <c r="O456" s="35"/>
      <c r="P456" s="35"/>
    </row>
    <row r="457" spans="1:16" ht="12.75" customHeight="1" x14ac:dyDescent="0.2">
      <c r="A457" s="35"/>
      <c r="B457" s="141"/>
      <c r="C457" s="207"/>
      <c r="D457" s="207"/>
      <c r="E457" s="207"/>
      <c r="F457" s="207"/>
      <c r="G457" s="207"/>
      <c r="H457" s="207"/>
      <c r="I457" s="207"/>
      <c r="J457" s="35"/>
      <c r="K457" s="35"/>
      <c r="L457" s="35"/>
      <c r="M457" s="35"/>
      <c r="N457" s="35"/>
      <c r="O457" s="35"/>
      <c r="P457" s="35"/>
    </row>
    <row r="458" spans="1:16" ht="12.75" customHeight="1" x14ac:dyDescent="0.2">
      <c r="A458" s="35"/>
      <c r="B458" s="141"/>
      <c r="C458" s="207"/>
      <c r="D458" s="207"/>
      <c r="E458" s="207"/>
      <c r="F458" s="207"/>
      <c r="G458" s="207"/>
      <c r="H458" s="207"/>
      <c r="I458" s="207"/>
      <c r="J458" s="35"/>
      <c r="K458" s="35"/>
      <c r="L458" s="35"/>
      <c r="M458" s="35"/>
      <c r="N458" s="35"/>
      <c r="O458" s="35"/>
      <c r="P458" s="35"/>
    </row>
    <row r="459" spans="1:16" ht="12.75" customHeight="1" x14ac:dyDescent="0.2">
      <c r="A459" s="35"/>
      <c r="B459" s="141"/>
      <c r="C459" s="207"/>
      <c r="D459" s="207"/>
      <c r="E459" s="207"/>
      <c r="F459" s="207"/>
      <c r="G459" s="207"/>
      <c r="H459" s="207"/>
      <c r="I459" s="207"/>
      <c r="J459" s="35"/>
      <c r="K459" s="35"/>
      <c r="L459" s="35"/>
      <c r="M459" s="35"/>
      <c r="N459" s="35"/>
      <c r="O459" s="35"/>
      <c r="P459" s="35"/>
    </row>
    <row r="460" spans="1:16" ht="12.75" customHeight="1" x14ac:dyDescent="0.2">
      <c r="A460" s="35"/>
      <c r="B460" s="141"/>
      <c r="C460" s="207"/>
      <c r="D460" s="207"/>
      <c r="E460" s="207"/>
      <c r="F460" s="207"/>
      <c r="G460" s="207"/>
      <c r="H460" s="207"/>
      <c r="I460" s="207"/>
      <c r="J460" s="35"/>
      <c r="K460" s="35"/>
      <c r="L460" s="35"/>
      <c r="M460" s="35"/>
      <c r="N460" s="35"/>
      <c r="O460" s="35"/>
      <c r="P460" s="35"/>
    </row>
    <row r="461" spans="1:16" ht="12.75" customHeight="1" x14ac:dyDescent="0.2">
      <c r="A461" s="35"/>
      <c r="B461" s="141"/>
      <c r="C461" s="207"/>
      <c r="D461" s="207"/>
      <c r="E461" s="207"/>
      <c r="F461" s="207"/>
      <c r="G461" s="207"/>
      <c r="H461" s="207"/>
      <c r="I461" s="207"/>
      <c r="J461" s="35"/>
      <c r="K461" s="35"/>
      <c r="L461" s="35"/>
      <c r="M461" s="35"/>
      <c r="N461" s="35"/>
      <c r="O461" s="35"/>
      <c r="P461" s="35"/>
    </row>
    <row r="462" spans="1:16" ht="12.75" customHeight="1" x14ac:dyDescent="0.2">
      <c r="A462" s="35"/>
      <c r="B462" s="141"/>
      <c r="C462" s="207"/>
      <c r="D462" s="207"/>
      <c r="E462" s="207"/>
      <c r="F462" s="207"/>
      <c r="G462" s="207"/>
      <c r="H462" s="207"/>
      <c r="I462" s="207"/>
      <c r="J462" s="35"/>
      <c r="K462" s="35"/>
      <c r="L462" s="35"/>
      <c r="M462" s="35"/>
      <c r="N462" s="35"/>
      <c r="O462" s="35"/>
      <c r="P462" s="35"/>
    </row>
    <row r="463" spans="1:16" ht="12.75" customHeight="1" x14ac:dyDescent="0.2">
      <c r="A463" s="35"/>
      <c r="B463" s="141"/>
      <c r="C463" s="207"/>
      <c r="D463" s="207"/>
      <c r="E463" s="207"/>
      <c r="F463" s="207"/>
      <c r="G463" s="207"/>
      <c r="H463" s="207"/>
      <c r="I463" s="207"/>
      <c r="J463" s="35"/>
      <c r="K463" s="35"/>
      <c r="L463" s="35"/>
      <c r="M463" s="35"/>
      <c r="N463" s="35"/>
      <c r="O463" s="35"/>
      <c r="P463" s="35"/>
    </row>
    <row r="464" spans="1:16" ht="12.75" customHeight="1" x14ac:dyDescent="0.2">
      <c r="A464" s="35"/>
      <c r="B464" s="141"/>
      <c r="C464" s="207"/>
      <c r="D464" s="207"/>
      <c r="E464" s="207"/>
      <c r="F464" s="207"/>
      <c r="G464" s="207"/>
      <c r="H464" s="207"/>
      <c r="I464" s="207"/>
      <c r="J464" s="35"/>
      <c r="K464" s="35"/>
      <c r="L464" s="35"/>
      <c r="M464" s="35"/>
      <c r="N464" s="35"/>
      <c r="O464" s="35"/>
      <c r="P464" s="35"/>
    </row>
    <row r="465" spans="1:16" ht="12.75" customHeight="1" x14ac:dyDescent="0.2">
      <c r="A465" s="35"/>
      <c r="B465" s="141"/>
      <c r="C465" s="207"/>
      <c r="D465" s="207"/>
      <c r="E465" s="207"/>
      <c r="F465" s="207"/>
      <c r="G465" s="207"/>
      <c r="H465" s="207"/>
      <c r="I465" s="207"/>
      <c r="J465" s="35"/>
      <c r="K465" s="35"/>
      <c r="L465" s="35"/>
      <c r="M465" s="35"/>
      <c r="N465" s="35"/>
      <c r="O465" s="35"/>
      <c r="P465" s="35"/>
    </row>
    <row r="466" spans="1:16" ht="12.75" customHeight="1" x14ac:dyDescent="0.2">
      <c r="A466" s="35"/>
      <c r="B466" s="141"/>
      <c r="C466" s="207"/>
      <c r="D466" s="207"/>
      <c r="E466" s="207"/>
      <c r="F466" s="207"/>
      <c r="G466" s="207"/>
      <c r="H466" s="207"/>
      <c r="I466" s="207"/>
      <c r="J466" s="35"/>
      <c r="K466" s="35"/>
      <c r="L466" s="35"/>
      <c r="M466" s="35"/>
      <c r="N466" s="35"/>
      <c r="O466" s="35"/>
      <c r="P466" s="35"/>
    </row>
    <row r="467" spans="1:16" ht="12.75" customHeight="1" x14ac:dyDescent="0.2">
      <c r="A467" s="35"/>
      <c r="B467" s="141"/>
      <c r="C467" s="207"/>
      <c r="D467" s="207"/>
      <c r="E467" s="207"/>
      <c r="F467" s="207"/>
      <c r="G467" s="207"/>
      <c r="H467" s="207"/>
      <c r="I467" s="207"/>
      <c r="J467" s="35"/>
      <c r="K467" s="35"/>
      <c r="L467" s="35"/>
      <c r="M467" s="35"/>
      <c r="N467" s="35"/>
      <c r="O467" s="35"/>
      <c r="P467" s="35"/>
    </row>
    <row r="468" spans="1:16" ht="12.75" customHeight="1" x14ac:dyDescent="0.2">
      <c r="A468" s="35"/>
      <c r="B468" s="141"/>
      <c r="C468" s="207"/>
      <c r="D468" s="207"/>
      <c r="E468" s="207"/>
      <c r="F468" s="207"/>
      <c r="G468" s="207"/>
      <c r="H468" s="207"/>
      <c r="I468" s="207"/>
      <c r="J468" s="35"/>
      <c r="K468" s="35"/>
      <c r="L468" s="35"/>
      <c r="M468" s="35"/>
      <c r="N468" s="35"/>
      <c r="O468" s="35"/>
      <c r="P468" s="35"/>
    </row>
    <row r="469" spans="1:16" ht="12.75" customHeight="1" x14ac:dyDescent="0.2">
      <c r="A469" s="35"/>
      <c r="B469" s="141"/>
      <c r="C469" s="207"/>
      <c r="D469" s="207"/>
      <c r="E469" s="207"/>
      <c r="F469" s="207"/>
      <c r="G469" s="207"/>
      <c r="H469" s="207"/>
      <c r="I469" s="207"/>
      <c r="J469" s="35"/>
      <c r="K469" s="35"/>
      <c r="L469" s="35"/>
      <c r="M469" s="35"/>
      <c r="N469" s="35"/>
      <c r="O469" s="35"/>
      <c r="P469" s="35"/>
    </row>
    <row r="470" spans="1:16" ht="12.75" customHeight="1" x14ac:dyDescent="0.2">
      <c r="A470" s="35"/>
      <c r="B470" s="141"/>
      <c r="C470" s="207"/>
      <c r="D470" s="207"/>
      <c r="E470" s="207"/>
      <c r="F470" s="207"/>
      <c r="G470" s="207"/>
      <c r="H470" s="207"/>
      <c r="I470" s="207"/>
      <c r="J470" s="35"/>
      <c r="K470" s="35"/>
      <c r="L470" s="35"/>
      <c r="M470" s="35"/>
      <c r="N470" s="35"/>
      <c r="O470" s="35"/>
      <c r="P470" s="35"/>
    </row>
    <row r="471" spans="1:16" ht="12.75" customHeight="1" x14ac:dyDescent="0.2">
      <c r="A471" s="35"/>
      <c r="B471" s="141"/>
      <c r="C471" s="207"/>
      <c r="D471" s="207"/>
      <c r="E471" s="207"/>
      <c r="F471" s="207"/>
      <c r="G471" s="207"/>
      <c r="H471" s="207"/>
      <c r="I471" s="207"/>
      <c r="J471" s="35"/>
      <c r="K471" s="35"/>
      <c r="L471" s="35"/>
      <c r="M471" s="35"/>
      <c r="N471" s="35"/>
      <c r="O471" s="35"/>
      <c r="P471" s="35"/>
    </row>
    <row r="472" spans="1:16" ht="12.75" customHeight="1" x14ac:dyDescent="0.2">
      <c r="A472" s="35"/>
      <c r="B472" s="141"/>
      <c r="C472" s="207"/>
      <c r="D472" s="207"/>
      <c r="E472" s="207"/>
      <c r="F472" s="207"/>
      <c r="G472" s="207"/>
      <c r="H472" s="207"/>
      <c r="I472" s="207"/>
      <c r="J472" s="35"/>
      <c r="K472" s="35"/>
      <c r="L472" s="35"/>
      <c r="M472" s="35"/>
      <c r="N472" s="35"/>
      <c r="O472" s="35"/>
      <c r="P472" s="35"/>
    </row>
    <row r="473" spans="1:16" ht="12.75" customHeight="1" x14ac:dyDescent="0.2">
      <c r="A473" s="35"/>
      <c r="B473" s="141"/>
      <c r="C473" s="207"/>
      <c r="D473" s="207"/>
      <c r="E473" s="207"/>
      <c r="F473" s="207"/>
      <c r="G473" s="207"/>
      <c r="H473" s="207"/>
      <c r="I473" s="207"/>
      <c r="J473" s="35"/>
      <c r="K473" s="35"/>
      <c r="L473" s="35"/>
      <c r="M473" s="35"/>
      <c r="N473" s="35"/>
      <c r="O473" s="35"/>
      <c r="P473" s="35"/>
    </row>
    <row r="474" spans="1:16" ht="12.75" customHeight="1" x14ac:dyDescent="0.2">
      <c r="A474" s="35"/>
      <c r="B474" s="141"/>
      <c r="C474" s="207"/>
      <c r="D474" s="207"/>
      <c r="E474" s="207"/>
      <c r="F474" s="207"/>
      <c r="G474" s="207"/>
      <c r="H474" s="207"/>
      <c r="I474" s="207"/>
      <c r="J474" s="35"/>
      <c r="K474" s="35"/>
      <c r="L474" s="35"/>
      <c r="M474" s="35"/>
      <c r="N474" s="35"/>
      <c r="O474" s="35"/>
      <c r="P474" s="35"/>
    </row>
    <row r="475" spans="1:16" ht="12.75" customHeight="1" x14ac:dyDescent="0.2">
      <c r="A475" s="35"/>
      <c r="B475" s="141"/>
      <c r="C475" s="207"/>
      <c r="D475" s="207"/>
      <c r="E475" s="207"/>
      <c r="F475" s="207"/>
      <c r="G475" s="207"/>
      <c r="H475" s="207"/>
      <c r="I475" s="207"/>
      <c r="J475" s="35"/>
      <c r="K475" s="35"/>
      <c r="L475" s="35"/>
      <c r="M475" s="35"/>
      <c r="N475" s="35"/>
      <c r="O475" s="35"/>
      <c r="P475" s="35"/>
    </row>
    <row r="476" spans="1:16" ht="12.75" customHeight="1" x14ac:dyDescent="0.2">
      <c r="A476" s="35"/>
      <c r="B476" s="141"/>
      <c r="C476" s="207"/>
      <c r="D476" s="207"/>
      <c r="E476" s="207"/>
      <c r="F476" s="207"/>
      <c r="G476" s="207"/>
      <c r="H476" s="207"/>
      <c r="I476" s="207"/>
      <c r="J476" s="35"/>
      <c r="K476" s="35"/>
      <c r="L476" s="35"/>
      <c r="M476" s="35"/>
      <c r="N476" s="35"/>
      <c r="O476" s="35"/>
      <c r="P476" s="35"/>
    </row>
    <row r="477" spans="1:16" ht="12.75" customHeight="1" x14ac:dyDescent="0.2">
      <c r="A477" s="35"/>
      <c r="B477" s="141"/>
      <c r="C477" s="207"/>
      <c r="D477" s="207"/>
      <c r="E477" s="207"/>
      <c r="F477" s="207"/>
      <c r="G477" s="207"/>
      <c r="H477" s="207"/>
      <c r="I477" s="207"/>
      <c r="J477" s="35"/>
      <c r="K477" s="35"/>
      <c r="L477" s="35"/>
      <c r="M477" s="35"/>
      <c r="N477" s="35"/>
      <c r="O477" s="35"/>
      <c r="P477" s="35"/>
    </row>
    <row r="478" spans="1:16" ht="12.75" customHeight="1" x14ac:dyDescent="0.2">
      <c r="A478" s="35"/>
      <c r="B478" s="141"/>
      <c r="C478" s="207"/>
      <c r="D478" s="207"/>
      <c r="E478" s="207"/>
      <c r="F478" s="207"/>
      <c r="G478" s="207"/>
      <c r="H478" s="207"/>
      <c r="I478" s="207"/>
      <c r="J478" s="35"/>
      <c r="K478" s="35"/>
      <c r="L478" s="35"/>
      <c r="M478" s="35"/>
      <c r="N478" s="35"/>
      <c r="O478" s="35"/>
      <c r="P478" s="35"/>
    </row>
    <row r="479" spans="1:16" ht="12.75" customHeight="1" x14ac:dyDescent="0.2">
      <c r="A479" s="35"/>
      <c r="B479" s="141"/>
      <c r="C479" s="207"/>
      <c r="D479" s="207"/>
      <c r="E479" s="207"/>
      <c r="F479" s="207"/>
      <c r="G479" s="207"/>
      <c r="H479" s="207"/>
      <c r="I479" s="207"/>
      <c r="J479" s="35"/>
      <c r="K479" s="35"/>
      <c r="L479" s="35"/>
      <c r="M479" s="35"/>
      <c r="N479" s="35"/>
      <c r="O479" s="35"/>
      <c r="P479" s="35"/>
    </row>
    <row r="480" spans="1:16" ht="12.75" customHeight="1" x14ac:dyDescent="0.2">
      <c r="A480" s="35"/>
      <c r="B480" s="141"/>
      <c r="C480" s="207"/>
      <c r="D480" s="207"/>
      <c r="E480" s="207"/>
      <c r="F480" s="207"/>
      <c r="G480" s="207"/>
      <c r="H480" s="207"/>
      <c r="I480" s="207"/>
      <c r="J480" s="35"/>
      <c r="K480" s="35"/>
      <c r="L480" s="35"/>
      <c r="M480" s="35"/>
      <c r="N480" s="35"/>
      <c r="O480" s="35"/>
      <c r="P480" s="35"/>
    </row>
    <row r="481" spans="1:16" ht="12.75" customHeight="1" x14ac:dyDescent="0.2">
      <c r="A481" s="35"/>
      <c r="B481" s="141"/>
      <c r="C481" s="207"/>
      <c r="D481" s="207"/>
      <c r="E481" s="207"/>
      <c r="F481" s="207"/>
      <c r="G481" s="207"/>
      <c r="H481" s="207"/>
      <c r="I481" s="207"/>
      <c r="J481" s="35"/>
      <c r="K481" s="35"/>
      <c r="L481" s="35"/>
      <c r="M481" s="35"/>
      <c r="N481" s="35"/>
      <c r="O481" s="35"/>
      <c r="P481" s="35"/>
    </row>
    <row r="482" spans="1:16" ht="12.75" customHeight="1" x14ac:dyDescent="0.2">
      <c r="A482" s="35"/>
      <c r="B482" s="141"/>
      <c r="C482" s="207"/>
      <c r="D482" s="207"/>
      <c r="E482" s="207"/>
      <c r="F482" s="207"/>
      <c r="G482" s="207"/>
      <c r="H482" s="207"/>
      <c r="I482" s="207"/>
      <c r="J482" s="35"/>
      <c r="K482" s="35"/>
      <c r="L482" s="35"/>
      <c r="M482" s="35"/>
      <c r="N482" s="35"/>
      <c r="O482" s="35"/>
      <c r="P482" s="35"/>
    </row>
    <row r="483" spans="1:16" ht="12.75" customHeight="1" x14ac:dyDescent="0.2">
      <c r="A483" s="35"/>
      <c r="B483" s="141"/>
      <c r="C483" s="207"/>
      <c r="D483" s="207"/>
      <c r="E483" s="207"/>
      <c r="F483" s="207"/>
      <c r="G483" s="207"/>
      <c r="H483" s="207"/>
      <c r="I483" s="207"/>
      <c r="J483" s="35"/>
      <c r="K483" s="35"/>
      <c r="L483" s="35"/>
      <c r="M483" s="35"/>
      <c r="N483" s="35"/>
      <c r="O483" s="35"/>
      <c r="P483" s="35"/>
    </row>
    <row r="484" spans="1:16" ht="12.75" customHeight="1" x14ac:dyDescent="0.2">
      <c r="A484" s="35"/>
      <c r="B484" s="141"/>
      <c r="C484" s="207"/>
      <c r="D484" s="207"/>
      <c r="E484" s="207"/>
      <c r="F484" s="207"/>
      <c r="G484" s="207"/>
      <c r="H484" s="207"/>
      <c r="I484" s="207"/>
      <c r="J484" s="35"/>
      <c r="K484" s="35"/>
      <c r="L484" s="35"/>
      <c r="M484" s="35"/>
      <c r="N484" s="35"/>
      <c r="O484" s="35"/>
      <c r="P484" s="35"/>
    </row>
    <row r="485" spans="1:16" ht="12.75" customHeight="1" x14ac:dyDescent="0.2">
      <c r="A485" s="35"/>
      <c r="B485" s="141"/>
      <c r="C485" s="207"/>
      <c r="D485" s="207"/>
      <c r="E485" s="207"/>
      <c r="F485" s="207"/>
      <c r="G485" s="207"/>
      <c r="H485" s="207"/>
      <c r="I485" s="207"/>
      <c r="J485" s="35"/>
      <c r="K485" s="35"/>
      <c r="L485" s="35"/>
      <c r="M485" s="35"/>
      <c r="N485" s="35"/>
      <c r="O485" s="35"/>
      <c r="P485" s="35"/>
    </row>
    <row r="486" spans="1:16" ht="12.75" customHeight="1" x14ac:dyDescent="0.2">
      <c r="A486" s="35"/>
      <c r="B486" s="141"/>
      <c r="C486" s="207"/>
      <c r="D486" s="207"/>
      <c r="E486" s="207"/>
      <c r="F486" s="207"/>
      <c r="G486" s="207"/>
      <c r="H486" s="207"/>
      <c r="I486" s="207"/>
      <c r="J486" s="35"/>
      <c r="K486" s="35"/>
      <c r="L486" s="35"/>
      <c r="M486" s="35"/>
      <c r="N486" s="35"/>
      <c r="O486" s="35"/>
      <c r="P486" s="35"/>
    </row>
    <row r="487" spans="1:16" ht="12.75" customHeight="1" x14ac:dyDescent="0.2">
      <c r="A487" s="35"/>
      <c r="B487" s="141"/>
      <c r="C487" s="207"/>
      <c r="D487" s="207"/>
      <c r="E487" s="207"/>
      <c r="F487" s="207"/>
      <c r="G487" s="207"/>
      <c r="H487" s="207"/>
      <c r="I487" s="207"/>
      <c r="J487" s="35"/>
      <c r="K487" s="35"/>
      <c r="L487" s="35"/>
      <c r="M487" s="35"/>
      <c r="N487" s="35"/>
      <c r="O487" s="35"/>
      <c r="P487" s="35"/>
    </row>
    <row r="488" spans="1:16" ht="12.75" customHeight="1" x14ac:dyDescent="0.2">
      <c r="A488" s="35"/>
      <c r="B488" s="141"/>
      <c r="C488" s="207"/>
      <c r="D488" s="207"/>
      <c r="E488" s="207"/>
      <c r="F488" s="207"/>
      <c r="G488" s="207"/>
      <c r="H488" s="207"/>
      <c r="I488" s="207"/>
      <c r="J488" s="35"/>
      <c r="K488" s="35"/>
      <c r="L488" s="35"/>
      <c r="M488" s="35"/>
      <c r="N488" s="35"/>
      <c r="O488" s="35"/>
      <c r="P488" s="35"/>
    </row>
    <row r="489" spans="1:16" ht="12.75" customHeight="1" x14ac:dyDescent="0.2">
      <c r="A489" s="35"/>
      <c r="B489" s="141"/>
      <c r="C489" s="207"/>
      <c r="D489" s="207"/>
      <c r="E489" s="207"/>
      <c r="F489" s="207"/>
      <c r="G489" s="207"/>
      <c r="H489" s="207"/>
      <c r="I489" s="207"/>
      <c r="J489" s="35"/>
      <c r="K489" s="35"/>
      <c r="L489" s="35"/>
      <c r="M489" s="35"/>
      <c r="N489" s="35"/>
      <c r="O489" s="35"/>
      <c r="P489" s="35"/>
    </row>
    <row r="490" spans="1:16" ht="12.75" customHeight="1" x14ac:dyDescent="0.2">
      <c r="A490" s="35"/>
      <c r="B490" s="141"/>
      <c r="C490" s="207"/>
      <c r="D490" s="207"/>
      <c r="E490" s="207"/>
      <c r="F490" s="207"/>
      <c r="G490" s="207"/>
      <c r="H490" s="207"/>
      <c r="I490" s="207"/>
      <c r="J490" s="35"/>
      <c r="K490" s="35"/>
      <c r="L490" s="35"/>
      <c r="M490" s="35"/>
      <c r="N490" s="35"/>
      <c r="O490" s="35"/>
      <c r="P490" s="35"/>
    </row>
    <row r="491" spans="1:16" ht="12.75" customHeight="1" x14ac:dyDescent="0.2">
      <c r="A491" s="35"/>
      <c r="B491" s="141"/>
      <c r="C491" s="207"/>
      <c r="D491" s="207"/>
      <c r="E491" s="207"/>
      <c r="F491" s="207"/>
      <c r="G491" s="207"/>
      <c r="H491" s="207"/>
      <c r="I491" s="207"/>
      <c r="J491" s="35"/>
      <c r="K491" s="35"/>
      <c r="L491" s="35"/>
      <c r="M491" s="35"/>
      <c r="N491" s="35"/>
      <c r="O491" s="35"/>
      <c r="P491" s="35"/>
    </row>
    <row r="492" spans="1:16" ht="12.75" customHeight="1" x14ac:dyDescent="0.2">
      <c r="A492" s="35"/>
      <c r="B492" s="141"/>
      <c r="C492" s="207"/>
      <c r="D492" s="207"/>
      <c r="E492" s="207"/>
      <c r="F492" s="207"/>
      <c r="G492" s="207"/>
      <c r="H492" s="207"/>
      <c r="I492" s="207"/>
      <c r="J492" s="35"/>
      <c r="K492" s="35"/>
      <c r="L492" s="35"/>
      <c r="M492" s="35"/>
      <c r="N492" s="35"/>
      <c r="O492" s="35"/>
      <c r="P492" s="35"/>
    </row>
    <row r="493" spans="1:16" ht="12.75" customHeight="1" x14ac:dyDescent="0.2">
      <c r="A493" s="35"/>
      <c r="B493" s="141"/>
      <c r="C493" s="207"/>
      <c r="D493" s="207"/>
      <c r="E493" s="207"/>
      <c r="F493" s="207"/>
      <c r="G493" s="207"/>
      <c r="H493" s="207"/>
      <c r="I493" s="207"/>
      <c r="J493" s="35"/>
      <c r="K493" s="35"/>
      <c r="L493" s="35"/>
      <c r="M493" s="35"/>
      <c r="N493" s="35"/>
      <c r="O493" s="35"/>
      <c r="P493" s="35"/>
    </row>
    <row r="494" spans="1:16" ht="12.75" customHeight="1" x14ac:dyDescent="0.2">
      <c r="A494" s="35"/>
      <c r="B494" s="141"/>
      <c r="C494" s="207"/>
      <c r="D494" s="207"/>
      <c r="E494" s="207"/>
      <c r="F494" s="207"/>
      <c r="G494" s="207"/>
      <c r="H494" s="207"/>
      <c r="I494" s="207"/>
      <c r="J494" s="35"/>
      <c r="K494" s="35"/>
      <c r="L494" s="35"/>
      <c r="M494" s="35"/>
      <c r="N494" s="35"/>
      <c r="O494" s="35"/>
      <c r="P494" s="35"/>
    </row>
    <row r="495" spans="1:16" ht="12.75" customHeight="1" x14ac:dyDescent="0.2">
      <c r="A495" s="35"/>
      <c r="B495" s="141"/>
      <c r="C495" s="207"/>
      <c r="D495" s="207"/>
      <c r="E495" s="207"/>
      <c r="F495" s="207"/>
      <c r="G495" s="207"/>
      <c r="H495" s="207"/>
      <c r="I495" s="207"/>
      <c r="J495" s="35"/>
      <c r="K495" s="35"/>
      <c r="L495" s="35"/>
      <c r="M495" s="35"/>
      <c r="N495" s="35"/>
      <c r="O495" s="35"/>
      <c r="P495" s="35"/>
    </row>
    <row r="496" spans="1:16" ht="12.75" customHeight="1" x14ac:dyDescent="0.2">
      <c r="A496" s="35"/>
      <c r="B496" s="141"/>
      <c r="C496" s="207"/>
      <c r="D496" s="207"/>
      <c r="E496" s="207"/>
      <c r="F496" s="207"/>
      <c r="G496" s="207"/>
      <c r="H496" s="207"/>
      <c r="I496" s="207"/>
      <c r="J496" s="35"/>
      <c r="K496" s="35"/>
      <c r="L496" s="35"/>
      <c r="M496" s="35"/>
      <c r="N496" s="35"/>
      <c r="O496" s="35"/>
      <c r="P496" s="35"/>
    </row>
    <row r="497" spans="1:16" ht="12.75" customHeight="1" x14ac:dyDescent="0.2">
      <c r="A497" s="35"/>
      <c r="B497" s="141"/>
      <c r="C497" s="207"/>
      <c r="D497" s="207"/>
      <c r="E497" s="207"/>
      <c r="F497" s="207"/>
      <c r="G497" s="207"/>
      <c r="H497" s="207"/>
      <c r="I497" s="207"/>
      <c r="J497" s="35"/>
      <c r="K497" s="35"/>
      <c r="L497" s="35"/>
      <c r="M497" s="35"/>
      <c r="N497" s="35"/>
      <c r="O497" s="35"/>
      <c r="P497" s="35"/>
    </row>
    <row r="498" spans="1:16" ht="12.75" customHeight="1" x14ac:dyDescent="0.2">
      <c r="A498" s="35"/>
      <c r="B498" s="141"/>
      <c r="C498" s="207"/>
      <c r="D498" s="207"/>
      <c r="E498" s="207"/>
      <c r="F498" s="207"/>
      <c r="G498" s="207"/>
      <c r="H498" s="207"/>
      <c r="I498" s="207"/>
      <c r="J498" s="35"/>
      <c r="K498" s="35"/>
      <c r="L498" s="35"/>
      <c r="M498" s="35"/>
      <c r="N498" s="35"/>
      <c r="O498" s="35"/>
      <c r="P498" s="35"/>
    </row>
    <row r="499" spans="1:16" ht="12.75" customHeight="1" x14ac:dyDescent="0.2">
      <c r="A499" s="35"/>
      <c r="B499" s="141"/>
      <c r="C499" s="207"/>
      <c r="D499" s="207"/>
      <c r="E499" s="207"/>
      <c r="F499" s="207"/>
      <c r="G499" s="207"/>
      <c r="H499" s="207"/>
      <c r="I499" s="207"/>
      <c r="J499" s="35"/>
      <c r="K499" s="35"/>
      <c r="L499" s="35"/>
      <c r="M499" s="35"/>
      <c r="N499" s="35"/>
      <c r="O499" s="35"/>
      <c r="P499" s="35"/>
    </row>
    <row r="500" spans="1:16" ht="12.75" customHeight="1" x14ac:dyDescent="0.2">
      <c r="A500" s="35"/>
      <c r="B500" s="141"/>
      <c r="C500" s="207"/>
      <c r="D500" s="207"/>
      <c r="E500" s="207"/>
      <c r="F500" s="207"/>
      <c r="G500" s="207"/>
      <c r="H500" s="207"/>
      <c r="I500" s="207"/>
      <c r="J500" s="35"/>
      <c r="K500" s="35"/>
      <c r="L500" s="35"/>
      <c r="M500" s="35"/>
      <c r="N500" s="35"/>
      <c r="O500" s="35"/>
      <c r="P500" s="35"/>
    </row>
    <row r="501" spans="1:16" ht="12.75" customHeight="1" x14ac:dyDescent="0.2">
      <c r="A501" s="35"/>
      <c r="B501" s="141"/>
      <c r="C501" s="207"/>
      <c r="D501" s="207"/>
      <c r="E501" s="207"/>
      <c r="F501" s="207"/>
      <c r="G501" s="207"/>
      <c r="H501" s="207"/>
      <c r="I501" s="207"/>
      <c r="J501" s="35"/>
      <c r="K501" s="35"/>
      <c r="L501" s="35"/>
      <c r="M501" s="35"/>
      <c r="N501" s="35"/>
      <c r="O501" s="35"/>
      <c r="P501" s="35"/>
    </row>
    <row r="502" spans="1:16" ht="12.75" customHeight="1" x14ac:dyDescent="0.2">
      <c r="A502" s="35"/>
      <c r="B502" s="141"/>
      <c r="C502" s="207"/>
      <c r="D502" s="207"/>
      <c r="E502" s="207"/>
      <c r="F502" s="207"/>
      <c r="G502" s="207"/>
      <c r="H502" s="207"/>
      <c r="I502" s="207"/>
      <c r="J502" s="35"/>
      <c r="K502" s="35"/>
      <c r="L502" s="35"/>
      <c r="M502" s="35"/>
      <c r="N502" s="35"/>
      <c r="O502" s="35"/>
      <c r="P502" s="35"/>
    </row>
    <row r="503" spans="1:16" ht="12.75" customHeight="1" x14ac:dyDescent="0.2">
      <c r="A503" s="35"/>
      <c r="B503" s="141"/>
      <c r="C503" s="207"/>
      <c r="D503" s="207"/>
      <c r="E503" s="207"/>
      <c r="F503" s="207"/>
      <c r="G503" s="207"/>
      <c r="H503" s="207"/>
      <c r="I503" s="207"/>
      <c r="J503" s="35"/>
      <c r="K503" s="35"/>
      <c r="L503" s="35"/>
      <c r="M503" s="35"/>
      <c r="N503" s="35"/>
      <c r="O503" s="35"/>
      <c r="P503" s="35"/>
    </row>
    <row r="504" spans="1:16" ht="12.75" customHeight="1" x14ac:dyDescent="0.2">
      <c r="A504" s="35"/>
      <c r="B504" s="141"/>
      <c r="C504" s="207"/>
      <c r="D504" s="207"/>
      <c r="E504" s="207"/>
      <c r="F504" s="207"/>
      <c r="G504" s="207"/>
      <c r="H504" s="207"/>
      <c r="I504" s="207"/>
      <c r="J504" s="35"/>
      <c r="K504" s="35"/>
      <c r="L504" s="35"/>
      <c r="M504" s="35"/>
      <c r="N504" s="35"/>
      <c r="O504" s="35"/>
      <c r="P504" s="35"/>
    </row>
    <row r="505" spans="1:16" ht="12.75" customHeight="1" x14ac:dyDescent="0.2">
      <c r="A505" s="35"/>
      <c r="B505" s="141"/>
      <c r="C505" s="207"/>
      <c r="D505" s="207"/>
      <c r="E505" s="207"/>
      <c r="F505" s="207"/>
      <c r="G505" s="207"/>
      <c r="H505" s="207"/>
      <c r="I505" s="207"/>
      <c r="J505" s="35"/>
      <c r="K505" s="35"/>
      <c r="L505" s="35"/>
      <c r="M505" s="35"/>
      <c r="N505" s="35"/>
      <c r="O505" s="35"/>
      <c r="P505" s="35"/>
    </row>
    <row r="506" spans="1:16" ht="12.75" customHeight="1" x14ac:dyDescent="0.2">
      <c r="A506" s="35"/>
      <c r="B506" s="141"/>
      <c r="C506" s="207"/>
      <c r="D506" s="207"/>
      <c r="E506" s="207"/>
      <c r="F506" s="207"/>
      <c r="G506" s="207"/>
      <c r="H506" s="207"/>
      <c r="I506" s="207"/>
      <c r="J506" s="35"/>
      <c r="K506" s="35"/>
      <c r="L506" s="35"/>
      <c r="M506" s="35"/>
      <c r="N506" s="35"/>
      <c r="O506" s="35"/>
      <c r="P506" s="35"/>
    </row>
    <row r="507" spans="1:16" ht="12.75" customHeight="1" x14ac:dyDescent="0.2">
      <c r="A507" s="35"/>
      <c r="B507" s="141"/>
      <c r="C507" s="207"/>
      <c r="D507" s="207"/>
      <c r="E507" s="207"/>
      <c r="F507" s="207"/>
      <c r="G507" s="207"/>
      <c r="H507" s="207"/>
      <c r="I507" s="207"/>
      <c r="J507" s="35"/>
      <c r="K507" s="35"/>
      <c r="L507" s="35"/>
      <c r="M507" s="35"/>
      <c r="N507" s="35"/>
      <c r="O507" s="35"/>
      <c r="P507" s="35"/>
    </row>
    <row r="508" spans="1:16" ht="12.75" customHeight="1" x14ac:dyDescent="0.2">
      <c r="A508" s="35"/>
      <c r="B508" s="141"/>
      <c r="C508" s="207"/>
      <c r="D508" s="207"/>
      <c r="E508" s="207"/>
      <c r="F508" s="207"/>
      <c r="G508" s="207"/>
      <c r="H508" s="207"/>
      <c r="I508" s="207"/>
      <c r="J508" s="35"/>
      <c r="K508" s="35"/>
      <c r="L508" s="35"/>
      <c r="M508" s="35"/>
      <c r="N508" s="35"/>
      <c r="O508" s="35"/>
      <c r="P508" s="35"/>
    </row>
    <row r="509" spans="1:16" ht="12.75" customHeight="1" x14ac:dyDescent="0.2">
      <c r="A509" s="35"/>
      <c r="B509" s="141"/>
      <c r="C509" s="207"/>
      <c r="D509" s="207"/>
      <c r="E509" s="207"/>
      <c r="F509" s="207"/>
      <c r="G509" s="207"/>
      <c r="H509" s="207"/>
      <c r="I509" s="207"/>
      <c r="J509" s="35"/>
      <c r="K509" s="35"/>
      <c r="L509" s="35"/>
      <c r="M509" s="35"/>
      <c r="N509" s="35"/>
      <c r="O509" s="35"/>
      <c r="P509" s="35"/>
    </row>
    <row r="510" spans="1:16" ht="12.75" customHeight="1" x14ac:dyDescent="0.2">
      <c r="A510" s="35"/>
      <c r="B510" s="141"/>
      <c r="C510" s="207"/>
      <c r="D510" s="207"/>
      <c r="E510" s="207"/>
      <c r="F510" s="207"/>
      <c r="G510" s="207"/>
      <c r="H510" s="207"/>
      <c r="I510" s="207"/>
      <c r="J510" s="35"/>
      <c r="K510" s="35"/>
      <c r="L510" s="35"/>
      <c r="M510" s="35"/>
      <c r="N510" s="35"/>
      <c r="O510" s="35"/>
      <c r="P510" s="35"/>
    </row>
    <row r="511" spans="1:16" ht="12.75" customHeight="1" x14ac:dyDescent="0.2">
      <c r="A511" s="35"/>
      <c r="B511" s="141"/>
      <c r="C511" s="207"/>
      <c r="D511" s="207"/>
      <c r="E511" s="207"/>
      <c r="F511" s="207"/>
      <c r="G511" s="207"/>
      <c r="H511" s="207"/>
      <c r="I511" s="207"/>
      <c r="J511" s="35"/>
      <c r="K511" s="35"/>
      <c r="L511" s="35"/>
      <c r="M511" s="35"/>
      <c r="N511" s="35"/>
      <c r="O511" s="35"/>
      <c r="P511" s="35"/>
    </row>
    <row r="512" spans="1:16" ht="12.75" customHeight="1" x14ac:dyDescent="0.2">
      <c r="A512" s="35"/>
      <c r="B512" s="141"/>
      <c r="C512" s="207"/>
      <c r="D512" s="207"/>
      <c r="E512" s="207"/>
      <c r="F512" s="207"/>
      <c r="G512" s="207"/>
      <c r="H512" s="207"/>
      <c r="I512" s="207"/>
      <c r="J512" s="35"/>
      <c r="K512" s="35"/>
      <c r="L512" s="35"/>
      <c r="M512" s="35"/>
      <c r="N512" s="35"/>
      <c r="O512" s="35"/>
      <c r="P512" s="35"/>
    </row>
    <row r="513" spans="1:16" ht="12.75" customHeight="1" x14ac:dyDescent="0.2">
      <c r="A513" s="35"/>
      <c r="B513" s="141"/>
      <c r="C513" s="207"/>
      <c r="D513" s="207"/>
      <c r="E513" s="207"/>
      <c r="F513" s="207"/>
      <c r="G513" s="207"/>
      <c r="H513" s="207"/>
      <c r="I513" s="207"/>
      <c r="J513" s="35"/>
      <c r="K513" s="35"/>
      <c r="L513" s="35"/>
      <c r="M513" s="35"/>
      <c r="N513" s="35"/>
      <c r="O513" s="35"/>
      <c r="P513" s="35"/>
    </row>
    <row r="514" spans="1:16" ht="12.75" customHeight="1" x14ac:dyDescent="0.2">
      <c r="A514" s="35"/>
      <c r="B514" s="141"/>
      <c r="C514" s="207"/>
      <c r="D514" s="207"/>
      <c r="E514" s="207"/>
      <c r="F514" s="207"/>
      <c r="G514" s="207"/>
      <c r="H514" s="207"/>
      <c r="I514" s="207"/>
      <c r="J514" s="35"/>
      <c r="K514" s="35"/>
      <c r="L514" s="35"/>
      <c r="M514" s="35"/>
      <c r="N514" s="35"/>
      <c r="O514" s="35"/>
      <c r="P514" s="35"/>
    </row>
    <row r="515" spans="1:16" ht="12.75" customHeight="1" x14ac:dyDescent="0.2">
      <c r="A515" s="35"/>
      <c r="B515" s="141"/>
      <c r="C515" s="207"/>
      <c r="D515" s="207"/>
      <c r="E515" s="207"/>
      <c r="F515" s="207"/>
      <c r="G515" s="207"/>
      <c r="H515" s="207"/>
      <c r="I515" s="207"/>
      <c r="J515" s="35"/>
      <c r="K515" s="35"/>
      <c r="L515" s="35"/>
      <c r="M515" s="35"/>
      <c r="N515" s="35"/>
      <c r="O515" s="35"/>
      <c r="P515" s="35"/>
    </row>
    <row r="516" spans="1:16" ht="12.75" customHeight="1" x14ac:dyDescent="0.2">
      <c r="A516" s="35"/>
      <c r="B516" s="141"/>
      <c r="C516" s="207"/>
      <c r="D516" s="207"/>
      <c r="E516" s="207"/>
      <c r="F516" s="207"/>
      <c r="G516" s="207"/>
      <c r="H516" s="207"/>
      <c r="I516" s="207"/>
      <c r="J516" s="35"/>
      <c r="K516" s="35"/>
      <c r="L516" s="35"/>
      <c r="M516" s="35"/>
      <c r="N516" s="35"/>
      <c r="O516" s="35"/>
      <c r="P516" s="35"/>
    </row>
    <row r="517" spans="1:16" ht="12.75" customHeight="1" x14ac:dyDescent="0.2">
      <c r="A517" s="35"/>
      <c r="B517" s="141"/>
      <c r="C517" s="207"/>
      <c r="D517" s="207"/>
      <c r="E517" s="207"/>
      <c r="F517" s="207"/>
      <c r="G517" s="207"/>
      <c r="H517" s="207"/>
      <c r="I517" s="207"/>
      <c r="J517" s="35"/>
      <c r="K517" s="35"/>
      <c r="L517" s="35"/>
      <c r="M517" s="35"/>
      <c r="N517" s="35"/>
      <c r="O517" s="35"/>
      <c r="P517" s="35"/>
    </row>
    <row r="518" spans="1:16" ht="12.75" customHeight="1" x14ac:dyDescent="0.2">
      <c r="A518" s="35"/>
      <c r="B518" s="141"/>
      <c r="C518" s="207"/>
      <c r="D518" s="207"/>
      <c r="E518" s="207"/>
      <c r="F518" s="207"/>
      <c r="G518" s="207"/>
      <c r="H518" s="207"/>
      <c r="I518" s="207"/>
      <c r="J518" s="35"/>
      <c r="K518" s="35"/>
      <c r="L518" s="35"/>
      <c r="M518" s="35"/>
      <c r="N518" s="35"/>
      <c r="O518" s="35"/>
      <c r="P518" s="35"/>
    </row>
    <row r="519" spans="1:16" ht="12.75" customHeight="1" x14ac:dyDescent="0.2">
      <c r="A519" s="35"/>
      <c r="B519" s="141"/>
      <c r="C519" s="207"/>
      <c r="D519" s="207"/>
      <c r="E519" s="207"/>
      <c r="F519" s="207"/>
      <c r="G519" s="207"/>
      <c r="H519" s="207"/>
      <c r="I519" s="207"/>
      <c r="J519" s="35"/>
      <c r="K519" s="35"/>
      <c r="L519" s="35"/>
      <c r="M519" s="35"/>
      <c r="N519" s="35"/>
      <c r="O519" s="35"/>
      <c r="P519" s="35"/>
    </row>
    <row r="520" spans="1:16" ht="12.75" customHeight="1" x14ac:dyDescent="0.2">
      <c r="A520" s="35"/>
      <c r="B520" s="141"/>
      <c r="C520" s="207"/>
      <c r="D520" s="207"/>
      <c r="E520" s="207"/>
      <c r="F520" s="207"/>
      <c r="G520" s="207"/>
      <c r="H520" s="207"/>
      <c r="I520" s="207"/>
      <c r="J520" s="35"/>
      <c r="K520" s="35"/>
      <c r="L520" s="35"/>
      <c r="M520" s="35"/>
      <c r="N520" s="35"/>
      <c r="O520" s="35"/>
      <c r="P520" s="35"/>
    </row>
    <row r="521" spans="1:16" ht="12.75" customHeight="1" x14ac:dyDescent="0.2">
      <c r="A521" s="35"/>
      <c r="B521" s="141"/>
      <c r="C521" s="207"/>
      <c r="D521" s="207"/>
      <c r="E521" s="207"/>
      <c r="F521" s="207"/>
      <c r="G521" s="207"/>
      <c r="H521" s="207"/>
      <c r="I521" s="207"/>
      <c r="J521" s="35"/>
      <c r="K521" s="35"/>
      <c r="L521" s="35"/>
      <c r="M521" s="35"/>
      <c r="N521" s="35"/>
      <c r="O521" s="35"/>
      <c r="P521" s="35"/>
    </row>
    <row r="522" spans="1:16" ht="12.75" customHeight="1" x14ac:dyDescent="0.2">
      <c r="A522" s="35"/>
      <c r="B522" s="141"/>
      <c r="C522" s="207"/>
      <c r="D522" s="207"/>
      <c r="E522" s="207"/>
      <c r="F522" s="207"/>
      <c r="G522" s="207"/>
      <c r="H522" s="207"/>
      <c r="I522" s="207"/>
      <c r="J522" s="35"/>
      <c r="K522" s="35"/>
      <c r="L522" s="35"/>
      <c r="M522" s="35"/>
      <c r="N522" s="35"/>
      <c r="O522" s="35"/>
      <c r="P522" s="35"/>
    </row>
    <row r="523" spans="1:16" ht="12.75" customHeight="1" x14ac:dyDescent="0.2">
      <c r="A523" s="35"/>
      <c r="B523" s="141"/>
      <c r="C523" s="207"/>
      <c r="D523" s="207"/>
      <c r="E523" s="207"/>
      <c r="F523" s="207"/>
      <c r="G523" s="207"/>
      <c r="H523" s="207"/>
      <c r="I523" s="207"/>
      <c r="J523" s="35"/>
      <c r="K523" s="35"/>
      <c r="L523" s="35"/>
      <c r="M523" s="35"/>
      <c r="N523" s="35"/>
      <c r="O523" s="35"/>
      <c r="P523" s="35"/>
    </row>
    <row r="524" spans="1:16" ht="12.75" customHeight="1" x14ac:dyDescent="0.2">
      <c r="A524" s="35"/>
      <c r="B524" s="141"/>
      <c r="C524" s="207"/>
      <c r="D524" s="207"/>
      <c r="E524" s="207"/>
      <c r="F524" s="207"/>
      <c r="G524" s="207"/>
      <c r="H524" s="207"/>
      <c r="I524" s="207"/>
      <c r="J524" s="35"/>
      <c r="K524" s="35"/>
      <c r="L524" s="35"/>
      <c r="M524" s="35"/>
      <c r="N524" s="35"/>
      <c r="O524" s="35"/>
      <c r="P524" s="35"/>
    </row>
    <row r="525" spans="1:16" ht="12.75" customHeight="1" x14ac:dyDescent="0.2">
      <c r="A525" s="35"/>
      <c r="B525" s="141"/>
      <c r="C525" s="207"/>
      <c r="D525" s="207"/>
      <c r="E525" s="207"/>
      <c r="F525" s="207"/>
      <c r="G525" s="207"/>
      <c r="H525" s="207"/>
      <c r="I525" s="207"/>
      <c r="J525" s="35"/>
      <c r="K525" s="35"/>
      <c r="L525" s="35"/>
      <c r="M525" s="35"/>
      <c r="N525" s="35"/>
      <c r="O525" s="35"/>
      <c r="P525" s="35"/>
    </row>
    <row r="526" spans="1:16" ht="12.75" customHeight="1" x14ac:dyDescent="0.2">
      <c r="A526" s="35"/>
      <c r="B526" s="141"/>
      <c r="C526" s="207"/>
      <c r="D526" s="207"/>
      <c r="E526" s="207"/>
      <c r="F526" s="207"/>
      <c r="G526" s="207"/>
      <c r="H526" s="207"/>
      <c r="I526" s="207"/>
      <c r="J526" s="35"/>
      <c r="K526" s="35"/>
      <c r="L526" s="35"/>
      <c r="M526" s="35"/>
      <c r="N526" s="35"/>
      <c r="O526" s="35"/>
      <c r="P526" s="35"/>
    </row>
    <row r="527" spans="1:16" ht="12.75" customHeight="1" x14ac:dyDescent="0.2">
      <c r="A527" s="35"/>
      <c r="B527" s="141"/>
      <c r="C527" s="207"/>
      <c r="D527" s="207"/>
      <c r="E527" s="207"/>
      <c r="F527" s="207"/>
      <c r="G527" s="207"/>
      <c r="H527" s="207"/>
      <c r="I527" s="207"/>
      <c r="J527" s="35"/>
      <c r="K527" s="35"/>
      <c r="L527" s="35"/>
      <c r="M527" s="35"/>
      <c r="N527" s="35"/>
      <c r="O527" s="35"/>
      <c r="P527" s="35"/>
    </row>
    <row r="528" spans="1:16" ht="12.75" customHeight="1" x14ac:dyDescent="0.2">
      <c r="A528" s="35"/>
      <c r="B528" s="141"/>
      <c r="C528" s="207"/>
      <c r="D528" s="207"/>
      <c r="E528" s="207"/>
      <c r="F528" s="207"/>
      <c r="G528" s="207"/>
      <c r="H528" s="207"/>
      <c r="I528" s="207"/>
      <c r="J528" s="35"/>
      <c r="K528" s="35"/>
      <c r="L528" s="35"/>
      <c r="M528" s="35"/>
      <c r="N528" s="35"/>
      <c r="O528" s="35"/>
      <c r="P528" s="35"/>
    </row>
    <row r="529" spans="1:16" ht="12.75" customHeight="1" x14ac:dyDescent="0.2">
      <c r="A529" s="35"/>
      <c r="B529" s="141"/>
      <c r="C529" s="207"/>
      <c r="D529" s="207"/>
      <c r="E529" s="207"/>
      <c r="F529" s="207"/>
      <c r="G529" s="207"/>
      <c r="H529" s="207"/>
      <c r="I529" s="207"/>
      <c r="J529" s="35"/>
      <c r="K529" s="35"/>
      <c r="L529" s="35"/>
      <c r="M529" s="35"/>
      <c r="N529" s="35"/>
      <c r="O529" s="35"/>
      <c r="P529" s="35"/>
    </row>
    <row r="530" spans="1:16" ht="12.75" customHeight="1" x14ac:dyDescent="0.2">
      <c r="A530" s="35"/>
      <c r="B530" s="141"/>
      <c r="C530" s="207"/>
      <c r="D530" s="207"/>
      <c r="E530" s="207"/>
      <c r="F530" s="207"/>
      <c r="G530" s="207"/>
      <c r="H530" s="207"/>
      <c r="I530" s="207"/>
      <c r="J530" s="35"/>
      <c r="K530" s="35"/>
      <c r="L530" s="35"/>
      <c r="M530" s="35"/>
      <c r="N530" s="35"/>
      <c r="O530" s="35"/>
      <c r="P530" s="35"/>
    </row>
    <row r="531" spans="1:16" ht="12.75" customHeight="1" x14ac:dyDescent="0.2">
      <c r="A531" s="35"/>
      <c r="B531" s="141"/>
      <c r="C531" s="207"/>
      <c r="D531" s="207"/>
      <c r="E531" s="207"/>
      <c r="F531" s="207"/>
      <c r="G531" s="207"/>
      <c r="H531" s="207"/>
      <c r="I531" s="207"/>
      <c r="J531" s="35"/>
      <c r="K531" s="35"/>
      <c r="L531" s="35"/>
      <c r="M531" s="35"/>
      <c r="N531" s="35"/>
      <c r="O531" s="35"/>
      <c r="P531" s="35"/>
    </row>
    <row r="532" spans="1:16" ht="12.75" customHeight="1" x14ac:dyDescent="0.2">
      <c r="A532" s="35"/>
      <c r="B532" s="141"/>
      <c r="C532" s="207"/>
      <c r="D532" s="207"/>
      <c r="E532" s="207"/>
      <c r="F532" s="207"/>
      <c r="G532" s="207"/>
      <c r="H532" s="207"/>
      <c r="I532" s="207"/>
      <c r="J532" s="35"/>
      <c r="K532" s="35"/>
      <c r="L532" s="35"/>
      <c r="M532" s="35"/>
      <c r="N532" s="35"/>
      <c r="O532" s="35"/>
      <c r="P532" s="35"/>
    </row>
    <row r="533" spans="1:16" ht="12.75" customHeight="1" x14ac:dyDescent="0.2">
      <c r="A533" s="35"/>
      <c r="B533" s="141"/>
      <c r="C533" s="207"/>
      <c r="D533" s="207"/>
      <c r="E533" s="207"/>
      <c r="F533" s="207"/>
      <c r="G533" s="207"/>
      <c r="H533" s="207"/>
      <c r="I533" s="207"/>
      <c r="J533" s="35"/>
      <c r="K533" s="35"/>
      <c r="L533" s="35"/>
      <c r="M533" s="35"/>
      <c r="N533" s="35"/>
      <c r="O533" s="35"/>
      <c r="P533" s="35"/>
    </row>
    <row r="534" spans="1:16" ht="12.75" customHeight="1" x14ac:dyDescent="0.2">
      <c r="A534" s="35"/>
      <c r="B534" s="141"/>
      <c r="C534" s="207"/>
      <c r="D534" s="207"/>
      <c r="E534" s="207"/>
      <c r="F534" s="207"/>
      <c r="G534" s="207"/>
      <c r="H534" s="207"/>
      <c r="I534" s="207"/>
      <c r="J534" s="35"/>
      <c r="K534" s="35"/>
      <c r="L534" s="35"/>
      <c r="M534" s="35"/>
      <c r="N534" s="35"/>
      <c r="O534" s="35"/>
      <c r="P534" s="35"/>
    </row>
    <row r="535" spans="1:16" ht="12.75" customHeight="1" x14ac:dyDescent="0.2">
      <c r="A535" s="35"/>
      <c r="B535" s="141"/>
      <c r="C535" s="207"/>
      <c r="D535" s="207"/>
      <c r="E535" s="207"/>
      <c r="F535" s="207"/>
      <c r="G535" s="207"/>
      <c r="H535" s="207"/>
      <c r="I535" s="207"/>
      <c r="J535" s="35"/>
      <c r="K535" s="35"/>
      <c r="L535" s="35"/>
      <c r="M535" s="35"/>
      <c r="N535" s="35"/>
      <c r="O535" s="35"/>
      <c r="P535" s="35"/>
    </row>
    <row r="536" spans="1:16" ht="12.75" customHeight="1" x14ac:dyDescent="0.2">
      <c r="A536" s="35"/>
      <c r="B536" s="141"/>
      <c r="C536" s="207"/>
      <c r="D536" s="207"/>
      <c r="E536" s="207"/>
      <c r="F536" s="207"/>
      <c r="G536" s="207"/>
      <c r="H536" s="207"/>
      <c r="I536" s="207"/>
      <c r="J536" s="35"/>
      <c r="K536" s="35"/>
      <c r="L536" s="35"/>
      <c r="M536" s="35"/>
      <c r="N536" s="35"/>
      <c r="O536" s="35"/>
      <c r="P536" s="35"/>
    </row>
    <row r="537" spans="1:16" ht="12.75" customHeight="1" x14ac:dyDescent="0.2">
      <c r="A537" s="35"/>
      <c r="B537" s="141"/>
      <c r="C537" s="207"/>
      <c r="D537" s="207"/>
      <c r="E537" s="207"/>
      <c r="F537" s="207"/>
      <c r="G537" s="207"/>
      <c r="H537" s="207"/>
      <c r="I537" s="207"/>
      <c r="J537" s="35"/>
      <c r="K537" s="35"/>
      <c r="L537" s="35"/>
      <c r="M537" s="35"/>
      <c r="N537" s="35"/>
      <c r="O537" s="35"/>
      <c r="P537" s="35"/>
    </row>
    <row r="538" spans="1:16" ht="12.75" customHeight="1" x14ac:dyDescent="0.2">
      <c r="A538" s="35"/>
      <c r="B538" s="141"/>
      <c r="C538" s="207"/>
      <c r="D538" s="207"/>
      <c r="E538" s="207"/>
      <c r="F538" s="207"/>
      <c r="G538" s="207"/>
      <c r="H538" s="207"/>
      <c r="I538" s="207"/>
      <c r="J538" s="35"/>
      <c r="K538" s="35"/>
      <c r="L538" s="35"/>
      <c r="M538" s="35"/>
      <c r="N538" s="35"/>
      <c r="O538" s="35"/>
      <c r="P538" s="35"/>
    </row>
    <row r="539" spans="1:16" ht="12.75" customHeight="1" x14ac:dyDescent="0.2">
      <c r="A539" s="35"/>
      <c r="B539" s="141"/>
      <c r="C539" s="207"/>
      <c r="D539" s="207"/>
      <c r="E539" s="207"/>
      <c r="F539" s="207"/>
      <c r="G539" s="207"/>
      <c r="H539" s="207"/>
      <c r="I539" s="207"/>
      <c r="J539" s="35"/>
      <c r="K539" s="35"/>
      <c r="L539" s="35"/>
      <c r="M539" s="35"/>
      <c r="N539" s="35"/>
      <c r="O539" s="35"/>
      <c r="P539" s="35"/>
    </row>
    <row r="540" spans="1:16" ht="12.75" customHeight="1" x14ac:dyDescent="0.2">
      <c r="A540" s="35"/>
      <c r="B540" s="141"/>
      <c r="C540" s="207"/>
      <c r="D540" s="207"/>
      <c r="E540" s="207"/>
      <c r="F540" s="207"/>
      <c r="G540" s="207"/>
      <c r="H540" s="207"/>
      <c r="I540" s="207"/>
      <c r="J540" s="35"/>
      <c r="K540" s="35"/>
      <c r="L540" s="35"/>
      <c r="M540" s="35"/>
      <c r="N540" s="35"/>
      <c r="O540" s="35"/>
      <c r="P540" s="35"/>
    </row>
    <row r="541" spans="1:16" ht="12.75" customHeight="1" x14ac:dyDescent="0.2">
      <c r="A541" s="35"/>
      <c r="B541" s="141"/>
      <c r="C541" s="207"/>
      <c r="D541" s="207"/>
      <c r="E541" s="207"/>
      <c r="F541" s="207"/>
      <c r="G541" s="207"/>
      <c r="H541" s="207"/>
      <c r="I541" s="207"/>
      <c r="J541" s="35"/>
      <c r="K541" s="35"/>
      <c r="L541" s="35"/>
      <c r="M541" s="35"/>
      <c r="N541" s="35"/>
      <c r="O541" s="35"/>
      <c r="P541" s="35"/>
    </row>
    <row r="542" spans="1:16" ht="12.75" customHeight="1" x14ac:dyDescent="0.2">
      <c r="A542" s="35"/>
      <c r="B542" s="141"/>
      <c r="C542" s="207"/>
      <c r="D542" s="207"/>
      <c r="E542" s="207"/>
      <c r="F542" s="207"/>
      <c r="G542" s="207"/>
      <c r="H542" s="207"/>
      <c r="I542" s="207"/>
      <c r="J542" s="35"/>
      <c r="K542" s="35"/>
      <c r="L542" s="35"/>
      <c r="M542" s="35"/>
      <c r="N542" s="35"/>
      <c r="O542" s="35"/>
      <c r="P542" s="35"/>
    </row>
    <row r="543" spans="1:16" ht="12.75" customHeight="1" x14ac:dyDescent="0.2">
      <c r="A543" s="35"/>
      <c r="B543" s="141"/>
      <c r="C543" s="207"/>
      <c r="D543" s="207"/>
      <c r="E543" s="207"/>
      <c r="F543" s="207"/>
      <c r="G543" s="207"/>
      <c r="H543" s="207"/>
      <c r="I543" s="207"/>
      <c r="J543" s="35"/>
      <c r="K543" s="35"/>
      <c r="L543" s="35"/>
      <c r="M543" s="35"/>
      <c r="N543" s="35"/>
      <c r="O543" s="35"/>
      <c r="P543" s="35"/>
    </row>
    <row r="544" spans="1:16" ht="12.75" customHeight="1" x14ac:dyDescent="0.2">
      <c r="A544" s="35"/>
      <c r="B544" s="141"/>
      <c r="C544" s="207"/>
      <c r="D544" s="207"/>
      <c r="E544" s="207"/>
      <c r="F544" s="207"/>
      <c r="G544" s="207"/>
      <c r="H544" s="207"/>
      <c r="I544" s="207"/>
      <c r="J544" s="35"/>
      <c r="K544" s="35"/>
      <c r="L544" s="35"/>
      <c r="M544" s="35"/>
      <c r="N544" s="35"/>
      <c r="O544" s="35"/>
      <c r="P544" s="35"/>
    </row>
    <row r="545" spans="1:16" ht="12.75" customHeight="1" x14ac:dyDescent="0.2">
      <c r="A545" s="35"/>
      <c r="B545" s="141"/>
      <c r="C545" s="207"/>
      <c r="D545" s="207"/>
      <c r="E545" s="207"/>
      <c r="F545" s="207"/>
      <c r="G545" s="207"/>
      <c r="H545" s="207"/>
      <c r="I545" s="207"/>
      <c r="J545" s="35"/>
      <c r="K545" s="35"/>
      <c r="L545" s="35"/>
      <c r="M545" s="35"/>
      <c r="N545" s="35"/>
      <c r="O545" s="35"/>
      <c r="P545" s="35"/>
    </row>
    <row r="546" spans="1:16" ht="12.75" customHeight="1" x14ac:dyDescent="0.2">
      <c r="A546" s="35"/>
      <c r="B546" s="141"/>
      <c r="C546" s="207"/>
      <c r="D546" s="207"/>
      <c r="E546" s="207"/>
      <c r="F546" s="207"/>
      <c r="G546" s="207"/>
      <c r="H546" s="207"/>
      <c r="I546" s="207"/>
      <c r="J546" s="35"/>
      <c r="K546" s="35"/>
      <c r="L546" s="35"/>
      <c r="M546" s="35"/>
      <c r="N546" s="35"/>
      <c r="O546" s="35"/>
      <c r="P546" s="35"/>
    </row>
    <row r="547" spans="1:16" ht="12.75" customHeight="1" x14ac:dyDescent="0.2">
      <c r="A547" s="35"/>
      <c r="B547" s="141"/>
      <c r="C547" s="207"/>
      <c r="D547" s="207"/>
      <c r="E547" s="207"/>
      <c r="F547" s="207"/>
      <c r="G547" s="207"/>
      <c r="H547" s="207"/>
      <c r="I547" s="207"/>
      <c r="J547" s="35"/>
      <c r="K547" s="35"/>
      <c r="L547" s="35"/>
      <c r="M547" s="35"/>
      <c r="N547" s="35"/>
      <c r="O547" s="35"/>
      <c r="P547" s="35"/>
    </row>
    <row r="548" spans="1:16" ht="12.75" customHeight="1" x14ac:dyDescent="0.2">
      <c r="A548" s="35"/>
      <c r="B548" s="141"/>
      <c r="C548" s="207"/>
      <c r="D548" s="207"/>
      <c r="E548" s="207"/>
      <c r="F548" s="207"/>
      <c r="G548" s="207"/>
      <c r="H548" s="207"/>
      <c r="I548" s="207"/>
      <c r="J548" s="35"/>
      <c r="K548" s="35"/>
      <c r="L548" s="35"/>
      <c r="M548" s="35"/>
      <c r="N548" s="35"/>
      <c r="O548" s="35"/>
      <c r="P548" s="35"/>
    </row>
    <row r="549" spans="1:16" ht="12.75" customHeight="1" x14ac:dyDescent="0.2">
      <c r="A549" s="35"/>
      <c r="B549" s="141"/>
      <c r="C549" s="207"/>
      <c r="D549" s="207"/>
      <c r="E549" s="207"/>
      <c r="F549" s="207"/>
      <c r="G549" s="207"/>
      <c r="H549" s="207"/>
      <c r="I549" s="207"/>
      <c r="J549" s="35"/>
      <c r="K549" s="35"/>
      <c r="L549" s="35"/>
      <c r="M549" s="35"/>
      <c r="N549" s="35"/>
      <c r="O549" s="35"/>
      <c r="P549" s="35"/>
    </row>
    <row r="550" spans="1:16" ht="12.75" customHeight="1" x14ac:dyDescent="0.2">
      <c r="A550" s="35"/>
      <c r="B550" s="141"/>
      <c r="C550" s="207"/>
      <c r="D550" s="207"/>
      <c r="E550" s="207"/>
      <c r="F550" s="207"/>
      <c r="G550" s="207"/>
      <c r="H550" s="207"/>
      <c r="I550" s="207"/>
      <c r="J550" s="35"/>
      <c r="K550" s="35"/>
      <c r="L550" s="35"/>
      <c r="M550" s="35"/>
      <c r="N550" s="35"/>
      <c r="O550" s="35"/>
      <c r="P550" s="35"/>
    </row>
    <row r="551" spans="1:16" ht="12.75" customHeight="1" x14ac:dyDescent="0.2">
      <c r="A551" s="35"/>
      <c r="B551" s="141"/>
      <c r="C551" s="207"/>
      <c r="D551" s="207"/>
      <c r="E551" s="207"/>
      <c r="F551" s="207"/>
      <c r="G551" s="207"/>
      <c r="H551" s="207"/>
      <c r="I551" s="207"/>
      <c r="J551" s="35"/>
      <c r="K551" s="35"/>
      <c r="L551" s="35"/>
      <c r="M551" s="35"/>
      <c r="N551" s="35"/>
      <c r="O551" s="35"/>
      <c r="P551" s="35"/>
    </row>
    <row r="552" spans="1:16" ht="12.75" customHeight="1" x14ac:dyDescent="0.2">
      <c r="A552" s="35"/>
      <c r="B552" s="141"/>
      <c r="C552" s="207"/>
      <c r="D552" s="207"/>
      <c r="E552" s="207"/>
      <c r="F552" s="207"/>
      <c r="G552" s="207"/>
      <c r="H552" s="207"/>
      <c r="I552" s="207"/>
      <c r="J552" s="35"/>
      <c r="K552" s="35"/>
      <c r="L552" s="35"/>
      <c r="M552" s="35"/>
      <c r="N552" s="35"/>
      <c r="O552" s="35"/>
      <c r="P552" s="35"/>
    </row>
    <row r="553" spans="1:16" ht="12.75" customHeight="1" x14ac:dyDescent="0.2">
      <c r="A553" s="35"/>
      <c r="B553" s="141"/>
      <c r="C553" s="207"/>
      <c r="D553" s="207"/>
      <c r="E553" s="207"/>
      <c r="F553" s="207"/>
      <c r="G553" s="207"/>
      <c r="H553" s="207"/>
      <c r="I553" s="207"/>
      <c r="J553" s="35"/>
      <c r="K553" s="35"/>
      <c r="L553" s="35"/>
      <c r="M553" s="35"/>
      <c r="N553" s="35"/>
      <c r="O553" s="35"/>
      <c r="P553" s="35"/>
    </row>
    <row r="554" spans="1:16" ht="12.75" customHeight="1" x14ac:dyDescent="0.2">
      <c r="A554" s="35"/>
      <c r="B554" s="141"/>
      <c r="C554" s="207"/>
      <c r="D554" s="207"/>
      <c r="E554" s="207"/>
      <c r="F554" s="207"/>
      <c r="G554" s="207"/>
      <c r="H554" s="207"/>
      <c r="I554" s="207"/>
      <c r="J554" s="35"/>
      <c r="K554" s="35"/>
      <c r="L554" s="35"/>
      <c r="M554" s="35"/>
      <c r="N554" s="35"/>
      <c r="O554" s="35"/>
      <c r="P554" s="35"/>
    </row>
    <row r="555" spans="1:16" ht="12.75" customHeight="1" x14ac:dyDescent="0.2">
      <c r="A555" s="35"/>
      <c r="B555" s="141"/>
      <c r="C555" s="207"/>
      <c r="D555" s="207"/>
      <c r="E555" s="207"/>
      <c r="F555" s="207"/>
      <c r="G555" s="207"/>
      <c r="H555" s="207"/>
      <c r="I555" s="207"/>
      <c r="J555" s="35"/>
      <c r="K555" s="35"/>
      <c r="L555" s="35"/>
      <c r="M555" s="35"/>
      <c r="N555" s="35"/>
      <c r="O555" s="35"/>
      <c r="P555" s="35"/>
    </row>
    <row r="556" spans="1:16" ht="12.75" customHeight="1" x14ac:dyDescent="0.2">
      <c r="A556" s="35"/>
      <c r="B556" s="141"/>
      <c r="C556" s="207"/>
      <c r="D556" s="207"/>
      <c r="E556" s="207"/>
      <c r="F556" s="207"/>
      <c r="G556" s="207"/>
      <c r="H556" s="207"/>
      <c r="I556" s="207"/>
      <c r="J556" s="35"/>
      <c r="K556" s="35"/>
      <c r="L556" s="35"/>
      <c r="M556" s="35"/>
      <c r="N556" s="35"/>
      <c r="O556" s="35"/>
      <c r="P556" s="35"/>
    </row>
    <row r="557" spans="1:16" ht="12.75" customHeight="1" x14ac:dyDescent="0.2">
      <c r="A557" s="35"/>
      <c r="B557" s="141"/>
      <c r="C557" s="207"/>
      <c r="D557" s="207"/>
      <c r="E557" s="207"/>
      <c r="F557" s="207"/>
      <c r="G557" s="207"/>
      <c r="H557" s="207"/>
      <c r="I557" s="207"/>
      <c r="J557" s="35"/>
      <c r="K557" s="35"/>
      <c r="L557" s="35"/>
      <c r="M557" s="35"/>
      <c r="N557" s="35"/>
      <c r="O557" s="35"/>
      <c r="P557" s="35"/>
    </row>
    <row r="558" spans="1:16" ht="12.75" customHeight="1" x14ac:dyDescent="0.2">
      <c r="A558" s="35"/>
      <c r="B558" s="141"/>
      <c r="C558" s="207"/>
      <c r="D558" s="207"/>
      <c r="E558" s="207"/>
      <c r="F558" s="207"/>
      <c r="G558" s="207"/>
      <c r="H558" s="207"/>
      <c r="I558" s="207"/>
      <c r="J558" s="35"/>
      <c r="K558" s="35"/>
      <c r="L558" s="35"/>
      <c r="M558" s="35"/>
      <c r="N558" s="35"/>
      <c r="O558" s="35"/>
      <c r="P558" s="35"/>
    </row>
    <row r="559" spans="1:16" ht="12.75" customHeight="1" x14ac:dyDescent="0.2">
      <c r="A559" s="35"/>
      <c r="B559" s="141"/>
      <c r="C559" s="207"/>
      <c r="D559" s="207"/>
      <c r="E559" s="207"/>
      <c r="F559" s="207"/>
      <c r="G559" s="207"/>
      <c r="H559" s="207"/>
      <c r="I559" s="207"/>
      <c r="J559" s="35"/>
      <c r="K559" s="35"/>
      <c r="L559" s="35"/>
      <c r="M559" s="35"/>
      <c r="N559" s="35"/>
      <c r="O559" s="35"/>
      <c r="P559" s="35"/>
    </row>
    <row r="560" spans="1:16" ht="12.75" customHeight="1" x14ac:dyDescent="0.2">
      <c r="A560" s="35"/>
      <c r="B560" s="141"/>
      <c r="C560" s="207"/>
      <c r="D560" s="207"/>
      <c r="E560" s="207"/>
      <c r="F560" s="207"/>
      <c r="G560" s="207"/>
      <c r="H560" s="207"/>
      <c r="I560" s="207"/>
      <c r="J560" s="35"/>
      <c r="K560" s="35"/>
      <c r="L560" s="35"/>
      <c r="M560" s="35"/>
      <c r="N560" s="35"/>
      <c r="O560" s="35"/>
      <c r="P560" s="35"/>
    </row>
    <row r="561" spans="1:16" ht="12.75" customHeight="1" x14ac:dyDescent="0.2">
      <c r="A561" s="35"/>
      <c r="B561" s="141"/>
      <c r="C561" s="207"/>
      <c r="D561" s="207"/>
      <c r="E561" s="207"/>
      <c r="F561" s="207"/>
      <c r="G561" s="207"/>
      <c r="H561" s="207"/>
      <c r="I561" s="207"/>
      <c r="J561" s="35"/>
      <c r="K561" s="35"/>
      <c r="L561" s="35"/>
      <c r="M561" s="35"/>
      <c r="N561" s="35"/>
      <c r="O561" s="35"/>
      <c r="P561" s="35"/>
    </row>
    <row r="562" spans="1:16" ht="12.75" customHeight="1" x14ac:dyDescent="0.2">
      <c r="A562" s="35"/>
      <c r="B562" s="141"/>
      <c r="C562" s="207"/>
      <c r="D562" s="207"/>
      <c r="E562" s="207"/>
      <c r="F562" s="207"/>
      <c r="G562" s="207"/>
      <c r="H562" s="207"/>
      <c r="I562" s="207"/>
      <c r="J562" s="35"/>
      <c r="K562" s="35"/>
      <c r="L562" s="35"/>
      <c r="M562" s="35"/>
      <c r="N562" s="35"/>
      <c r="O562" s="35"/>
      <c r="P562" s="35"/>
    </row>
    <row r="563" spans="1:16" ht="12.75" customHeight="1" x14ac:dyDescent="0.2">
      <c r="A563" s="35"/>
      <c r="B563" s="141"/>
      <c r="C563" s="207"/>
      <c r="D563" s="207"/>
      <c r="E563" s="207"/>
      <c r="F563" s="207"/>
      <c r="G563" s="207"/>
      <c r="H563" s="207"/>
      <c r="I563" s="207"/>
      <c r="J563" s="35"/>
      <c r="K563" s="35"/>
      <c r="L563" s="35"/>
      <c r="M563" s="35"/>
      <c r="N563" s="35"/>
      <c r="O563" s="35"/>
      <c r="P563" s="35"/>
    </row>
    <row r="564" spans="1:16" ht="12.75" customHeight="1" x14ac:dyDescent="0.2">
      <c r="A564" s="35"/>
      <c r="B564" s="141"/>
      <c r="C564" s="207"/>
      <c r="D564" s="207"/>
      <c r="E564" s="207"/>
      <c r="F564" s="207"/>
      <c r="G564" s="207"/>
      <c r="H564" s="207"/>
      <c r="I564" s="207"/>
      <c r="J564" s="35"/>
      <c r="K564" s="35"/>
      <c r="L564" s="35"/>
      <c r="M564" s="35"/>
      <c r="N564" s="35"/>
      <c r="O564" s="35"/>
      <c r="P564" s="35"/>
    </row>
    <row r="565" spans="1:16" ht="12.75" customHeight="1" x14ac:dyDescent="0.2">
      <c r="A565" s="35"/>
      <c r="B565" s="141"/>
      <c r="C565" s="207"/>
      <c r="D565" s="207"/>
      <c r="E565" s="207"/>
      <c r="F565" s="207"/>
      <c r="G565" s="207"/>
      <c r="H565" s="207"/>
      <c r="I565" s="207"/>
      <c r="J565" s="35"/>
      <c r="K565" s="35"/>
      <c r="L565" s="35"/>
      <c r="M565" s="35"/>
      <c r="N565" s="35"/>
      <c r="O565" s="35"/>
      <c r="P565" s="35"/>
    </row>
    <row r="566" spans="1:16" ht="12.75" customHeight="1" x14ac:dyDescent="0.2">
      <c r="A566" s="35"/>
      <c r="B566" s="141"/>
      <c r="C566" s="207"/>
      <c r="D566" s="207"/>
      <c r="E566" s="207"/>
      <c r="F566" s="207"/>
      <c r="G566" s="207"/>
      <c r="H566" s="207"/>
      <c r="I566" s="207"/>
      <c r="J566" s="35"/>
      <c r="K566" s="35"/>
      <c r="L566" s="35"/>
      <c r="M566" s="35"/>
      <c r="N566" s="35"/>
      <c r="O566" s="35"/>
      <c r="P566" s="35"/>
    </row>
    <row r="567" spans="1:16" ht="12.75" customHeight="1" x14ac:dyDescent="0.2">
      <c r="A567" s="35"/>
      <c r="B567" s="141"/>
      <c r="C567" s="207"/>
      <c r="D567" s="207"/>
      <c r="E567" s="207"/>
      <c r="F567" s="207"/>
      <c r="G567" s="207"/>
      <c r="H567" s="207"/>
      <c r="I567" s="207"/>
      <c r="J567" s="35"/>
      <c r="K567" s="35"/>
      <c r="L567" s="35"/>
      <c r="M567" s="35"/>
      <c r="N567" s="35"/>
      <c r="O567" s="35"/>
      <c r="P567" s="35"/>
    </row>
    <row r="568" spans="1:16" ht="12.75" customHeight="1" x14ac:dyDescent="0.2">
      <c r="A568" s="35"/>
      <c r="B568" s="141"/>
      <c r="C568" s="207"/>
      <c r="D568" s="207"/>
      <c r="E568" s="207"/>
      <c r="F568" s="207"/>
      <c r="G568" s="207"/>
      <c r="H568" s="207"/>
      <c r="I568" s="207"/>
      <c r="J568" s="35"/>
      <c r="K568" s="35"/>
      <c r="L568" s="35"/>
      <c r="M568" s="35"/>
      <c r="N568" s="35"/>
      <c r="O568" s="35"/>
      <c r="P568" s="35"/>
    </row>
    <row r="569" spans="1:16" ht="12.75" customHeight="1" x14ac:dyDescent="0.2">
      <c r="A569" s="35"/>
      <c r="B569" s="141"/>
      <c r="C569" s="207"/>
      <c r="D569" s="207"/>
      <c r="E569" s="207"/>
      <c r="F569" s="207"/>
      <c r="G569" s="207"/>
      <c r="H569" s="207"/>
      <c r="I569" s="207"/>
      <c r="J569" s="35"/>
      <c r="K569" s="35"/>
      <c r="L569" s="35"/>
      <c r="M569" s="35"/>
      <c r="N569" s="35"/>
      <c r="O569" s="35"/>
      <c r="P569" s="35"/>
    </row>
    <row r="570" spans="1:16" ht="12.75" customHeight="1" x14ac:dyDescent="0.2">
      <c r="A570" s="35"/>
      <c r="B570" s="141"/>
      <c r="C570" s="207"/>
      <c r="D570" s="207"/>
      <c r="E570" s="207"/>
      <c r="F570" s="207"/>
      <c r="G570" s="207"/>
      <c r="H570" s="207"/>
      <c r="I570" s="207"/>
      <c r="J570" s="35"/>
      <c r="K570" s="35"/>
      <c r="L570" s="35"/>
      <c r="M570" s="35"/>
      <c r="N570" s="35"/>
      <c r="O570" s="35"/>
      <c r="P570" s="35"/>
    </row>
    <row r="571" spans="1:16" ht="12.75" customHeight="1" x14ac:dyDescent="0.2">
      <c r="A571" s="35"/>
      <c r="B571" s="141"/>
      <c r="C571" s="207"/>
      <c r="D571" s="207"/>
      <c r="E571" s="207"/>
      <c r="F571" s="207"/>
      <c r="G571" s="207"/>
      <c r="H571" s="207"/>
      <c r="I571" s="207"/>
      <c r="J571" s="35"/>
      <c r="K571" s="35"/>
      <c r="L571" s="35"/>
      <c r="M571" s="35"/>
      <c r="N571" s="35"/>
      <c r="O571" s="35"/>
      <c r="P571" s="35"/>
    </row>
    <row r="572" spans="1:16" ht="12.75" customHeight="1" x14ac:dyDescent="0.2">
      <c r="A572" s="35"/>
      <c r="B572" s="141"/>
      <c r="C572" s="207"/>
      <c r="D572" s="207"/>
      <c r="E572" s="207"/>
      <c r="F572" s="207"/>
      <c r="G572" s="207"/>
      <c r="H572" s="207"/>
      <c r="I572" s="207"/>
      <c r="J572" s="35"/>
      <c r="K572" s="35"/>
      <c r="L572" s="35"/>
      <c r="M572" s="35"/>
      <c r="N572" s="35"/>
      <c r="O572" s="35"/>
      <c r="P572" s="35"/>
    </row>
    <row r="573" spans="1:16" ht="12.75" customHeight="1" x14ac:dyDescent="0.2">
      <c r="A573" s="35"/>
      <c r="B573" s="141"/>
      <c r="C573" s="207"/>
      <c r="D573" s="207"/>
      <c r="E573" s="207"/>
      <c r="F573" s="207"/>
      <c r="G573" s="207"/>
      <c r="H573" s="207"/>
      <c r="I573" s="207"/>
      <c r="J573" s="35"/>
      <c r="K573" s="35"/>
      <c r="L573" s="35"/>
      <c r="M573" s="35"/>
      <c r="N573" s="35"/>
      <c r="O573" s="35"/>
      <c r="P573" s="35"/>
    </row>
    <row r="574" spans="1:16" ht="12.75" customHeight="1" x14ac:dyDescent="0.2">
      <c r="A574" s="35"/>
      <c r="B574" s="141"/>
      <c r="C574" s="207"/>
      <c r="D574" s="207"/>
      <c r="E574" s="207"/>
      <c r="F574" s="207"/>
      <c r="G574" s="207"/>
      <c r="H574" s="207"/>
      <c r="I574" s="207"/>
      <c r="J574" s="35"/>
      <c r="K574" s="35"/>
      <c r="L574" s="35"/>
      <c r="M574" s="35"/>
      <c r="N574" s="35"/>
      <c r="O574" s="35"/>
      <c r="P574" s="35"/>
    </row>
    <row r="575" spans="1:16" ht="12.75" customHeight="1" x14ac:dyDescent="0.2">
      <c r="A575" s="35"/>
      <c r="B575" s="141"/>
      <c r="C575" s="207"/>
      <c r="D575" s="207"/>
      <c r="E575" s="207"/>
      <c r="F575" s="207"/>
      <c r="G575" s="207"/>
      <c r="H575" s="207"/>
      <c r="I575" s="207"/>
      <c r="J575" s="35"/>
      <c r="K575" s="35"/>
      <c r="L575" s="35"/>
      <c r="M575" s="35"/>
      <c r="N575" s="35"/>
      <c r="O575" s="35"/>
      <c r="P575" s="35"/>
    </row>
    <row r="576" spans="1:16" ht="12.75" customHeight="1" x14ac:dyDescent="0.2">
      <c r="A576" s="35"/>
      <c r="B576" s="141"/>
      <c r="C576" s="207"/>
      <c r="D576" s="207"/>
      <c r="E576" s="207"/>
      <c r="F576" s="207"/>
      <c r="G576" s="207"/>
      <c r="H576" s="207"/>
      <c r="I576" s="207"/>
      <c r="J576" s="35"/>
      <c r="K576" s="35"/>
      <c r="L576" s="35"/>
      <c r="M576" s="35"/>
      <c r="N576" s="35"/>
      <c r="O576" s="35"/>
      <c r="P576" s="35"/>
    </row>
    <row r="577" spans="1:16" ht="12.75" customHeight="1" x14ac:dyDescent="0.2">
      <c r="A577" s="35"/>
      <c r="B577" s="141"/>
      <c r="C577" s="207"/>
      <c r="D577" s="207"/>
      <c r="E577" s="207"/>
      <c r="F577" s="207"/>
      <c r="G577" s="207"/>
      <c r="H577" s="207"/>
      <c r="I577" s="207"/>
      <c r="J577" s="35"/>
      <c r="K577" s="35"/>
      <c r="L577" s="35"/>
      <c r="M577" s="35"/>
      <c r="N577" s="35"/>
      <c r="O577" s="35"/>
      <c r="P577" s="35"/>
    </row>
    <row r="578" spans="1:16" ht="12.75" customHeight="1" x14ac:dyDescent="0.2">
      <c r="A578" s="35"/>
      <c r="B578" s="141"/>
      <c r="C578" s="207"/>
      <c r="D578" s="207"/>
      <c r="E578" s="207"/>
      <c r="F578" s="207"/>
      <c r="G578" s="207"/>
      <c r="H578" s="207"/>
      <c r="I578" s="207"/>
      <c r="J578" s="35"/>
      <c r="K578" s="35"/>
      <c r="L578" s="35"/>
      <c r="M578" s="35"/>
      <c r="N578" s="35"/>
      <c r="O578" s="35"/>
      <c r="P578" s="35"/>
    </row>
    <row r="579" spans="1:16" ht="12.75" customHeight="1" x14ac:dyDescent="0.2">
      <c r="A579" s="35"/>
      <c r="B579" s="141"/>
      <c r="C579" s="207"/>
      <c r="D579" s="207"/>
      <c r="E579" s="207"/>
      <c r="F579" s="207"/>
      <c r="G579" s="207"/>
      <c r="H579" s="207"/>
      <c r="I579" s="207"/>
      <c r="J579" s="35"/>
      <c r="K579" s="35"/>
      <c r="L579" s="35"/>
      <c r="M579" s="35"/>
      <c r="N579" s="35"/>
      <c r="O579" s="35"/>
      <c r="P579" s="35"/>
    </row>
    <row r="580" spans="1:16" ht="12.75" customHeight="1" x14ac:dyDescent="0.2">
      <c r="A580" s="35"/>
      <c r="B580" s="141"/>
      <c r="C580" s="207"/>
      <c r="D580" s="207"/>
      <c r="E580" s="207"/>
      <c r="F580" s="207"/>
      <c r="G580" s="207"/>
      <c r="H580" s="207"/>
      <c r="I580" s="207"/>
      <c r="J580" s="35"/>
      <c r="K580" s="35"/>
      <c r="L580" s="35"/>
      <c r="M580" s="35"/>
      <c r="N580" s="35"/>
      <c r="O580" s="35"/>
      <c r="P580" s="35"/>
    </row>
    <row r="581" spans="1:16" ht="12.75" customHeight="1" x14ac:dyDescent="0.2">
      <c r="A581" s="35"/>
      <c r="B581" s="141"/>
      <c r="C581" s="207"/>
      <c r="D581" s="207"/>
      <c r="E581" s="207"/>
      <c r="F581" s="207"/>
      <c r="G581" s="207"/>
      <c r="H581" s="207"/>
      <c r="I581" s="207"/>
      <c r="J581" s="35"/>
      <c r="K581" s="35"/>
      <c r="L581" s="35"/>
      <c r="M581" s="35"/>
      <c r="N581" s="35"/>
      <c r="O581" s="35"/>
      <c r="P581" s="35"/>
    </row>
    <row r="582" spans="1:16" ht="12.75" customHeight="1" x14ac:dyDescent="0.2">
      <c r="A582" s="35"/>
      <c r="B582" s="141"/>
      <c r="C582" s="207"/>
      <c r="D582" s="207"/>
      <c r="E582" s="207"/>
      <c r="F582" s="207"/>
      <c r="G582" s="207"/>
      <c r="H582" s="207"/>
      <c r="I582" s="207"/>
      <c r="J582" s="35"/>
      <c r="K582" s="35"/>
      <c r="L582" s="35"/>
      <c r="M582" s="35"/>
      <c r="N582" s="35"/>
      <c r="O582" s="35"/>
      <c r="P582" s="35"/>
    </row>
    <row r="583" spans="1:16" ht="12.75" customHeight="1" x14ac:dyDescent="0.2">
      <c r="A583" s="35"/>
      <c r="B583" s="141"/>
      <c r="C583" s="207"/>
      <c r="D583" s="207"/>
      <c r="E583" s="207"/>
      <c r="F583" s="207"/>
      <c r="G583" s="207"/>
      <c r="H583" s="207"/>
      <c r="I583" s="207"/>
      <c r="J583" s="35"/>
      <c r="K583" s="35"/>
      <c r="L583" s="35"/>
      <c r="M583" s="35"/>
      <c r="N583" s="35"/>
      <c r="O583" s="35"/>
      <c r="P583" s="35"/>
    </row>
    <row r="584" spans="1:16" ht="12.75" customHeight="1" x14ac:dyDescent="0.2">
      <c r="A584" s="35"/>
      <c r="B584" s="141"/>
      <c r="C584" s="207"/>
      <c r="D584" s="207"/>
      <c r="E584" s="207"/>
      <c r="F584" s="207"/>
      <c r="G584" s="207"/>
      <c r="H584" s="207"/>
      <c r="I584" s="207"/>
      <c r="J584" s="35"/>
      <c r="K584" s="35"/>
      <c r="L584" s="35"/>
      <c r="M584" s="35"/>
      <c r="N584" s="35"/>
      <c r="O584" s="35"/>
      <c r="P584" s="35"/>
    </row>
    <row r="585" spans="1:16" ht="12.75" customHeight="1" x14ac:dyDescent="0.2">
      <c r="A585" s="35"/>
      <c r="B585" s="141"/>
      <c r="C585" s="207"/>
      <c r="D585" s="207"/>
      <c r="E585" s="207"/>
      <c r="F585" s="207"/>
      <c r="G585" s="207"/>
      <c r="H585" s="207"/>
      <c r="I585" s="207"/>
      <c r="J585" s="35"/>
      <c r="K585" s="35"/>
      <c r="L585" s="35"/>
      <c r="M585" s="35"/>
      <c r="N585" s="35"/>
      <c r="O585" s="35"/>
      <c r="P585" s="35"/>
    </row>
    <row r="586" spans="1:16" ht="12.75" customHeight="1" x14ac:dyDescent="0.2">
      <c r="A586" s="35"/>
      <c r="B586" s="141"/>
      <c r="C586" s="207"/>
      <c r="D586" s="207"/>
      <c r="E586" s="207"/>
      <c r="F586" s="207"/>
      <c r="G586" s="207"/>
      <c r="H586" s="207"/>
      <c r="I586" s="207"/>
      <c r="J586" s="35"/>
      <c r="K586" s="35"/>
      <c r="L586" s="35"/>
      <c r="M586" s="35"/>
      <c r="N586" s="35"/>
      <c r="O586" s="35"/>
      <c r="P586" s="35"/>
    </row>
    <row r="587" spans="1:16" ht="12.75" customHeight="1" x14ac:dyDescent="0.2">
      <c r="A587" s="35"/>
      <c r="B587" s="141"/>
      <c r="C587" s="207"/>
      <c r="D587" s="207"/>
      <c r="E587" s="207"/>
      <c r="F587" s="207"/>
      <c r="G587" s="207"/>
      <c r="H587" s="207"/>
      <c r="I587" s="207"/>
      <c r="J587" s="35"/>
      <c r="K587" s="35"/>
      <c r="L587" s="35"/>
      <c r="M587" s="35"/>
      <c r="N587" s="35"/>
      <c r="O587" s="35"/>
      <c r="P587" s="35"/>
    </row>
    <row r="588" spans="1:16" ht="12.75" customHeight="1" x14ac:dyDescent="0.2">
      <c r="A588" s="35"/>
      <c r="B588" s="141"/>
      <c r="C588" s="207"/>
      <c r="D588" s="207"/>
      <c r="E588" s="207"/>
      <c r="F588" s="207"/>
      <c r="G588" s="207"/>
      <c r="H588" s="207"/>
      <c r="I588" s="207"/>
      <c r="J588" s="35"/>
      <c r="K588" s="35"/>
      <c r="L588" s="35"/>
      <c r="M588" s="35"/>
      <c r="N588" s="35"/>
      <c r="O588" s="35"/>
      <c r="P588" s="35"/>
    </row>
    <row r="589" spans="1:16" ht="12.75" customHeight="1" x14ac:dyDescent="0.2">
      <c r="A589" s="35"/>
      <c r="B589" s="141"/>
      <c r="C589" s="207"/>
      <c r="D589" s="207"/>
      <c r="E589" s="207"/>
      <c r="F589" s="207"/>
      <c r="G589" s="207"/>
      <c r="H589" s="207"/>
      <c r="I589" s="207"/>
      <c r="J589" s="35"/>
      <c r="K589" s="35"/>
      <c r="L589" s="35"/>
      <c r="M589" s="35"/>
      <c r="N589" s="35"/>
      <c r="O589" s="35"/>
      <c r="P589" s="35"/>
    </row>
    <row r="590" spans="1:16" ht="12.75" customHeight="1" x14ac:dyDescent="0.2">
      <c r="A590" s="35"/>
      <c r="B590" s="141"/>
      <c r="C590" s="207"/>
      <c r="D590" s="207"/>
      <c r="E590" s="207"/>
      <c r="F590" s="207"/>
      <c r="G590" s="207"/>
      <c r="H590" s="207"/>
      <c r="I590" s="207"/>
      <c r="J590" s="35"/>
      <c r="K590" s="35"/>
      <c r="L590" s="35"/>
      <c r="M590" s="35"/>
      <c r="N590" s="35"/>
      <c r="O590" s="35"/>
      <c r="P590" s="35"/>
    </row>
    <row r="591" spans="1:16" ht="12.75" customHeight="1" x14ac:dyDescent="0.2">
      <c r="A591" s="35"/>
      <c r="B591" s="141"/>
      <c r="C591" s="207"/>
      <c r="D591" s="207"/>
      <c r="E591" s="207"/>
      <c r="F591" s="207"/>
      <c r="G591" s="207"/>
      <c r="H591" s="207"/>
      <c r="I591" s="207"/>
      <c r="J591" s="35"/>
      <c r="K591" s="35"/>
      <c r="L591" s="35"/>
      <c r="M591" s="35"/>
      <c r="N591" s="35"/>
      <c r="O591" s="35"/>
      <c r="P591" s="35"/>
    </row>
    <row r="592" spans="1:16" ht="12.75" customHeight="1" x14ac:dyDescent="0.2">
      <c r="A592" s="35"/>
      <c r="B592" s="141"/>
      <c r="C592" s="207"/>
      <c r="D592" s="207"/>
      <c r="E592" s="207"/>
      <c r="F592" s="207"/>
      <c r="G592" s="207"/>
      <c r="H592" s="207"/>
      <c r="I592" s="207"/>
      <c r="J592" s="35"/>
      <c r="K592" s="35"/>
      <c r="L592" s="35"/>
      <c r="M592" s="35"/>
      <c r="N592" s="35"/>
      <c r="O592" s="35"/>
      <c r="P592" s="35"/>
    </row>
    <row r="593" spans="1:16" ht="12.75" customHeight="1" x14ac:dyDescent="0.2">
      <c r="A593" s="35"/>
      <c r="B593" s="141"/>
      <c r="C593" s="207"/>
      <c r="D593" s="207"/>
      <c r="E593" s="207"/>
      <c r="F593" s="207"/>
      <c r="G593" s="207"/>
      <c r="H593" s="207"/>
      <c r="I593" s="207"/>
      <c r="J593" s="35"/>
      <c r="K593" s="35"/>
      <c r="L593" s="35"/>
      <c r="M593" s="35"/>
      <c r="N593" s="35"/>
      <c r="O593" s="35"/>
      <c r="P593" s="35"/>
    </row>
    <row r="594" spans="1:16" ht="12.75" customHeight="1" x14ac:dyDescent="0.2">
      <c r="A594" s="35"/>
      <c r="B594" s="141"/>
      <c r="C594" s="207"/>
      <c r="D594" s="207"/>
      <c r="E594" s="207"/>
      <c r="F594" s="207"/>
      <c r="G594" s="207"/>
      <c r="H594" s="207"/>
      <c r="I594" s="207"/>
      <c r="J594" s="35"/>
      <c r="K594" s="35"/>
      <c r="L594" s="35"/>
      <c r="M594" s="35"/>
      <c r="N594" s="35"/>
      <c r="O594" s="35"/>
      <c r="P594" s="35"/>
    </row>
    <row r="595" spans="1:16" ht="12.75" customHeight="1" x14ac:dyDescent="0.2">
      <c r="A595" s="35"/>
      <c r="B595" s="141"/>
      <c r="C595" s="207"/>
      <c r="D595" s="207"/>
      <c r="E595" s="207"/>
      <c r="F595" s="207"/>
      <c r="G595" s="207"/>
      <c r="H595" s="207"/>
      <c r="I595" s="207"/>
      <c r="J595" s="35"/>
      <c r="K595" s="35"/>
      <c r="L595" s="35"/>
      <c r="M595" s="35"/>
      <c r="N595" s="35"/>
      <c r="O595" s="35"/>
      <c r="P595" s="35"/>
    </row>
    <row r="596" spans="1:16" ht="12.75" customHeight="1" x14ac:dyDescent="0.2">
      <c r="A596" s="35"/>
      <c r="B596" s="141"/>
      <c r="C596" s="207"/>
      <c r="D596" s="207"/>
      <c r="E596" s="207"/>
      <c r="F596" s="207"/>
      <c r="G596" s="207"/>
      <c r="H596" s="207"/>
      <c r="I596" s="207"/>
      <c r="J596" s="35"/>
      <c r="K596" s="35"/>
      <c r="L596" s="35"/>
      <c r="M596" s="35"/>
      <c r="N596" s="35"/>
      <c r="O596" s="35"/>
      <c r="P596" s="35"/>
    </row>
    <row r="597" spans="1:16" ht="12.75" customHeight="1" x14ac:dyDescent="0.2">
      <c r="A597" s="35"/>
      <c r="B597" s="141"/>
      <c r="C597" s="207"/>
      <c r="D597" s="207"/>
      <c r="E597" s="207"/>
      <c r="F597" s="207"/>
      <c r="G597" s="207"/>
      <c r="H597" s="207"/>
      <c r="I597" s="207"/>
      <c r="J597" s="35"/>
      <c r="K597" s="35"/>
      <c r="L597" s="35"/>
      <c r="M597" s="35"/>
      <c r="N597" s="35"/>
      <c r="O597" s="35"/>
      <c r="P597" s="35"/>
    </row>
    <row r="598" spans="1:16" ht="12.75" customHeight="1" x14ac:dyDescent="0.2">
      <c r="A598" s="35"/>
      <c r="B598" s="141"/>
      <c r="C598" s="207"/>
      <c r="D598" s="207"/>
      <c r="E598" s="207"/>
      <c r="F598" s="207"/>
      <c r="G598" s="207"/>
      <c r="H598" s="207"/>
      <c r="I598" s="207"/>
      <c r="J598" s="35"/>
      <c r="K598" s="35"/>
      <c r="L598" s="35"/>
      <c r="M598" s="35"/>
      <c r="N598" s="35"/>
      <c r="O598" s="35"/>
      <c r="P598" s="35"/>
    </row>
    <row r="599" spans="1:16" ht="12.75" customHeight="1" x14ac:dyDescent="0.2">
      <c r="A599" s="35"/>
      <c r="B599" s="141"/>
      <c r="C599" s="207"/>
      <c r="D599" s="207"/>
      <c r="E599" s="207"/>
      <c r="F599" s="207"/>
      <c r="G599" s="207"/>
      <c r="H599" s="207"/>
      <c r="I599" s="207"/>
      <c r="J599" s="35"/>
      <c r="K599" s="35"/>
      <c r="L599" s="35"/>
      <c r="M599" s="35"/>
      <c r="N599" s="35"/>
      <c r="O599" s="35"/>
      <c r="P599" s="35"/>
    </row>
    <row r="600" spans="1:16" ht="12.75" customHeight="1" x14ac:dyDescent="0.2">
      <c r="A600" s="35"/>
      <c r="B600" s="141"/>
      <c r="C600" s="207"/>
      <c r="D600" s="207"/>
      <c r="E600" s="207"/>
      <c r="F600" s="207"/>
      <c r="G600" s="207"/>
      <c r="H600" s="207"/>
      <c r="I600" s="207"/>
      <c r="J600" s="35"/>
      <c r="K600" s="35"/>
      <c r="L600" s="35"/>
      <c r="M600" s="35"/>
      <c r="N600" s="35"/>
      <c r="O600" s="35"/>
      <c r="P600" s="35"/>
    </row>
    <row r="601" spans="1:16" ht="12.75" customHeight="1" x14ac:dyDescent="0.2">
      <c r="A601" s="35"/>
      <c r="B601" s="141"/>
      <c r="C601" s="207"/>
      <c r="D601" s="207"/>
      <c r="E601" s="207"/>
      <c r="F601" s="207"/>
      <c r="G601" s="207"/>
      <c r="H601" s="207"/>
      <c r="I601" s="207"/>
      <c r="J601" s="35"/>
      <c r="K601" s="35"/>
      <c r="L601" s="35"/>
      <c r="M601" s="35"/>
      <c r="N601" s="35"/>
      <c r="O601" s="35"/>
      <c r="P601" s="35"/>
    </row>
    <row r="602" spans="1:16" ht="12.75" customHeight="1" x14ac:dyDescent="0.2">
      <c r="A602" s="35"/>
      <c r="B602" s="141"/>
      <c r="C602" s="207"/>
      <c r="D602" s="207"/>
      <c r="E602" s="207"/>
      <c r="F602" s="207"/>
      <c r="G602" s="207"/>
      <c r="H602" s="207"/>
      <c r="I602" s="207"/>
      <c r="J602" s="35"/>
      <c r="K602" s="35"/>
      <c r="L602" s="35"/>
      <c r="M602" s="35"/>
      <c r="N602" s="35"/>
      <c r="O602" s="35"/>
      <c r="P602" s="35"/>
    </row>
    <row r="603" spans="1:16" ht="12.75" customHeight="1" x14ac:dyDescent="0.2">
      <c r="A603" s="35"/>
      <c r="B603" s="141"/>
      <c r="C603" s="207"/>
      <c r="D603" s="207"/>
      <c r="E603" s="207"/>
      <c r="F603" s="207"/>
      <c r="G603" s="207"/>
      <c r="H603" s="207"/>
      <c r="I603" s="207"/>
      <c r="J603" s="35"/>
      <c r="K603" s="35"/>
      <c r="L603" s="35"/>
      <c r="M603" s="35"/>
      <c r="N603" s="35"/>
      <c r="O603" s="35"/>
      <c r="P603" s="35"/>
    </row>
    <row r="604" spans="1:16" ht="12.75" customHeight="1" x14ac:dyDescent="0.2">
      <c r="A604" s="35"/>
      <c r="B604" s="141"/>
      <c r="C604" s="207"/>
      <c r="D604" s="207"/>
      <c r="E604" s="207"/>
      <c r="F604" s="207"/>
      <c r="G604" s="207"/>
      <c r="H604" s="207"/>
      <c r="I604" s="207"/>
      <c r="J604" s="35"/>
      <c r="K604" s="35"/>
      <c r="L604" s="35"/>
      <c r="M604" s="35"/>
      <c r="N604" s="35"/>
      <c r="O604" s="35"/>
      <c r="P604" s="35"/>
    </row>
    <row r="605" spans="1:16" ht="12.75" customHeight="1" x14ac:dyDescent="0.2">
      <c r="A605" s="35"/>
      <c r="B605" s="141"/>
      <c r="C605" s="207"/>
      <c r="D605" s="207"/>
      <c r="E605" s="207"/>
      <c r="F605" s="207"/>
      <c r="G605" s="207"/>
      <c r="H605" s="207"/>
      <c r="I605" s="207"/>
      <c r="J605" s="35"/>
      <c r="K605" s="35"/>
      <c r="L605" s="35"/>
      <c r="M605" s="35"/>
      <c r="N605" s="35"/>
      <c r="O605" s="35"/>
      <c r="P605" s="35"/>
    </row>
    <row r="606" spans="1:16" ht="12.75" customHeight="1" x14ac:dyDescent="0.2">
      <c r="A606" s="35"/>
      <c r="B606" s="141"/>
      <c r="C606" s="207"/>
      <c r="D606" s="207"/>
      <c r="E606" s="207"/>
      <c r="F606" s="207"/>
      <c r="G606" s="207"/>
      <c r="H606" s="207"/>
      <c r="I606" s="207"/>
      <c r="J606" s="35"/>
      <c r="K606" s="35"/>
      <c r="L606" s="35"/>
      <c r="M606" s="35"/>
      <c r="N606" s="35"/>
      <c r="O606" s="35"/>
      <c r="P606" s="35"/>
    </row>
    <row r="607" spans="1:16" ht="12.75" customHeight="1" x14ac:dyDescent="0.2">
      <c r="A607" s="35"/>
      <c r="B607" s="141"/>
      <c r="C607" s="207"/>
      <c r="D607" s="207"/>
      <c r="E607" s="207"/>
      <c r="F607" s="207"/>
      <c r="G607" s="207"/>
      <c r="H607" s="207"/>
      <c r="I607" s="207"/>
      <c r="J607" s="35"/>
      <c r="K607" s="35"/>
      <c r="L607" s="35"/>
      <c r="M607" s="35"/>
      <c r="N607" s="35"/>
      <c r="O607" s="35"/>
      <c r="P607" s="35"/>
    </row>
    <row r="608" spans="1:16" ht="12.75" customHeight="1" x14ac:dyDescent="0.2">
      <c r="A608" s="35"/>
      <c r="B608" s="141"/>
      <c r="C608" s="207"/>
      <c r="D608" s="207"/>
      <c r="E608" s="207"/>
      <c r="F608" s="207"/>
      <c r="G608" s="207"/>
      <c r="H608" s="207"/>
      <c r="I608" s="207"/>
      <c r="J608" s="35"/>
      <c r="K608" s="35"/>
      <c r="L608" s="35"/>
      <c r="M608" s="35"/>
      <c r="N608" s="35"/>
      <c r="O608" s="35"/>
      <c r="P608" s="35"/>
    </row>
    <row r="609" spans="1:16" ht="12.75" customHeight="1" x14ac:dyDescent="0.2">
      <c r="A609" s="35"/>
      <c r="B609" s="141"/>
      <c r="C609" s="207"/>
      <c r="D609" s="207"/>
      <c r="E609" s="207"/>
      <c r="F609" s="207"/>
      <c r="G609" s="207"/>
      <c r="H609" s="207"/>
      <c r="I609" s="207"/>
      <c r="J609" s="35"/>
      <c r="K609" s="35"/>
      <c r="L609" s="35"/>
      <c r="M609" s="35"/>
      <c r="N609" s="35"/>
      <c r="O609" s="35"/>
      <c r="P609" s="35"/>
    </row>
    <row r="610" spans="1:16" ht="12.75" customHeight="1" x14ac:dyDescent="0.2">
      <c r="A610" s="35"/>
      <c r="B610" s="141"/>
      <c r="C610" s="207"/>
      <c r="D610" s="207"/>
      <c r="E610" s="207"/>
      <c r="F610" s="207"/>
      <c r="G610" s="207"/>
      <c r="H610" s="207"/>
      <c r="I610" s="207"/>
      <c r="J610" s="35"/>
      <c r="K610" s="35"/>
      <c r="L610" s="35"/>
      <c r="M610" s="35"/>
      <c r="N610" s="35"/>
      <c r="O610" s="35"/>
      <c r="P610" s="35"/>
    </row>
    <row r="611" spans="1:16" ht="12.75" customHeight="1" x14ac:dyDescent="0.2">
      <c r="A611" s="35"/>
      <c r="B611" s="141"/>
      <c r="C611" s="207"/>
      <c r="D611" s="207"/>
      <c r="E611" s="207"/>
      <c r="F611" s="207"/>
      <c r="G611" s="207"/>
      <c r="H611" s="207"/>
      <c r="I611" s="207"/>
      <c r="J611" s="35"/>
      <c r="K611" s="35"/>
      <c r="L611" s="35"/>
      <c r="M611" s="35"/>
      <c r="N611" s="35"/>
      <c r="O611" s="35"/>
      <c r="P611" s="35"/>
    </row>
    <row r="612" spans="1:16" ht="12.75" customHeight="1" x14ac:dyDescent="0.2">
      <c r="A612" s="35"/>
      <c r="B612" s="141"/>
      <c r="C612" s="207"/>
      <c r="D612" s="207"/>
      <c r="E612" s="207"/>
      <c r="F612" s="207"/>
      <c r="G612" s="207"/>
      <c r="H612" s="207"/>
      <c r="I612" s="207"/>
      <c r="J612" s="35"/>
      <c r="K612" s="35"/>
      <c r="L612" s="35"/>
      <c r="M612" s="35"/>
      <c r="N612" s="35"/>
      <c r="O612" s="35"/>
      <c r="P612" s="35"/>
    </row>
    <row r="613" spans="1:16" ht="12.75" customHeight="1" x14ac:dyDescent="0.2">
      <c r="A613" s="35"/>
      <c r="B613" s="141"/>
      <c r="C613" s="207"/>
      <c r="D613" s="207"/>
      <c r="E613" s="207"/>
      <c r="F613" s="207"/>
      <c r="G613" s="207"/>
      <c r="H613" s="207"/>
      <c r="I613" s="207"/>
      <c r="J613" s="35"/>
      <c r="K613" s="35"/>
      <c r="L613" s="35"/>
      <c r="M613" s="35"/>
      <c r="N613" s="35"/>
      <c r="O613" s="35"/>
      <c r="P613" s="35"/>
    </row>
    <row r="614" spans="1:16" ht="12.75" customHeight="1" x14ac:dyDescent="0.2">
      <c r="A614" s="35"/>
      <c r="B614" s="141"/>
      <c r="C614" s="207"/>
      <c r="D614" s="207"/>
      <c r="E614" s="207"/>
      <c r="F614" s="207"/>
      <c r="G614" s="207"/>
      <c r="H614" s="207"/>
      <c r="I614" s="207"/>
      <c r="J614" s="35"/>
      <c r="K614" s="35"/>
      <c r="L614" s="35"/>
      <c r="M614" s="35"/>
      <c r="N614" s="35"/>
      <c r="O614" s="35"/>
      <c r="P614" s="35"/>
    </row>
    <row r="615" spans="1:16" ht="12.75" customHeight="1" x14ac:dyDescent="0.2">
      <c r="A615" s="35"/>
      <c r="B615" s="141"/>
      <c r="C615" s="207"/>
      <c r="D615" s="207"/>
      <c r="E615" s="207"/>
      <c r="F615" s="207"/>
      <c r="G615" s="207"/>
      <c r="H615" s="207"/>
      <c r="I615" s="207"/>
      <c r="J615" s="35"/>
      <c r="K615" s="35"/>
      <c r="L615" s="35"/>
      <c r="M615" s="35"/>
      <c r="N615" s="35"/>
      <c r="O615" s="35"/>
      <c r="P615" s="35"/>
    </row>
    <row r="616" spans="1:16" ht="12.75" customHeight="1" x14ac:dyDescent="0.2">
      <c r="A616" s="35"/>
      <c r="B616" s="141"/>
      <c r="C616" s="207"/>
      <c r="D616" s="207"/>
      <c r="E616" s="207"/>
      <c r="F616" s="207"/>
      <c r="G616" s="207"/>
      <c r="H616" s="207"/>
      <c r="I616" s="207"/>
      <c r="J616" s="35"/>
      <c r="K616" s="35"/>
      <c r="L616" s="35"/>
      <c r="M616" s="35"/>
      <c r="N616" s="35"/>
      <c r="O616" s="35"/>
      <c r="P616" s="35"/>
    </row>
    <row r="617" spans="1:16" ht="12.75" customHeight="1" x14ac:dyDescent="0.2">
      <c r="A617" s="35"/>
      <c r="B617" s="141"/>
      <c r="C617" s="207"/>
      <c r="D617" s="207"/>
      <c r="E617" s="207"/>
      <c r="F617" s="207"/>
      <c r="G617" s="207"/>
      <c r="H617" s="207"/>
      <c r="I617" s="207"/>
      <c r="J617" s="35"/>
      <c r="K617" s="35"/>
      <c r="L617" s="35"/>
      <c r="M617" s="35"/>
      <c r="N617" s="35"/>
      <c r="O617" s="35"/>
      <c r="P617" s="35"/>
    </row>
    <row r="618" spans="1:16" ht="12.75" customHeight="1" x14ac:dyDescent="0.2">
      <c r="A618" s="35"/>
      <c r="B618" s="141"/>
      <c r="C618" s="207"/>
      <c r="D618" s="207"/>
      <c r="E618" s="207"/>
      <c r="F618" s="207"/>
      <c r="G618" s="207"/>
      <c r="H618" s="207"/>
      <c r="I618" s="207"/>
      <c r="J618" s="35"/>
      <c r="K618" s="35"/>
      <c r="L618" s="35"/>
      <c r="M618" s="35"/>
      <c r="N618" s="35"/>
      <c r="O618" s="35"/>
      <c r="P618" s="35"/>
    </row>
    <row r="619" spans="1:16" ht="12.75" customHeight="1" x14ac:dyDescent="0.2">
      <c r="A619" s="35"/>
      <c r="B619" s="141"/>
      <c r="C619" s="207"/>
      <c r="D619" s="207"/>
      <c r="E619" s="207"/>
      <c r="F619" s="207"/>
      <c r="G619" s="207"/>
      <c r="H619" s="207"/>
      <c r="I619" s="207"/>
      <c r="J619" s="35"/>
      <c r="K619" s="35"/>
      <c r="L619" s="35"/>
      <c r="M619" s="35"/>
      <c r="N619" s="35"/>
      <c r="O619" s="35"/>
      <c r="P619" s="35"/>
    </row>
    <row r="620" spans="1:16" ht="12.75" customHeight="1" x14ac:dyDescent="0.2">
      <c r="A620" s="35"/>
      <c r="B620" s="141"/>
      <c r="C620" s="207"/>
      <c r="D620" s="207"/>
      <c r="E620" s="207"/>
      <c r="F620" s="207"/>
      <c r="G620" s="207"/>
      <c r="H620" s="207"/>
      <c r="I620" s="207"/>
      <c r="J620" s="35"/>
      <c r="K620" s="35"/>
      <c r="L620" s="35"/>
      <c r="M620" s="35"/>
      <c r="N620" s="35"/>
      <c r="O620" s="35"/>
      <c r="P620" s="35"/>
    </row>
    <row r="621" spans="1:16" ht="12.75" customHeight="1" x14ac:dyDescent="0.2">
      <c r="A621" s="35"/>
      <c r="B621" s="141"/>
      <c r="C621" s="207"/>
      <c r="D621" s="207"/>
      <c r="E621" s="207"/>
      <c r="F621" s="207"/>
      <c r="G621" s="207"/>
      <c r="H621" s="207"/>
      <c r="I621" s="207"/>
      <c r="J621" s="35"/>
      <c r="K621" s="35"/>
      <c r="L621" s="35"/>
      <c r="M621" s="35"/>
      <c r="N621" s="35"/>
      <c r="O621" s="35"/>
      <c r="P621" s="35"/>
    </row>
    <row r="622" spans="1:16" ht="12.75" customHeight="1" x14ac:dyDescent="0.2">
      <c r="A622" s="35"/>
      <c r="B622" s="141"/>
      <c r="C622" s="207"/>
      <c r="D622" s="207"/>
      <c r="E622" s="207"/>
      <c r="F622" s="207"/>
      <c r="G622" s="207"/>
      <c r="H622" s="207"/>
      <c r="I622" s="207"/>
      <c r="J622" s="35"/>
      <c r="K622" s="35"/>
      <c r="L622" s="35"/>
      <c r="M622" s="35"/>
      <c r="N622" s="35"/>
      <c r="O622" s="35"/>
      <c r="P622" s="35"/>
    </row>
    <row r="623" spans="1:16" ht="12.75" customHeight="1" x14ac:dyDescent="0.2">
      <c r="A623" s="35"/>
      <c r="B623" s="141"/>
      <c r="C623" s="207"/>
      <c r="D623" s="207"/>
      <c r="E623" s="207"/>
      <c r="F623" s="207"/>
      <c r="G623" s="207"/>
      <c r="H623" s="207"/>
      <c r="I623" s="207"/>
      <c r="J623" s="35"/>
      <c r="K623" s="35"/>
      <c r="L623" s="35"/>
      <c r="M623" s="35"/>
      <c r="N623" s="35"/>
      <c r="O623" s="35"/>
      <c r="P623" s="35"/>
    </row>
    <row r="624" spans="1:16" ht="12.75" customHeight="1" x14ac:dyDescent="0.2">
      <c r="A624" s="35"/>
      <c r="B624" s="141"/>
      <c r="C624" s="207"/>
      <c r="D624" s="207"/>
      <c r="E624" s="207"/>
      <c r="F624" s="207"/>
      <c r="G624" s="207"/>
      <c r="H624" s="207"/>
      <c r="I624" s="207"/>
      <c r="J624" s="35"/>
      <c r="K624" s="35"/>
      <c r="L624" s="35"/>
      <c r="M624" s="35"/>
      <c r="N624" s="35"/>
      <c r="O624" s="35"/>
      <c r="P624" s="35"/>
    </row>
    <row r="625" spans="1:16" ht="12.75" customHeight="1" x14ac:dyDescent="0.2">
      <c r="A625" s="35"/>
      <c r="B625" s="141"/>
      <c r="C625" s="207"/>
      <c r="D625" s="207"/>
      <c r="E625" s="207"/>
      <c r="F625" s="207"/>
      <c r="G625" s="207"/>
      <c r="H625" s="207"/>
      <c r="I625" s="207"/>
      <c r="J625" s="35"/>
      <c r="K625" s="35"/>
      <c r="L625" s="35"/>
      <c r="M625" s="35"/>
      <c r="N625" s="35"/>
      <c r="O625" s="35"/>
      <c r="P625" s="35"/>
    </row>
    <row r="626" spans="1:16" ht="12.75" customHeight="1" x14ac:dyDescent="0.2">
      <c r="A626" s="35"/>
      <c r="B626" s="141"/>
      <c r="C626" s="207"/>
      <c r="D626" s="207"/>
      <c r="E626" s="207"/>
      <c r="F626" s="207"/>
      <c r="G626" s="207"/>
      <c r="H626" s="207"/>
      <c r="I626" s="207"/>
      <c r="J626" s="35"/>
      <c r="K626" s="35"/>
      <c r="L626" s="35"/>
      <c r="M626" s="35"/>
      <c r="N626" s="35"/>
      <c r="O626" s="35"/>
      <c r="P626" s="35"/>
    </row>
    <row r="627" spans="1:16" ht="12.75" customHeight="1" x14ac:dyDescent="0.2">
      <c r="A627" s="35"/>
      <c r="B627" s="141"/>
      <c r="C627" s="207"/>
      <c r="D627" s="207"/>
      <c r="E627" s="207"/>
      <c r="F627" s="207"/>
      <c r="G627" s="207"/>
      <c r="H627" s="207"/>
      <c r="I627" s="207"/>
      <c r="J627" s="35"/>
      <c r="K627" s="35"/>
      <c r="L627" s="35"/>
      <c r="M627" s="35"/>
      <c r="N627" s="35"/>
      <c r="O627" s="35"/>
      <c r="P627" s="35"/>
    </row>
    <row r="628" spans="1:16" ht="12.75" customHeight="1" x14ac:dyDescent="0.2">
      <c r="A628" s="35"/>
      <c r="B628" s="141"/>
      <c r="C628" s="207"/>
      <c r="D628" s="207"/>
      <c r="E628" s="207"/>
      <c r="F628" s="207"/>
      <c r="G628" s="207"/>
      <c r="H628" s="207"/>
      <c r="I628" s="207"/>
      <c r="J628" s="35"/>
      <c r="K628" s="35"/>
      <c r="L628" s="35"/>
      <c r="M628" s="35"/>
      <c r="N628" s="35"/>
      <c r="O628" s="35"/>
      <c r="P628" s="35"/>
    </row>
    <row r="629" spans="1:16" ht="12.75" customHeight="1" x14ac:dyDescent="0.2">
      <c r="A629" s="35"/>
      <c r="B629" s="141"/>
      <c r="C629" s="207"/>
      <c r="D629" s="207"/>
      <c r="E629" s="207"/>
      <c r="F629" s="207"/>
      <c r="G629" s="207"/>
      <c r="H629" s="207"/>
      <c r="I629" s="207"/>
      <c r="J629" s="35"/>
      <c r="K629" s="35"/>
      <c r="L629" s="35"/>
      <c r="M629" s="35"/>
      <c r="N629" s="35"/>
      <c r="O629" s="35"/>
      <c r="P629" s="35"/>
    </row>
    <row r="630" spans="1:16" ht="12.75" customHeight="1" x14ac:dyDescent="0.2">
      <c r="A630" s="35"/>
      <c r="B630" s="141"/>
      <c r="C630" s="207"/>
      <c r="D630" s="207"/>
      <c r="E630" s="207"/>
      <c r="F630" s="207"/>
      <c r="G630" s="207"/>
      <c r="H630" s="207"/>
      <c r="I630" s="207"/>
      <c r="J630" s="35"/>
      <c r="K630" s="35"/>
      <c r="L630" s="35"/>
      <c r="M630" s="35"/>
      <c r="N630" s="35"/>
      <c r="O630" s="35"/>
      <c r="P630" s="35"/>
    </row>
    <row r="631" spans="1:16" ht="12.75" customHeight="1" x14ac:dyDescent="0.2">
      <c r="A631" s="35"/>
      <c r="B631" s="141"/>
      <c r="C631" s="207"/>
      <c r="D631" s="207"/>
      <c r="E631" s="207"/>
      <c r="F631" s="207"/>
      <c r="G631" s="207"/>
      <c r="H631" s="207"/>
      <c r="I631" s="207"/>
      <c r="J631" s="35"/>
      <c r="K631" s="35"/>
      <c r="L631" s="35"/>
      <c r="M631" s="35"/>
      <c r="N631" s="35"/>
      <c r="O631" s="35"/>
      <c r="P631" s="35"/>
    </row>
    <row r="632" spans="1:16" ht="12.75" customHeight="1" x14ac:dyDescent="0.2">
      <c r="A632" s="35"/>
      <c r="B632" s="141"/>
      <c r="C632" s="207"/>
      <c r="D632" s="207"/>
      <c r="E632" s="207"/>
      <c r="F632" s="207"/>
      <c r="G632" s="207"/>
      <c r="H632" s="207"/>
      <c r="I632" s="207"/>
      <c r="J632" s="35"/>
      <c r="K632" s="35"/>
      <c r="L632" s="35"/>
      <c r="M632" s="35"/>
      <c r="N632" s="35"/>
      <c r="O632" s="35"/>
      <c r="P632" s="35"/>
    </row>
    <row r="633" spans="1:16" ht="12.75" customHeight="1" x14ac:dyDescent="0.2">
      <c r="A633" s="35"/>
      <c r="B633" s="141"/>
      <c r="C633" s="207"/>
      <c r="D633" s="207"/>
      <c r="E633" s="207"/>
      <c r="F633" s="207"/>
      <c r="G633" s="207"/>
      <c r="H633" s="207"/>
      <c r="I633" s="207"/>
      <c r="J633" s="35"/>
      <c r="K633" s="35"/>
      <c r="L633" s="35"/>
      <c r="M633" s="35"/>
      <c r="N633" s="35"/>
      <c r="O633" s="35"/>
      <c r="P633" s="35"/>
    </row>
    <row r="634" spans="1:16" ht="12.75" customHeight="1" x14ac:dyDescent="0.2">
      <c r="A634" s="35"/>
      <c r="B634" s="141"/>
      <c r="C634" s="207"/>
      <c r="D634" s="207"/>
      <c r="E634" s="207"/>
      <c r="F634" s="207"/>
      <c r="G634" s="207"/>
      <c r="H634" s="207"/>
      <c r="I634" s="207"/>
      <c r="J634" s="35"/>
      <c r="K634" s="35"/>
      <c r="L634" s="35"/>
      <c r="M634" s="35"/>
      <c r="N634" s="35"/>
      <c r="O634" s="35"/>
      <c r="P634" s="35"/>
    </row>
    <row r="635" spans="1:16" ht="12.75" customHeight="1" x14ac:dyDescent="0.2">
      <c r="A635" s="35"/>
      <c r="B635" s="141"/>
      <c r="C635" s="207"/>
      <c r="D635" s="207"/>
      <c r="E635" s="207"/>
      <c r="F635" s="207"/>
      <c r="G635" s="207"/>
      <c r="H635" s="207"/>
      <c r="I635" s="207"/>
      <c r="J635" s="35"/>
      <c r="K635" s="35"/>
      <c r="L635" s="35"/>
      <c r="M635" s="35"/>
      <c r="N635" s="35"/>
      <c r="O635" s="35"/>
      <c r="P635" s="35"/>
    </row>
    <row r="636" spans="1:16" ht="12.75" customHeight="1" x14ac:dyDescent="0.2">
      <c r="A636" s="35"/>
      <c r="B636" s="141"/>
      <c r="C636" s="207"/>
      <c r="D636" s="207"/>
      <c r="E636" s="207"/>
      <c r="F636" s="207"/>
      <c r="G636" s="207"/>
      <c r="H636" s="207"/>
      <c r="I636" s="207"/>
      <c r="J636" s="35"/>
      <c r="K636" s="35"/>
      <c r="L636" s="35"/>
      <c r="M636" s="35"/>
      <c r="N636" s="35"/>
      <c r="O636" s="35"/>
      <c r="P636" s="35"/>
    </row>
    <row r="637" spans="1:16" ht="12.75" customHeight="1" x14ac:dyDescent="0.2">
      <c r="A637" s="35"/>
      <c r="B637" s="141"/>
      <c r="C637" s="207"/>
      <c r="D637" s="207"/>
      <c r="E637" s="207"/>
      <c r="F637" s="207"/>
      <c r="G637" s="207"/>
      <c r="H637" s="207"/>
      <c r="I637" s="207"/>
      <c r="J637" s="35"/>
      <c r="K637" s="35"/>
      <c r="L637" s="35"/>
      <c r="M637" s="35"/>
      <c r="N637" s="35"/>
      <c r="O637" s="35"/>
      <c r="P637" s="35"/>
    </row>
    <row r="638" spans="1:16" ht="12.75" customHeight="1" x14ac:dyDescent="0.2">
      <c r="A638" s="35"/>
      <c r="B638" s="141"/>
      <c r="C638" s="207"/>
      <c r="D638" s="207"/>
      <c r="E638" s="207"/>
      <c r="F638" s="207"/>
      <c r="G638" s="207"/>
      <c r="H638" s="207"/>
      <c r="I638" s="207"/>
      <c r="J638" s="35"/>
      <c r="K638" s="35"/>
      <c r="L638" s="35"/>
      <c r="M638" s="35"/>
      <c r="N638" s="35"/>
      <c r="O638" s="35"/>
      <c r="P638" s="35"/>
    </row>
    <row r="639" spans="1:16" ht="12.75" customHeight="1" x14ac:dyDescent="0.2">
      <c r="A639" s="35"/>
      <c r="B639" s="141"/>
      <c r="C639" s="207"/>
      <c r="D639" s="207"/>
      <c r="E639" s="207"/>
      <c r="F639" s="207"/>
      <c r="G639" s="207"/>
      <c r="H639" s="207"/>
      <c r="I639" s="207"/>
      <c r="J639" s="35"/>
      <c r="K639" s="35"/>
      <c r="L639" s="35"/>
      <c r="M639" s="35"/>
      <c r="N639" s="35"/>
      <c r="O639" s="35"/>
      <c r="P639" s="35"/>
    </row>
    <row r="640" spans="1:16" ht="12.75" customHeight="1" x14ac:dyDescent="0.2">
      <c r="A640" s="35"/>
      <c r="B640" s="141"/>
      <c r="C640" s="207"/>
      <c r="D640" s="207"/>
      <c r="E640" s="207"/>
      <c r="F640" s="207"/>
      <c r="G640" s="207"/>
      <c r="H640" s="207"/>
      <c r="I640" s="207"/>
      <c r="J640" s="35"/>
      <c r="K640" s="35"/>
      <c r="L640" s="35"/>
      <c r="M640" s="35"/>
      <c r="N640" s="35"/>
      <c r="O640" s="35"/>
      <c r="P640" s="35"/>
    </row>
    <row r="641" spans="1:16" ht="12.75" customHeight="1" x14ac:dyDescent="0.2">
      <c r="A641" s="35"/>
      <c r="B641" s="141"/>
      <c r="C641" s="207"/>
      <c r="D641" s="207"/>
      <c r="E641" s="207"/>
      <c r="F641" s="207"/>
      <c r="G641" s="207"/>
      <c r="H641" s="207"/>
      <c r="I641" s="207"/>
      <c r="J641" s="35"/>
      <c r="K641" s="35"/>
      <c r="L641" s="35"/>
      <c r="M641" s="35"/>
      <c r="N641" s="35"/>
      <c r="O641" s="35"/>
      <c r="P641" s="35"/>
    </row>
    <row r="642" spans="1:16" ht="12.75" customHeight="1" x14ac:dyDescent="0.2">
      <c r="A642" s="35"/>
      <c r="B642" s="141"/>
      <c r="C642" s="207"/>
      <c r="D642" s="207"/>
      <c r="E642" s="207"/>
      <c r="F642" s="207"/>
      <c r="G642" s="207"/>
      <c r="H642" s="207"/>
      <c r="I642" s="207"/>
      <c r="J642" s="35"/>
      <c r="K642" s="35"/>
      <c r="L642" s="35"/>
      <c r="M642" s="35"/>
      <c r="N642" s="35"/>
      <c r="O642" s="35"/>
      <c r="P642" s="35"/>
    </row>
    <row r="643" spans="1:16" ht="12.75" customHeight="1" x14ac:dyDescent="0.2">
      <c r="A643" s="35"/>
      <c r="B643" s="141"/>
      <c r="C643" s="207"/>
      <c r="D643" s="207"/>
      <c r="E643" s="207"/>
      <c r="F643" s="207"/>
      <c r="G643" s="207"/>
      <c r="H643" s="207"/>
      <c r="I643" s="207"/>
      <c r="J643" s="35"/>
      <c r="K643" s="35"/>
      <c r="L643" s="35"/>
      <c r="M643" s="35"/>
      <c r="N643" s="35"/>
      <c r="O643" s="35"/>
      <c r="P643" s="35"/>
    </row>
    <row r="644" spans="1:16" ht="12.75" customHeight="1" x14ac:dyDescent="0.2">
      <c r="A644" s="35"/>
      <c r="B644" s="141"/>
      <c r="C644" s="207"/>
      <c r="D644" s="207"/>
      <c r="E644" s="207"/>
      <c r="F644" s="207"/>
      <c r="G644" s="207"/>
      <c r="H644" s="207"/>
      <c r="I644" s="207"/>
      <c r="J644" s="35"/>
      <c r="K644" s="35"/>
      <c r="L644" s="35"/>
      <c r="M644" s="35"/>
      <c r="N644" s="35"/>
      <c r="O644" s="35"/>
      <c r="P644" s="35"/>
    </row>
    <row r="645" spans="1:16" ht="12.75" customHeight="1" x14ac:dyDescent="0.2">
      <c r="A645" s="35"/>
      <c r="B645" s="141"/>
      <c r="C645" s="207"/>
      <c r="D645" s="207"/>
      <c r="E645" s="207"/>
      <c r="F645" s="207"/>
      <c r="G645" s="207"/>
      <c r="H645" s="207"/>
      <c r="I645" s="207"/>
      <c r="J645" s="35"/>
      <c r="K645" s="35"/>
      <c r="L645" s="35"/>
      <c r="M645" s="35"/>
      <c r="N645" s="35"/>
      <c r="O645" s="35"/>
      <c r="P645" s="35"/>
    </row>
    <row r="646" spans="1:16" ht="12.75" customHeight="1" x14ac:dyDescent="0.2">
      <c r="A646" s="35"/>
      <c r="B646" s="141"/>
      <c r="C646" s="207"/>
      <c r="D646" s="207"/>
      <c r="E646" s="207"/>
      <c r="F646" s="207"/>
      <c r="G646" s="207"/>
      <c r="H646" s="207"/>
      <c r="I646" s="207"/>
      <c r="J646" s="35"/>
      <c r="K646" s="35"/>
      <c r="L646" s="35"/>
      <c r="M646" s="35"/>
      <c r="N646" s="35"/>
      <c r="O646" s="35"/>
      <c r="P646" s="35"/>
    </row>
    <row r="647" spans="1:16" ht="12.75" customHeight="1" x14ac:dyDescent="0.2">
      <c r="A647" s="35"/>
      <c r="B647" s="141"/>
      <c r="C647" s="207"/>
      <c r="D647" s="207"/>
      <c r="E647" s="207"/>
      <c r="F647" s="207"/>
      <c r="G647" s="207"/>
      <c r="H647" s="207"/>
      <c r="I647" s="207"/>
      <c r="J647" s="35"/>
      <c r="K647" s="35"/>
      <c r="L647" s="35"/>
      <c r="M647" s="35"/>
      <c r="N647" s="35"/>
      <c r="O647" s="35"/>
      <c r="P647" s="35"/>
    </row>
    <row r="648" spans="1:16" ht="12.75" customHeight="1" x14ac:dyDescent="0.2">
      <c r="A648" s="35"/>
      <c r="B648" s="141"/>
      <c r="C648" s="207"/>
      <c r="D648" s="207"/>
      <c r="E648" s="207"/>
      <c r="F648" s="207"/>
      <c r="G648" s="207"/>
      <c r="H648" s="207"/>
      <c r="I648" s="207"/>
      <c r="J648" s="35"/>
      <c r="K648" s="35"/>
      <c r="L648" s="35"/>
      <c r="M648" s="35"/>
      <c r="N648" s="35"/>
      <c r="O648" s="35"/>
      <c r="P648" s="35"/>
    </row>
    <row r="649" spans="1:16" ht="12.75" customHeight="1" x14ac:dyDescent="0.2">
      <c r="A649" s="35"/>
      <c r="B649" s="141"/>
      <c r="C649" s="207"/>
      <c r="D649" s="207"/>
      <c r="E649" s="207"/>
      <c r="F649" s="207"/>
      <c r="G649" s="207"/>
      <c r="H649" s="207"/>
      <c r="I649" s="207"/>
      <c r="J649" s="35"/>
      <c r="K649" s="35"/>
      <c r="L649" s="35"/>
      <c r="M649" s="35"/>
      <c r="N649" s="35"/>
      <c r="O649" s="35"/>
      <c r="P649" s="35"/>
    </row>
    <row r="650" spans="1:16" ht="12.75" customHeight="1" x14ac:dyDescent="0.2">
      <c r="A650" s="35"/>
      <c r="B650" s="141"/>
      <c r="C650" s="207"/>
      <c r="D650" s="207"/>
      <c r="E650" s="207"/>
      <c r="F650" s="207"/>
      <c r="G650" s="207"/>
      <c r="H650" s="207"/>
      <c r="I650" s="207"/>
      <c r="J650" s="35"/>
      <c r="K650" s="35"/>
      <c r="L650" s="35"/>
      <c r="M650" s="35"/>
      <c r="N650" s="35"/>
      <c r="O650" s="35"/>
      <c r="P650" s="35"/>
    </row>
    <row r="651" spans="1:16" ht="12.75" customHeight="1" x14ac:dyDescent="0.2">
      <c r="A651" s="35"/>
      <c r="B651" s="141"/>
      <c r="C651" s="207"/>
      <c r="D651" s="207"/>
      <c r="E651" s="207"/>
      <c r="F651" s="207"/>
      <c r="G651" s="207"/>
      <c r="H651" s="207"/>
      <c r="I651" s="207"/>
      <c r="J651" s="35"/>
      <c r="K651" s="35"/>
      <c r="L651" s="35"/>
      <c r="M651" s="35"/>
      <c r="N651" s="35"/>
      <c r="O651" s="35"/>
      <c r="P651" s="35"/>
    </row>
    <row r="652" spans="1:16" ht="12.75" customHeight="1" x14ac:dyDescent="0.2">
      <c r="A652" s="35"/>
      <c r="B652" s="141"/>
      <c r="C652" s="207"/>
      <c r="D652" s="207"/>
      <c r="E652" s="207"/>
      <c r="F652" s="207"/>
      <c r="G652" s="207"/>
      <c r="H652" s="207"/>
      <c r="I652" s="207"/>
      <c r="J652" s="35"/>
      <c r="K652" s="35"/>
      <c r="L652" s="35"/>
      <c r="M652" s="35"/>
      <c r="N652" s="35"/>
      <c r="O652" s="35"/>
      <c r="P652" s="35"/>
    </row>
    <row r="653" spans="1:16" ht="12.75" customHeight="1" x14ac:dyDescent="0.2">
      <c r="A653" s="35"/>
      <c r="B653" s="141"/>
      <c r="C653" s="207"/>
      <c r="D653" s="207"/>
      <c r="E653" s="207"/>
      <c r="F653" s="207"/>
      <c r="G653" s="207"/>
      <c r="H653" s="207"/>
      <c r="I653" s="207"/>
      <c r="J653" s="35"/>
      <c r="K653" s="35"/>
      <c r="L653" s="35"/>
      <c r="M653" s="35"/>
      <c r="N653" s="35"/>
      <c r="O653" s="35"/>
      <c r="P653" s="35"/>
    </row>
    <row r="654" spans="1:16" ht="12.75" customHeight="1" x14ac:dyDescent="0.2">
      <c r="A654" s="35"/>
      <c r="B654" s="141"/>
      <c r="C654" s="207"/>
      <c r="D654" s="207"/>
      <c r="E654" s="207"/>
      <c r="F654" s="207"/>
      <c r="G654" s="207"/>
      <c r="H654" s="207"/>
      <c r="I654" s="207"/>
      <c r="J654" s="35"/>
      <c r="K654" s="35"/>
      <c r="L654" s="35"/>
      <c r="M654" s="35"/>
      <c r="N654" s="35"/>
      <c r="O654" s="35"/>
      <c r="P654" s="35"/>
    </row>
    <row r="655" spans="1:16" ht="12.75" customHeight="1" x14ac:dyDescent="0.2">
      <c r="A655" s="35"/>
      <c r="B655" s="141"/>
      <c r="C655" s="207"/>
      <c r="D655" s="207"/>
      <c r="E655" s="207"/>
      <c r="F655" s="207"/>
      <c r="G655" s="207"/>
      <c r="H655" s="207"/>
      <c r="I655" s="207"/>
      <c r="J655" s="35"/>
      <c r="K655" s="35"/>
      <c r="L655" s="35"/>
      <c r="M655" s="35"/>
      <c r="N655" s="35"/>
      <c r="O655" s="35"/>
      <c r="P655" s="35"/>
    </row>
    <row r="656" spans="1:16" ht="12.75" customHeight="1" x14ac:dyDescent="0.2">
      <c r="A656" s="35"/>
      <c r="B656" s="141"/>
      <c r="C656" s="207"/>
      <c r="D656" s="207"/>
      <c r="E656" s="207"/>
      <c r="F656" s="207"/>
      <c r="G656" s="207"/>
      <c r="H656" s="207"/>
      <c r="I656" s="207"/>
      <c r="J656" s="35"/>
      <c r="K656" s="35"/>
      <c r="L656" s="35"/>
      <c r="M656" s="35"/>
      <c r="N656" s="35"/>
      <c r="O656" s="35"/>
      <c r="P656" s="35"/>
    </row>
    <row r="657" spans="1:16" ht="12.75" customHeight="1" x14ac:dyDescent="0.2">
      <c r="A657" s="35"/>
      <c r="B657" s="141"/>
      <c r="C657" s="207"/>
      <c r="D657" s="207"/>
      <c r="E657" s="207"/>
      <c r="F657" s="207"/>
      <c r="G657" s="207"/>
      <c r="H657" s="207"/>
      <c r="I657" s="207"/>
      <c r="J657" s="35"/>
      <c r="K657" s="35"/>
      <c r="L657" s="35"/>
      <c r="M657" s="35"/>
      <c r="N657" s="35"/>
      <c r="O657" s="35"/>
      <c r="P657" s="35"/>
    </row>
    <row r="658" spans="1:16" ht="12.75" customHeight="1" x14ac:dyDescent="0.2">
      <c r="A658" s="35"/>
      <c r="B658" s="141"/>
      <c r="C658" s="207"/>
      <c r="D658" s="207"/>
      <c r="E658" s="207"/>
      <c r="F658" s="207"/>
      <c r="G658" s="207"/>
      <c r="H658" s="207"/>
      <c r="I658" s="207"/>
      <c r="J658" s="35"/>
      <c r="K658" s="35"/>
      <c r="L658" s="35"/>
      <c r="M658" s="35"/>
      <c r="N658" s="35"/>
      <c r="O658" s="35"/>
      <c r="P658" s="35"/>
    </row>
    <row r="659" spans="1:16" ht="12.75" customHeight="1" x14ac:dyDescent="0.2">
      <c r="A659" s="35"/>
      <c r="B659" s="141"/>
      <c r="C659" s="207"/>
      <c r="D659" s="207"/>
      <c r="E659" s="207"/>
      <c r="F659" s="207"/>
      <c r="G659" s="207"/>
      <c r="H659" s="207"/>
      <c r="I659" s="207"/>
      <c r="J659" s="35"/>
      <c r="K659" s="35"/>
      <c r="L659" s="35"/>
      <c r="M659" s="35"/>
      <c r="N659" s="35"/>
      <c r="O659" s="35"/>
      <c r="P659" s="35"/>
    </row>
    <row r="660" spans="1:16" ht="12.75" customHeight="1" x14ac:dyDescent="0.2">
      <c r="A660" s="35"/>
      <c r="B660" s="141"/>
      <c r="C660" s="207"/>
      <c r="D660" s="207"/>
      <c r="E660" s="207"/>
      <c r="F660" s="207"/>
      <c r="G660" s="207"/>
      <c r="H660" s="207"/>
      <c r="I660" s="207"/>
      <c r="J660" s="35"/>
      <c r="K660" s="35"/>
      <c r="L660" s="35"/>
      <c r="M660" s="35"/>
      <c r="N660" s="35"/>
      <c r="O660" s="35"/>
      <c r="P660" s="35"/>
    </row>
    <row r="661" spans="1:16" ht="12.75" customHeight="1" x14ac:dyDescent="0.2">
      <c r="A661" s="35"/>
      <c r="B661" s="141"/>
      <c r="C661" s="207"/>
      <c r="D661" s="207"/>
      <c r="E661" s="207"/>
      <c r="F661" s="207"/>
      <c r="G661" s="207"/>
      <c r="H661" s="207"/>
      <c r="I661" s="207"/>
      <c r="J661" s="35"/>
      <c r="K661" s="35"/>
      <c r="L661" s="35"/>
      <c r="M661" s="35"/>
      <c r="N661" s="35"/>
      <c r="O661" s="35"/>
      <c r="P661" s="35"/>
    </row>
    <row r="662" spans="1:16" ht="12.75" customHeight="1" x14ac:dyDescent="0.2">
      <c r="A662" s="35"/>
      <c r="B662" s="141"/>
      <c r="C662" s="207"/>
      <c r="D662" s="207"/>
      <c r="E662" s="207"/>
      <c r="F662" s="207"/>
      <c r="G662" s="207"/>
      <c r="H662" s="207"/>
      <c r="I662" s="207"/>
      <c r="J662" s="35"/>
      <c r="K662" s="35"/>
      <c r="L662" s="35"/>
      <c r="M662" s="35"/>
      <c r="N662" s="35"/>
      <c r="O662" s="35"/>
      <c r="P662" s="35"/>
    </row>
    <row r="663" spans="1:16" ht="12.75" customHeight="1" x14ac:dyDescent="0.2">
      <c r="A663" s="35"/>
      <c r="B663" s="141"/>
      <c r="C663" s="207"/>
      <c r="D663" s="207"/>
      <c r="E663" s="207"/>
      <c r="F663" s="207"/>
      <c r="G663" s="207"/>
      <c r="H663" s="207"/>
      <c r="I663" s="207"/>
      <c r="J663" s="35"/>
      <c r="K663" s="35"/>
      <c r="L663" s="35"/>
      <c r="M663" s="35"/>
      <c r="N663" s="35"/>
      <c r="O663" s="35"/>
      <c r="P663" s="35"/>
    </row>
    <row r="664" spans="1:16" ht="12.75" customHeight="1" x14ac:dyDescent="0.2">
      <c r="A664" s="35"/>
      <c r="B664" s="141"/>
      <c r="C664" s="207"/>
      <c r="D664" s="207"/>
      <c r="E664" s="207"/>
      <c r="F664" s="207"/>
      <c r="G664" s="207"/>
      <c r="H664" s="207"/>
      <c r="I664" s="207"/>
      <c r="J664" s="35"/>
      <c r="K664" s="35"/>
      <c r="L664" s="35"/>
      <c r="M664" s="35"/>
      <c r="N664" s="35"/>
      <c r="O664" s="35"/>
      <c r="P664" s="35"/>
    </row>
    <row r="665" spans="1:16" ht="12.75" customHeight="1" x14ac:dyDescent="0.2">
      <c r="A665" s="35"/>
      <c r="B665" s="141"/>
      <c r="C665" s="207"/>
      <c r="D665" s="207"/>
      <c r="E665" s="207"/>
      <c r="F665" s="207"/>
      <c r="G665" s="207"/>
      <c r="H665" s="207"/>
      <c r="I665" s="207"/>
      <c r="J665" s="35"/>
      <c r="K665" s="35"/>
      <c r="L665" s="35"/>
      <c r="M665" s="35"/>
      <c r="N665" s="35"/>
      <c r="O665" s="35"/>
      <c r="P665" s="35"/>
    </row>
    <row r="666" spans="1:16" ht="12.75" customHeight="1" x14ac:dyDescent="0.2">
      <c r="A666" s="35"/>
      <c r="B666" s="141"/>
      <c r="C666" s="207"/>
      <c r="D666" s="207"/>
      <c r="E666" s="207"/>
      <c r="F666" s="207"/>
      <c r="G666" s="207"/>
      <c r="H666" s="207"/>
      <c r="I666" s="207"/>
      <c r="J666" s="35"/>
      <c r="K666" s="35"/>
      <c r="L666" s="35"/>
      <c r="M666" s="35"/>
      <c r="N666" s="35"/>
      <c r="O666" s="35"/>
      <c r="P666" s="35"/>
    </row>
    <row r="667" spans="1:16" ht="12.75" customHeight="1" x14ac:dyDescent="0.2">
      <c r="A667" s="35"/>
      <c r="B667" s="141"/>
      <c r="C667" s="207"/>
      <c r="D667" s="207"/>
      <c r="E667" s="207"/>
      <c r="F667" s="207"/>
      <c r="G667" s="207"/>
      <c r="H667" s="207"/>
      <c r="I667" s="207"/>
      <c r="J667" s="35"/>
      <c r="K667" s="35"/>
      <c r="L667" s="35"/>
      <c r="M667" s="35"/>
      <c r="N667" s="35"/>
      <c r="O667" s="35"/>
      <c r="P667" s="35"/>
    </row>
    <row r="668" spans="1:16" ht="12.75" customHeight="1" x14ac:dyDescent="0.2">
      <c r="A668" s="35"/>
      <c r="B668" s="141"/>
      <c r="C668" s="207"/>
      <c r="D668" s="207"/>
      <c r="E668" s="207"/>
      <c r="F668" s="207"/>
      <c r="G668" s="207"/>
      <c r="H668" s="207"/>
      <c r="I668" s="207"/>
      <c r="J668" s="35"/>
      <c r="K668" s="35"/>
      <c r="L668" s="35"/>
      <c r="M668" s="35"/>
      <c r="N668" s="35"/>
      <c r="O668" s="35"/>
      <c r="P668" s="35"/>
    </row>
    <row r="669" spans="1:16" ht="12.75" customHeight="1" x14ac:dyDescent="0.2">
      <c r="A669" s="35"/>
      <c r="B669" s="141"/>
      <c r="C669" s="207"/>
      <c r="D669" s="207"/>
      <c r="E669" s="207"/>
      <c r="F669" s="207"/>
      <c r="G669" s="207"/>
      <c r="H669" s="207"/>
      <c r="I669" s="207"/>
      <c r="J669" s="35"/>
      <c r="K669" s="35"/>
      <c r="L669" s="35"/>
      <c r="M669" s="35"/>
      <c r="N669" s="35"/>
      <c r="O669" s="35"/>
      <c r="P669" s="35"/>
    </row>
    <row r="670" spans="1:16" ht="12.75" customHeight="1" x14ac:dyDescent="0.2">
      <c r="A670" s="35"/>
      <c r="B670" s="141"/>
      <c r="C670" s="207"/>
      <c r="D670" s="207"/>
      <c r="E670" s="207"/>
      <c r="F670" s="207"/>
      <c r="G670" s="207"/>
      <c r="H670" s="207"/>
      <c r="I670" s="207"/>
      <c r="J670" s="35"/>
      <c r="K670" s="35"/>
      <c r="L670" s="35"/>
      <c r="M670" s="35"/>
      <c r="N670" s="35"/>
      <c r="O670" s="35"/>
      <c r="P670" s="35"/>
    </row>
    <row r="671" spans="1:16" ht="12.75" customHeight="1" x14ac:dyDescent="0.2">
      <c r="A671" s="35"/>
      <c r="B671" s="141"/>
      <c r="C671" s="207"/>
      <c r="D671" s="207"/>
      <c r="E671" s="207"/>
      <c r="F671" s="207"/>
      <c r="G671" s="207"/>
      <c r="H671" s="207"/>
      <c r="I671" s="207"/>
      <c r="J671" s="35"/>
      <c r="K671" s="35"/>
      <c r="L671" s="35"/>
      <c r="M671" s="35"/>
      <c r="N671" s="35"/>
      <c r="O671" s="35"/>
      <c r="P671" s="35"/>
    </row>
    <row r="672" spans="1:16" ht="12.75" customHeight="1" x14ac:dyDescent="0.2">
      <c r="A672" s="35"/>
      <c r="B672" s="141"/>
      <c r="C672" s="207"/>
      <c r="D672" s="207"/>
      <c r="E672" s="207"/>
      <c r="F672" s="207"/>
      <c r="G672" s="207"/>
      <c r="H672" s="207"/>
      <c r="I672" s="207"/>
      <c r="J672" s="35"/>
      <c r="K672" s="35"/>
      <c r="L672" s="35"/>
      <c r="M672" s="35"/>
      <c r="N672" s="35"/>
      <c r="O672" s="35"/>
      <c r="P672" s="35"/>
    </row>
    <row r="673" spans="1:16" ht="12.75" customHeight="1" x14ac:dyDescent="0.2">
      <c r="A673" s="35"/>
      <c r="B673" s="141"/>
      <c r="C673" s="207"/>
      <c r="D673" s="207"/>
      <c r="E673" s="207"/>
      <c r="F673" s="207"/>
      <c r="G673" s="207"/>
      <c r="H673" s="207"/>
      <c r="I673" s="207"/>
      <c r="J673" s="35"/>
      <c r="K673" s="35"/>
      <c r="L673" s="35"/>
      <c r="M673" s="35"/>
      <c r="N673" s="35"/>
      <c r="O673" s="35"/>
      <c r="P673" s="35"/>
    </row>
    <row r="674" spans="1:16" ht="12.75" customHeight="1" x14ac:dyDescent="0.2">
      <c r="A674" s="35"/>
      <c r="B674" s="141"/>
      <c r="C674" s="207"/>
      <c r="D674" s="207"/>
      <c r="E674" s="207"/>
      <c r="F674" s="207"/>
      <c r="G674" s="207"/>
      <c r="H674" s="207"/>
      <c r="I674" s="207"/>
      <c r="J674" s="35"/>
      <c r="K674" s="35"/>
      <c r="L674" s="35"/>
      <c r="M674" s="35"/>
      <c r="N674" s="35"/>
      <c r="O674" s="35"/>
      <c r="P674" s="35"/>
    </row>
    <row r="675" spans="1:16" ht="12.75" customHeight="1" x14ac:dyDescent="0.2">
      <c r="A675" s="35"/>
      <c r="B675" s="141"/>
      <c r="C675" s="207"/>
      <c r="D675" s="207"/>
      <c r="E675" s="207"/>
      <c r="F675" s="207"/>
      <c r="G675" s="207"/>
      <c r="H675" s="207"/>
      <c r="I675" s="207"/>
      <c r="J675" s="35"/>
      <c r="K675" s="35"/>
      <c r="L675" s="35"/>
      <c r="M675" s="35"/>
      <c r="N675" s="35"/>
      <c r="O675" s="35"/>
      <c r="P675" s="35"/>
    </row>
    <row r="676" spans="1:16" ht="12.75" customHeight="1" x14ac:dyDescent="0.2">
      <c r="A676" s="35"/>
      <c r="B676" s="141"/>
      <c r="C676" s="207"/>
      <c r="D676" s="207"/>
      <c r="E676" s="207"/>
      <c r="F676" s="207"/>
      <c r="G676" s="207"/>
      <c r="H676" s="207"/>
      <c r="I676" s="207"/>
      <c r="J676" s="35"/>
      <c r="K676" s="35"/>
      <c r="L676" s="35"/>
      <c r="M676" s="35"/>
      <c r="N676" s="35"/>
      <c r="O676" s="35"/>
      <c r="P676" s="35"/>
    </row>
    <row r="677" spans="1:16" ht="12.75" customHeight="1" x14ac:dyDescent="0.2">
      <c r="A677" s="35"/>
      <c r="B677" s="141"/>
      <c r="C677" s="207"/>
      <c r="D677" s="207"/>
      <c r="E677" s="207"/>
      <c r="F677" s="207"/>
      <c r="G677" s="207"/>
      <c r="H677" s="207"/>
      <c r="I677" s="207"/>
      <c r="J677" s="35"/>
      <c r="K677" s="35"/>
      <c r="L677" s="35"/>
      <c r="M677" s="35"/>
      <c r="N677" s="35"/>
      <c r="O677" s="35"/>
      <c r="P677" s="35"/>
    </row>
    <row r="678" spans="1:16" ht="12.75" customHeight="1" x14ac:dyDescent="0.2">
      <c r="A678" s="35"/>
      <c r="B678" s="141"/>
      <c r="C678" s="207"/>
      <c r="D678" s="207"/>
      <c r="E678" s="207"/>
      <c r="F678" s="207"/>
      <c r="G678" s="207"/>
      <c r="H678" s="207"/>
      <c r="I678" s="207"/>
      <c r="J678" s="35"/>
      <c r="K678" s="35"/>
      <c r="L678" s="35"/>
      <c r="M678" s="35"/>
      <c r="N678" s="35"/>
      <c r="O678" s="35"/>
      <c r="P678" s="35"/>
    </row>
    <row r="679" spans="1:16" ht="12.75" customHeight="1" x14ac:dyDescent="0.2">
      <c r="A679" s="35"/>
      <c r="B679" s="141"/>
      <c r="C679" s="207"/>
      <c r="D679" s="207"/>
      <c r="E679" s="207"/>
      <c r="F679" s="207"/>
      <c r="G679" s="207"/>
      <c r="H679" s="207"/>
      <c r="I679" s="207"/>
      <c r="J679" s="35"/>
      <c r="K679" s="35"/>
      <c r="L679" s="35"/>
      <c r="M679" s="35"/>
      <c r="N679" s="35"/>
      <c r="O679" s="35"/>
      <c r="P679" s="35"/>
    </row>
    <row r="680" spans="1:16" ht="12.75" customHeight="1" x14ac:dyDescent="0.2">
      <c r="A680" s="35"/>
      <c r="B680" s="141"/>
      <c r="C680" s="207"/>
      <c r="D680" s="207"/>
      <c r="E680" s="207"/>
      <c r="F680" s="207"/>
      <c r="G680" s="207"/>
      <c r="H680" s="207"/>
      <c r="I680" s="207"/>
      <c r="J680" s="35"/>
      <c r="K680" s="35"/>
      <c r="L680" s="35"/>
      <c r="M680" s="35"/>
      <c r="N680" s="35"/>
      <c r="O680" s="35"/>
      <c r="P680" s="35"/>
    </row>
    <row r="681" spans="1:16" ht="12.75" customHeight="1" x14ac:dyDescent="0.2">
      <c r="A681" s="35"/>
      <c r="B681" s="141"/>
      <c r="C681" s="207"/>
      <c r="D681" s="207"/>
      <c r="E681" s="207"/>
      <c r="F681" s="207"/>
      <c r="G681" s="207"/>
      <c r="H681" s="207"/>
      <c r="I681" s="207"/>
      <c r="J681" s="35"/>
      <c r="K681" s="35"/>
      <c r="L681" s="35"/>
      <c r="M681" s="35"/>
      <c r="N681" s="35"/>
      <c r="O681" s="35"/>
      <c r="P681" s="35"/>
    </row>
    <row r="682" spans="1:16" ht="12.75" customHeight="1" x14ac:dyDescent="0.2">
      <c r="A682" s="35"/>
      <c r="B682" s="141"/>
      <c r="C682" s="207"/>
      <c r="D682" s="207"/>
      <c r="E682" s="207"/>
      <c r="F682" s="207"/>
      <c r="G682" s="207"/>
      <c r="H682" s="207"/>
      <c r="I682" s="207"/>
      <c r="J682" s="35"/>
      <c r="K682" s="35"/>
      <c r="L682" s="35"/>
      <c r="M682" s="35"/>
      <c r="N682" s="35"/>
      <c r="O682" s="35"/>
      <c r="P682" s="35"/>
    </row>
    <row r="683" spans="1:16" ht="12.75" customHeight="1" x14ac:dyDescent="0.2">
      <c r="A683" s="35"/>
      <c r="B683" s="141"/>
      <c r="C683" s="207"/>
      <c r="D683" s="207"/>
      <c r="E683" s="207"/>
      <c r="F683" s="207"/>
      <c r="G683" s="207"/>
      <c r="H683" s="207"/>
      <c r="I683" s="207"/>
      <c r="J683" s="35"/>
      <c r="K683" s="35"/>
      <c r="L683" s="35"/>
      <c r="M683" s="35"/>
      <c r="N683" s="35"/>
      <c r="O683" s="35"/>
      <c r="P683" s="35"/>
    </row>
    <row r="684" spans="1:16" ht="12.75" customHeight="1" x14ac:dyDescent="0.2">
      <c r="A684" s="35"/>
      <c r="B684" s="141"/>
      <c r="C684" s="207"/>
      <c r="D684" s="207"/>
      <c r="E684" s="207"/>
      <c r="F684" s="207"/>
      <c r="G684" s="207"/>
      <c r="H684" s="207"/>
      <c r="I684" s="207"/>
      <c r="J684" s="35"/>
      <c r="K684" s="35"/>
      <c r="L684" s="35"/>
      <c r="M684" s="35"/>
      <c r="N684" s="35"/>
      <c r="O684" s="35"/>
      <c r="P684" s="35"/>
    </row>
    <row r="685" spans="1:16" ht="12.75" customHeight="1" x14ac:dyDescent="0.2">
      <c r="A685" s="35"/>
      <c r="B685" s="141"/>
      <c r="C685" s="207"/>
      <c r="D685" s="207"/>
      <c r="E685" s="207"/>
      <c r="F685" s="207"/>
      <c r="G685" s="207"/>
      <c r="H685" s="207"/>
      <c r="I685" s="207"/>
      <c r="J685" s="35"/>
      <c r="K685" s="35"/>
      <c r="L685" s="35"/>
      <c r="M685" s="35"/>
      <c r="N685" s="35"/>
      <c r="O685" s="35"/>
      <c r="P685" s="35"/>
    </row>
    <row r="686" spans="1:16" ht="12.75" customHeight="1" x14ac:dyDescent="0.2">
      <c r="A686" s="35"/>
      <c r="B686" s="141"/>
      <c r="C686" s="207"/>
      <c r="D686" s="207"/>
      <c r="E686" s="207"/>
      <c r="F686" s="207"/>
      <c r="G686" s="207"/>
      <c r="H686" s="207"/>
      <c r="I686" s="207"/>
      <c r="J686" s="35"/>
      <c r="K686" s="35"/>
      <c r="L686" s="35"/>
      <c r="M686" s="35"/>
      <c r="N686" s="35"/>
      <c r="O686" s="35"/>
      <c r="P686" s="35"/>
    </row>
    <row r="687" spans="1:16" ht="12.75" customHeight="1" x14ac:dyDescent="0.2">
      <c r="A687" s="35"/>
      <c r="B687" s="141"/>
      <c r="C687" s="207"/>
      <c r="D687" s="207"/>
      <c r="E687" s="207"/>
      <c r="F687" s="207"/>
      <c r="G687" s="207"/>
      <c r="H687" s="207"/>
      <c r="I687" s="207"/>
      <c r="J687" s="35"/>
      <c r="K687" s="35"/>
      <c r="L687" s="35"/>
      <c r="M687" s="35"/>
      <c r="N687" s="35"/>
      <c r="O687" s="35"/>
      <c r="P687" s="35"/>
    </row>
    <row r="688" spans="1:16" ht="12.75" customHeight="1" x14ac:dyDescent="0.2">
      <c r="A688" s="35"/>
      <c r="B688" s="141"/>
      <c r="C688" s="207"/>
      <c r="D688" s="207"/>
      <c r="E688" s="207"/>
      <c r="F688" s="207"/>
      <c r="G688" s="207"/>
      <c r="H688" s="207"/>
      <c r="I688" s="207"/>
      <c r="J688" s="35"/>
      <c r="K688" s="35"/>
      <c r="L688" s="35"/>
      <c r="M688" s="35"/>
      <c r="N688" s="35"/>
      <c r="O688" s="35"/>
      <c r="P688" s="35"/>
    </row>
    <row r="689" spans="1:16" ht="12.75" customHeight="1" x14ac:dyDescent="0.2">
      <c r="A689" s="35"/>
      <c r="B689" s="141"/>
      <c r="C689" s="207"/>
      <c r="D689" s="207"/>
      <c r="E689" s="207"/>
      <c r="F689" s="207"/>
      <c r="G689" s="207"/>
      <c r="H689" s="207"/>
      <c r="I689" s="207"/>
      <c r="J689" s="35"/>
      <c r="K689" s="35"/>
      <c r="L689" s="35"/>
      <c r="M689" s="35"/>
      <c r="N689" s="35"/>
      <c r="O689" s="35"/>
      <c r="P689" s="35"/>
    </row>
    <row r="690" spans="1:16" ht="12.75" customHeight="1" x14ac:dyDescent="0.2">
      <c r="A690" s="35"/>
      <c r="B690" s="141"/>
      <c r="C690" s="207"/>
      <c r="D690" s="207"/>
      <c r="E690" s="207"/>
      <c r="F690" s="207"/>
      <c r="G690" s="207"/>
      <c r="H690" s="207"/>
      <c r="I690" s="207"/>
      <c r="J690" s="35"/>
      <c r="K690" s="35"/>
      <c r="L690" s="35"/>
      <c r="M690" s="35"/>
      <c r="N690" s="35"/>
      <c r="O690" s="35"/>
      <c r="P690" s="35"/>
    </row>
    <row r="691" spans="1:16" ht="12.75" customHeight="1" x14ac:dyDescent="0.2">
      <c r="A691" s="35"/>
      <c r="B691" s="141"/>
      <c r="C691" s="207"/>
      <c r="D691" s="207"/>
      <c r="E691" s="207"/>
      <c r="F691" s="207"/>
      <c r="G691" s="207"/>
      <c r="H691" s="207"/>
      <c r="I691" s="207"/>
      <c r="J691" s="35"/>
      <c r="K691" s="35"/>
      <c r="L691" s="35"/>
      <c r="M691" s="35"/>
      <c r="N691" s="35"/>
      <c r="O691" s="35"/>
      <c r="P691" s="35"/>
    </row>
    <row r="692" spans="1:16" ht="12.75" customHeight="1" x14ac:dyDescent="0.2">
      <c r="A692" s="35"/>
      <c r="B692" s="141"/>
      <c r="C692" s="207"/>
      <c r="D692" s="207"/>
      <c r="E692" s="207"/>
      <c r="F692" s="207"/>
      <c r="G692" s="207"/>
      <c r="H692" s="207"/>
      <c r="I692" s="207"/>
      <c r="J692" s="35"/>
      <c r="K692" s="35"/>
      <c r="L692" s="35"/>
      <c r="M692" s="35"/>
      <c r="N692" s="35"/>
      <c r="O692" s="35"/>
      <c r="P692" s="35"/>
    </row>
    <row r="693" spans="1:16" ht="12.75" customHeight="1" x14ac:dyDescent="0.2">
      <c r="A693" s="35"/>
      <c r="B693" s="141"/>
      <c r="C693" s="207"/>
      <c r="D693" s="207"/>
      <c r="E693" s="207"/>
      <c r="F693" s="207"/>
      <c r="G693" s="207"/>
      <c r="H693" s="207"/>
      <c r="I693" s="207"/>
      <c r="J693" s="35"/>
      <c r="K693" s="35"/>
      <c r="L693" s="35"/>
      <c r="M693" s="35"/>
      <c r="N693" s="35"/>
      <c r="O693" s="35"/>
      <c r="P693" s="35"/>
    </row>
    <row r="694" spans="1:16" ht="12.75" customHeight="1" x14ac:dyDescent="0.2">
      <c r="A694" s="35"/>
      <c r="B694" s="141"/>
      <c r="C694" s="207"/>
      <c r="D694" s="207"/>
      <c r="E694" s="207"/>
      <c r="F694" s="207"/>
      <c r="G694" s="207"/>
      <c r="H694" s="207"/>
      <c r="I694" s="207"/>
      <c r="J694" s="35"/>
      <c r="K694" s="35"/>
      <c r="L694" s="35"/>
      <c r="M694" s="35"/>
      <c r="N694" s="35"/>
      <c r="O694" s="35"/>
      <c r="P694" s="35"/>
    </row>
    <row r="695" spans="1:16" ht="12.75" customHeight="1" x14ac:dyDescent="0.2">
      <c r="A695" s="35"/>
      <c r="B695" s="141"/>
      <c r="C695" s="207"/>
      <c r="D695" s="207"/>
      <c r="E695" s="207"/>
      <c r="F695" s="207"/>
      <c r="G695" s="207"/>
      <c r="H695" s="207"/>
      <c r="I695" s="207"/>
      <c r="J695" s="35"/>
      <c r="K695" s="35"/>
      <c r="L695" s="35"/>
      <c r="M695" s="35"/>
      <c r="N695" s="35"/>
      <c r="O695" s="35"/>
      <c r="P695" s="35"/>
    </row>
    <row r="696" spans="1:16" ht="12.75" customHeight="1" x14ac:dyDescent="0.2">
      <c r="A696" s="35"/>
      <c r="B696" s="141"/>
      <c r="C696" s="207"/>
      <c r="D696" s="207"/>
      <c r="E696" s="207"/>
      <c r="F696" s="207"/>
      <c r="G696" s="207"/>
      <c r="H696" s="207"/>
      <c r="I696" s="207"/>
      <c r="J696" s="35"/>
      <c r="K696" s="35"/>
      <c r="L696" s="35"/>
      <c r="M696" s="35"/>
      <c r="N696" s="35"/>
      <c r="O696" s="35"/>
      <c r="P696" s="35"/>
    </row>
    <row r="697" spans="1:16" ht="12.75" customHeight="1" x14ac:dyDescent="0.2">
      <c r="A697" s="35"/>
      <c r="B697" s="141"/>
      <c r="C697" s="207"/>
      <c r="D697" s="207"/>
      <c r="E697" s="207"/>
      <c r="F697" s="207"/>
      <c r="G697" s="207"/>
      <c r="H697" s="207"/>
      <c r="I697" s="207"/>
      <c r="J697" s="35"/>
      <c r="K697" s="35"/>
      <c r="L697" s="35"/>
      <c r="M697" s="35"/>
      <c r="N697" s="35"/>
      <c r="O697" s="35"/>
      <c r="P697" s="35"/>
    </row>
    <row r="698" spans="1:16" ht="12.75" customHeight="1" x14ac:dyDescent="0.2">
      <c r="A698" s="35"/>
      <c r="B698" s="141"/>
      <c r="C698" s="207"/>
      <c r="D698" s="207"/>
      <c r="E698" s="207"/>
      <c r="F698" s="207"/>
      <c r="G698" s="207"/>
      <c r="H698" s="207"/>
      <c r="I698" s="207"/>
      <c r="J698" s="35"/>
      <c r="K698" s="35"/>
      <c r="L698" s="35"/>
      <c r="M698" s="35"/>
      <c r="N698" s="35"/>
      <c r="O698" s="35"/>
      <c r="P698" s="35"/>
    </row>
    <row r="699" spans="1:16" ht="12.75" customHeight="1" x14ac:dyDescent="0.2">
      <c r="A699" s="35"/>
      <c r="B699" s="141"/>
      <c r="C699" s="207"/>
      <c r="D699" s="207"/>
      <c r="E699" s="207"/>
      <c r="F699" s="207"/>
      <c r="G699" s="207"/>
      <c r="H699" s="207"/>
      <c r="I699" s="207"/>
      <c r="J699" s="35"/>
      <c r="K699" s="35"/>
      <c r="L699" s="35"/>
      <c r="M699" s="35"/>
      <c r="N699" s="35"/>
      <c r="O699" s="35"/>
      <c r="P699" s="35"/>
    </row>
    <row r="700" spans="1:16" ht="12.75" customHeight="1" x14ac:dyDescent="0.2">
      <c r="A700" s="35"/>
      <c r="B700" s="141"/>
      <c r="C700" s="207"/>
      <c r="D700" s="207"/>
      <c r="E700" s="207"/>
      <c r="F700" s="207"/>
      <c r="G700" s="207"/>
      <c r="H700" s="207"/>
      <c r="I700" s="207"/>
      <c r="J700" s="35"/>
      <c r="K700" s="35"/>
      <c r="L700" s="35"/>
      <c r="M700" s="35"/>
      <c r="N700" s="35"/>
      <c r="O700" s="35"/>
      <c r="P700" s="35"/>
    </row>
    <row r="701" spans="1:16" ht="12.75" customHeight="1" x14ac:dyDescent="0.2">
      <c r="A701" s="35"/>
      <c r="B701" s="141"/>
      <c r="C701" s="207"/>
      <c r="D701" s="207"/>
      <c r="E701" s="207"/>
      <c r="F701" s="207"/>
      <c r="G701" s="207"/>
      <c r="H701" s="207"/>
      <c r="I701" s="207"/>
      <c r="J701" s="35"/>
      <c r="K701" s="35"/>
      <c r="L701" s="35"/>
      <c r="M701" s="35"/>
      <c r="N701" s="35"/>
      <c r="O701" s="35"/>
      <c r="P701" s="35"/>
    </row>
    <row r="702" spans="1:16" ht="12.75" customHeight="1" x14ac:dyDescent="0.2">
      <c r="A702" s="35"/>
      <c r="B702" s="141"/>
      <c r="C702" s="207"/>
      <c r="D702" s="207"/>
      <c r="E702" s="207"/>
      <c r="F702" s="207"/>
      <c r="G702" s="207"/>
      <c r="H702" s="207"/>
      <c r="I702" s="207"/>
      <c r="J702" s="35"/>
      <c r="K702" s="35"/>
      <c r="L702" s="35"/>
      <c r="M702" s="35"/>
      <c r="N702" s="35"/>
      <c r="O702" s="35"/>
      <c r="P702" s="35"/>
    </row>
    <row r="703" spans="1:16" ht="12.75" customHeight="1" x14ac:dyDescent="0.2">
      <c r="A703" s="35"/>
      <c r="B703" s="141"/>
      <c r="C703" s="207"/>
      <c r="D703" s="207"/>
      <c r="E703" s="207"/>
      <c r="F703" s="207"/>
      <c r="G703" s="207"/>
      <c r="H703" s="207"/>
      <c r="I703" s="207"/>
      <c r="J703" s="35"/>
      <c r="K703" s="35"/>
      <c r="L703" s="35"/>
      <c r="M703" s="35"/>
      <c r="N703" s="35"/>
      <c r="O703" s="35"/>
      <c r="P703" s="35"/>
    </row>
    <row r="704" spans="1:16" ht="12.75" customHeight="1" x14ac:dyDescent="0.2">
      <c r="A704" s="35"/>
      <c r="B704" s="141"/>
      <c r="C704" s="207"/>
      <c r="D704" s="207"/>
      <c r="E704" s="207"/>
      <c r="F704" s="207"/>
      <c r="G704" s="207"/>
      <c r="H704" s="207"/>
      <c r="I704" s="207"/>
      <c r="J704" s="35"/>
      <c r="K704" s="35"/>
      <c r="L704" s="35"/>
      <c r="M704" s="35"/>
      <c r="N704" s="35"/>
      <c r="O704" s="35"/>
      <c r="P704" s="35"/>
    </row>
    <row r="705" spans="1:16" ht="12.75" customHeight="1" x14ac:dyDescent="0.2">
      <c r="A705" s="35"/>
      <c r="B705" s="141"/>
      <c r="C705" s="207"/>
      <c r="D705" s="207"/>
      <c r="E705" s="207"/>
      <c r="F705" s="207"/>
      <c r="G705" s="207"/>
      <c r="H705" s="207"/>
      <c r="I705" s="207"/>
      <c r="J705" s="35"/>
      <c r="K705" s="35"/>
      <c r="L705" s="35"/>
      <c r="M705" s="35"/>
      <c r="N705" s="35"/>
      <c r="O705" s="35"/>
      <c r="P705" s="35"/>
    </row>
    <row r="706" spans="1:16" ht="12.75" customHeight="1" x14ac:dyDescent="0.2">
      <c r="A706" s="35"/>
      <c r="B706" s="141"/>
      <c r="C706" s="207"/>
      <c r="D706" s="207"/>
      <c r="E706" s="207"/>
      <c r="F706" s="207"/>
      <c r="G706" s="207"/>
      <c r="H706" s="207"/>
      <c r="I706" s="207"/>
      <c r="J706" s="35"/>
      <c r="K706" s="35"/>
      <c r="L706" s="35"/>
      <c r="M706" s="35"/>
      <c r="N706" s="35"/>
      <c r="O706" s="35"/>
      <c r="P706" s="35"/>
    </row>
    <row r="707" spans="1:16" ht="12.75" customHeight="1" x14ac:dyDescent="0.2">
      <c r="A707" s="35"/>
      <c r="B707" s="141"/>
      <c r="C707" s="207"/>
      <c r="D707" s="207"/>
      <c r="E707" s="207"/>
      <c r="F707" s="207"/>
      <c r="G707" s="207"/>
      <c r="H707" s="207"/>
      <c r="I707" s="207"/>
      <c r="J707" s="35"/>
      <c r="K707" s="35"/>
      <c r="L707" s="35"/>
      <c r="M707" s="35"/>
      <c r="N707" s="35"/>
      <c r="O707" s="35"/>
      <c r="P707" s="35"/>
    </row>
    <row r="708" spans="1:16" ht="12.75" customHeight="1" x14ac:dyDescent="0.2">
      <c r="A708" s="35"/>
      <c r="B708" s="141"/>
      <c r="C708" s="207"/>
      <c r="D708" s="207"/>
      <c r="E708" s="207"/>
      <c r="F708" s="207"/>
      <c r="G708" s="207"/>
      <c r="H708" s="207"/>
      <c r="I708" s="207"/>
      <c r="J708" s="35"/>
      <c r="K708" s="35"/>
      <c r="L708" s="35"/>
      <c r="M708" s="35"/>
      <c r="N708" s="35"/>
      <c r="O708" s="35"/>
      <c r="P708" s="35"/>
    </row>
    <row r="709" spans="1:16" ht="12.75" customHeight="1" x14ac:dyDescent="0.2">
      <c r="A709" s="35"/>
      <c r="B709" s="141"/>
      <c r="C709" s="207"/>
      <c r="D709" s="207"/>
      <c r="E709" s="207"/>
      <c r="F709" s="207"/>
      <c r="G709" s="207"/>
      <c r="H709" s="207"/>
      <c r="I709" s="207"/>
      <c r="J709" s="35"/>
      <c r="K709" s="35"/>
      <c r="L709" s="35"/>
      <c r="M709" s="35"/>
      <c r="N709" s="35"/>
      <c r="O709" s="35"/>
      <c r="P709" s="35"/>
    </row>
    <row r="710" spans="1:16" ht="12.75" customHeight="1" x14ac:dyDescent="0.2">
      <c r="A710" s="35"/>
      <c r="B710" s="141"/>
      <c r="C710" s="207"/>
      <c r="D710" s="207"/>
      <c r="E710" s="207"/>
      <c r="F710" s="207"/>
      <c r="G710" s="207"/>
      <c r="H710" s="207"/>
      <c r="I710" s="207"/>
      <c r="J710" s="35"/>
      <c r="K710" s="35"/>
      <c r="L710" s="35"/>
      <c r="M710" s="35"/>
      <c r="N710" s="35"/>
      <c r="O710" s="35"/>
      <c r="P710" s="35"/>
    </row>
    <row r="711" spans="1:16" ht="12.75" customHeight="1" x14ac:dyDescent="0.2">
      <c r="A711" s="35"/>
      <c r="B711" s="141"/>
      <c r="C711" s="207"/>
      <c r="D711" s="207"/>
      <c r="E711" s="207"/>
      <c r="F711" s="207"/>
      <c r="G711" s="207"/>
      <c r="H711" s="207"/>
      <c r="I711" s="207"/>
      <c r="J711" s="35"/>
      <c r="K711" s="35"/>
      <c r="L711" s="35"/>
      <c r="M711" s="35"/>
      <c r="N711" s="35"/>
      <c r="O711" s="35"/>
      <c r="P711" s="35"/>
    </row>
    <row r="712" spans="1:16" ht="12.75" customHeight="1" x14ac:dyDescent="0.2">
      <c r="A712" s="35"/>
      <c r="B712" s="141"/>
      <c r="C712" s="207"/>
      <c r="D712" s="207"/>
      <c r="E712" s="207"/>
      <c r="F712" s="207"/>
      <c r="G712" s="207"/>
      <c r="H712" s="207"/>
      <c r="I712" s="207"/>
      <c r="J712" s="35"/>
      <c r="K712" s="35"/>
      <c r="L712" s="35"/>
      <c r="M712" s="35"/>
      <c r="N712" s="35"/>
      <c r="O712" s="35"/>
      <c r="P712" s="35"/>
    </row>
    <row r="713" spans="1:16" ht="12.75" customHeight="1" x14ac:dyDescent="0.2">
      <c r="A713" s="35"/>
      <c r="B713" s="141"/>
      <c r="C713" s="207"/>
      <c r="D713" s="207"/>
      <c r="E713" s="207"/>
      <c r="F713" s="207"/>
      <c r="G713" s="207"/>
      <c r="H713" s="207"/>
      <c r="I713" s="207"/>
      <c r="J713" s="35"/>
      <c r="K713" s="35"/>
      <c r="L713" s="35"/>
      <c r="M713" s="35"/>
      <c r="N713" s="35"/>
      <c r="O713" s="35"/>
      <c r="P713" s="35"/>
    </row>
    <row r="714" spans="1:16" ht="12.75" customHeight="1" x14ac:dyDescent="0.2">
      <c r="A714" s="35"/>
      <c r="B714" s="141"/>
      <c r="C714" s="207"/>
      <c r="D714" s="207"/>
      <c r="E714" s="207"/>
      <c r="F714" s="207"/>
      <c r="G714" s="207"/>
      <c r="H714" s="207"/>
      <c r="I714" s="207"/>
      <c r="J714" s="35"/>
      <c r="K714" s="35"/>
      <c r="L714" s="35"/>
      <c r="M714" s="35"/>
      <c r="N714" s="35"/>
      <c r="O714" s="35"/>
      <c r="P714" s="35"/>
    </row>
    <row r="715" spans="1:16" ht="12.75" customHeight="1" x14ac:dyDescent="0.2">
      <c r="A715" s="35"/>
      <c r="B715" s="141"/>
      <c r="C715" s="207"/>
      <c r="D715" s="207"/>
      <c r="E715" s="207"/>
      <c r="F715" s="207"/>
      <c r="G715" s="207"/>
      <c r="H715" s="207"/>
      <c r="I715" s="207"/>
      <c r="J715" s="35"/>
      <c r="K715" s="35"/>
      <c r="L715" s="35"/>
      <c r="M715" s="35"/>
      <c r="N715" s="35"/>
      <c r="O715" s="35"/>
      <c r="P715" s="35"/>
    </row>
    <row r="716" spans="1:16" ht="12.75" customHeight="1" x14ac:dyDescent="0.2">
      <c r="A716" s="35"/>
      <c r="B716" s="141"/>
      <c r="C716" s="207"/>
      <c r="D716" s="207"/>
      <c r="E716" s="207"/>
      <c r="F716" s="207"/>
      <c r="G716" s="207"/>
      <c r="H716" s="207"/>
      <c r="I716" s="207"/>
      <c r="J716" s="35"/>
      <c r="K716" s="35"/>
      <c r="L716" s="35"/>
      <c r="M716" s="35"/>
      <c r="N716" s="35"/>
      <c r="O716" s="35"/>
      <c r="P716" s="35"/>
    </row>
    <row r="717" spans="1:16" ht="12.75" customHeight="1" x14ac:dyDescent="0.2">
      <c r="A717" s="35"/>
      <c r="B717" s="141"/>
      <c r="C717" s="207"/>
      <c r="D717" s="207"/>
      <c r="E717" s="207"/>
      <c r="F717" s="207"/>
      <c r="G717" s="207"/>
      <c r="H717" s="207"/>
      <c r="I717" s="207"/>
      <c r="J717" s="35"/>
      <c r="K717" s="35"/>
      <c r="L717" s="35"/>
      <c r="M717" s="35"/>
      <c r="N717" s="35"/>
      <c r="O717" s="35"/>
      <c r="P717" s="35"/>
    </row>
    <row r="718" spans="1:16" ht="12.75" customHeight="1" x14ac:dyDescent="0.2">
      <c r="A718" s="35"/>
      <c r="B718" s="141"/>
      <c r="C718" s="207"/>
      <c r="D718" s="207"/>
      <c r="E718" s="207"/>
      <c r="F718" s="207"/>
      <c r="G718" s="207"/>
      <c r="H718" s="207"/>
      <c r="I718" s="207"/>
      <c r="J718" s="35"/>
      <c r="K718" s="35"/>
      <c r="L718" s="35"/>
      <c r="M718" s="35"/>
      <c r="N718" s="35"/>
      <c r="O718" s="35"/>
      <c r="P718" s="35"/>
    </row>
    <row r="719" spans="1:16" ht="12.75" customHeight="1" x14ac:dyDescent="0.2">
      <c r="A719" s="35"/>
      <c r="B719" s="141"/>
      <c r="C719" s="207"/>
      <c r="D719" s="207"/>
      <c r="E719" s="207"/>
      <c r="F719" s="207"/>
      <c r="G719" s="207"/>
      <c r="H719" s="207"/>
      <c r="I719" s="207"/>
      <c r="J719" s="35"/>
      <c r="K719" s="35"/>
      <c r="L719" s="35"/>
      <c r="M719" s="35"/>
      <c r="N719" s="35"/>
      <c r="O719" s="35"/>
      <c r="P719" s="35"/>
    </row>
    <row r="720" spans="1:16" ht="12.75" customHeight="1" x14ac:dyDescent="0.2">
      <c r="A720" s="35"/>
      <c r="B720" s="141"/>
      <c r="C720" s="207"/>
      <c r="D720" s="207"/>
      <c r="E720" s="207"/>
      <c r="F720" s="207"/>
      <c r="G720" s="207"/>
      <c r="H720" s="207"/>
      <c r="I720" s="207"/>
      <c r="J720" s="35"/>
      <c r="K720" s="35"/>
      <c r="L720" s="35"/>
      <c r="M720" s="35"/>
      <c r="N720" s="35"/>
      <c r="O720" s="35"/>
      <c r="P720" s="35"/>
    </row>
    <row r="721" spans="1:16" ht="12.75" customHeight="1" x14ac:dyDescent="0.2">
      <c r="A721" s="35"/>
      <c r="B721" s="141"/>
      <c r="C721" s="207"/>
      <c r="D721" s="207"/>
      <c r="E721" s="207"/>
      <c r="F721" s="207"/>
      <c r="G721" s="207"/>
      <c r="H721" s="207"/>
      <c r="I721" s="207"/>
      <c r="J721" s="35"/>
      <c r="K721" s="35"/>
      <c r="L721" s="35"/>
      <c r="M721" s="35"/>
      <c r="N721" s="35"/>
      <c r="O721" s="35"/>
      <c r="P721" s="35"/>
    </row>
    <row r="722" spans="1:16" ht="12.75" customHeight="1" x14ac:dyDescent="0.2">
      <c r="A722" s="35"/>
      <c r="B722" s="141"/>
      <c r="C722" s="207"/>
      <c r="D722" s="207"/>
      <c r="E722" s="207"/>
      <c r="F722" s="207"/>
      <c r="G722" s="207"/>
      <c r="H722" s="207"/>
      <c r="I722" s="207"/>
      <c r="J722" s="35"/>
      <c r="K722" s="35"/>
      <c r="L722" s="35"/>
      <c r="M722" s="35"/>
      <c r="N722" s="35"/>
      <c r="O722" s="35"/>
      <c r="P722" s="35"/>
    </row>
    <row r="723" spans="1:16" ht="12.75" customHeight="1" x14ac:dyDescent="0.2">
      <c r="A723" s="35"/>
      <c r="B723" s="141"/>
      <c r="C723" s="207"/>
      <c r="D723" s="207"/>
      <c r="E723" s="207"/>
      <c r="F723" s="207"/>
      <c r="G723" s="207"/>
      <c r="H723" s="207"/>
      <c r="I723" s="207"/>
      <c r="J723" s="35"/>
      <c r="K723" s="35"/>
      <c r="L723" s="35"/>
      <c r="M723" s="35"/>
      <c r="N723" s="35"/>
      <c r="O723" s="35"/>
      <c r="P723" s="35"/>
    </row>
    <row r="724" spans="1:16" ht="12.75" customHeight="1" x14ac:dyDescent="0.2">
      <c r="A724" s="35"/>
      <c r="B724" s="141"/>
      <c r="C724" s="207"/>
      <c r="D724" s="207"/>
      <c r="E724" s="207"/>
      <c r="F724" s="207"/>
      <c r="G724" s="207"/>
      <c r="H724" s="207"/>
      <c r="I724" s="207"/>
      <c r="J724" s="35"/>
      <c r="K724" s="35"/>
      <c r="L724" s="35"/>
      <c r="M724" s="35"/>
      <c r="N724" s="35"/>
      <c r="O724" s="35"/>
      <c r="P724" s="35"/>
    </row>
    <row r="725" spans="1:16" ht="12.75" customHeight="1" x14ac:dyDescent="0.2">
      <c r="A725" s="35"/>
      <c r="B725" s="141"/>
      <c r="C725" s="207"/>
      <c r="D725" s="207"/>
      <c r="E725" s="207"/>
      <c r="F725" s="207"/>
      <c r="G725" s="207"/>
      <c r="H725" s="207"/>
      <c r="I725" s="207"/>
      <c r="J725" s="35"/>
      <c r="K725" s="35"/>
      <c r="L725" s="35"/>
      <c r="M725" s="35"/>
      <c r="N725" s="35"/>
      <c r="O725" s="35"/>
      <c r="P725" s="35"/>
    </row>
    <row r="726" spans="1:16" ht="12.75" customHeight="1" x14ac:dyDescent="0.2">
      <c r="A726" s="35"/>
      <c r="B726" s="141"/>
      <c r="C726" s="207"/>
      <c r="D726" s="207"/>
      <c r="E726" s="207"/>
      <c r="F726" s="207"/>
      <c r="G726" s="207"/>
      <c r="H726" s="207"/>
      <c r="I726" s="207"/>
      <c r="J726" s="35"/>
      <c r="K726" s="35"/>
      <c r="L726" s="35"/>
      <c r="M726" s="35"/>
      <c r="N726" s="35"/>
      <c r="O726" s="35"/>
      <c r="P726" s="35"/>
    </row>
    <row r="727" spans="1:16" ht="12.75" customHeight="1" x14ac:dyDescent="0.2">
      <c r="A727" s="35"/>
      <c r="B727" s="141"/>
      <c r="C727" s="207"/>
      <c r="D727" s="207"/>
      <c r="E727" s="207"/>
      <c r="F727" s="207"/>
      <c r="G727" s="207"/>
      <c r="H727" s="207"/>
      <c r="I727" s="207"/>
      <c r="J727" s="35"/>
      <c r="K727" s="35"/>
      <c r="L727" s="35"/>
      <c r="M727" s="35"/>
      <c r="N727" s="35"/>
      <c r="O727" s="35"/>
      <c r="P727" s="35"/>
    </row>
    <row r="728" spans="1:16" ht="12.75" customHeight="1" x14ac:dyDescent="0.2">
      <c r="A728" s="35"/>
      <c r="B728" s="141"/>
      <c r="C728" s="207"/>
      <c r="D728" s="207"/>
      <c r="E728" s="207"/>
      <c r="F728" s="207"/>
      <c r="G728" s="207"/>
      <c r="H728" s="207"/>
      <c r="I728" s="207"/>
      <c r="J728" s="35"/>
      <c r="K728" s="35"/>
      <c r="L728" s="35"/>
      <c r="M728" s="35"/>
      <c r="N728" s="35"/>
      <c r="O728" s="35"/>
      <c r="P728" s="35"/>
    </row>
    <row r="729" spans="1:16" ht="12.75" customHeight="1" x14ac:dyDescent="0.2">
      <c r="A729" s="35"/>
      <c r="B729" s="141"/>
      <c r="C729" s="207"/>
      <c r="D729" s="207"/>
      <c r="E729" s="207"/>
      <c r="F729" s="207"/>
      <c r="G729" s="207"/>
      <c r="H729" s="207"/>
      <c r="I729" s="207"/>
      <c r="J729" s="35"/>
      <c r="K729" s="35"/>
      <c r="L729" s="35"/>
      <c r="M729" s="35"/>
      <c r="N729" s="35"/>
      <c r="O729" s="35"/>
      <c r="P729" s="35"/>
    </row>
    <row r="730" spans="1:16" ht="12.75" customHeight="1" x14ac:dyDescent="0.2">
      <c r="A730" s="35"/>
      <c r="B730" s="141"/>
      <c r="C730" s="207"/>
      <c r="D730" s="207"/>
      <c r="E730" s="207"/>
      <c r="F730" s="207"/>
      <c r="G730" s="207"/>
      <c r="H730" s="207"/>
      <c r="I730" s="207"/>
      <c r="J730" s="35"/>
      <c r="K730" s="35"/>
      <c r="L730" s="35"/>
      <c r="M730" s="35"/>
      <c r="N730" s="35"/>
      <c r="O730" s="35"/>
      <c r="P730" s="35"/>
    </row>
    <row r="731" spans="1:16" ht="12.75" customHeight="1" x14ac:dyDescent="0.2">
      <c r="A731" s="35"/>
      <c r="B731" s="141"/>
      <c r="C731" s="207"/>
      <c r="D731" s="207"/>
      <c r="E731" s="207"/>
      <c r="F731" s="207"/>
      <c r="G731" s="207"/>
      <c r="H731" s="207"/>
      <c r="I731" s="207"/>
      <c r="J731" s="35"/>
      <c r="K731" s="35"/>
      <c r="L731" s="35"/>
      <c r="M731" s="35"/>
      <c r="N731" s="35"/>
      <c r="O731" s="35"/>
      <c r="P731" s="35"/>
    </row>
    <row r="732" spans="1:16" ht="12.75" customHeight="1" x14ac:dyDescent="0.2">
      <c r="A732" s="35"/>
      <c r="B732" s="141"/>
      <c r="C732" s="207"/>
      <c r="D732" s="207"/>
      <c r="E732" s="207"/>
      <c r="F732" s="207"/>
      <c r="G732" s="207"/>
      <c r="H732" s="207"/>
      <c r="I732" s="207"/>
      <c r="J732" s="35"/>
      <c r="K732" s="35"/>
      <c r="L732" s="35"/>
      <c r="M732" s="35"/>
      <c r="N732" s="35"/>
      <c r="O732" s="35"/>
      <c r="P732" s="35"/>
    </row>
    <row r="733" spans="1:16" ht="12.75" customHeight="1" x14ac:dyDescent="0.2">
      <c r="A733" s="35"/>
      <c r="B733" s="141"/>
      <c r="C733" s="207"/>
      <c r="D733" s="207"/>
      <c r="E733" s="207"/>
      <c r="F733" s="207"/>
      <c r="G733" s="207"/>
      <c r="H733" s="207"/>
      <c r="I733" s="207"/>
      <c r="J733" s="35"/>
      <c r="K733" s="35"/>
      <c r="L733" s="35"/>
      <c r="M733" s="35"/>
      <c r="N733" s="35"/>
      <c r="O733" s="35"/>
      <c r="P733" s="35"/>
    </row>
    <row r="734" spans="1:16" ht="12.75" customHeight="1" x14ac:dyDescent="0.2">
      <c r="A734" s="35"/>
      <c r="B734" s="141"/>
      <c r="C734" s="207"/>
      <c r="D734" s="207"/>
      <c r="E734" s="207"/>
      <c r="F734" s="207"/>
      <c r="G734" s="207"/>
      <c r="H734" s="207"/>
      <c r="I734" s="207"/>
      <c r="J734" s="35"/>
      <c r="K734" s="35"/>
      <c r="L734" s="35"/>
      <c r="M734" s="35"/>
      <c r="N734" s="35"/>
      <c r="O734" s="35"/>
      <c r="P734" s="35"/>
    </row>
    <row r="735" spans="1:16" ht="12.75" customHeight="1" x14ac:dyDescent="0.2">
      <c r="A735" s="35"/>
      <c r="B735" s="141"/>
      <c r="C735" s="207"/>
      <c r="D735" s="207"/>
      <c r="E735" s="207"/>
      <c r="F735" s="207"/>
      <c r="G735" s="207"/>
      <c r="H735" s="207"/>
      <c r="I735" s="207"/>
      <c r="J735" s="35"/>
      <c r="K735" s="35"/>
      <c r="L735" s="35"/>
      <c r="M735" s="35"/>
      <c r="N735" s="35"/>
      <c r="O735" s="35"/>
      <c r="P735" s="35"/>
    </row>
    <row r="736" spans="1:16" ht="12.75" customHeight="1" x14ac:dyDescent="0.2">
      <c r="A736" s="35"/>
      <c r="B736" s="141"/>
      <c r="C736" s="207"/>
      <c r="D736" s="207"/>
      <c r="E736" s="207"/>
      <c r="F736" s="207"/>
      <c r="G736" s="207"/>
      <c r="H736" s="207"/>
      <c r="I736" s="207"/>
      <c r="J736" s="35"/>
      <c r="K736" s="35"/>
      <c r="L736" s="35"/>
      <c r="M736" s="35"/>
      <c r="N736" s="35"/>
      <c r="O736" s="35"/>
      <c r="P736" s="35"/>
    </row>
    <row r="737" spans="1:16" ht="12.75" customHeight="1" x14ac:dyDescent="0.2">
      <c r="A737" s="35"/>
      <c r="B737" s="141"/>
      <c r="C737" s="207"/>
      <c r="D737" s="207"/>
      <c r="E737" s="207"/>
      <c r="F737" s="207"/>
      <c r="G737" s="207"/>
      <c r="H737" s="207"/>
      <c r="I737" s="207"/>
      <c r="J737" s="35"/>
      <c r="K737" s="35"/>
      <c r="L737" s="35"/>
      <c r="M737" s="35"/>
      <c r="N737" s="35"/>
      <c r="O737" s="35"/>
      <c r="P737" s="35"/>
    </row>
    <row r="738" spans="1:16" ht="12.75" customHeight="1" x14ac:dyDescent="0.2">
      <c r="A738" s="35"/>
      <c r="B738" s="141"/>
      <c r="C738" s="207"/>
      <c r="D738" s="207"/>
      <c r="E738" s="207"/>
      <c r="F738" s="207"/>
      <c r="G738" s="207"/>
      <c r="H738" s="207"/>
      <c r="I738" s="207"/>
      <c r="J738" s="35"/>
      <c r="K738" s="35"/>
      <c r="L738" s="35"/>
      <c r="M738" s="35"/>
      <c r="N738" s="35"/>
      <c r="O738" s="35"/>
      <c r="P738" s="35"/>
    </row>
    <row r="739" spans="1:16" ht="12.75" customHeight="1" x14ac:dyDescent="0.2">
      <c r="A739" s="35"/>
      <c r="B739" s="141"/>
      <c r="C739" s="207"/>
      <c r="D739" s="207"/>
      <c r="E739" s="207"/>
      <c r="F739" s="207"/>
      <c r="G739" s="207"/>
      <c r="H739" s="207"/>
      <c r="I739" s="207"/>
      <c r="J739" s="35"/>
      <c r="K739" s="35"/>
      <c r="L739" s="35"/>
      <c r="M739" s="35"/>
      <c r="N739" s="35"/>
      <c r="O739" s="35"/>
      <c r="P739" s="35"/>
    </row>
    <row r="740" spans="1:16" ht="12.75" customHeight="1" x14ac:dyDescent="0.2">
      <c r="A740" s="35"/>
      <c r="B740" s="141"/>
      <c r="C740" s="207"/>
      <c r="D740" s="207"/>
      <c r="E740" s="207"/>
      <c r="F740" s="207"/>
      <c r="G740" s="207"/>
      <c r="H740" s="207"/>
      <c r="I740" s="207"/>
      <c r="J740" s="35"/>
      <c r="K740" s="35"/>
      <c r="L740" s="35"/>
      <c r="M740" s="35"/>
      <c r="N740" s="35"/>
      <c r="O740" s="35"/>
      <c r="P740" s="35"/>
    </row>
    <row r="741" spans="1:16" ht="12.75" customHeight="1" x14ac:dyDescent="0.2">
      <c r="A741" s="35"/>
      <c r="B741" s="141"/>
      <c r="C741" s="207"/>
      <c r="D741" s="207"/>
      <c r="E741" s="207"/>
      <c r="F741" s="207"/>
      <c r="G741" s="207"/>
      <c r="H741" s="207"/>
      <c r="I741" s="207"/>
      <c r="J741" s="35"/>
      <c r="K741" s="35"/>
      <c r="L741" s="35"/>
      <c r="M741" s="35"/>
      <c r="N741" s="35"/>
      <c r="O741" s="35"/>
      <c r="P741" s="35"/>
    </row>
    <row r="742" spans="1:16" ht="12.75" customHeight="1" x14ac:dyDescent="0.2">
      <c r="A742" s="35"/>
      <c r="B742" s="141"/>
      <c r="C742" s="207"/>
      <c r="D742" s="207"/>
      <c r="E742" s="207"/>
      <c r="F742" s="207"/>
      <c r="G742" s="207"/>
      <c r="H742" s="207"/>
      <c r="I742" s="207"/>
      <c r="J742" s="35"/>
      <c r="K742" s="35"/>
      <c r="L742" s="35"/>
      <c r="M742" s="35"/>
      <c r="N742" s="35"/>
      <c r="O742" s="35"/>
      <c r="P742" s="35"/>
    </row>
    <row r="743" spans="1:16" ht="12.75" customHeight="1" x14ac:dyDescent="0.2">
      <c r="A743" s="35"/>
      <c r="B743" s="141"/>
      <c r="C743" s="207"/>
      <c r="D743" s="207"/>
      <c r="E743" s="207"/>
      <c r="F743" s="207"/>
      <c r="G743" s="207"/>
      <c r="H743" s="207"/>
      <c r="I743" s="207"/>
      <c r="J743" s="35"/>
      <c r="K743" s="35"/>
      <c r="L743" s="35"/>
      <c r="M743" s="35"/>
      <c r="N743" s="35"/>
      <c r="O743" s="35"/>
      <c r="P743" s="35"/>
    </row>
    <row r="744" spans="1:16" ht="12.75" customHeight="1" x14ac:dyDescent="0.2">
      <c r="A744" s="35"/>
      <c r="B744" s="141"/>
      <c r="C744" s="207"/>
      <c r="D744" s="207"/>
      <c r="E744" s="207"/>
      <c r="F744" s="207"/>
      <c r="G744" s="207"/>
      <c r="H744" s="207"/>
      <c r="I744" s="207"/>
      <c r="J744" s="35"/>
      <c r="K744" s="35"/>
      <c r="L744" s="35"/>
      <c r="M744" s="35"/>
      <c r="N744" s="35"/>
      <c r="O744" s="35"/>
      <c r="P744" s="35"/>
    </row>
    <row r="745" spans="1:16" ht="12.75" customHeight="1" x14ac:dyDescent="0.2">
      <c r="A745" s="35"/>
      <c r="B745" s="141"/>
      <c r="C745" s="207"/>
      <c r="D745" s="207"/>
      <c r="E745" s="207"/>
      <c r="F745" s="207"/>
      <c r="G745" s="207"/>
      <c r="H745" s="207"/>
      <c r="I745" s="207"/>
      <c r="J745" s="35"/>
      <c r="K745" s="35"/>
      <c r="L745" s="35"/>
      <c r="M745" s="35"/>
      <c r="N745" s="35"/>
      <c r="O745" s="35"/>
      <c r="P745" s="35"/>
    </row>
    <row r="746" spans="1:16" ht="12.75" customHeight="1" x14ac:dyDescent="0.2">
      <c r="A746" s="35"/>
      <c r="B746" s="141"/>
      <c r="C746" s="207"/>
      <c r="D746" s="207"/>
      <c r="E746" s="207"/>
      <c r="F746" s="207"/>
      <c r="G746" s="207"/>
      <c r="H746" s="207"/>
      <c r="I746" s="207"/>
      <c r="J746" s="35"/>
      <c r="K746" s="35"/>
      <c r="L746" s="35"/>
      <c r="M746" s="35"/>
      <c r="N746" s="35"/>
      <c r="O746" s="35"/>
      <c r="P746" s="35"/>
    </row>
    <row r="747" spans="1:16" ht="12.75" customHeight="1" x14ac:dyDescent="0.2">
      <c r="A747" s="35"/>
      <c r="B747" s="141"/>
      <c r="C747" s="207"/>
      <c r="D747" s="207"/>
      <c r="E747" s="207"/>
      <c r="F747" s="207"/>
      <c r="G747" s="207"/>
      <c r="H747" s="207"/>
      <c r="I747" s="207"/>
      <c r="J747" s="35"/>
      <c r="K747" s="35"/>
      <c r="L747" s="35"/>
      <c r="M747" s="35"/>
      <c r="N747" s="35"/>
      <c r="O747" s="35"/>
      <c r="P747" s="35"/>
    </row>
    <row r="748" spans="1:16" ht="12.75" customHeight="1" x14ac:dyDescent="0.2">
      <c r="A748" s="35"/>
      <c r="B748" s="141"/>
      <c r="C748" s="207"/>
      <c r="D748" s="207"/>
      <c r="E748" s="207"/>
      <c r="F748" s="207"/>
      <c r="G748" s="207"/>
      <c r="H748" s="207"/>
      <c r="I748" s="207"/>
      <c r="J748" s="35"/>
      <c r="K748" s="35"/>
      <c r="L748" s="35"/>
      <c r="M748" s="35"/>
      <c r="N748" s="35"/>
      <c r="O748" s="35"/>
      <c r="P748" s="35"/>
    </row>
    <row r="749" spans="1:16" ht="12.75" customHeight="1" x14ac:dyDescent="0.2">
      <c r="A749" s="35"/>
      <c r="B749" s="141"/>
      <c r="C749" s="207"/>
      <c r="D749" s="207"/>
      <c r="E749" s="207"/>
      <c r="F749" s="207"/>
      <c r="G749" s="207"/>
      <c r="H749" s="207"/>
      <c r="I749" s="207"/>
      <c r="J749" s="35"/>
      <c r="K749" s="35"/>
      <c r="L749" s="35"/>
      <c r="M749" s="35"/>
      <c r="N749" s="35"/>
      <c r="O749" s="35"/>
      <c r="P749" s="35"/>
    </row>
    <row r="750" spans="1:16" ht="12.75" customHeight="1" x14ac:dyDescent="0.2">
      <c r="A750" s="35"/>
      <c r="B750" s="141"/>
      <c r="C750" s="207"/>
      <c r="D750" s="207"/>
      <c r="E750" s="207"/>
      <c r="F750" s="207"/>
      <c r="G750" s="207"/>
      <c r="H750" s="207"/>
      <c r="I750" s="207"/>
      <c r="J750" s="35"/>
      <c r="K750" s="35"/>
      <c r="L750" s="35"/>
      <c r="M750" s="35"/>
      <c r="N750" s="35"/>
      <c r="O750" s="35"/>
      <c r="P750" s="35"/>
    </row>
    <row r="751" spans="1:16" ht="12.75" customHeight="1" x14ac:dyDescent="0.2">
      <c r="A751" s="35"/>
      <c r="B751" s="141"/>
      <c r="C751" s="207"/>
      <c r="D751" s="207"/>
      <c r="E751" s="207"/>
      <c r="F751" s="207"/>
      <c r="G751" s="207"/>
      <c r="H751" s="207"/>
      <c r="I751" s="207"/>
      <c r="J751" s="35"/>
      <c r="K751" s="35"/>
      <c r="L751" s="35"/>
      <c r="M751" s="35"/>
      <c r="N751" s="35"/>
      <c r="O751" s="35"/>
      <c r="P751" s="35"/>
    </row>
    <row r="752" spans="1:16" ht="12.75" customHeight="1" x14ac:dyDescent="0.2">
      <c r="A752" s="35"/>
      <c r="B752" s="141"/>
      <c r="C752" s="207"/>
      <c r="D752" s="207"/>
      <c r="E752" s="207"/>
      <c r="F752" s="207"/>
      <c r="G752" s="207"/>
      <c r="H752" s="207"/>
      <c r="I752" s="207"/>
      <c r="J752" s="35"/>
      <c r="K752" s="35"/>
      <c r="L752" s="35"/>
      <c r="M752" s="35"/>
      <c r="N752" s="35"/>
      <c r="O752" s="35"/>
      <c r="P752" s="35"/>
    </row>
    <row r="753" spans="1:16" ht="12.75" customHeight="1" x14ac:dyDescent="0.2">
      <c r="A753" s="35"/>
      <c r="B753" s="141"/>
      <c r="C753" s="207"/>
      <c r="D753" s="207"/>
      <c r="E753" s="207"/>
      <c r="F753" s="207"/>
      <c r="G753" s="207"/>
      <c r="H753" s="207"/>
      <c r="I753" s="207"/>
      <c r="J753" s="35"/>
      <c r="K753" s="35"/>
      <c r="L753" s="35"/>
      <c r="M753" s="35"/>
      <c r="N753" s="35"/>
      <c r="O753" s="35"/>
      <c r="P753" s="35"/>
    </row>
    <row r="754" spans="1:16" ht="12.75" customHeight="1" x14ac:dyDescent="0.2">
      <c r="A754" s="35"/>
      <c r="B754" s="141"/>
      <c r="C754" s="207"/>
      <c r="D754" s="207"/>
      <c r="E754" s="207"/>
      <c r="F754" s="207"/>
      <c r="G754" s="207"/>
      <c r="H754" s="207"/>
      <c r="I754" s="207"/>
      <c r="J754" s="35"/>
      <c r="K754" s="35"/>
      <c r="L754" s="35"/>
      <c r="M754" s="35"/>
      <c r="N754" s="35"/>
      <c r="O754" s="35"/>
      <c r="P754" s="35"/>
    </row>
    <row r="755" spans="1:16" ht="12.75" customHeight="1" x14ac:dyDescent="0.2">
      <c r="A755" s="35"/>
      <c r="B755" s="141"/>
      <c r="C755" s="207"/>
      <c r="D755" s="207"/>
      <c r="E755" s="207"/>
      <c r="F755" s="207"/>
      <c r="G755" s="207"/>
      <c r="H755" s="207"/>
      <c r="I755" s="207"/>
      <c r="J755" s="35"/>
      <c r="K755" s="35"/>
      <c r="L755" s="35"/>
      <c r="M755" s="35"/>
      <c r="N755" s="35"/>
      <c r="O755" s="35"/>
      <c r="P755" s="35"/>
    </row>
    <row r="756" spans="1:16" ht="12.75" customHeight="1" x14ac:dyDescent="0.2">
      <c r="A756" s="35"/>
      <c r="B756" s="141"/>
      <c r="C756" s="207"/>
      <c r="D756" s="207"/>
      <c r="E756" s="207"/>
      <c r="F756" s="207"/>
      <c r="G756" s="207"/>
      <c r="H756" s="207"/>
      <c r="I756" s="207"/>
      <c r="J756" s="35"/>
      <c r="K756" s="35"/>
      <c r="L756" s="35"/>
      <c r="M756" s="35"/>
      <c r="N756" s="35"/>
      <c r="O756" s="35"/>
      <c r="P756" s="35"/>
    </row>
    <row r="757" spans="1:16" ht="12.75" customHeight="1" x14ac:dyDescent="0.2">
      <c r="A757" s="35"/>
      <c r="B757" s="141"/>
      <c r="C757" s="207"/>
      <c r="D757" s="207"/>
      <c r="E757" s="207"/>
      <c r="F757" s="207"/>
      <c r="G757" s="207"/>
      <c r="H757" s="207"/>
      <c r="I757" s="207"/>
      <c r="J757" s="35"/>
      <c r="K757" s="35"/>
      <c r="L757" s="35"/>
      <c r="M757" s="35"/>
      <c r="N757" s="35"/>
      <c r="O757" s="35"/>
      <c r="P757" s="35"/>
    </row>
    <row r="758" spans="1:16" ht="12.75" customHeight="1" x14ac:dyDescent="0.2">
      <c r="A758" s="35"/>
      <c r="B758" s="141"/>
      <c r="C758" s="207"/>
      <c r="D758" s="207"/>
      <c r="E758" s="207"/>
      <c r="F758" s="207"/>
      <c r="G758" s="207"/>
      <c r="H758" s="207"/>
      <c r="I758" s="207"/>
      <c r="J758" s="35"/>
      <c r="K758" s="35"/>
      <c r="L758" s="35"/>
      <c r="M758" s="35"/>
      <c r="N758" s="35"/>
      <c r="O758" s="35"/>
      <c r="P758" s="35"/>
    </row>
    <row r="759" spans="1:16" ht="12.75" customHeight="1" x14ac:dyDescent="0.2">
      <c r="A759" s="35"/>
      <c r="B759" s="141"/>
      <c r="C759" s="207"/>
      <c r="D759" s="207"/>
      <c r="E759" s="207"/>
      <c r="F759" s="207"/>
      <c r="G759" s="207"/>
      <c r="H759" s="207"/>
      <c r="I759" s="207"/>
      <c r="J759" s="35"/>
      <c r="K759" s="35"/>
      <c r="L759" s="35"/>
      <c r="M759" s="35"/>
      <c r="N759" s="35"/>
      <c r="O759" s="35"/>
      <c r="P759" s="35"/>
    </row>
    <row r="760" spans="1:16" ht="12.75" customHeight="1" x14ac:dyDescent="0.2">
      <c r="A760" s="35"/>
      <c r="B760" s="141"/>
      <c r="C760" s="207"/>
      <c r="D760" s="207"/>
      <c r="E760" s="207"/>
      <c r="F760" s="207"/>
      <c r="G760" s="207"/>
      <c r="H760" s="207"/>
      <c r="I760" s="207"/>
      <c r="J760" s="35"/>
      <c r="K760" s="35"/>
      <c r="L760" s="35"/>
      <c r="M760" s="35"/>
      <c r="N760" s="35"/>
      <c r="O760" s="35"/>
      <c r="P760" s="35"/>
    </row>
    <row r="761" spans="1:16" ht="12.75" customHeight="1" x14ac:dyDescent="0.2">
      <c r="A761" s="35"/>
      <c r="B761" s="141"/>
      <c r="C761" s="207"/>
      <c r="D761" s="207"/>
      <c r="E761" s="207"/>
      <c r="F761" s="207"/>
      <c r="G761" s="207"/>
      <c r="H761" s="207"/>
      <c r="I761" s="207"/>
      <c r="J761" s="35"/>
      <c r="K761" s="35"/>
      <c r="L761" s="35"/>
      <c r="M761" s="35"/>
      <c r="N761" s="35"/>
      <c r="O761" s="35"/>
      <c r="P761" s="35"/>
    </row>
    <row r="762" spans="1:16" ht="12.75" customHeight="1" x14ac:dyDescent="0.2">
      <c r="A762" s="35"/>
      <c r="B762" s="141"/>
      <c r="C762" s="207"/>
      <c r="D762" s="207"/>
      <c r="E762" s="207"/>
      <c r="F762" s="207"/>
      <c r="G762" s="207"/>
      <c r="H762" s="207"/>
      <c r="I762" s="207"/>
      <c r="J762" s="35"/>
      <c r="K762" s="35"/>
      <c r="L762" s="35"/>
      <c r="M762" s="35"/>
      <c r="N762" s="35"/>
      <c r="O762" s="35"/>
      <c r="P762" s="35"/>
    </row>
    <row r="763" spans="1:16" ht="12.75" customHeight="1" x14ac:dyDescent="0.2">
      <c r="A763" s="35"/>
      <c r="B763" s="141"/>
      <c r="C763" s="207"/>
      <c r="D763" s="207"/>
      <c r="E763" s="207"/>
      <c r="F763" s="207"/>
      <c r="G763" s="207"/>
      <c r="H763" s="207"/>
      <c r="I763" s="207"/>
      <c r="J763" s="35"/>
      <c r="K763" s="35"/>
      <c r="L763" s="35"/>
      <c r="M763" s="35"/>
      <c r="N763" s="35"/>
      <c r="O763" s="35"/>
      <c r="P763" s="35"/>
    </row>
    <row r="764" spans="1:16" ht="12.75" customHeight="1" x14ac:dyDescent="0.2">
      <c r="A764" s="35"/>
      <c r="B764" s="141"/>
      <c r="C764" s="207"/>
      <c r="D764" s="207"/>
      <c r="E764" s="207"/>
      <c r="F764" s="207"/>
      <c r="G764" s="207"/>
      <c r="H764" s="207"/>
      <c r="I764" s="207"/>
      <c r="J764" s="35"/>
      <c r="K764" s="35"/>
      <c r="L764" s="35"/>
      <c r="M764" s="35"/>
      <c r="N764" s="35"/>
      <c r="O764" s="35"/>
      <c r="P764" s="35"/>
    </row>
    <row r="765" spans="1:16" ht="12.75" customHeight="1" x14ac:dyDescent="0.2">
      <c r="A765" s="35"/>
      <c r="B765" s="141"/>
      <c r="C765" s="207"/>
      <c r="D765" s="207"/>
      <c r="E765" s="207"/>
      <c r="F765" s="207"/>
      <c r="G765" s="207"/>
      <c r="H765" s="207"/>
      <c r="I765" s="207"/>
      <c r="J765" s="35"/>
      <c r="K765" s="35"/>
      <c r="L765" s="35"/>
      <c r="M765" s="35"/>
      <c r="N765" s="35"/>
      <c r="O765" s="35"/>
      <c r="P765" s="35"/>
    </row>
    <row r="766" spans="1:16" ht="12.75" customHeight="1" x14ac:dyDescent="0.2">
      <c r="A766" s="35"/>
      <c r="B766" s="141"/>
      <c r="C766" s="207"/>
      <c r="D766" s="207"/>
      <c r="E766" s="207"/>
      <c r="F766" s="207"/>
      <c r="G766" s="207"/>
      <c r="H766" s="207"/>
      <c r="I766" s="207"/>
      <c r="J766" s="35"/>
      <c r="K766" s="35"/>
      <c r="L766" s="35"/>
      <c r="M766" s="35"/>
      <c r="N766" s="35"/>
      <c r="O766" s="35"/>
      <c r="P766" s="35"/>
    </row>
    <row r="767" spans="1:16" ht="12.75" customHeight="1" x14ac:dyDescent="0.2">
      <c r="A767" s="35"/>
      <c r="B767" s="141"/>
      <c r="C767" s="207"/>
      <c r="D767" s="207"/>
      <c r="E767" s="207"/>
      <c r="F767" s="207"/>
      <c r="G767" s="207"/>
      <c r="H767" s="207"/>
      <c r="I767" s="207"/>
      <c r="J767" s="35"/>
      <c r="K767" s="35"/>
      <c r="L767" s="35"/>
      <c r="M767" s="35"/>
      <c r="N767" s="35"/>
      <c r="O767" s="35"/>
      <c r="P767" s="35"/>
    </row>
    <row r="768" spans="1:16" ht="12.75" customHeight="1" x14ac:dyDescent="0.2">
      <c r="A768" s="35"/>
      <c r="B768" s="141"/>
      <c r="C768" s="207"/>
      <c r="D768" s="207"/>
      <c r="E768" s="207"/>
      <c r="F768" s="207"/>
      <c r="G768" s="207"/>
      <c r="H768" s="207"/>
      <c r="I768" s="207"/>
      <c r="J768" s="35"/>
      <c r="K768" s="35"/>
      <c r="L768" s="35"/>
      <c r="M768" s="35"/>
      <c r="N768" s="35"/>
      <c r="O768" s="35"/>
      <c r="P768" s="35"/>
    </row>
    <row r="769" spans="1:16" ht="12.75" customHeight="1" x14ac:dyDescent="0.2">
      <c r="A769" s="35"/>
      <c r="B769" s="141"/>
      <c r="C769" s="207"/>
      <c r="D769" s="207"/>
      <c r="E769" s="207"/>
      <c r="F769" s="207"/>
      <c r="G769" s="207"/>
      <c r="H769" s="207"/>
      <c r="I769" s="207"/>
      <c r="J769" s="35"/>
      <c r="K769" s="35"/>
      <c r="L769" s="35"/>
      <c r="M769" s="35"/>
      <c r="N769" s="35"/>
      <c r="O769" s="35"/>
      <c r="P769" s="35"/>
    </row>
    <row r="770" spans="1:16" ht="12.75" customHeight="1" x14ac:dyDescent="0.2">
      <c r="A770" s="35"/>
      <c r="B770" s="141"/>
      <c r="C770" s="207"/>
      <c r="D770" s="207"/>
      <c r="E770" s="207"/>
      <c r="F770" s="207"/>
      <c r="G770" s="207"/>
      <c r="H770" s="207"/>
      <c r="I770" s="207"/>
      <c r="J770" s="35"/>
      <c r="K770" s="35"/>
      <c r="L770" s="35"/>
      <c r="M770" s="35"/>
      <c r="N770" s="35"/>
      <c r="O770" s="35"/>
      <c r="P770" s="35"/>
    </row>
    <row r="771" spans="1:16" ht="12.75" customHeight="1" x14ac:dyDescent="0.2">
      <c r="A771" s="35"/>
      <c r="B771" s="141"/>
      <c r="C771" s="207"/>
      <c r="D771" s="207"/>
      <c r="E771" s="207"/>
      <c r="F771" s="207"/>
      <c r="G771" s="207"/>
      <c r="H771" s="207"/>
      <c r="I771" s="207"/>
      <c r="J771" s="35"/>
      <c r="K771" s="35"/>
      <c r="L771" s="35"/>
      <c r="M771" s="35"/>
      <c r="N771" s="35"/>
      <c r="O771" s="35"/>
      <c r="P771" s="35"/>
    </row>
    <row r="772" spans="1:16" ht="12.75" customHeight="1" x14ac:dyDescent="0.2">
      <c r="A772" s="35"/>
      <c r="B772" s="141"/>
      <c r="C772" s="207"/>
      <c r="D772" s="207"/>
      <c r="E772" s="207"/>
      <c r="F772" s="207"/>
      <c r="G772" s="207"/>
      <c r="H772" s="207"/>
      <c r="I772" s="207"/>
      <c r="J772" s="35"/>
      <c r="K772" s="35"/>
      <c r="L772" s="35"/>
      <c r="M772" s="35"/>
      <c r="N772" s="35"/>
      <c r="O772" s="35"/>
      <c r="P772" s="35"/>
    </row>
    <row r="773" spans="1:16" ht="12.75" customHeight="1" x14ac:dyDescent="0.2">
      <c r="A773" s="35"/>
      <c r="B773" s="141"/>
      <c r="C773" s="207"/>
      <c r="D773" s="207"/>
      <c r="E773" s="207"/>
      <c r="F773" s="207"/>
      <c r="G773" s="207"/>
      <c r="H773" s="207"/>
      <c r="I773" s="207"/>
      <c r="J773" s="35"/>
      <c r="K773" s="35"/>
      <c r="L773" s="35"/>
      <c r="M773" s="35"/>
      <c r="N773" s="35"/>
      <c r="O773" s="35"/>
      <c r="P773" s="35"/>
    </row>
    <row r="774" spans="1:16" ht="12.75" customHeight="1" x14ac:dyDescent="0.2">
      <c r="A774" s="35"/>
      <c r="B774" s="141"/>
      <c r="C774" s="207"/>
      <c r="D774" s="207"/>
      <c r="E774" s="207"/>
      <c r="F774" s="207"/>
      <c r="G774" s="207"/>
      <c r="H774" s="207"/>
      <c r="I774" s="207"/>
      <c r="J774" s="35"/>
      <c r="K774" s="35"/>
      <c r="L774" s="35"/>
      <c r="M774" s="35"/>
      <c r="N774" s="35"/>
      <c r="O774" s="35"/>
      <c r="P774" s="35"/>
    </row>
    <row r="775" spans="1:16" ht="12.75" customHeight="1" x14ac:dyDescent="0.2">
      <c r="A775" s="35"/>
      <c r="B775" s="141"/>
      <c r="C775" s="207"/>
      <c r="D775" s="207"/>
      <c r="E775" s="207"/>
      <c r="F775" s="207"/>
      <c r="G775" s="207"/>
      <c r="H775" s="207"/>
      <c r="I775" s="207"/>
      <c r="J775" s="35"/>
      <c r="K775" s="35"/>
      <c r="L775" s="35"/>
      <c r="M775" s="35"/>
      <c r="N775" s="35"/>
      <c r="O775" s="35"/>
      <c r="P775" s="35"/>
    </row>
    <row r="776" spans="1:16" ht="12.75" customHeight="1" x14ac:dyDescent="0.2">
      <c r="A776" s="35"/>
      <c r="B776" s="141"/>
      <c r="C776" s="207"/>
      <c r="D776" s="207"/>
      <c r="E776" s="207"/>
      <c r="F776" s="207"/>
      <c r="G776" s="207"/>
      <c r="H776" s="207"/>
      <c r="I776" s="207"/>
      <c r="J776" s="35"/>
      <c r="K776" s="35"/>
      <c r="L776" s="35"/>
      <c r="M776" s="35"/>
      <c r="N776" s="35"/>
      <c r="O776" s="35"/>
      <c r="P776" s="35"/>
    </row>
    <row r="777" spans="1:16" ht="12.75" customHeight="1" x14ac:dyDescent="0.2">
      <c r="A777" s="35"/>
      <c r="B777" s="141"/>
      <c r="C777" s="207"/>
      <c r="D777" s="207"/>
      <c r="E777" s="207"/>
      <c r="F777" s="207"/>
      <c r="G777" s="207"/>
      <c r="H777" s="207"/>
      <c r="I777" s="207"/>
      <c r="J777" s="35"/>
      <c r="K777" s="35"/>
      <c r="L777" s="35"/>
      <c r="M777" s="35"/>
      <c r="N777" s="35"/>
      <c r="O777" s="35"/>
      <c r="P777" s="35"/>
    </row>
    <row r="778" spans="1:16" ht="12.75" customHeight="1" x14ac:dyDescent="0.2">
      <c r="A778" s="35"/>
      <c r="B778" s="141"/>
      <c r="C778" s="207"/>
      <c r="D778" s="207"/>
      <c r="E778" s="207"/>
      <c r="F778" s="207"/>
      <c r="G778" s="207"/>
      <c r="H778" s="207"/>
      <c r="I778" s="207"/>
      <c r="J778" s="35"/>
      <c r="K778" s="35"/>
      <c r="L778" s="35"/>
      <c r="M778" s="35"/>
      <c r="N778" s="35"/>
      <c r="O778" s="35"/>
      <c r="P778" s="35"/>
    </row>
    <row r="779" spans="1:16" ht="12.75" customHeight="1" x14ac:dyDescent="0.2">
      <c r="A779" s="35"/>
      <c r="B779" s="141"/>
      <c r="C779" s="207"/>
      <c r="D779" s="207"/>
      <c r="E779" s="207"/>
      <c r="F779" s="207"/>
      <c r="G779" s="207"/>
      <c r="H779" s="207"/>
      <c r="I779" s="207"/>
      <c r="J779" s="35"/>
      <c r="K779" s="35"/>
      <c r="L779" s="35"/>
      <c r="M779" s="35"/>
      <c r="N779" s="35"/>
      <c r="O779" s="35"/>
      <c r="P779" s="35"/>
    </row>
    <row r="780" spans="1:16" ht="12.75" customHeight="1" x14ac:dyDescent="0.2">
      <c r="A780" s="35"/>
      <c r="B780" s="141"/>
      <c r="C780" s="207"/>
      <c r="D780" s="207"/>
      <c r="E780" s="207"/>
      <c r="F780" s="207"/>
      <c r="G780" s="207"/>
      <c r="H780" s="207"/>
      <c r="I780" s="207"/>
      <c r="J780" s="35"/>
      <c r="K780" s="35"/>
      <c r="L780" s="35"/>
      <c r="M780" s="35"/>
      <c r="N780" s="35"/>
      <c r="O780" s="35"/>
      <c r="P780" s="35"/>
    </row>
    <row r="781" spans="1:16" ht="12.75" customHeight="1" x14ac:dyDescent="0.2">
      <c r="A781" s="35"/>
      <c r="B781" s="141"/>
      <c r="C781" s="207"/>
      <c r="D781" s="207"/>
      <c r="E781" s="207"/>
      <c r="F781" s="207"/>
      <c r="G781" s="207"/>
      <c r="H781" s="207"/>
      <c r="I781" s="207"/>
      <c r="J781" s="35"/>
      <c r="K781" s="35"/>
      <c r="L781" s="35"/>
      <c r="M781" s="35"/>
      <c r="N781" s="35"/>
      <c r="O781" s="35"/>
      <c r="P781" s="35"/>
    </row>
    <row r="782" spans="1:16" ht="12.75" customHeight="1" x14ac:dyDescent="0.2">
      <c r="A782" s="35"/>
      <c r="B782" s="141"/>
      <c r="C782" s="207"/>
      <c r="D782" s="207"/>
      <c r="E782" s="207"/>
      <c r="F782" s="207"/>
      <c r="G782" s="207"/>
      <c r="H782" s="207"/>
      <c r="I782" s="207"/>
      <c r="J782" s="35"/>
      <c r="K782" s="35"/>
      <c r="L782" s="35"/>
      <c r="M782" s="35"/>
      <c r="N782" s="35"/>
      <c r="O782" s="35"/>
      <c r="P782" s="35"/>
    </row>
    <row r="783" spans="1:16" ht="12.75" customHeight="1" x14ac:dyDescent="0.2">
      <c r="A783" s="35"/>
      <c r="B783" s="141"/>
      <c r="C783" s="207"/>
      <c r="D783" s="207"/>
      <c r="E783" s="207"/>
      <c r="F783" s="207"/>
      <c r="G783" s="207"/>
      <c r="H783" s="207"/>
      <c r="I783" s="207"/>
      <c r="J783" s="35"/>
      <c r="K783" s="35"/>
      <c r="L783" s="35"/>
      <c r="M783" s="35"/>
      <c r="N783" s="35"/>
      <c r="O783" s="35"/>
      <c r="P783" s="35"/>
    </row>
    <row r="784" spans="1:16" ht="12.75" customHeight="1" x14ac:dyDescent="0.2">
      <c r="A784" s="35"/>
      <c r="B784" s="141"/>
      <c r="C784" s="207"/>
      <c r="D784" s="207"/>
      <c r="E784" s="207"/>
      <c r="F784" s="207"/>
      <c r="G784" s="207"/>
      <c r="H784" s="207"/>
      <c r="I784" s="207"/>
      <c r="J784" s="35"/>
      <c r="K784" s="35"/>
      <c r="L784" s="35"/>
      <c r="M784" s="35"/>
      <c r="N784" s="35"/>
      <c r="O784" s="35"/>
      <c r="P784" s="35"/>
    </row>
    <row r="785" spans="1:16" ht="12.75" customHeight="1" x14ac:dyDescent="0.2">
      <c r="A785" s="35"/>
      <c r="B785" s="141"/>
      <c r="C785" s="207"/>
      <c r="D785" s="207"/>
      <c r="E785" s="207"/>
      <c r="F785" s="207"/>
      <c r="G785" s="207"/>
      <c r="H785" s="207"/>
      <c r="I785" s="207"/>
      <c r="J785" s="35"/>
      <c r="K785" s="35"/>
      <c r="L785" s="35"/>
      <c r="M785" s="35"/>
      <c r="N785" s="35"/>
      <c r="O785" s="35"/>
      <c r="P785" s="35"/>
    </row>
    <row r="786" spans="1:16" ht="12.75" customHeight="1" x14ac:dyDescent="0.2">
      <c r="A786" s="35"/>
      <c r="B786" s="141"/>
      <c r="C786" s="207"/>
      <c r="D786" s="207"/>
      <c r="E786" s="207"/>
      <c r="F786" s="207"/>
      <c r="G786" s="207"/>
      <c r="H786" s="207"/>
      <c r="I786" s="207"/>
      <c r="J786" s="35"/>
      <c r="K786" s="35"/>
      <c r="L786" s="35"/>
      <c r="M786" s="35"/>
      <c r="N786" s="35"/>
      <c r="O786" s="35"/>
      <c r="P786" s="35"/>
    </row>
    <row r="787" spans="1:16" ht="12.75" customHeight="1" x14ac:dyDescent="0.2">
      <c r="A787" s="35"/>
      <c r="B787" s="141"/>
      <c r="C787" s="207"/>
      <c r="D787" s="207"/>
      <c r="E787" s="207"/>
      <c r="F787" s="207"/>
      <c r="G787" s="207"/>
      <c r="H787" s="207"/>
      <c r="I787" s="207"/>
      <c r="J787" s="35"/>
      <c r="K787" s="35"/>
      <c r="L787" s="35"/>
      <c r="M787" s="35"/>
      <c r="N787" s="35"/>
      <c r="O787" s="35"/>
      <c r="P787" s="35"/>
    </row>
    <row r="788" spans="1:16" ht="12.75" customHeight="1" x14ac:dyDescent="0.2">
      <c r="A788" s="35"/>
      <c r="B788" s="141"/>
      <c r="C788" s="207"/>
      <c r="D788" s="207"/>
      <c r="E788" s="207"/>
      <c r="F788" s="207"/>
      <c r="G788" s="207"/>
      <c r="H788" s="207"/>
      <c r="I788" s="207"/>
      <c r="J788" s="35"/>
      <c r="K788" s="35"/>
      <c r="L788" s="35"/>
      <c r="M788" s="35"/>
      <c r="N788" s="35"/>
      <c r="O788" s="35"/>
      <c r="P788" s="35"/>
    </row>
    <row r="789" spans="1:16" ht="12.75" customHeight="1" x14ac:dyDescent="0.2">
      <c r="A789" s="35"/>
      <c r="B789" s="141"/>
      <c r="C789" s="207"/>
      <c r="D789" s="207"/>
      <c r="E789" s="207"/>
      <c r="F789" s="207"/>
      <c r="G789" s="207"/>
      <c r="H789" s="207"/>
      <c r="I789" s="207"/>
      <c r="J789" s="35"/>
      <c r="K789" s="35"/>
      <c r="L789" s="35"/>
      <c r="M789" s="35"/>
      <c r="N789" s="35"/>
      <c r="O789" s="35"/>
      <c r="P789" s="35"/>
    </row>
    <row r="790" spans="1:16" ht="12.75" customHeight="1" x14ac:dyDescent="0.2">
      <c r="A790" s="35"/>
      <c r="B790" s="141"/>
      <c r="C790" s="207"/>
      <c r="D790" s="207"/>
      <c r="E790" s="207"/>
      <c r="F790" s="207"/>
      <c r="G790" s="207"/>
      <c r="H790" s="207"/>
      <c r="I790" s="207"/>
      <c r="J790" s="35"/>
      <c r="K790" s="35"/>
      <c r="L790" s="35"/>
      <c r="M790" s="35"/>
      <c r="N790" s="35"/>
      <c r="O790" s="35"/>
      <c r="P790" s="35"/>
    </row>
    <row r="791" spans="1:16" ht="12.75" customHeight="1" x14ac:dyDescent="0.2">
      <c r="A791" s="35"/>
      <c r="B791" s="141"/>
      <c r="C791" s="207"/>
      <c r="D791" s="207"/>
      <c r="E791" s="207"/>
      <c r="F791" s="207"/>
      <c r="G791" s="207"/>
      <c r="H791" s="207"/>
      <c r="I791" s="207"/>
      <c r="J791" s="35"/>
      <c r="K791" s="35"/>
      <c r="L791" s="35"/>
      <c r="M791" s="35"/>
      <c r="N791" s="35"/>
      <c r="O791" s="35"/>
      <c r="P791" s="35"/>
    </row>
    <row r="792" spans="1:16" ht="12.75" customHeight="1" x14ac:dyDescent="0.2">
      <c r="A792" s="35"/>
      <c r="B792" s="141"/>
      <c r="C792" s="207"/>
      <c r="D792" s="207"/>
      <c r="E792" s="207"/>
      <c r="F792" s="207"/>
      <c r="G792" s="207"/>
      <c r="H792" s="207"/>
      <c r="I792" s="207"/>
      <c r="J792" s="35"/>
      <c r="K792" s="35"/>
      <c r="L792" s="35"/>
      <c r="M792" s="35"/>
      <c r="N792" s="35"/>
      <c r="O792" s="35"/>
      <c r="P792" s="35"/>
    </row>
    <row r="793" spans="1:16" ht="12.75" customHeight="1" x14ac:dyDescent="0.2">
      <c r="A793" s="35"/>
      <c r="B793" s="141"/>
      <c r="C793" s="207"/>
      <c r="D793" s="207"/>
      <c r="E793" s="207"/>
      <c r="F793" s="207"/>
      <c r="G793" s="207"/>
      <c r="H793" s="207"/>
      <c r="I793" s="207"/>
      <c r="J793" s="35"/>
      <c r="K793" s="35"/>
      <c r="L793" s="35"/>
      <c r="M793" s="35"/>
      <c r="N793" s="35"/>
      <c r="O793" s="35"/>
      <c r="P793" s="35"/>
    </row>
    <row r="794" spans="1:16" ht="12.75" customHeight="1" x14ac:dyDescent="0.2">
      <c r="A794" s="35"/>
      <c r="B794" s="141"/>
      <c r="C794" s="207"/>
      <c r="D794" s="207"/>
      <c r="E794" s="207"/>
      <c r="F794" s="207"/>
      <c r="G794" s="207"/>
      <c r="H794" s="207"/>
      <c r="I794" s="207"/>
      <c r="J794" s="35"/>
      <c r="K794" s="35"/>
      <c r="L794" s="35"/>
      <c r="M794" s="35"/>
      <c r="N794" s="35"/>
      <c r="O794" s="35"/>
      <c r="P794" s="35"/>
    </row>
    <row r="795" spans="1:16" ht="12.75" customHeight="1" x14ac:dyDescent="0.2">
      <c r="A795" s="35"/>
      <c r="B795" s="141"/>
      <c r="C795" s="207"/>
      <c r="D795" s="207"/>
      <c r="E795" s="207"/>
      <c r="F795" s="207"/>
      <c r="G795" s="207"/>
      <c r="H795" s="207"/>
      <c r="I795" s="207"/>
      <c r="J795" s="35"/>
      <c r="K795" s="35"/>
      <c r="L795" s="35"/>
      <c r="M795" s="35"/>
      <c r="N795" s="35"/>
      <c r="O795" s="35"/>
      <c r="P795" s="35"/>
    </row>
    <row r="796" spans="1:16" ht="12.75" customHeight="1" x14ac:dyDescent="0.2">
      <c r="A796" s="35"/>
      <c r="B796" s="141"/>
      <c r="C796" s="207"/>
      <c r="D796" s="207"/>
      <c r="E796" s="207"/>
      <c r="F796" s="207"/>
      <c r="G796" s="207"/>
      <c r="H796" s="207"/>
      <c r="I796" s="207"/>
      <c r="J796" s="35"/>
      <c r="K796" s="35"/>
      <c r="L796" s="35"/>
      <c r="M796" s="35"/>
      <c r="N796" s="35"/>
      <c r="O796" s="35"/>
      <c r="P796" s="35"/>
    </row>
    <row r="797" spans="1:16" ht="12.75" customHeight="1" x14ac:dyDescent="0.2">
      <c r="A797" s="35"/>
      <c r="B797" s="141"/>
      <c r="C797" s="207"/>
      <c r="D797" s="207"/>
      <c r="E797" s="207"/>
      <c r="F797" s="207"/>
      <c r="G797" s="207"/>
      <c r="H797" s="207"/>
      <c r="I797" s="207"/>
      <c r="J797" s="35"/>
      <c r="K797" s="35"/>
      <c r="L797" s="35"/>
      <c r="M797" s="35"/>
      <c r="N797" s="35"/>
      <c r="O797" s="35"/>
      <c r="P797" s="35"/>
    </row>
    <row r="798" spans="1:16" ht="12.75" customHeight="1" x14ac:dyDescent="0.2">
      <c r="A798" s="35"/>
      <c r="B798" s="141"/>
      <c r="C798" s="207"/>
      <c r="D798" s="207"/>
      <c r="E798" s="207"/>
      <c r="F798" s="207"/>
      <c r="G798" s="207"/>
      <c r="H798" s="207"/>
      <c r="I798" s="207"/>
      <c r="J798" s="35"/>
      <c r="K798" s="35"/>
      <c r="L798" s="35"/>
      <c r="M798" s="35"/>
      <c r="N798" s="35"/>
      <c r="O798" s="35"/>
      <c r="P798" s="35"/>
    </row>
    <row r="799" spans="1:16" ht="12.75" customHeight="1" x14ac:dyDescent="0.2">
      <c r="A799" s="35"/>
      <c r="B799" s="141"/>
      <c r="C799" s="207"/>
      <c r="D799" s="207"/>
      <c r="E799" s="207"/>
      <c r="F799" s="207"/>
      <c r="G799" s="207"/>
      <c r="H799" s="207"/>
      <c r="I799" s="207"/>
      <c r="J799" s="35"/>
      <c r="K799" s="35"/>
      <c r="L799" s="35"/>
      <c r="M799" s="35"/>
      <c r="N799" s="35"/>
      <c r="O799" s="35"/>
      <c r="P799" s="35"/>
    </row>
    <row r="800" spans="1:16" ht="12.75" customHeight="1" x14ac:dyDescent="0.2">
      <c r="A800" s="35"/>
      <c r="B800" s="141"/>
      <c r="C800" s="207"/>
      <c r="D800" s="207"/>
      <c r="E800" s="207"/>
      <c r="F800" s="207"/>
      <c r="G800" s="207"/>
      <c r="H800" s="207"/>
      <c r="I800" s="207"/>
      <c r="J800" s="35"/>
      <c r="K800" s="35"/>
      <c r="L800" s="35"/>
      <c r="M800" s="35"/>
      <c r="N800" s="35"/>
      <c r="O800" s="35"/>
      <c r="P800" s="35"/>
    </row>
    <row r="801" spans="1:16" ht="12.75" customHeight="1" x14ac:dyDescent="0.2">
      <c r="A801" s="35"/>
      <c r="B801" s="141"/>
      <c r="C801" s="207"/>
      <c r="D801" s="207"/>
      <c r="E801" s="207"/>
      <c r="F801" s="207"/>
      <c r="G801" s="207"/>
      <c r="H801" s="207"/>
      <c r="I801" s="207"/>
      <c r="J801" s="35"/>
      <c r="K801" s="35"/>
      <c r="L801" s="35"/>
      <c r="M801" s="35"/>
      <c r="N801" s="35"/>
      <c r="O801" s="35"/>
      <c r="P801" s="35"/>
    </row>
    <row r="802" spans="1:16" ht="12.75" customHeight="1" x14ac:dyDescent="0.2">
      <c r="A802" s="35"/>
      <c r="B802" s="141"/>
      <c r="C802" s="207"/>
      <c r="D802" s="207"/>
      <c r="E802" s="207"/>
      <c r="F802" s="207"/>
      <c r="G802" s="207"/>
      <c r="H802" s="207"/>
      <c r="I802" s="207"/>
      <c r="J802" s="35"/>
      <c r="K802" s="35"/>
      <c r="L802" s="35"/>
      <c r="M802" s="35"/>
      <c r="N802" s="35"/>
      <c r="O802" s="35"/>
      <c r="P802" s="35"/>
    </row>
    <row r="803" spans="1:16" ht="12.75" customHeight="1" x14ac:dyDescent="0.2">
      <c r="A803" s="35"/>
      <c r="B803" s="141"/>
      <c r="C803" s="207"/>
      <c r="D803" s="207"/>
      <c r="E803" s="207"/>
      <c r="F803" s="207"/>
      <c r="G803" s="207"/>
      <c r="H803" s="207"/>
      <c r="I803" s="207"/>
      <c r="J803" s="35"/>
      <c r="K803" s="35"/>
      <c r="L803" s="35"/>
      <c r="M803" s="35"/>
      <c r="N803" s="35"/>
      <c r="O803" s="35"/>
      <c r="P803" s="35"/>
    </row>
    <row r="804" spans="1:16" ht="12.75" customHeight="1" x14ac:dyDescent="0.2">
      <c r="A804" s="35"/>
      <c r="B804" s="141"/>
      <c r="C804" s="207"/>
      <c r="D804" s="207"/>
      <c r="E804" s="207"/>
      <c r="F804" s="207"/>
      <c r="G804" s="207"/>
      <c r="H804" s="207"/>
      <c r="I804" s="207"/>
      <c r="J804" s="35"/>
      <c r="K804" s="35"/>
      <c r="L804" s="35"/>
      <c r="M804" s="35"/>
      <c r="N804" s="35"/>
      <c r="O804" s="35"/>
      <c r="P804" s="35"/>
    </row>
    <row r="805" spans="1:16" ht="12.75" customHeight="1" x14ac:dyDescent="0.2">
      <c r="A805" s="35"/>
      <c r="B805" s="141"/>
      <c r="C805" s="207"/>
      <c r="D805" s="207"/>
      <c r="E805" s="207"/>
      <c r="F805" s="207"/>
      <c r="G805" s="207"/>
      <c r="H805" s="207"/>
      <c r="I805" s="207"/>
      <c r="J805" s="35"/>
      <c r="K805" s="35"/>
      <c r="L805" s="35"/>
      <c r="M805" s="35"/>
      <c r="N805" s="35"/>
      <c r="O805" s="35"/>
      <c r="P805" s="35"/>
    </row>
    <row r="806" spans="1:16" ht="12.75" customHeight="1" x14ac:dyDescent="0.2">
      <c r="A806" s="35"/>
      <c r="B806" s="141"/>
      <c r="C806" s="207"/>
      <c r="D806" s="207"/>
      <c r="E806" s="207"/>
      <c r="F806" s="207"/>
      <c r="G806" s="207"/>
      <c r="H806" s="207"/>
      <c r="I806" s="207"/>
      <c r="J806" s="35"/>
      <c r="K806" s="35"/>
      <c r="L806" s="35"/>
      <c r="M806" s="35"/>
      <c r="N806" s="35"/>
      <c r="O806" s="35"/>
      <c r="P806" s="35"/>
    </row>
    <row r="807" spans="1:16" ht="12.75" customHeight="1" x14ac:dyDescent="0.2">
      <c r="A807" s="35"/>
      <c r="B807" s="141"/>
      <c r="C807" s="207"/>
      <c r="D807" s="207"/>
      <c r="E807" s="207"/>
      <c r="F807" s="207"/>
      <c r="G807" s="207"/>
      <c r="H807" s="207"/>
      <c r="I807" s="207"/>
      <c r="J807" s="35"/>
      <c r="K807" s="35"/>
      <c r="L807" s="35"/>
      <c r="M807" s="35"/>
      <c r="N807" s="35"/>
      <c r="O807" s="35"/>
      <c r="P807" s="35"/>
    </row>
    <row r="808" spans="1:16" ht="12.75" customHeight="1" x14ac:dyDescent="0.2">
      <c r="A808" s="35"/>
      <c r="B808" s="141"/>
      <c r="C808" s="207"/>
      <c r="D808" s="207"/>
      <c r="E808" s="207"/>
      <c r="F808" s="207"/>
      <c r="G808" s="207"/>
      <c r="H808" s="207"/>
      <c r="I808" s="207"/>
      <c r="J808" s="35"/>
      <c r="K808" s="35"/>
      <c r="L808" s="35"/>
      <c r="M808" s="35"/>
      <c r="N808" s="35"/>
      <c r="O808" s="35"/>
      <c r="P808" s="35"/>
    </row>
    <row r="809" spans="1:16" ht="12.75" customHeight="1" x14ac:dyDescent="0.2">
      <c r="A809" s="35"/>
      <c r="B809" s="141"/>
      <c r="C809" s="207"/>
      <c r="D809" s="207"/>
      <c r="E809" s="207"/>
      <c r="F809" s="207"/>
      <c r="G809" s="207"/>
      <c r="H809" s="207"/>
      <c r="I809" s="207"/>
      <c r="J809" s="35"/>
      <c r="K809" s="35"/>
      <c r="L809" s="35"/>
      <c r="M809" s="35"/>
      <c r="N809" s="35"/>
      <c r="O809" s="35"/>
      <c r="P809" s="35"/>
    </row>
    <row r="810" spans="1:16" ht="12.75" customHeight="1" x14ac:dyDescent="0.2">
      <c r="A810" s="35"/>
      <c r="B810" s="141"/>
      <c r="C810" s="207"/>
      <c r="D810" s="207"/>
      <c r="E810" s="207"/>
      <c r="F810" s="207"/>
      <c r="G810" s="207"/>
      <c r="H810" s="207"/>
      <c r="I810" s="207"/>
      <c r="J810" s="35"/>
      <c r="K810" s="35"/>
      <c r="L810" s="35"/>
      <c r="M810" s="35"/>
      <c r="N810" s="35"/>
      <c r="O810" s="35"/>
      <c r="P810" s="35"/>
    </row>
    <row r="811" spans="1:16" ht="12.75" customHeight="1" x14ac:dyDescent="0.2">
      <c r="A811" s="35"/>
      <c r="B811" s="141"/>
      <c r="C811" s="207"/>
      <c r="D811" s="207"/>
      <c r="E811" s="207"/>
      <c r="F811" s="207"/>
      <c r="G811" s="207"/>
      <c r="H811" s="207"/>
      <c r="I811" s="207"/>
      <c r="J811" s="35"/>
      <c r="K811" s="35"/>
      <c r="L811" s="35"/>
      <c r="M811" s="35"/>
      <c r="N811" s="35"/>
      <c r="O811" s="35"/>
      <c r="P811" s="35"/>
    </row>
    <row r="812" spans="1:16" ht="12.75" customHeight="1" x14ac:dyDescent="0.2">
      <c r="A812" s="35"/>
      <c r="B812" s="141"/>
      <c r="C812" s="207"/>
      <c r="D812" s="207"/>
      <c r="E812" s="207"/>
      <c r="F812" s="207"/>
      <c r="G812" s="207"/>
      <c r="H812" s="207"/>
      <c r="I812" s="207"/>
      <c r="J812" s="35"/>
      <c r="K812" s="35"/>
      <c r="L812" s="35"/>
      <c r="M812" s="35"/>
      <c r="N812" s="35"/>
      <c r="O812" s="35"/>
      <c r="P812" s="35"/>
    </row>
    <row r="813" spans="1:16" ht="12.75" customHeight="1" x14ac:dyDescent="0.2">
      <c r="A813" s="35"/>
      <c r="B813" s="141"/>
      <c r="C813" s="207"/>
      <c r="D813" s="207"/>
      <c r="E813" s="207"/>
      <c r="F813" s="207"/>
      <c r="G813" s="207"/>
      <c r="H813" s="207"/>
      <c r="I813" s="207"/>
      <c r="J813" s="35"/>
      <c r="K813" s="35"/>
      <c r="L813" s="35"/>
      <c r="M813" s="35"/>
      <c r="N813" s="35"/>
      <c r="O813" s="35"/>
      <c r="P813" s="35"/>
    </row>
    <row r="814" spans="1:16" ht="12.75" customHeight="1" x14ac:dyDescent="0.2">
      <c r="A814" s="35"/>
      <c r="B814" s="141"/>
      <c r="C814" s="207"/>
      <c r="D814" s="207"/>
      <c r="E814" s="207"/>
      <c r="F814" s="207"/>
      <c r="G814" s="207"/>
      <c r="H814" s="207"/>
      <c r="I814" s="207"/>
      <c r="J814" s="35"/>
      <c r="K814" s="35"/>
      <c r="L814" s="35"/>
      <c r="M814" s="35"/>
      <c r="N814" s="35"/>
      <c r="O814" s="35"/>
      <c r="P814" s="35"/>
    </row>
    <row r="815" spans="1:16" ht="12.75" customHeight="1" x14ac:dyDescent="0.2">
      <c r="A815" s="35"/>
      <c r="B815" s="141"/>
      <c r="C815" s="207"/>
      <c r="D815" s="207"/>
      <c r="E815" s="207"/>
      <c r="F815" s="207"/>
      <c r="G815" s="207"/>
      <c r="H815" s="207"/>
      <c r="I815" s="207"/>
      <c r="J815" s="35"/>
      <c r="K815" s="35"/>
      <c r="L815" s="35"/>
      <c r="M815" s="35"/>
      <c r="N815" s="35"/>
      <c r="O815" s="35"/>
      <c r="P815" s="35"/>
    </row>
    <row r="816" spans="1:16" ht="12.75" customHeight="1" x14ac:dyDescent="0.2">
      <c r="A816" s="35"/>
      <c r="B816" s="141"/>
      <c r="C816" s="207"/>
      <c r="D816" s="207"/>
      <c r="E816" s="207"/>
      <c r="F816" s="207"/>
      <c r="G816" s="207"/>
      <c r="H816" s="207"/>
      <c r="I816" s="207"/>
      <c r="J816" s="35"/>
      <c r="K816" s="35"/>
      <c r="L816" s="35"/>
      <c r="M816" s="35"/>
      <c r="N816" s="35"/>
      <c r="O816" s="35"/>
      <c r="P816" s="35"/>
    </row>
    <row r="817" spans="1:16" ht="12.75" customHeight="1" x14ac:dyDescent="0.2">
      <c r="A817" s="35"/>
      <c r="B817" s="141"/>
      <c r="C817" s="207"/>
      <c r="D817" s="207"/>
      <c r="E817" s="207"/>
      <c r="F817" s="207"/>
      <c r="G817" s="207"/>
      <c r="H817" s="207"/>
      <c r="I817" s="207"/>
      <c r="J817" s="35"/>
      <c r="K817" s="35"/>
      <c r="L817" s="35"/>
      <c r="M817" s="35"/>
      <c r="N817" s="35"/>
      <c r="O817" s="35"/>
      <c r="P817" s="35"/>
    </row>
    <row r="818" spans="1:16" ht="12.75" customHeight="1" x14ac:dyDescent="0.2">
      <c r="A818" s="35"/>
      <c r="B818" s="141"/>
      <c r="C818" s="207"/>
      <c r="D818" s="207"/>
      <c r="E818" s="207"/>
      <c r="F818" s="207"/>
      <c r="G818" s="207"/>
      <c r="H818" s="207"/>
      <c r="I818" s="207"/>
      <c r="J818" s="35"/>
      <c r="K818" s="35"/>
      <c r="L818" s="35"/>
      <c r="M818" s="35"/>
      <c r="N818" s="35"/>
      <c r="O818" s="35"/>
      <c r="P818" s="35"/>
    </row>
    <row r="819" spans="1:16" ht="12.75" customHeight="1" x14ac:dyDescent="0.2">
      <c r="A819" s="35"/>
      <c r="B819" s="141"/>
      <c r="C819" s="207"/>
      <c r="D819" s="207"/>
      <c r="E819" s="207"/>
      <c r="F819" s="207"/>
      <c r="G819" s="207"/>
      <c r="H819" s="207"/>
      <c r="I819" s="207"/>
      <c r="J819" s="35"/>
      <c r="K819" s="35"/>
      <c r="L819" s="35"/>
      <c r="M819" s="35"/>
      <c r="N819" s="35"/>
      <c r="O819" s="35"/>
      <c r="P819" s="35"/>
    </row>
    <row r="820" spans="1:16" ht="12.75" customHeight="1" x14ac:dyDescent="0.2">
      <c r="A820" s="35"/>
      <c r="B820" s="141"/>
      <c r="C820" s="207"/>
      <c r="D820" s="207"/>
      <c r="E820" s="207"/>
      <c r="F820" s="207"/>
      <c r="G820" s="207"/>
      <c r="H820" s="207"/>
      <c r="I820" s="207"/>
      <c r="J820" s="35"/>
      <c r="K820" s="35"/>
      <c r="L820" s="35"/>
      <c r="M820" s="35"/>
      <c r="N820" s="35"/>
      <c r="O820" s="35"/>
      <c r="P820" s="35"/>
    </row>
    <row r="821" spans="1:16" ht="12.75" customHeight="1" x14ac:dyDescent="0.2">
      <c r="A821" s="35"/>
      <c r="B821" s="141"/>
      <c r="C821" s="207"/>
      <c r="D821" s="207"/>
      <c r="E821" s="207"/>
      <c r="F821" s="207"/>
      <c r="G821" s="207"/>
      <c r="H821" s="207"/>
      <c r="I821" s="207"/>
      <c r="J821" s="35"/>
      <c r="K821" s="35"/>
      <c r="L821" s="35"/>
      <c r="M821" s="35"/>
      <c r="N821" s="35"/>
      <c r="O821" s="35"/>
      <c r="P821" s="35"/>
    </row>
    <row r="822" spans="1:16" ht="12.75" customHeight="1" x14ac:dyDescent="0.2">
      <c r="A822" s="35"/>
      <c r="B822" s="141"/>
      <c r="C822" s="207"/>
      <c r="D822" s="207"/>
      <c r="E822" s="207"/>
      <c r="F822" s="207"/>
      <c r="G822" s="207"/>
      <c r="H822" s="207"/>
      <c r="I822" s="207"/>
      <c r="J822" s="35"/>
      <c r="K822" s="35"/>
      <c r="L822" s="35"/>
      <c r="M822" s="35"/>
      <c r="N822" s="35"/>
      <c r="O822" s="35"/>
      <c r="P822" s="35"/>
    </row>
    <row r="823" spans="1:16" ht="12.75" customHeight="1" x14ac:dyDescent="0.2">
      <c r="A823" s="35"/>
      <c r="B823" s="141"/>
      <c r="C823" s="207"/>
      <c r="D823" s="207"/>
      <c r="E823" s="207"/>
      <c r="F823" s="207"/>
      <c r="G823" s="207"/>
      <c r="H823" s="207"/>
      <c r="I823" s="207"/>
      <c r="J823" s="35"/>
      <c r="K823" s="35"/>
      <c r="L823" s="35"/>
      <c r="M823" s="35"/>
      <c r="N823" s="35"/>
      <c r="O823" s="35"/>
      <c r="P823" s="35"/>
    </row>
    <row r="824" spans="1:16" ht="12.75" customHeight="1" x14ac:dyDescent="0.2">
      <c r="A824" s="35"/>
      <c r="B824" s="141"/>
      <c r="C824" s="207"/>
      <c r="D824" s="207"/>
      <c r="E824" s="207"/>
      <c r="F824" s="207"/>
      <c r="G824" s="207"/>
      <c r="H824" s="207"/>
      <c r="I824" s="207"/>
      <c r="J824" s="35"/>
      <c r="K824" s="35"/>
      <c r="L824" s="35"/>
      <c r="M824" s="35"/>
      <c r="N824" s="35"/>
      <c r="O824" s="35"/>
      <c r="P824" s="35"/>
    </row>
    <row r="825" spans="1:16" ht="12.75" customHeight="1" x14ac:dyDescent="0.2">
      <c r="A825" s="35"/>
      <c r="B825" s="141"/>
      <c r="C825" s="207"/>
      <c r="D825" s="207"/>
      <c r="E825" s="207"/>
      <c r="F825" s="207"/>
      <c r="G825" s="207"/>
      <c r="H825" s="207"/>
      <c r="I825" s="207"/>
      <c r="J825" s="35"/>
      <c r="K825" s="35"/>
      <c r="L825" s="35"/>
      <c r="M825" s="35"/>
      <c r="N825" s="35"/>
      <c r="O825" s="35"/>
      <c r="P825" s="35"/>
    </row>
    <row r="826" spans="1:16" ht="12.75" customHeight="1" x14ac:dyDescent="0.2">
      <c r="A826" s="35"/>
      <c r="B826" s="141"/>
      <c r="C826" s="207"/>
      <c r="D826" s="207"/>
      <c r="E826" s="207"/>
      <c r="F826" s="207"/>
      <c r="G826" s="207"/>
      <c r="H826" s="207"/>
      <c r="I826" s="207"/>
      <c r="J826" s="35"/>
      <c r="K826" s="35"/>
      <c r="L826" s="35"/>
      <c r="M826" s="35"/>
      <c r="N826" s="35"/>
      <c r="O826" s="35"/>
      <c r="P826" s="35"/>
    </row>
    <row r="827" spans="1:16" ht="12.75" customHeight="1" x14ac:dyDescent="0.2">
      <c r="A827" s="35"/>
      <c r="B827" s="141"/>
      <c r="C827" s="207"/>
      <c r="D827" s="207"/>
      <c r="E827" s="207"/>
      <c r="F827" s="207"/>
      <c r="G827" s="207"/>
      <c r="H827" s="207"/>
      <c r="I827" s="207"/>
      <c r="J827" s="35"/>
      <c r="K827" s="35"/>
      <c r="L827" s="35"/>
      <c r="M827" s="35"/>
      <c r="N827" s="35"/>
      <c r="O827" s="35"/>
      <c r="P827" s="35"/>
    </row>
    <row r="828" spans="1:16" ht="12.75" customHeight="1" x14ac:dyDescent="0.2">
      <c r="A828" s="35"/>
      <c r="B828" s="141"/>
      <c r="C828" s="207"/>
      <c r="D828" s="207"/>
      <c r="E828" s="207"/>
      <c r="F828" s="207"/>
      <c r="G828" s="207"/>
      <c r="H828" s="207"/>
      <c r="I828" s="207"/>
      <c r="J828" s="35"/>
      <c r="K828" s="35"/>
      <c r="L828" s="35"/>
      <c r="M828" s="35"/>
      <c r="N828" s="35"/>
      <c r="O828" s="35"/>
      <c r="P828" s="35"/>
    </row>
    <row r="829" spans="1:16" ht="12.75" customHeight="1" x14ac:dyDescent="0.2">
      <c r="A829" s="35"/>
      <c r="B829" s="141"/>
      <c r="C829" s="207"/>
      <c r="D829" s="207"/>
      <c r="E829" s="207"/>
      <c r="F829" s="207"/>
      <c r="G829" s="207"/>
      <c r="H829" s="207"/>
      <c r="I829" s="207"/>
      <c r="J829" s="35"/>
      <c r="K829" s="35"/>
      <c r="L829" s="35"/>
      <c r="M829" s="35"/>
      <c r="N829" s="35"/>
      <c r="O829" s="35"/>
      <c r="P829" s="35"/>
    </row>
    <row r="830" spans="1:16" ht="12.75" customHeight="1" x14ac:dyDescent="0.2">
      <c r="A830" s="35"/>
      <c r="B830" s="141"/>
      <c r="C830" s="207"/>
      <c r="D830" s="207"/>
      <c r="E830" s="207"/>
      <c r="F830" s="207"/>
      <c r="G830" s="207"/>
      <c r="H830" s="207"/>
      <c r="I830" s="207"/>
      <c r="J830" s="35"/>
      <c r="K830" s="35"/>
      <c r="L830" s="35"/>
      <c r="M830" s="35"/>
      <c r="N830" s="35"/>
      <c r="O830" s="35"/>
      <c r="P830" s="35"/>
    </row>
    <row r="831" spans="1:16" ht="12.75" customHeight="1" x14ac:dyDescent="0.2">
      <c r="A831" s="35"/>
      <c r="B831" s="141"/>
      <c r="C831" s="207"/>
      <c r="D831" s="207"/>
      <c r="E831" s="207"/>
      <c r="F831" s="207"/>
      <c r="G831" s="207"/>
      <c r="H831" s="207"/>
      <c r="I831" s="207"/>
      <c r="J831" s="35"/>
      <c r="K831" s="35"/>
      <c r="L831" s="35"/>
      <c r="M831" s="35"/>
      <c r="N831" s="35"/>
      <c r="O831" s="35"/>
      <c r="P831" s="35"/>
    </row>
    <row r="832" spans="1:16" ht="12.75" customHeight="1" x14ac:dyDescent="0.2">
      <c r="A832" s="35"/>
      <c r="B832" s="141"/>
      <c r="C832" s="207"/>
      <c r="D832" s="207"/>
      <c r="E832" s="207"/>
      <c r="F832" s="207"/>
      <c r="G832" s="207"/>
      <c r="H832" s="207"/>
      <c r="I832" s="207"/>
      <c r="J832" s="35"/>
      <c r="K832" s="35"/>
      <c r="L832" s="35"/>
      <c r="M832" s="35"/>
      <c r="N832" s="35"/>
      <c r="O832" s="35"/>
      <c r="P832" s="35"/>
    </row>
    <row r="833" spans="1:16" ht="12.75" customHeight="1" x14ac:dyDescent="0.2">
      <c r="A833" s="35"/>
      <c r="B833" s="141"/>
      <c r="C833" s="207"/>
      <c r="D833" s="207"/>
      <c r="E833" s="207"/>
      <c r="F833" s="207"/>
      <c r="G833" s="207"/>
      <c r="H833" s="207"/>
      <c r="I833" s="207"/>
      <c r="J833" s="35"/>
      <c r="K833" s="35"/>
      <c r="L833" s="35"/>
      <c r="M833" s="35"/>
      <c r="N833" s="35"/>
      <c r="O833" s="35"/>
      <c r="P833" s="35"/>
    </row>
    <row r="834" spans="1:16" ht="12.75" customHeight="1" x14ac:dyDescent="0.2">
      <c r="A834" s="35"/>
      <c r="B834" s="141"/>
      <c r="C834" s="207"/>
      <c r="D834" s="207"/>
      <c r="E834" s="207"/>
      <c r="F834" s="207"/>
      <c r="G834" s="207"/>
      <c r="H834" s="207"/>
      <c r="I834" s="207"/>
      <c r="J834" s="35"/>
      <c r="K834" s="35"/>
      <c r="L834" s="35"/>
      <c r="M834" s="35"/>
      <c r="N834" s="35"/>
      <c r="O834" s="35"/>
      <c r="P834" s="35"/>
    </row>
    <row r="835" spans="1:16" ht="12.75" customHeight="1" x14ac:dyDescent="0.2">
      <c r="A835" s="35"/>
      <c r="B835" s="141"/>
      <c r="C835" s="207"/>
      <c r="D835" s="207"/>
      <c r="E835" s="207"/>
      <c r="F835" s="207"/>
      <c r="G835" s="207"/>
      <c r="H835" s="207"/>
      <c r="I835" s="207"/>
      <c r="J835" s="35"/>
      <c r="K835" s="35"/>
      <c r="L835" s="35"/>
      <c r="M835" s="35"/>
      <c r="N835" s="35"/>
      <c r="O835" s="35"/>
      <c r="P835" s="35"/>
    </row>
    <row r="836" spans="1:16" ht="12.75" customHeight="1" x14ac:dyDescent="0.2">
      <c r="A836" s="35"/>
      <c r="B836" s="141"/>
      <c r="C836" s="207"/>
      <c r="D836" s="207"/>
      <c r="E836" s="207"/>
      <c r="F836" s="207"/>
      <c r="G836" s="207"/>
      <c r="H836" s="207"/>
      <c r="I836" s="207"/>
      <c r="J836" s="35"/>
      <c r="K836" s="35"/>
      <c r="L836" s="35"/>
      <c r="M836" s="35"/>
      <c r="N836" s="35"/>
      <c r="O836" s="35"/>
      <c r="P836" s="35"/>
    </row>
    <row r="837" spans="1:16" ht="12.75" customHeight="1" x14ac:dyDescent="0.2">
      <c r="A837" s="35"/>
      <c r="B837" s="141"/>
      <c r="C837" s="207"/>
      <c r="D837" s="207"/>
      <c r="E837" s="207"/>
      <c r="F837" s="207"/>
      <c r="G837" s="207"/>
      <c r="H837" s="207"/>
      <c r="I837" s="207"/>
      <c r="J837" s="35"/>
      <c r="K837" s="35"/>
      <c r="L837" s="35"/>
      <c r="M837" s="35"/>
      <c r="N837" s="35"/>
      <c r="O837" s="35"/>
      <c r="P837" s="35"/>
    </row>
    <row r="838" spans="1:16" ht="12.75" customHeight="1" x14ac:dyDescent="0.2">
      <c r="A838" s="35"/>
      <c r="B838" s="141"/>
      <c r="C838" s="207"/>
      <c r="D838" s="207"/>
      <c r="E838" s="207"/>
      <c r="F838" s="207"/>
      <c r="G838" s="207"/>
      <c r="H838" s="207"/>
      <c r="I838" s="207"/>
      <c r="J838" s="35"/>
      <c r="K838" s="35"/>
      <c r="L838" s="35"/>
      <c r="M838" s="35"/>
      <c r="N838" s="35"/>
      <c r="O838" s="35"/>
      <c r="P838" s="35"/>
    </row>
    <row r="839" spans="1:16" ht="12.75" customHeight="1" x14ac:dyDescent="0.2">
      <c r="A839" s="35"/>
      <c r="B839" s="141"/>
      <c r="C839" s="207"/>
      <c r="D839" s="207"/>
      <c r="E839" s="207"/>
      <c r="F839" s="207"/>
      <c r="G839" s="207"/>
      <c r="H839" s="207"/>
      <c r="I839" s="207"/>
      <c r="J839" s="35"/>
      <c r="K839" s="35"/>
      <c r="L839" s="35"/>
      <c r="M839" s="35"/>
      <c r="N839" s="35"/>
      <c r="O839" s="35"/>
      <c r="P839" s="35"/>
    </row>
    <row r="840" spans="1:16" ht="12.75" customHeight="1" x14ac:dyDescent="0.2">
      <c r="A840" s="35"/>
      <c r="B840" s="141"/>
      <c r="C840" s="207"/>
      <c r="D840" s="207"/>
      <c r="E840" s="207"/>
      <c r="F840" s="207"/>
      <c r="G840" s="207"/>
      <c r="H840" s="207"/>
      <c r="I840" s="207"/>
      <c r="J840" s="35"/>
      <c r="K840" s="35"/>
      <c r="L840" s="35"/>
      <c r="M840" s="35"/>
      <c r="N840" s="35"/>
      <c r="O840" s="35"/>
      <c r="P840" s="35"/>
    </row>
    <row r="841" spans="1:16" ht="12.75" customHeight="1" x14ac:dyDescent="0.2">
      <c r="A841" s="35"/>
      <c r="B841" s="141"/>
      <c r="C841" s="207"/>
      <c r="D841" s="207"/>
      <c r="E841" s="207"/>
      <c r="F841" s="207"/>
      <c r="G841" s="207"/>
      <c r="H841" s="207"/>
      <c r="I841" s="207"/>
      <c r="J841" s="35"/>
      <c r="K841" s="35"/>
      <c r="L841" s="35"/>
      <c r="M841" s="35"/>
      <c r="N841" s="35"/>
      <c r="O841" s="35"/>
      <c r="P841" s="35"/>
    </row>
    <row r="842" spans="1:16" ht="12.75" customHeight="1" x14ac:dyDescent="0.2">
      <c r="A842" s="35"/>
      <c r="B842" s="141"/>
      <c r="C842" s="207"/>
      <c r="D842" s="207"/>
      <c r="E842" s="207"/>
      <c r="F842" s="207"/>
      <c r="G842" s="207"/>
      <c r="H842" s="207"/>
      <c r="I842" s="207"/>
      <c r="J842" s="35"/>
      <c r="K842" s="35"/>
      <c r="L842" s="35"/>
      <c r="M842" s="35"/>
      <c r="N842" s="35"/>
      <c r="O842" s="35"/>
      <c r="P842" s="35"/>
    </row>
    <row r="843" spans="1:16" ht="12.75" customHeight="1" x14ac:dyDescent="0.2">
      <c r="A843" s="35"/>
      <c r="B843" s="141"/>
      <c r="C843" s="207"/>
      <c r="D843" s="207"/>
      <c r="E843" s="207"/>
      <c r="F843" s="207"/>
      <c r="G843" s="207"/>
      <c r="H843" s="207"/>
      <c r="I843" s="207"/>
      <c r="J843" s="35"/>
      <c r="K843" s="35"/>
      <c r="L843" s="35"/>
      <c r="M843" s="35"/>
      <c r="N843" s="35"/>
      <c r="O843" s="35"/>
      <c r="P843" s="35"/>
    </row>
    <row r="844" spans="1:16" ht="12.75" customHeight="1" x14ac:dyDescent="0.2">
      <c r="A844" s="35"/>
      <c r="B844" s="141"/>
      <c r="C844" s="207"/>
      <c r="D844" s="207"/>
      <c r="E844" s="207"/>
      <c r="F844" s="207"/>
      <c r="G844" s="207"/>
      <c r="H844" s="207"/>
      <c r="I844" s="207"/>
      <c r="J844" s="35"/>
      <c r="K844" s="35"/>
      <c r="L844" s="35"/>
      <c r="M844" s="35"/>
      <c r="N844" s="35"/>
      <c r="O844" s="35"/>
      <c r="P844" s="35"/>
    </row>
    <row r="845" spans="1:16" ht="12.75" customHeight="1" x14ac:dyDescent="0.2">
      <c r="A845" s="35"/>
      <c r="B845" s="141"/>
      <c r="C845" s="207"/>
      <c r="D845" s="207"/>
      <c r="E845" s="207"/>
      <c r="F845" s="207"/>
      <c r="G845" s="207"/>
      <c r="H845" s="207"/>
      <c r="I845" s="207"/>
      <c r="J845" s="35"/>
      <c r="K845" s="35"/>
      <c r="L845" s="35"/>
      <c r="M845" s="35"/>
      <c r="N845" s="35"/>
      <c r="O845" s="35"/>
      <c r="P845" s="35"/>
    </row>
    <row r="846" spans="1:16" ht="12.75" customHeight="1" x14ac:dyDescent="0.2">
      <c r="A846" s="35"/>
      <c r="B846" s="141"/>
      <c r="C846" s="207"/>
      <c r="D846" s="207"/>
      <c r="E846" s="207"/>
      <c r="F846" s="207"/>
      <c r="G846" s="207"/>
      <c r="H846" s="207"/>
      <c r="I846" s="207"/>
      <c r="J846" s="35"/>
      <c r="K846" s="35"/>
      <c r="L846" s="35"/>
      <c r="M846" s="35"/>
      <c r="N846" s="35"/>
      <c r="O846" s="35"/>
      <c r="P846" s="35"/>
    </row>
    <row r="847" spans="1:16" ht="12.75" customHeight="1" x14ac:dyDescent="0.2">
      <c r="A847" s="35"/>
      <c r="B847" s="141"/>
      <c r="C847" s="207"/>
      <c r="D847" s="207"/>
      <c r="E847" s="207"/>
      <c r="F847" s="207"/>
      <c r="G847" s="207"/>
      <c r="H847" s="207"/>
      <c r="I847" s="207"/>
      <c r="J847" s="35"/>
      <c r="K847" s="35"/>
      <c r="L847" s="35"/>
      <c r="M847" s="35"/>
      <c r="N847" s="35"/>
      <c r="O847" s="35"/>
      <c r="P847" s="35"/>
    </row>
    <row r="848" spans="1:16" ht="12.75" customHeight="1" x14ac:dyDescent="0.2">
      <c r="A848" s="35"/>
      <c r="B848" s="141"/>
      <c r="C848" s="207"/>
      <c r="D848" s="207"/>
      <c r="E848" s="207"/>
      <c r="F848" s="207"/>
      <c r="G848" s="207"/>
      <c r="H848" s="207"/>
      <c r="I848" s="207"/>
      <c r="J848" s="35"/>
      <c r="K848" s="35"/>
      <c r="L848" s="35"/>
      <c r="M848" s="35"/>
      <c r="N848" s="35"/>
      <c r="O848" s="35"/>
      <c r="P848" s="35"/>
    </row>
    <row r="849" spans="1:16" ht="12.75" customHeight="1" x14ac:dyDescent="0.2">
      <c r="A849" s="35"/>
      <c r="B849" s="141"/>
      <c r="C849" s="207"/>
      <c r="D849" s="207"/>
      <c r="E849" s="207"/>
      <c r="F849" s="207"/>
      <c r="G849" s="207"/>
      <c r="H849" s="207"/>
      <c r="I849" s="207"/>
      <c r="J849" s="35"/>
      <c r="K849" s="35"/>
      <c r="L849" s="35"/>
      <c r="M849" s="35"/>
      <c r="N849" s="35"/>
      <c r="O849" s="35"/>
      <c r="P849" s="35"/>
    </row>
    <row r="850" spans="1:16" ht="12.75" customHeight="1" x14ac:dyDescent="0.2">
      <c r="A850" s="35"/>
      <c r="B850" s="141"/>
      <c r="C850" s="207"/>
      <c r="D850" s="207"/>
      <c r="E850" s="207"/>
      <c r="F850" s="207"/>
      <c r="G850" s="207"/>
      <c r="H850" s="207"/>
      <c r="I850" s="207"/>
      <c r="J850" s="35"/>
      <c r="K850" s="35"/>
      <c r="L850" s="35"/>
      <c r="M850" s="35"/>
      <c r="N850" s="35"/>
      <c r="O850" s="35"/>
      <c r="P850" s="35"/>
    </row>
    <row r="851" spans="1:16" ht="12.75" customHeight="1" x14ac:dyDescent="0.2">
      <c r="A851" s="35"/>
      <c r="B851" s="141"/>
      <c r="C851" s="207"/>
      <c r="D851" s="207"/>
      <c r="E851" s="207"/>
      <c r="F851" s="207"/>
      <c r="G851" s="207"/>
      <c r="H851" s="207"/>
      <c r="I851" s="207"/>
      <c r="J851" s="35"/>
      <c r="K851" s="35"/>
      <c r="L851" s="35"/>
      <c r="M851" s="35"/>
      <c r="N851" s="35"/>
      <c r="O851" s="35"/>
      <c r="P851" s="35"/>
    </row>
    <row r="852" spans="1:16" ht="12.75" customHeight="1" x14ac:dyDescent="0.2">
      <c r="A852" s="35"/>
      <c r="B852" s="141"/>
      <c r="C852" s="207"/>
      <c r="D852" s="207"/>
      <c r="E852" s="207"/>
      <c r="F852" s="207"/>
      <c r="G852" s="207"/>
      <c r="H852" s="207"/>
      <c r="I852" s="207"/>
      <c r="J852" s="35"/>
      <c r="K852" s="35"/>
      <c r="L852" s="35"/>
      <c r="M852" s="35"/>
      <c r="N852" s="35"/>
      <c r="O852" s="35"/>
      <c r="P852" s="35"/>
    </row>
    <row r="853" spans="1:16" ht="12.75" customHeight="1" x14ac:dyDescent="0.2">
      <c r="A853" s="35"/>
      <c r="B853" s="141"/>
      <c r="C853" s="207"/>
      <c r="D853" s="207"/>
      <c r="E853" s="207"/>
      <c r="F853" s="207"/>
      <c r="G853" s="207"/>
      <c r="H853" s="207"/>
      <c r="I853" s="207"/>
      <c r="J853" s="35"/>
      <c r="K853" s="35"/>
      <c r="L853" s="35"/>
      <c r="M853" s="35"/>
      <c r="N853" s="35"/>
      <c r="O853" s="35"/>
      <c r="P853" s="35"/>
    </row>
    <row r="854" spans="1:16" ht="12.75" customHeight="1" x14ac:dyDescent="0.2">
      <c r="A854" s="35"/>
      <c r="B854" s="141"/>
      <c r="C854" s="207"/>
      <c r="D854" s="207"/>
      <c r="E854" s="207"/>
      <c r="F854" s="207"/>
      <c r="G854" s="207"/>
      <c r="H854" s="207"/>
      <c r="I854" s="207"/>
      <c r="J854" s="35"/>
      <c r="K854" s="35"/>
      <c r="L854" s="35"/>
      <c r="M854" s="35"/>
      <c r="N854" s="35"/>
      <c r="O854" s="35"/>
      <c r="P854" s="35"/>
    </row>
    <row r="855" spans="1:16" ht="12.75" customHeight="1" x14ac:dyDescent="0.2">
      <c r="A855" s="35"/>
      <c r="B855" s="141"/>
      <c r="C855" s="207"/>
      <c r="D855" s="207"/>
      <c r="E855" s="207"/>
      <c r="F855" s="207"/>
      <c r="G855" s="207"/>
      <c r="H855" s="207"/>
      <c r="I855" s="207"/>
      <c r="J855" s="35"/>
      <c r="K855" s="35"/>
      <c r="L855" s="35"/>
      <c r="M855" s="35"/>
      <c r="N855" s="35"/>
      <c r="O855" s="35"/>
      <c r="P855" s="35"/>
    </row>
    <row r="856" spans="1:16" ht="12.75" customHeight="1" x14ac:dyDescent="0.2">
      <c r="A856" s="35"/>
      <c r="B856" s="141"/>
      <c r="C856" s="207"/>
      <c r="D856" s="207"/>
      <c r="E856" s="207"/>
      <c r="F856" s="207"/>
      <c r="G856" s="207"/>
      <c r="H856" s="207"/>
      <c r="I856" s="207"/>
      <c r="J856" s="35"/>
      <c r="K856" s="35"/>
      <c r="L856" s="35"/>
      <c r="M856" s="35"/>
      <c r="N856" s="35"/>
      <c r="O856" s="35"/>
      <c r="P856" s="35"/>
    </row>
    <row r="857" spans="1:16" ht="12.75" customHeight="1" x14ac:dyDescent="0.2">
      <c r="A857" s="35"/>
      <c r="B857" s="141"/>
      <c r="C857" s="207"/>
      <c r="D857" s="207"/>
      <c r="E857" s="207"/>
      <c r="F857" s="207"/>
      <c r="G857" s="207"/>
      <c r="H857" s="207"/>
      <c r="I857" s="207"/>
      <c r="J857" s="35"/>
      <c r="K857" s="35"/>
      <c r="L857" s="35"/>
      <c r="M857" s="35"/>
      <c r="N857" s="35"/>
      <c r="O857" s="35"/>
      <c r="P857" s="35"/>
    </row>
    <row r="858" spans="1:16" ht="12.75" customHeight="1" x14ac:dyDescent="0.2">
      <c r="A858" s="35"/>
      <c r="B858" s="141"/>
      <c r="C858" s="207"/>
      <c r="D858" s="207"/>
      <c r="E858" s="207"/>
      <c r="F858" s="207"/>
      <c r="G858" s="207"/>
      <c r="H858" s="207"/>
      <c r="I858" s="207"/>
      <c r="J858" s="35"/>
      <c r="K858" s="35"/>
      <c r="L858" s="35"/>
      <c r="M858" s="35"/>
      <c r="N858" s="35"/>
      <c r="O858" s="35"/>
      <c r="P858" s="35"/>
    </row>
    <row r="859" spans="1:16" ht="12.75" customHeight="1" x14ac:dyDescent="0.2">
      <c r="A859" s="35"/>
      <c r="B859" s="141"/>
      <c r="C859" s="207"/>
      <c r="D859" s="207"/>
      <c r="E859" s="207"/>
      <c r="F859" s="207"/>
      <c r="G859" s="207"/>
      <c r="H859" s="207"/>
      <c r="I859" s="207"/>
      <c r="J859" s="35"/>
      <c r="K859" s="35"/>
      <c r="L859" s="35"/>
      <c r="M859" s="35"/>
      <c r="N859" s="35"/>
      <c r="O859" s="35"/>
      <c r="P859" s="35"/>
    </row>
    <row r="860" spans="1:16" ht="12.75" customHeight="1" x14ac:dyDescent="0.2">
      <c r="A860" s="35"/>
      <c r="B860" s="141"/>
      <c r="C860" s="207"/>
      <c r="D860" s="207"/>
      <c r="E860" s="207"/>
      <c r="F860" s="207"/>
      <c r="G860" s="207"/>
      <c r="H860" s="207"/>
      <c r="I860" s="207"/>
      <c r="J860" s="35"/>
      <c r="K860" s="35"/>
      <c r="L860" s="35"/>
      <c r="M860" s="35"/>
      <c r="N860" s="35"/>
      <c r="O860" s="35"/>
      <c r="P860" s="35"/>
    </row>
    <row r="861" spans="1:16" ht="12.75" customHeight="1" x14ac:dyDescent="0.2">
      <c r="A861" s="35"/>
      <c r="B861" s="141"/>
      <c r="C861" s="207"/>
      <c r="D861" s="207"/>
      <c r="E861" s="207"/>
      <c r="F861" s="207"/>
      <c r="G861" s="207"/>
      <c r="H861" s="207"/>
      <c r="I861" s="207"/>
      <c r="J861" s="35"/>
      <c r="K861" s="35"/>
      <c r="L861" s="35"/>
      <c r="M861" s="35"/>
      <c r="N861" s="35"/>
      <c r="O861" s="35"/>
      <c r="P861" s="35"/>
    </row>
    <row r="862" spans="1:16" ht="12.75" customHeight="1" x14ac:dyDescent="0.2">
      <c r="A862" s="35"/>
      <c r="B862" s="141"/>
      <c r="C862" s="207"/>
      <c r="D862" s="207"/>
      <c r="E862" s="207"/>
      <c r="F862" s="207"/>
      <c r="G862" s="207"/>
      <c r="H862" s="207"/>
      <c r="I862" s="207"/>
      <c r="J862" s="35"/>
      <c r="K862" s="35"/>
      <c r="L862" s="35"/>
      <c r="M862" s="35"/>
      <c r="N862" s="35"/>
      <c r="O862" s="35"/>
      <c r="P862" s="35"/>
    </row>
    <row r="863" spans="1:16" ht="12.75" customHeight="1" x14ac:dyDescent="0.2">
      <c r="A863" s="35"/>
      <c r="B863" s="141"/>
      <c r="C863" s="207"/>
      <c r="D863" s="207"/>
      <c r="E863" s="207"/>
      <c r="F863" s="207"/>
      <c r="G863" s="207"/>
      <c r="H863" s="207"/>
      <c r="I863" s="207"/>
      <c r="J863" s="35"/>
      <c r="K863" s="35"/>
      <c r="L863" s="35"/>
      <c r="M863" s="35"/>
      <c r="N863" s="35"/>
      <c r="O863" s="35"/>
      <c r="P863" s="35"/>
    </row>
    <row r="864" spans="1:16" ht="12.75" customHeight="1" x14ac:dyDescent="0.2">
      <c r="A864" s="35"/>
      <c r="B864" s="141"/>
      <c r="C864" s="207"/>
      <c r="D864" s="207"/>
      <c r="E864" s="207"/>
      <c r="F864" s="207"/>
      <c r="G864" s="207"/>
      <c r="H864" s="207"/>
      <c r="I864" s="207"/>
      <c r="J864" s="35"/>
      <c r="K864" s="35"/>
      <c r="L864" s="35"/>
      <c r="M864" s="35"/>
      <c r="N864" s="35"/>
      <c r="O864" s="35"/>
      <c r="P864" s="35"/>
    </row>
    <row r="865" spans="1:16" ht="12.75" customHeight="1" x14ac:dyDescent="0.2">
      <c r="A865" s="35"/>
      <c r="B865" s="141"/>
      <c r="C865" s="207"/>
      <c r="D865" s="207"/>
      <c r="E865" s="207"/>
      <c r="F865" s="207"/>
      <c r="G865" s="207"/>
      <c r="H865" s="207"/>
      <c r="I865" s="207"/>
      <c r="J865" s="35"/>
      <c r="K865" s="35"/>
      <c r="L865" s="35"/>
      <c r="M865" s="35"/>
      <c r="N865" s="35"/>
      <c r="O865" s="35"/>
      <c r="P865" s="35"/>
    </row>
    <row r="866" spans="1:16" ht="12.75" customHeight="1" x14ac:dyDescent="0.2">
      <c r="A866" s="35"/>
      <c r="B866" s="141"/>
      <c r="C866" s="207"/>
      <c r="D866" s="207"/>
      <c r="E866" s="207"/>
      <c r="F866" s="207"/>
      <c r="G866" s="207"/>
      <c r="H866" s="207"/>
      <c r="I866" s="207"/>
      <c r="J866" s="35"/>
      <c r="K866" s="35"/>
      <c r="L866" s="35"/>
      <c r="M866" s="35"/>
      <c r="N866" s="35"/>
      <c r="O866" s="35"/>
      <c r="P866" s="35"/>
    </row>
    <row r="867" spans="1:16" ht="12.75" customHeight="1" x14ac:dyDescent="0.2">
      <c r="A867" s="35"/>
      <c r="B867" s="141"/>
      <c r="C867" s="207"/>
      <c r="D867" s="207"/>
      <c r="E867" s="207"/>
      <c r="F867" s="207"/>
      <c r="G867" s="207"/>
      <c r="H867" s="207"/>
      <c r="I867" s="207"/>
      <c r="J867" s="35"/>
      <c r="K867" s="35"/>
      <c r="L867" s="35"/>
      <c r="M867" s="35"/>
      <c r="N867" s="35"/>
      <c r="O867" s="35"/>
      <c r="P867" s="35"/>
    </row>
    <row r="868" spans="1:16" ht="12.75" customHeight="1" x14ac:dyDescent="0.2">
      <c r="A868" s="35"/>
      <c r="B868" s="141"/>
      <c r="C868" s="207"/>
      <c r="D868" s="207"/>
      <c r="E868" s="207"/>
      <c r="F868" s="207"/>
      <c r="G868" s="207"/>
      <c r="H868" s="207"/>
      <c r="I868" s="207"/>
      <c r="J868" s="35"/>
      <c r="K868" s="35"/>
      <c r="L868" s="35"/>
      <c r="M868" s="35"/>
      <c r="N868" s="35"/>
      <c r="O868" s="35"/>
      <c r="P868" s="35"/>
    </row>
    <row r="869" spans="1:16" ht="12.75" customHeight="1" x14ac:dyDescent="0.2">
      <c r="A869" s="35"/>
      <c r="B869" s="141"/>
      <c r="C869" s="207"/>
      <c r="D869" s="207"/>
      <c r="E869" s="207"/>
      <c r="F869" s="207"/>
      <c r="G869" s="207"/>
      <c r="H869" s="207"/>
      <c r="I869" s="207"/>
      <c r="J869" s="35"/>
      <c r="K869" s="35"/>
      <c r="L869" s="35"/>
      <c r="M869" s="35"/>
      <c r="N869" s="35"/>
      <c r="O869" s="35"/>
      <c r="P869" s="35"/>
    </row>
    <row r="870" spans="1:16" ht="12.75" customHeight="1" x14ac:dyDescent="0.2">
      <c r="A870" s="35"/>
      <c r="B870" s="141"/>
      <c r="C870" s="207"/>
      <c r="D870" s="207"/>
      <c r="E870" s="207"/>
      <c r="F870" s="207"/>
      <c r="G870" s="207"/>
      <c r="H870" s="207"/>
      <c r="I870" s="207"/>
      <c r="J870" s="35"/>
      <c r="K870" s="35"/>
      <c r="L870" s="35"/>
      <c r="M870" s="35"/>
      <c r="N870" s="35"/>
      <c r="O870" s="35"/>
      <c r="P870" s="35"/>
    </row>
    <row r="871" spans="1:16" ht="12.75" customHeight="1" x14ac:dyDescent="0.2">
      <c r="A871" s="35"/>
      <c r="B871" s="141"/>
      <c r="C871" s="207"/>
      <c r="D871" s="207"/>
      <c r="E871" s="207"/>
      <c r="F871" s="207"/>
      <c r="G871" s="207"/>
      <c r="H871" s="207"/>
      <c r="I871" s="207"/>
      <c r="J871" s="35"/>
      <c r="K871" s="35"/>
      <c r="L871" s="35"/>
      <c r="M871" s="35"/>
      <c r="N871" s="35"/>
      <c r="O871" s="35"/>
      <c r="P871" s="35"/>
    </row>
    <row r="872" spans="1:16" ht="12.75" customHeight="1" x14ac:dyDescent="0.2">
      <c r="A872" s="35"/>
      <c r="B872" s="141"/>
      <c r="C872" s="207"/>
      <c r="D872" s="207"/>
      <c r="E872" s="207"/>
      <c r="F872" s="207"/>
      <c r="G872" s="207"/>
      <c r="H872" s="207"/>
      <c r="I872" s="207"/>
      <c r="J872" s="35"/>
      <c r="K872" s="35"/>
      <c r="L872" s="35"/>
      <c r="M872" s="35"/>
      <c r="N872" s="35"/>
      <c r="O872" s="35"/>
      <c r="P872" s="35"/>
    </row>
    <row r="873" spans="1:16" ht="12.75" customHeight="1" x14ac:dyDescent="0.2">
      <c r="A873" s="35"/>
      <c r="B873" s="141"/>
      <c r="C873" s="207"/>
      <c r="D873" s="207"/>
      <c r="E873" s="207"/>
      <c r="F873" s="207"/>
      <c r="G873" s="207"/>
      <c r="H873" s="207"/>
      <c r="I873" s="207"/>
      <c r="J873" s="35"/>
      <c r="K873" s="35"/>
      <c r="L873" s="35"/>
      <c r="M873" s="35"/>
      <c r="N873" s="35"/>
      <c r="O873" s="35"/>
      <c r="P873" s="35"/>
    </row>
    <row r="874" spans="1:16" ht="12.75" customHeight="1" x14ac:dyDescent="0.2">
      <c r="A874" s="35"/>
      <c r="B874" s="141"/>
      <c r="C874" s="207"/>
      <c r="D874" s="207"/>
      <c r="E874" s="207"/>
      <c r="F874" s="207"/>
      <c r="G874" s="207"/>
      <c r="H874" s="207"/>
      <c r="I874" s="207"/>
      <c r="J874" s="35"/>
      <c r="K874" s="35"/>
      <c r="L874" s="35"/>
      <c r="M874" s="35"/>
      <c r="N874" s="35"/>
      <c r="O874" s="35"/>
      <c r="P874" s="35"/>
    </row>
    <row r="875" spans="1:16" ht="12.75" customHeight="1" x14ac:dyDescent="0.2">
      <c r="A875" s="35"/>
      <c r="B875" s="141"/>
      <c r="C875" s="207"/>
      <c r="D875" s="207"/>
      <c r="E875" s="207"/>
      <c r="F875" s="207"/>
      <c r="G875" s="207"/>
      <c r="H875" s="207"/>
      <c r="I875" s="207"/>
      <c r="J875" s="35"/>
      <c r="K875" s="35"/>
      <c r="L875" s="35"/>
      <c r="M875" s="35"/>
      <c r="N875" s="35"/>
      <c r="O875" s="35"/>
      <c r="P875" s="35"/>
    </row>
    <row r="876" spans="1:16" ht="12.75" customHeight="1" x14ac:dyDescent="0.2">
      <c r="A876" s="35"/>
      <c r="B876" s="141"/>
      <c r="C876" s="207"/>
      <c r="D876" s="207"/>
      <c r="E876" s="207"/>
      <c r="F876" s="207"/>
      <c r="G876" s="207"/>
      <c r="H876" s="207"/>
      <c r="I876" s="207"/>
      <c r="J876" s="35"/>
      <c r="K876" s="35"/>
      <c r="L876" s="35"/>
      <c r="M876" s="35"/>
      <c r="N876" s="35"/>
      <c r="O876" s="35"/>
      <c r="P876" s="35"/>
    </row>
    <row r="877" spans="1:16" ht="12.75" customHeight="1" x14ac:dyDescent="0.2">
      <c r="A877" s="35"/>
      <c r="B877" s="141"/>
      <c r="C877" s="207"/>
      <c r="D877" s="207"/>
      <c r="E877" s="207"/>
      <c r="F877" s="207"/>
      <c r="G877" s="207"/>
      <c r="H877" s="207"/>
      <c r="I877" s="207"/>
      <c r="J877" s="35"/>
      <c r="K877" s="35"/>
      <c r="L877" s="35"/>
      <c r="M877" s="35"/>
      <c r="N877" s="35"/>
      <c r="O877" s="35"/>
      <c r="P877" s="35"/>
    </row>
    <row r="878" spans="1:16" ht="12.75" customHeight="1" x14ac:dyDescent="0.2">
      <c r="A878" s="35"/>
      <c r="B878" s="141"/>
      <c r="C878" s="207"/>
      <c r="D878" s="207"/>
      <c r="E878" s="207"/>
      <c r="F878" s="207"/>
      <c r="G878" s="207"/>
      <c r="H878" s="207"/>
      <c r="I878" s="207"/>
      <c r="J878" s="35"/>
      <c r="K878" s="35"/>
      <c r="L878" s="35"/>
      <c r="M878" s="35"/>
      <c r="N878" s="35"/>
      <c r="O878" s="35"/>
      <c r="P878" s="35"/>
    </row>
    <row r="879" spans="1:16" ht="12.75" customHeight="1" x14ac:dyDescent="0.2">
      <c r="A879" s="35"/>
      <c r="B879" s="141"/>
      <c r="C879" s="207"/>
      <c r="D879" s="207"/>
      <c r="E879" s="207"/>
      <c r="F879" s="207"/>
      <c r="G879" s="207"/>
      <c r="H879" s="207"/>
      <c r="I879" s="207"/>
      <c r="J879" s="35"/>
      <c r="K879" s="35"/>
      <c r="L879" s="35"/>
      <c r="M879" s="35"/>
      <c r="N879" s="35"/>
      <c r="O879" s="35"/>
      <c r="P879" s="35"/>
    </row>
    <row r="880" spans="1:16" ht="12.75" customHeight="1" x14ac:dyDescent="0.2">
      <c r="A880" s="35"/>
      <c r="B880" s="141"/>
      <c r="C880" s="207"/>
      <c r="D880" s="207"/>
      <c r="E880" s="207"/>
      <c r="F880" s="207"/>
      <c r="G880" s="207"/>
      <c r="H880" s="207"/>
      <c r="I880" s="207"/>
      <c r="J880" s="35"/>
      <c r="K880" s="35"/>
      <c r="L880" s="35"/>
      <c r="M880" s="35"/>
      <c r="N880" s="35"/>
      <c r="O880" s="35"/>
      <c r="P880" s="35"/>
    </row>
    <row r="881" spans="1:16" ht="12.75" customHeight="1" x14ac:dyDescent="0.2">
      <c r="A881" s="35"/>
      <c r="B881" s="141"/>
      <c r="C881" s="207"/>
      <c r="D881" s="207"/>
      <c r="E881" s="207"/>
      <c r="F881" s="207"/>
      <c r="G881" s="207"/>
      <c r="H881" s="207"/>
      <c r="I881" s="207"/>
      <c r="J881" s="35"/>
      <c r="K881" s="35"/>
      <c r="L881" s="35"/>
      <c r="M881" s="35"/>
      <c r="N881" s="35"/>
      <c r="O881" s="35"/>
      <c r="P881" s="35"/>
    </row>
    <row r="882" spans="1:16" ht="12.75" customHeight="1" x14ac:dyDescent="0.2">
      <c r="A882" s="35"/>
      <c r="B882" s="141"/>
      <c r="C882" s="207"/>
      <c r="D882" s="207"/>
      <c r="E882" s="207"/>
      <c r="F882" s="207"/>
      <c r="G882" s="207"/>
      <c r="H882" s="207"/>
      <c r="I882" s="207"/>
      <c r="J882" s="35"/>
      <c r="K882" s="35"/>
      <c r="L882" s="35"/>
      <c r="M882" s="35"/>
      <c r="N882" s="35"/>
      <c r="O882" s="35"/>
      <c r="P882" s="35"/>
    </row>
    <row r="883" spans="1:16" ht="12.75" customHeight="1" x14ac:dyDescent="0.2">
      <c r="A883" s="35"/>
      <c r="B883" s="141"/>
      <c r="C883" s="207"/>
      <c r="D883" s="207"/>
      <c r="E883" s="207"/>
      <c r="F883" s="207"/>
      <c r="G883" s="207"/>
      <c r="H883" s="207"/>
      <c r="I883" s="207"/>
      <c r="J883" s="35"/>
      <c r="K883" s="35"/>
      <c r="L883" s="35"/>
      <c r="M883" s="35"/>
      <c r="N883" s="35"/>
      <c r="O883" s="35"/>
      <c r="P883" s="35"/>
    </row>
    <row r="884" spans="1:16" ht="12.75" customHeight="1" x14ac:dyDescent="0.2">
      <c r="A884" s="35"/>
      <c r="B884" s="141"/>
      <c r="C884" s="207"/>
      <c r="D884" s="207"/>
      <c r="E884" s="207"/>
      <c r="F884" s="207"/>
      <c r="G884" s="207"/>
      <c r="H884" s="207"/>
      <c r="I884" s="207"/>
      <c r="J884" s="35"/>
      <c r="K884" s="35"/>
      <c r="L884" s="35"/>
      <c r="M884" s="35"/>
      <c r="N884" s="35"/>
      <c r="O884" s="35"/>
      <c r="P884" s="35"/>
    </row>
    <row r="885" spans="1:16" ht="12.75" customHeight="1" x14ac:dyDescent="0.2">
      <c r="A885" s="35"/>
      <c r="B885" s="141"/>
      <c r="C885" s="207"/>
      <c r="D885" s="207"/>
      <c r="E885" s="207"/>
      <c r="F885" s="207"/>
      <c r="G885" s="207"/>
      <c r="H885" s="207"/>
      <c r="I885" s="207"/>
      <c r="J885" s="35"/>
      <c r="K885" s="35"/>
      <c r="L885" s="35"/>
      <c r="M885" s="35"/>
      <c r="N885" s="35"/>
      <c r="O885" s="35"/>
      <c r="P885" s="35"/>
    </row>
    <row r="886" spans="1:16" ht="12.75" customHeight="1" x14ac:dyDescent="0.2">
      <c r="A886" s="35"/>
      <c r="B886" s="141"/>
      <c r="C886" s="207"/>
      <c r="D886" s="207"/>
      <c r="E886" s="207"/>
      <c r="F886" s="207"/>
      <c r="G886" s="207"/>
      <c r="H886" s="207"/>
      <c r="I886" s="207"/>
      <c r="J886" s="35"/>
      <c r="K886" s="35"/>
      <c r="L886" s="35"/>
      <c r="M886" s="35"/>
      <c r="N886" s="35"/>
      <c r="O886" s="35"/>
      <c r="P886" s="35"/>
    </row>
    <row r="887" spans="1:16" ht="12.75" customHeight="1" x14ac:dyDescent="0.2">
      <c r="A887" s="35"/>
      <c r="B887" s="141"/>
      <c r="C887" s="207"/>
      <c r="D887" s="207"/>
      <c r="E887" s="207"/>
      <c r="F887" s="207"/>
      <c r="G887" s="207"/>
      <c r="H887" s="207"/>
      <c r="I887" s="207"/>
      <c r="J887" s="35"/>
      <c r="K887" s="35"/>
      <c r="L887" s="35"/>
      <c r="M887" s="35"/>
      <c r="N887" s="35"/>
      <c r="O887" s="35"/>
      <c r="P887" s="35"/>
    </row>
    <row r="888" spans="1:16" ht="12.75" customHeight="1" x14ac:dyDescent="0.2">
      <c r="A888" s="35"/>
      <c r="B888" s="141"/>
      <c r="C888" s="207"/>
      <c r="D888" s="207"/>
      <c r="E888" s="207"/>
      <c r="F888" s="207"/>
      <c r="G888" s="207"/>
      <c r="H888" s="207"/>
      <c r="I888" s="207"/>
      <c r="J888" s="35"/>
      <c r="K888" s="35"/>
      <c r="L888" s="35"/>
      <c r="M888" s="35"/>
      <c r="N888" s="35"/>
      <c r="O888" s="35"/>
      <c r="P888" s="35"/>
    </row>
    <row r="889" spans="1:16" ht="12.75" customHeight="1" x14ac:dyDescent="0.2">
      <c r="A889" s="35"/>
      <c r="B889" s="141"/>
      <c r="C889" s="207"/>
      <c r="D889" s="207"/>
      <c r="E889" s="207"/>
      <c r="F889" s="207"/>
      <c r="G889" s="207"/>
      <c r="H889" s="207"/>
      <c r="I889" s="207"/>
      <c r="J889" s="35"/>
      <c r="K889" s="35"/>
      <c r="L889" s="35"/>
      <c r="M889" s="35"/>
      <c r="N889" s="35"/>
      <c r="O889" s="35"/>
      <c r="P889" s="35"/>
    </row>
    <row r="890" spans="1:16" ht="12.75" customHeight="1" x14ac:dyDescent="0.2">
      <c r="A890" s="35"/>
      <c r="B890" s="141"/>
      <c r="C890" s="207"/>
      <c r="D890" s="207"/>
      <c r="E890" s="207"/>
      <c r="F890" s="207"/>
      <c r="G890" s="207"/>
      <c r="H890" s="207"/>
      <c r="I890" s="207"/>
      <c r="J890" s="35"/>
      <c r="K890" s="35"/>
      <c r="L890" s="35"/>
      <c r="M890" s="35"/>
      <c r="N890" s="35"/>
      <c r="O890" s="35"/>
      <c r="P890" s="35"/>
    </row>
    <row r="891" spans="1:16" ht="12.75" customHeight="1" x14ac:dyDescent="0.2">
      <c r="A891" s="35"/>
      <c r="B891" s="141"/>
      <c r="C891" s="207"/>
      <c r="D891" s="207"/>
      <c r="E891" s="207"/>
      <c r="F891" s="207"/>
      <c r="G891" s="207"/>
      <c r="H891" s="207"/>
      <c r="I891" s="207"/>
      <c r="J891" s="35"/>
      <c r="K891" s="35"/>
      <c r="L891" s="35"/>
      <c r="M891" s="35"/>
      <c r="N891" s="35"/>
      <c r="O891" s="35"/>
      <c r="P891" s="35"/>
    </row>
    <row r="892" spans="1:16" ht="12.75" customHeight="1" x14ac:dyDescent="0.2">
      <c r="A892" s="35"/>
      <c r="B892" s="141"/>
      <c r="C892" s="207"/>
      <c r="D892" s="207"/>
      <c r="E892" s="207"/>
      <c r="F892" s="207"/>
      <c r="G892" s="207"/>
      <c r="H892" s="207"/>
      <c r="I892" s="207"/>
      <c r="J892" s="35"/>
      <c r="K892" s="35"/>
      <c r="L892" s="35"/>
      <c r="M892" s="35"/>
      <c r="N892" s="35"/>
      <c r="O892" s="35"/>
      <c r="P892" s="35"/>
    </row>
    <row r="893" spans="1:16" ht="12.75" customHeight="1" x14ac:dyDescent="0.2">
      <c r="A893" s="35"/>
      <c r="B893" s="141"/>
      <c r="C893" s="207"/>
      <c r="D893" s="207"/>
      <c r="E893" s="207"/>
      <c r="F893" s="207"/>
      <c r="G893" s="207"/>
      <c r="H893" s="207"/>
      <c r="I893" s="207"/>
      <c r="J893" s="35"/>
      <c r="K893" s="35"/>
      <c r="L893" s="35"/>
      <c r="M893" s="35"/>
      <c r="N893" s="35"/>
      <c r="O893" s="35"/>
      <c r="P893" s="35"/>
    </row>
    <row r="894" spans="1:16" ht="12.75" customHeight="1" x14ac:dyDescent="0.2">
      <c r="A894" s="35"/>
      <c r="B894" s="141"/>
      <c r="C894" s="207"/>
      <c r="D894" s="207"/>
      <c r="E894" s="207"/>
      <c r="F894" s="207"/>
      <c r="G894" s="207"/>
      <c r="H894" s="207"/>
      <c r="I894" s="207"/>
      <c r="J894" s="35"/>
      <c r="K894" s="35"/>
      <c r="L894" s="35"/>
      <c r="M894" s="35"/>
      <c r="N894" s="35"/>
      <c r="O894" s="35"/>
      <c r="P894" s="35"/>
    </row>
    <row r="895" spans="1:16" ht="12.75" customHeight="1" x14ac:dyDescent="0.2">
      <c r="A895" s="35"/>
      <c r="B895" s="141"/>
      <c r="C895" s="207"/>
      <c r="D895" s="207"/>
      <c r="E895" s="207"/>
      <c r="F895" s="207"/>
      <c r="G895" s="207"/>
      <c r="H895" s="207"/>
      <c r="I895" s="207"/>
      <c r="J895" s="35"/>
      <c r="K895" s="35"/>
      <c r="L895" s="35"/>
      <c r="M895" s="35"/>
      <c r="N895" s="35"/>
      <c r="O895" s="35"/>
      <c r="P895" s="35"/>
    </row>
    <row r="896" spans="1:16" ht="12.75" customHeight="1" x14ac:dyDescent="0.2">
      <c r="A896" s="35"/>
      <c r="B896" s="141"/>
      <c r="C896" s="207"/>
      <c r="D896" s="207"/>
      <c r="E896" s="207"/>
      <c r="F896" s="207"/>
      <c r="G896" s="207"/>
      <c r="H896" s="207"/>
      <c r="I896" s="207"/>
      <c r="J896" s="35"/>
      <c r="K896" s="35"/>
      <c r="L896" s="35"/>
      <c r="M896" s="35"/>
      <c r="N896" s="35"/>
      <c r="O896" s="35"/>
      <c r="P896" s="35"/>
    </row>
    <row r="897" spans="1:16" ht="12.75" customHeight="1" x14ac:dyDescent="0.2">
      <c r="A897" s="35"/>
      <c r="B897" s="141"/>
      <c r="C897" s="207"/>
      <c r="D897" s="207"/>
      <c r="E897" s="207"/>
      <c r="F897" s="207"/>
      <c r="G897" s="207"/>
      <c r="H897" s="207"/>
      <c r="I897" s="207"/>
      <c r="J897" s="35"/>
      <c r="K897" s="35"/>
      <c r="L897" s="35"/>
      <c r="M897" s="35"/>
      <c r="N897" s="35"/>
      <c r="O897" s="35"/>
      <c r="P897" s="35"/>
    </row>
    <row r="898" spans="1:16" ht="12.75" customHeight="1" x14ac:dyDescent="0.2">
      <c r="A898" s="35"/>
      <c r="B898" s="141"/>
      <c r="C898" s="207"/>
      <c r="D898" s="207"/>
      <c r="E898" s="207"/>
      <c r="F898" s="207"/>
      <c r="G898" s="207"/>
      <c r="H898" s="207"/>
      <c r="I898" s="207"/>
      <c r="J898" s="35"/>
      <c r="K898" s="35"/>
      <c r="L898" s="35"/>
      <c r="M898" s="35"/>
      <c r="N898" s="35"/>
      <c r="O898" s="35"/>
      <c r="P898" s="35"/>
    </row>
    <row r="899" spans="1:16" ht="12.75" customHeight="1" x14ac:dyDescent="0.2">
      <c r="A899" s="35"/>
      <c r="B899" s="141"/>
      <c r="C899" s="207"/>
      <c r="D899" s="207"/>
      <c r="E899" s="207"/>
      <c r="F899" s="207"/>
      <c r="G899" s="207"/>
      <c r="H899" s="207"/>
      <c r="I899" s="207"/>
      <c r="J899" s="35"/>
      <c r="K899" s="35"/>
      <c r="L899" s="35"/>
      <c r="M899" s="35"/>
      <c r="N899" s="35"/>
      <c r="O899" s="35"/>
      <c r="P899" s="35"/>
    </row>
    <row r="900" spans="1:16" ht="12.75" customHeight="1" x14ac:dyDescent="0.2">
      <c r="A900" s="35"/>
      <c r="B900" s="141"/>
      <c r="C900" s="207"/>
      <c r="D900" s="207"/>
      <c r="E900" s="207"/>
      <c r="F900" s="207"/>
      <c r="G900" s="207"/>
      <c r="H900" s="207"/>
      <c r="I900" s="207"/>
      <c r="J900" s="35"/>
      <c r="K900" s="35"/>
      <c r="L900" s="35"/>
      <c r="M900" s="35"/>
      <c r="N900" s="35"/>
      <c r="O900" s="35"/>
      <c r="P900" s="35"/>
    </row>
    <row r="901" spans="1:16" ht="12.75" customHeight="1" x14ac:dyDescent="0.2">
      <c r="A901" s="35"/>
      <c r="B901" s="141"/>
      <c r="C901" s="207"/>
      <c r="D901" s="207"/>
      <c r="E901" s="207"/>
      <c r="F901" s="207"/>
      <c r="G901" s="207"/>
      <c r="H901" s="207"/>
      <c r="I901" s="207"/>
      <c r="J901" s="35"/>
      <c r="K901" s="35"/>
      <c r="L901" s="35"/>
      <c r="M901" s="35"/>
      <c r="N901" s="35"/>
      <c r="O901" s="35"/>
      <c r="P901" s="35"/>
    </row>
    <row r="902" spans="1:16" ht="12.75" customHeight="1" x14ac:dyDescent="0.2">
      <c r="A902" s="35"/>
      <c r="B902" s="141"/>
      <c r="C902" s="207"/>
      <c r="D902" s="207"/>
      <c r="E902" s="207"/>
      <c r="F902" s="207"/>
      <c r="G902" s="207"/>
      <c r="H902" s="207"/>
      <c r="I902" s="207"/>
      <c r="J902" s="35"/>
      <c r="K902" s="35"/>
      <c r="L902" s="35"/>
      <c r="M902" s="35"/>
      <c r="N902" s="35"/>
      <c r="O902" s="35"/>
      <c r="P902" s="35"/>
    </row>
    <row r="903" spans="1:16" ht="12.75" customHeight="1" x14ac:dyDescent="0.2">
      <c r="A903" s="35"/>
      <c r="B903" s="141"/>
      <c r="C903" s="207"/>
      <c r="D903" s="207"/>
      <c r="E903" s="207"/>
      <c r="F903" s="207"/>
      <c r="G903" s="207"/>
      <c r="H903" s="207"/>
      <c r="I903" s="207"/>
      <c r="J903" s="35"/>
      <c r="K903" s="35"/>
      <c r="L903" s="35"/>
      <c r="M903" s="35"/>
      <c r="N903" s="35"/>
      <c r="O903" s="35"/>
      <c r="P903" s="35"/>
    </row>
    <row r="904" spans="1:16" ht="12.75" customHeight="1" x14ac:dyDescent="0.2">
      <c r="A904" s="35"/>
      <c r="B904" s="141"/>
      <c r="C904" s="207"/>
      <c r="D904" s="207"/>
      <c r="E904" s="207"/>
      <c r="F904" s="207"/>
      <c r="G904" s="207"/>
      <c r="H904" s="207"/>
      <c r="I904" s="207"/>
      <c r="J904" s="35"/>
      <c r="K904" s="35"/>
      <c r="L904" s="35"/>
      <c r="M904" s="35"/>
      <c r="N904" s="35"/>
      <c r="O904" s="35"/>
      <c r="P904" s="35"/>
    </row>
    <row r="905" spans="1:16" ht="12.75" customHeight="1" x14ac:dyDescent="0.2">
      <c r="A905" s="35"/>
      <c r="B905" s="141"/>
      <c r="C905" s="207"/>
      <c r="D905" s="207"/>
      <c r="E905" s="207"/>
      <c r="F905" s="207"/>
      <c r="G905" s="207"/>
      <c r="H905" s="207"/>
      <c r="I905" s="207"/>
      <c r="J905" s="35"/>
      <c r="K905" s="35"/>
      <c r="L905" s="35"/>
      <c r="M905" s="35"/>
      <c r="N905" s="35"/>
      <c r="O905" s="35"/>
      <c r="P905" s="35"/>
    </row>
    <row r="906" spans="1:16" ht="12.75" customHeight="1" x14ac:dyDescent="0.2">
      <c r="A906" s="35"/>
      <c r="B906" s="141"/>
      <c r="C906" s="207"/>
      <c r="D906" s="207"/>
      <c r="E906" s="207"/>
      <c r="F906" s="207"/>
      <c r="G906" s="207"/>
      <c r="H906" s="207"/>
      <c r="I906" s="207"/>
      <c r="J906" s="35"/>
      <c r="K906" s="35"/>
      <c r="L906" s="35"/>
      <c r="M906" s="35"/>
      <c r="N906" s="35"/>
      <c r="O906" s="35"/>
      <c r="P906" s="35"/>
    </row>
    <row r="907" spans="1:16" ht="12.75" customHeight="1" x14ac:dyDescent="0.2">
      <c r="A907" s="35"/>
      <c r="B907" s="141"/>
      <c r="C907" s="207"/>
      <c r="D907" s="207"/>
      <c r="E907" s="207"/>
      <c r="F907" s="207"/>
      <c r="G907" s="207"/>
      <c r="H907" s="207"/>
      <c r="I907" s="207"/>
      <c r="J907" s="35"/>
      <c r="K907" s="35"/>
      <c r="L907" s="35"/>
      <c r="M907" s="35"/>
      <c r="N907" s="35"/>
      <c r="O907" s="35"/>
      <c r="P907" s="35"/>
    </row>
    <row r="908" spans="1:16" ht="12.75" customHeight="1" x14ac:dyDescent="0.2">
      <c r="A908" s="35"/>
      <c r="B908" s="141"/>
      <c r="C908" s="207"/>
      <c r="D908" s="207"/>
      <c r="E908" s="207"/>
      <c r="F908" s="207"/>
      <c r="G908" s="207"/>
      <c r="H908" s="207"/>
      <c r="I908" s="207"/>
      <c r="J908" s="35"/>
      <c r="K908" s="35"/>
      <c r="L908" s="35"/>
      <c r="M908" s="35"/>
      <c r="N908" s="35"/>
      <c r="O908" s="35"/>
      <c r="P908" s="35"/>
    </row>
    <row r="909" spans="1:16" ht="12.75" customHeight="1" x14ac:dyDescent="0.2">
      <c r="A909" s="35"/>
      <c r="B909" s="141"/>
      <c r="C909" s="207"/>
      <c r="D909" s="207"/>
      <c r="E909" s="207"/>
      <c r="F909" s="207"/>
      <c r="G909" s="207"/>
      <c r="H909" s="207"/>
      <c r="I909" s="207"/>
      <c r="J909" s="35"/>
      <c r="K909" s="35"/>
      <c r="L909" s="35"/>
      <c r="M909" s="35"/>
      <c r="N909" s="35"/>
      <c r="O909" s="35"/>
      <c r="P909" s="35"/>
    </row>
    <row r="910" spans="1:16" ht="12.75" customHeight="1" x14ac:dyDescent="0.2">
      <c r="A910" s="35"/>
      <c r="B910" s="141"/>
      <c r="C910" s="207"/>
      <c r="D910" s="207"/>
      <c r="E910" s="207"/>
      <c r="F910" s="207"/>
      <c r="G910" s="207"/>
      <c r="H910" s="207"/>
      <c r="I910" s="207"/>
      <c r="J910" s="35"/>
      <c r="K910" s="35"/>
      <c r="L910" s="35"/>
      <c r="M910" s="35"/>
      <c r="N910" s="35"/>
      <c r="O910" s="35"/>
      <c r="P910" s="35"/>
    </row>
    <row r="911" spans="1:16" ht="12.75" customHeight="1" x14ac:dyDescent="0.2">
      <c r="A911" s="35"/>
      <c r="B911" s="141"/>
      <c r="C911" s="207"/>
      <c r="D911" s="207"/>
      <c r="E911" s="207"/>
      <c r="F911" s="207"/>
      <c r="G911" s="207"/>
      <c r="H911" s="207"/>
      <c r="I911" s="207"/>
      <c r="J911" s="35"/>
      <c r="K911" s="35"/>
      <c r="L911" s="35"/>
      <c r="M911" s="35"/>
      <c r="N911" s="35"/>
      <c r="O911" s="35"/>
      <c r="P911" s="35"/>
    </row>
    <row r="912" spans="1:16" ht="12.75" customHeight="1" x14ac:dyDescent="0.2">
      <c r="A912" s="35"/>
      <c r="B912" s="141"/>
      <c r="C912" s="207"/>
      <c r="D912" s="207"/>
      <c r="E912" s="207"/>
      <c r="F912" s="207"/>
      <c r="G912" s="207"/>
      <c r="H912" s="207"/>
      <c r="I912" s="207"/>
      <c r="J912" s="35"/>
      <c r="K912" s="35"/>
      <c r="L912" s="35"/>
      <c r="M912" s="35"/>
      <c r="N912" s="35"/>
      <c r="O912" s="35"/>
      <c r="P912" s="35"/>
    </row>
    <row r="913" spans="1:16" ht="12.75" customHeight="1" x14ac:dyDescent="0.2">
      <c r="A913" s="35"/>
      <c r="B913" s="141"/>
      <c r="C913" s="207"/>
      <c r="D913" s="207"/>
      <c r="E913" s="207"/>
      <c r="F913" s="207"/>
      <c r="G913" s="207"/>
      <c r="H913" s="207"/>
      <c r="I913" s="207"/>
      <c r="J913" s="35"/>
      <c r="K913" s="35"/>
      <c r="L913" s="35"/>
      <c r="M913" s="35"/>
      <c r="N913" s="35"/>
      <c r="O913" s="35"/>
      <c r="P913" s="35"/>
    </row>
    <row r="914" spans="1:16" ht="12.75" customHeight="1" x14ac:dyDescent="0.2">
      <c r="A914" s="35"/>
      <c r="B914" s="141"/>
      <c r="C914" s="207"/>
      <c r="D914" s="207"/>
      <c r="E914" s="207"/>
      <c r="F914" s="207"/>
      <c r="G914" s="207"/>
      <c r="H914" s="207"/>
      <c r="I914" s="207"/>
      <c r="J914" s="35"/>
      <c r="K914" s="35"/>
      <c r="L914" s="35"/>
      <c r="M914" s="35"/>
      <c r="N914" s="35"/>
      <c r="O914" s="35"/>
      <c r="P914" s="35"/>
    </row>
    <row r="915" spans="1:16" ht="12.75" customHeight="1" x14ac:dyDescent="0.2">
      <c r="A915" s="35"/>
      <c r="B915" s="141"/>
      <c r="C915" s="207"/>
      <c r="D915" s="207"/>
      <c r="E915" s="207"/>
      <c r="F915" s="207"/>
      <c r="G915" s="207"/>
      <c r="H915" s="207"/>
      <c r="I915" s="207"/>
      <c r="J915" s="35"/>
      <c r="K915" s="35"/>
      <c r="L915" s="35"/>
      <c r="M915" s="35"/>
      <c r="N915" s="35"/>
      <c r="O915" s="35"/>
      <c r="P915" s="35"/>
    </row>
    <row r="916" spans="1:16" ht="12.75" customHeight="1" x14ac:dyDescent="0.2">
      <c r="A916" s="35"/>
      <c r="B916" s="141"/>
      <c r="C916" s="207"/>
      <c r="D916" s="207"/>
      <c r="E916" s="207"/>
      <c r="F916" s="207"/>
      <c r="G916" s="207"/>
      <c r="H916" s="207"/>
      <c r="I916" s="207"/>
      <c r="J916" s="35"/>
      <c r="K916" s="35"/>
      <c r="L916" s="35"/>
      <c r="M916" s="35"/>
      <c r="N916" s="35"/>
      <c r="O916" s="35"/>
      <c r="P916" s="35"/>
    </row>
    <row r="917" spans="1:16" ht="12.75" customHeight="1" x14ac:dyDescent="0.2">
      <c r="A917" s="35"/>
      <c r="B917" s="141"/>
      <c r="C917" s="207"/>
      <c r="D917" s="207"/>
      <c r="E917" s="207"/>
      <c r="F917" s="207"/>
      <c r="G917" s="207"/>
      <c r="H917" s="207"/>
      <c r="I917" s="207"/>
      <c r="J917" s="35"/>
      <c r="K917" s="35"/>
      <c r="L917" s="35"/>
      <c r="M917" s="35"/>
      <c r="N917" s="35"/>
      <c r="O917" s="35"/>
      <c r="P917" s="35"/>
    </row>
    <row r="918" spans="1:16" ht="12.75" customHeight="1" x14ac:dyDescent="0.2">
      <c r="A918" s="35"/>
      <c r="B918" s="141"/>
      <c r="C918" s="207"/>
      <c r="D918" s="207"/>
      <c r="E918" s="207"/>
      <c r="F918" s="207"/>
      <c r="G918" s="207"/>
      <c r="H918" s="207"/>
      <c r="I918" s="207"/>
      <c r="J918" s="35"/>
      <c r="K918" s="35"/>
      <c r="L918" s="35"/>
      <c r="M918" s="35"/>
      <c r="N918" s="35"/>
      <c r="O918" s="35"/>
      <c r="P918" s="35"/>
    </row>
    <row r="919" spans="1:16" ht="12.75" customHeight="1" x14ac:dyDescent="0.2">
      <c r="A919" s="35"/>
      <c r="B919" s="141"/>
      <c r="C919" s="207"/>
      <c r="D919" s="207"/>
      <c r="E919" s="207"/>
      <c r="F919" s="207"/>
      <c r="G919" s="207"/>
      <c r="H919" s="207"/>
      <c r="I919" s="207"/>
      <c r="J919" s="35"/>
      <c r="K919" s="35"/>
      <c r="L919" s="35"/>
      <c r="M919" s="35"/>
      <c r="N919" s="35"/>
      <c r="O919" s="35"/>
      <c r="P919" s="35"/>
    </row>
    <row r="920" spans="1:16" ht="12.75" customHeight="1" x14ac:dyDescent="0.2">
      <c r="A920" s="35"/>
      <c r="B920" s="141"/>
      <c r="C920" s="207"/>
      <c r="D920" s="207"/>
      <c r="E920" s="207"/>
      <c r="F920" s="207"/>
      <c r="G920" s="207"/>
      <c r="H920" s="207"/>
      <c r="I920" s="207"/>
      <c r="J920" s="35"/>
      <c r="K920" s="35"/>
      <c r="L920" s="35"/>
      <c r="M920" s="35"/>
      <c r="N920" s="35"/>
      <c r="O920" s="35"/>
      <c r="P920" s="35"/>
    </row>
    <row r="921" spans="1:16" ht="12.75" customHeight="1" x14ac:dyDescent="0.2">
      <c r="A921" s="35"/>
      <c r="B921" s="141"/>
      <c r="C921" s="207"/>
      <c r="D921" s="207"/>
      <c r="E921" s="207"/>
      <c r="F921" s="207"/>
      <c r="G921" s="207"/>
      <c r="H921" s="207"/>
      <c r="I921" s="207"/>
      <c r="J921" s="35"/>
      <c r="K921" s="35"/>
      <c r="L921" s="35"/>
      <c r="M921" s="35"/>
      <c r="N921" s="35"/>
      <c r="O921" s="35"/>
      <c r="P921" s="35"/>
    </row>
    <row r="922" spans="1:16" ht="12.75" customHeight="1" x14ac:dyDescent="0.2">
      <c r="A922" s="35"/>
      <c r="B922" s="141"/>
      <c r="C922" s="207"/>
      <c r="D922" s="207"/>
      <c r="E922" s="207"/>
      <c r="F922" s="207"/>
      <c r="G922" s="207"/>
      <c r="H922" s="207"/>
      <c r="I922" s="207"/>
      <c r="J922" s="35"/>
      <c r="K922" s="35"/>
      <c r="L922" s="35"/>
      <c r="M922" s="35"/>
      <c r="N922" s="35"/>
      <c r="O922" s="35"/>
      <c r="P922" s="35"/>
    </row>
    <row r="923" spans="1:16" ht="12.75" customHeight="1" x14ac:dyDescent="0.2">
      <c r="A923" s="35"/>
      <c r="B923" s="141"/>
      <c r="C923" s="207"/>
      <c r="D923" s="207"/>
      <c r="E923" s="207"/>
      <c r="F923" s="207"/>
      <c r="G923" s="207"/>
      <c r="H923" s="207"/>
      <c r="I923" s="207"/>
      <c r="J923" s="35"/>
      <c r="K923" s="35"/>
      <c r="L923" s="35"/>
      <c r="M923" s="35"/>
      <c r="N923" s="35"/>
      <c r="O923" s="35"/>
      <c r="P923" s="35"/>
    </row>
    <row r="924" spans="1:16" ht="12.75" customHeight="1" x14ac:dyDescent="0.2">
      <c r="A924" s="35"/>
      <c r="B924" s="141"/>
      <c r="C924" s="207"/>
      <c r="D924" s="207"/>
      <c r="E924" s="207"/>
      <c r="F924" s="207"/>
      <c r="G924" s="207"/>
      <c r="H924" s="207"/>
      <c r="I924" s="207"/>
      <c r="J924" s="35"/>
      <c r="K924" s="35"/>
      <c r="L924" s="35"/>
      <c r="M924" s="35"/>
      <c r="N924" s="35"/>
      <c r="O924" s="35"/>
      <c r="P924" s="35"/>
    </row>
    <row r="925" spans="1:16" ht="12.75" customHeight="1" x14ac:dyDescent="0.2">
      <c r="A925" s="35"/>
      <c r="B925" s="141"/>
      <c r="C925" s="207"/>
      <c r="D925" s="207"/>
      <c r="E925" s="207"/>
      <c r="F925" s="207"/>
      <c r="G925" s="207"/>
      <c r="H925" s="207"/>
      <c r="I925" s="207"/>
      <c r="J925" s="35"/>
      <c r="K925" s="35"/>
      <c r="L925" s="35"/>
      <c r="M925" s="35"/>
      <c r="N925" s="35"/>
      <c r="O925" s="35"/>
      <c r="P925" s="35"/>
    </row>
    <row r="926" spans="1:16" ht="12.75" customHeight="1" x14ac:dyDescent="0.2">
      <c r="A926" s="35"/>
      <c r="B926" s="141"/>
      <c r="C926" s="207"/>
      <c r="D926" s="207"/>
      <c r="E926" s="207"/>
      <c r="F926" s="207"/>
      <c r="G926" s="207"/>
      <c r="H926" s="207"/>
      <c r="I926" s="207"/>
      <c r="J926" s="35"/>
      <c r="K926" s="35"/>
      <c r="L926" s="35"/>
      <c r="M926" s="35"/>
      <c r="N926" s="35"/>
      <c r="O926" s="35"/>
      <c r="P926" s="35"/>
    </row>
    <row r="927" spans="1:16" ht="12.75" customHeight="1" x14ac:dyDescent="0.2">
      <c r="A927" s="35"/>
      <c r="B927" s="141"/>
      <c r="C927" s="207"/>
      <c r="D927" s="207"/>
      <c r="E927" s="207"/>
      <c r="F927" s="207"/>
      <c r="G927" s="207"/>
      <c r="H927" s="207"/>
      <c r="I927" s="207"/>
      <c r="J927" s="35"/>
      <c r="K927" s="35"/>
      <c r="L927" s="35"/>
      <c r="M927" s="35"/>
      <c r="N927" s="35"/>
      <c r="O927" s="35"/>
      <c r="P927" s="35"/>
    </row>
    <row r="928" spans="1:16" ht="12.75" customHeight="1" x14ac:dyDescent="0.2">
      <c r="A928" s="35"/>
      <c r="B928" s="141"/>
      <c r="C928" s="207"/>
      <c r="D928" s="207"/>
      <c r="E928" s="207"/>
      <c r="F928" s="207"/>
      <c r="G928" s="207"/>
      <c r="H928" s="207"/>
      <c r="I928" s="207"/>
      <c r="J928" s="35"/>
      <c r="K928" s="35"/>
      <c r="L928" s="35"/>
      <c r="M928" s="35"/>
      <c r="N928" s="35"/>
      <c r="O928" s="35"/>
      <c r="P928" s="35"/>
    </row>
    <row r="929" spans="1:16" ht="12.75" customHeight="1" x14ac:dyDescent="0.2">
      <c r="A929" s="35"/>
      <c r="B929" s="141"/>
      <c r="C929" s="207"/>
      <c r="D929" s="207"/>
      <c r="E929" s="207"/>
      <c r="F929" s="207"/>
      <c r="G929" s="207"/>
      <c r="H929" s="207"/>
      <c r="I929" s="207"/>
      <c r="J929" s="35"/>
      <c r="K929" s="35"/>
      <c r="L929" s="35"/>
      <c r="M929" s="35"/>
      <c r="N929" s="35"/>
      <c r="O929" s="35"/>
      <c r="P929" s="35"/>
    </row>
    <row r="930" spans="1:16" ht="12.75" customHeight="1" x14ac:dyDescent="0.2">
      <c r="A930" s="35"/>
      <c r="B930" s="141"/>
      <c r="C930" s="207"/>
      <c r="D930" s="207"/>
      <c r="E930" s="207"/>
      <c r="F930" s="207"/>
      <c r="G930" s="207"/>
      <c r="H930" s="207"/>
      <c r="I930" s="207"/>
      <c r="J930" s="35"/>
      <c r="K930" s="35"/>
      <c r="L930" s="35"/>
      <c r="M930" s="35"/>
      <c r="N930" s="35"/>
      <c r="O930" s="35"/>
      <c r="P930" s="35"/>
    </row>
    <row r="931" spans="1:16" ht="12.75" customHeight="1" x14ac:dyDescent="0.2">
      <c r="A931" s="35"/>
      <c r="B931" s="141"/>
      <c r="C931" s="207"/>
      <c r="D931" s="207"/>
      <c r="E931" s="207"/>
      <c r="F931" s="207"/>
      <c r="G931" s="207"/>
      <c r="H931" s="207"/>
      <c r="I931" s="207"/>
      <c r="J931" s="35"/>
      <c r="K931" s="35"/>
      <c r="L931" s="35"/>
      <c r="M931" s="35"/>
      <c r="N931" s="35"/>
      <c r="O931" s="35"/>
      <c r="P931" s="35"/>
    </row>
    <row r="932" spans="1:16" ht="12.75" customHeight="1" x14ac:dyDescent="0.2">
      <c r="A932" s="35"/>
      <c r="B932" s="141"/>
      <c r="C932" s="207"/>
      <c r="D932" s="207"/>
      <c r="E932" s="207"/>
      <c r="F932" s="207"/>
      <c r="G932" s="207"/>
      <c r="H932" s="207"/>
      <c r="I932" s="207"/>
      <c r="J932" s="35"/>
      <c r="K932" s="35"/>
      <c r="L932" s="35"/>
      <c r="M932" s="35"/>
      <c r="N932" s="35"/>
      <c r="O932" s="35"/>
      <c r="P932" s="35"/>
    </row>
    <row r="933" spans="1:16" ht="12.75" customHeight="1" x14ac:dyDescent="0.2">
      <c r="A933" s="35"/>
      <c r="B933" s="141"/>
      <c r="C933" s="207"/>
      <c r="D933" s="207"/>
      <c r="E933" s="207"/>
      <c r="F933" s="207"/>
      <c r="G933" s="207"/>
      <c r="H933" s="207"/>
      <c r="I933" s="207"/>
      <c r="J933" s="35"/>
      <c r="K933" s="35"/>
      <c r="L933" s="35"/>
      <c r="M933" s="35"/>
      <c r="N933" s="35"/>
      <c r="O933" s="35"/>
      <c r="P933" s="35"/>
    </row>
    <row r="934" spans="1:16" ht="12.75" customHeight="1" x14ac:dyDescent="0.2">
      <c r="A934" s="35"/>
      <c r="B934" s="141"/>
      <c r="C934" s="207"/>
      <c r="D934" s="207"/>
      <c r="E934" s="207"/>
      <c r="F934" s="207"/>
      <c r="G934" s="207"/>
      <c r="H934" s="207"/>
      <c r="I934" s="207"/>
      <c r="J934" s="35"/>
      <c r="K934" s="35"/>
      <c r="L934" s="35"/>
      <c r="M934" s="35"/>
      <c r="N934" s="35"/>
      <c r="O934" s="35"/>
      <c r="P934" s="35"/>
    </row>
    <row r="935" spans="1:16" ht="12.75" customHeight="1" x14ac:dyDescent="0.2">
      <c r="A935" s="35"/>
      <c r="B935" s="141"/>
      <c r="C935" s="207"/>
      <c r="D935" s="207"/>
      <c r="E935" s="207"/>
      <c r="F935" s="207"/>
      <c r="G935" s="207"/>
      <c r="H935" s="207"/>
      <c r="I935" s="207"/>
      <c r="J935" s="35"/>
      <c r="K935" s="35"/>
      <c r="L935" s="35"/>
      <c r="M935" s="35"/>
      <c r="N935" s="35"/>
      <c r="O935" s="35"/>
      <c r="P935" s="35"/>
    </row>
    <row r="936" spans="1:16" ht="12.75" customHeight="1" x14ac:dyDescent="0.2">
      <c r="A936" s="35"/>
      <c r="B936" s="141"/>
      <c r="C936" s="207"/>
      <c r="D936" s="207"/>
      <c r="E936" s="207"/>
      <c r="F936" s="207"/>
      <c r="G936" s="207"/>
      <c r="H936" s="207"/>
      <c r="I936" s="207"/>
      <c r="J936" s="35"/>
      <c r="K936" s="35"/>
      <c r="L936" s="35"/>
      <c r="M936" s="35"/>
      <c r="N936" s="35"/>
      <c r="O936" s="35"/>
      <c r="P936" s="35"/>
    </row>
    <row r="937" spans="1:16" ht="12.75" customHeight="1" x14ac:dyDescent="0.2">
      <c r="A937" s="35"/>
      <c r="B937" s="141"/>
      <c r="C937" s="207"/>
      <c r="D937" s="207"/>
      <c r="E937" s="207"/>
      <c r="F937" s="207"/>
      <c r="G937" s="207"/>
      <c r="H937" s="207"/>
      <c r="I937" s="207"/>
      <c r="J937" s="35"/>
      <c r="K937" s="35"/>
      <c r="L937" s="35"/>
      <c r="M937" s="35"/>
      <c r="N937" s="35"/>
      <c r="O937" s="35"/>
      <c r="P937" s="35"/>
    </row>
    <row r="938" spans="1:16" ht="12.75" customHeight="1" x14ac:dyDescent="0.2">
      <c r="A938" s="35"/>
      <c r="B938" s="141"/>
      <c r="C938" s="207"/>
      <c r="D938" s="207"/>
      <c r="E938" s="207"/>
      <c r="F938" s="207"/>
      <c r="G938" s="207"/>
      <c r="H938" s="207"/>
      <c r="I938" s="207"/>
      <c r="J938" s="35"/>
      <c r="K938" s="35"/>
      <c r="L938" s="35"/>
      <c r="M938" s="35"/>
      <c r="N938" s="35"/>
      <c r="O938" s="35"/>
      <c r="P938" s="35"/>
    </row>
    <row r="939" spans="1:16" ht="12.75" customHeight="1" x14ac:dyDescent="0.2">
      <c r="A939" s="35"/>
      <c r="B939" s="141"/>
      <c r="C939" s="207"/>
      <c r="D939" s="207"/>
      <c r="E939" s="207"/>
      <c r="F939" s="207"/>
      <c r="G939" s="207"/>
      <c r="H939" s="207"/>
      <c r="I939" s="207"/>
      <c r="J939" s="35"/>
      <c r="K939" s="35"/>
      <c r="L939" s="35"/>
      <c r="M939" s="35"/>
      <c r="N939" s="35"/>
      <c r="O939" s="35"/>
      <c r="P939" s="35"/>
    </row>
    <row r="940" spans="1:16" ht="12.75" customHeight="1" x14ac:dyDescent="0.2">
      <c r="A940" s="35"/>
      <c r="B940" s="141"/>
      <c r="C940" s="207"/>
      <c r="D940" s="207"/>
      <c r="E940" s="207"/>
      <c r="F940" s="207"/>
      <c r="G940" s="207"/>
      <c r="H940" s="207"/>
      <c r="I940" s="207"/>
      <c r="J940" s="35"/>
      <c r="K940" s="35"/>
      <c r="L940" s="35"/>
      <c r="M940" s="35"/>
      <c r="N940" s="35"/>
      <c r="O940" s="35"/>
      <c r="P940" s="35"/>
    </row>
    <row r="941" spans="1:16" ht="12.75" customHeight="1" x14ac:dyDescent="0.2">
      <c r="A941" s="35"/>
      <c r="B941" s="141"/>
      <c r="C941" s="207"/>
      <c r="D941" s="207"/>
      <c r="E941" s="207"/>
      <c r="F941" s="207"/>
      <c r="G941" s="207"/>
      <c r="H941" s="207"/>
      <c r="I941" s="207"/>
      <c r="J941" s="35"/>
      <c r="K941" s="35"/>
      <c r="L941" s="35"/>
      <c r="M941" s="35"/>
      <c r="N941" s="35"/>
      <c r="O941" s="35"/>
      <c r="P941" s="35"/>
    </row>
    <row r="942" spans="1:16" ht="12.75" customHeight="1" x14ac:dyDescent="0.2">
      <c r="A942" s="35"/>
      <c r="B942" s="141"/>
      <c r="C942" s="207"/>
      <c r="D942" s="207"/>
      <c r="E942" s="207"/>
      <c r="F942" s="207"/>
      <c r="G942" s="207"/>
      <c r="H942" s="207"/>
      <c r="I942" s="207"/>
      <c r="J942" s="35"/>
      <c r="K942" s="35"/>
      <c r="L942" s="35"/>
      <c r="M942" s="35"/>
      <c r="N942" s="35"/>
      <c r="O942" s="35"/>
      <c r="P942" s="35"/>
    </row>
    <row r="943" spans="1:16" ht="12.75" customHeight="1" x14ac:dyDescent="0.2">
      <c r="A943" s="35"/>
      <c r="B943" s="141"/>
      <c r="C943" s="207"/>
      <c r="D943" s="207"/>
      <c r="E943" s="207"/>
      <c r="F943" s="207"/>
      <c r="G943" s="207"/>
      <c r="H943" s="207"/>
      <c r="I943" s="207"/>
      <c r="J943" s="35"/>
      <c r="K943" s="35"/>
      <c r="L943" s="35"/>
      <c r="M943" s="35"/>
      <c r="N943" s="35"/>
      <c r="O943" s="35"/>
      <c r="P943" s="35"/>
    </row>
    <row r="944" spans="1:16" ht="12.75" customHeight="1" x14ac:dyDescent="0.2">
      <c r="A944" s="35"/>
      <c r="B944" s="141"/>
      <c r="C944" s="207"/>
      <c r="D944" s="207"/>
      <c r="E944" s="207"/>
      <c r="F944" s="207"/>
      <c r="G944" s="207"/>
      <c r="H944" s="207"/>
      <c r="I944" s="207"/>
      <c r="J944" s="35"/>
      <c r="K944" s="35"/>
      <c r="L944" s="35"/>
      <c r="M944" s="35"/>
      <c r="N944" s="35"/>
      <c r="O944" s="35"/>
      <c r="P944" s="35"/>
    </row>
    <row r="945" spans="1:16" ht="12.75" customHeight="1" x14ac:dyDescent="0.2">
      <c r="A945" s="35"/>
      <c r="B945" s="141"/>
      <c r="C945" s="207"/>
      <c r="D945" s="207"/>
      <c r="E945" s="207"/>
      <c r="F945" s="207"/>
      <c r="G945" s="207"/>
      <c r="H945" s="207"/>
      <c r="I945" s="207"/>
      <c r="J945" s="35"/>
      <c r="K945" s="35"/>
      <c r="L945" s="35"/>
      <c r="M945" s="35"/>
      <c r="N945" s="35"/>
      <c r="O945" s="35"/>
      <c r="P945" s="35"/>
    </row>
    <row r="946" spans="1:16" ht="12.75" customHeight="1" x14ac:dyDescent="0.2">
      <c r="A946" s="35"/>
      <c r="B946" s="141"/>
      <c r="C946" s="207"/>
      <c r="D946" s="207"/>
      <c r="E946" s="207"/>
      <c r="F946" s="207"/>
      <c r="G946" s="207"/>
      <c r="H946" s="207"/>
      <c r="I946" s="207"/>
      <c r="J946" s="35"/>
      <c r="K946" s="35"/>
      <c r="L946" s="35"/>
      <c r="M946" s="35"/>
      <c r="N946" s="35"/>
      <c r="O946" s="35"/>
      <c r="P946" s="35"/>
    </row>
    <row r="947" spans="1:16" ht="12.75" customHeight="1" x14ac:dyDescent="0.2">
      <c r="A947" s="35"/>
      <c r="B947" s="141"/>
      <c r="C947" s="207"/>
      <c r="D947" s="207"/>
      <c r="E947" s="207"/>
      <c r="F947" s="207"/>
      <c r="G947" s="207"/>
      <c r="H947" s="207"/>
      <c r="I947" s="207"/>
      <c r="J947" s="35"/>
      <c r="K947" s="35"/>
      <c r="L947" s="35"/>
      <c r="M947" s="35"/>
      <c r="N947" s="35"/>
      <c r="O947" s="35"/>
      <c r="P947" s="35"/>
    </row>
    <row r="948" spans="1:16" ht="12.75" customHeight="1" x14ac:dyDescent="0.2">
      <c r="A948" s="35"/>
      <c r="B948" s="141"/>
      <c r="C948" s="207"/>
      <c r="D948" s="207"/>
      <c r="E948" s="207"/>
      <c r="F948" s="207"/>
      <c r="G948" s="207"/>
      <c r="H948" s="207"/>
      <c r="I948" s="207"/>
      <c r="J948" s="35"/>
      <c r="K948" s="35"/>
      <c r="L948" s="35"/>
      <c r="M948" s="35"/>
      <c r="N948" s="35"/>
      <c r="O948" s="35"/>
      <c r="P948" s="35"/>
    </row>
    <row r="949" spans="1:16" ht="12.75" customHeight="1" x14ac:dyDescent="0.2">
      <c r="A949" s="35"/>
      <c r="B949" s="141"/>
      <c r="C949" s="207"/>
      <c r="D949" s="207"/>
      <c r="E949" s="207"/>
      <c r="F949" s="207"/>
      <c r="G949" s="207"/>
      <c r="H949" s="207"/>
      <c r="I949" s="207"/>
      <c r="J949" s="35"/>
      <c r="K949" s="35"/>
      <c r="L949" s="35"/>
      <c r="M949" s="35"/>
      <c r="N949" s="35"/>
      <c r="O949" s="35"/>
      <c r="P949" s="35"/>
    </row>
    <row r="950" spans="1:16" ht="12.75" customHeight="1" x14ac:dyDescent="0.2">
      <c r="A950" s="35"/>
      <c r="B950" s="141"/>
      <c r="C950" s="207"/>
      <c r="D950" s="207"/>
      <c r="E950" s="207"/>
      <c r="F950" s="207"/>
      <c r="G950" s="207"/>
      <c r="H950" s="207"/>
      <c r="I950" s="207"/>
      <c r="J950" s="35"/>
      <c r="K950" s="35"/>
      <c r="L950" s="35"/>
      <c r="M950" s="35"/>
      <c r="N950" s="35"/>
      <c r="O950" s="35"/>
      <c r="P950" s="35"/>
    </row>
    <row r="951" spans="1:16" ht="12.75" customHeight="1" x14ac:dyDescent="0.2">
      <c r="A951" s="35"/>
      <c r="B951" s="141"/>
      <c r="C951" s="207"/>
      <c r="D951" s="207"/>
      <c r="E951" s="207"/>
      <c r="F951" s="207"/>
      <c r="G951" s="207"/>
      <c r="H951" s="207"/>
      <c r="I951" s="207"/>
      <c r="J951" s="35"/>
      <c r="K951" s="35"/>
      <c r="L951" s="35"/>
      <c r="M951" s="35"/>
      <c r="N951" s="35"/>
      <c r="O951" s="35"/>
      <c r="P951" s="35"/>
    </row>
    <row r="952" spans="1:16" ht="12.75" customHeight="1" x14ac:dyDescent="0.2">
      <c r="A952" s="35"/>
      <c r="B952" s="141"/>
      <c r="C952" s="207"/>
      <c r="D952" s="207"/>
      <c r="E952" s="207"/>
      <c r="F952" s="207"/>
      <c r="G952" s="207"/>
      <c r="H952" s="207"/>
      <c r="I952" s="207"/>
      <c r="J952" s="35"/>
      <c r="K952" s="35"/>
      <c r="L952" s="35"/>
      <c r="M952" s="35"/>
      <c r="N952" s="35"/>
      <c r="O952" s="35"/>
      <c r="P952" s="35"/>
    </row>
    <row r="953" spans="1:16" ht="12.75" customHeight="1" x14ac:dyDescent="0.2">
      <c r="A953" s="35"/>
      <c r="B953" s="141"/>
      <c r="C953" s="207"/>
      <c r="D953" s="207"/>
      <c r="E953" s="207"/>
      <c r="F953" s="207"/>
      <c r="G953" s="207"/>
      <c r="H953" s="207"/>
      <c r="I953" s="207"/>
      <c r="J953" s="35"/>
      <c r="K953" s="35"/>
      <c r="L953" s="35"/>
      <c r="M953" s="35"/>
      <c r="N953" s="35"/>
      <c r="O953" s="35"/>
      <c r="P953" s="35"/>
    </row>
    <row r="954" spans="1:16" ht="12.75" customHeight="1" x14ac:dyDescent="0.2">
      <c r="A954" s="35"/>
      <c r="B954" s="141"/>
      <c r="C954" s="207"/>
      <c r="D954" s="207"/>
      <c r="E954" s="207"/>
      <c r="F954" s="207"/>
      <c r="G954" s="207"/>
      <c r="H954" s="207"/>
      <c r="I954" s="207"/>
      <c r="J954" s="35"/>
      <c r="K954" s="35"/>
      <c r="L954" s="35"/>
      <c r="M954" s="35"/>
      <c r="N954" s="35"/>
      <c r="O954" s="35"/>
      <c r="P954" s="35"/>
    </row>
    <row r="955" spans="1:16" ht="12.75" customHeight="1" x14ac:dyDescent="0.2">
      <c r="A955" s="35"/>
      <c r="B955" s="141"/>
      <c r="C955" s="207"/>
      <c r="D955" s="207"/>
      <c r="E955" s="207"/>
      <c r="F955" s="207"/>
      <c r="G955" s="207"/>
      <c r="H955" s="207"/>
      <c r="I955" s="207"/>
      <c r="J955" s="35"/>
      <c r="K955" s="35"/>
      <c r="L955" s="35"/>
      <c r="M955" s="35"/>
      <c r="N955" s="35"/>
      <c r="O955" s="35"/>
      <c r="P955" s="35"/>
    </row>
    <row r="956" spans="1:16" ht="12.75" customHeight="1" x14ac:dyDescent="0.2">
      <c r="A956" s="35"/>
      <c r="B956" s="141"/>
      <c r="C956" s="207"/>
      <c r="D956" s="207"/>
      <c r="E956" s="207"/>
      <c r="F956" s="207"/>
      <c r="G956" s="207"/>
      <c r="H956" s="207"/>
      <c r="I956" s="207"/>
      <c r="J956" s="35"/>
      <c r="K956" s="35"/>
      <c r="L956" s="35"/>
      <c r="M956" s="35"/>
      <c r="N956" s="35"/>
      <c r="O956" s="35"/>
      <c r="P956" s="35"/>
    </row>
    <row r="957" spans="1:16" ht="12.75" customHeight="1" x14ac:dyDescent="0.2">
      <c r="A957" s="35"/>
      <c r="B957" s="141"/>
      <c r="C957" s="207"/>
      <c r="D957" s="207"/>
      <c r="E957" s="207"/>
      <c r="F957" s="207"/>
      <c r="G957" s="207"/>
      <c r="H957" s="207"/>
      <c r="I957" s="207"/>
      <c r="J957" s="35"/>
      <c r="K957" s="35"/>
      <c r="L957" s="35"/>
      <c r="M957" s="35"/>
      <c r="N957" s="35"/>
      <c r="O957" s="35"/>
      <c r="P957" s="35"/>
    </row>
    <row r="958" spans="1:16" ht="12.75" customHeight="1" x14ac:dyDescent="0.2">
      <c r="A958" s="35"/>
      <c r="B958" s="141"/>
      <c r="C958" s="207"/>
      <c r="D958" s="207"/>
      <c r="E958" s="207"/>
      <c r="F958" s="207"/>
      <c r="G958" s="207"/>
      <c r="H958" s="207"/>
      <c r="I958" s="207"/>
      <c r="J958" s="35"/>
      <c r="K958" s="35"/>
      <c r="L958" s="35"/>
      <c r="M958" s="35"/>
      <c r="N958" s="35"/>
      <c r="O958" s="35"/>
      <c r="P958" s="35"/>
    </row>
    <row r="959" spans="1:16" ht="12.75" customHeight="1" x14ac:dyDescent="0.2">
      <c r="A959" s="35"/>
      <c r="B959" s="141"/>
      <c r="C959" s="207"/>
      <c r="D959" s="207"/>
      <c r="E959" s="207"/>
      <c r="F959" s="207"/>
      <c r="G959" s="207"/>
      <c r="H959" s="207"/>
      <c r="I959" s="207"/>
      <c r="J959" s="35"/>
      <c r="K959" s="35"/>
      <c r="L959" s="35"/>
      <c r="M959" s="35"/>
      <c r="N959" s="35"/>
      <c r="O959" s="35"/>
      <c r="P959" s="35"/>
    </row>
    <row r="960" spans="1:16" ht="12.75" customHeight="1" x14ac:dyDescent="0.2">
      <c r="A960" s="35"/>
      <c r="B960" s="141"/>
      <c r="C960" s="207"/>
      <c r="D960" s="207"/>
      <c r="E960" s="207"/>
      <c r="F960" s="207"/>
      <c r="G960" s="207"/>
      <c r="H960" s="207"/>
      <c r="I960" s="207"/>
      <c r="J960" s="35"/>
      <c r="K960" s="35"/>
      <c r="L960" s="35"/>
      <c r="M960" s="35"/>
      <c r="N960" s="35"/>
      <c r="O960" s="35"/>
      <c r="P960" s="35"/>
    </row>
    <row r="961" spans="1:16" ht="12.75" customHeight="1" x14ac:dyDescent="0.2">
      <c r="A961" s="35"/>
      <c r="B961" s="141"/>
      <c r="C961" s="207"/>
      <c r="D961" s="207"/>
      <c r="E961" s="207"/>
      <c r="F961" s="207"/>
      <c r="G961" s="207"/>
      <c r="H961" s="207"/>
      <c r="I961" s="207"/>
      <c r="J961" s="35"/>
      <c r="K961" s="35"/>
      <c r="L961" s="35"/>
      <c r="M961" s="35"/>
      <c r="N961" s="35"/>
      <c r="O961" s="35"/>
      <c r="P961" s="35"/>
    </row>
    <row r="962" spans="1:16" ht="12.75" customHeight="1" x14ac:dyDescent="0.2">
      <c r="A962" s="35"/>
      <c r="B962" s="141"/>
      <c r="C962" s="207"/>
      <c r="D962" s="207"/>
      <c r="E962" s="207"/>
      <c r="F962" s="207"/>
      <c r="G962" s="207"/>
      <c r="H962" s="207"/>
      <c r="I962" s="207"/>
      <c r="J962" s="35"/>
      <c r="K962" s="35"/>
      <c r="L962" s="35"/>
      <c r="M962" s="35"/>
      <c r="N962" s="35"/>
      <c r="O962" s="35"/>
      <c r="P962" s="35"/>
    </row>
    <row r="963" spans="1:16" ht="12.75" customHeight="1" x14ac:dyDescent="0.2">
      <c r="A963" s="35"/>
      <c r="B963" s="141"/>
      <c r="C963" s="207"/>
      <c r="D963" s="207"/>
      <c r="E963" s="207"/>
      <c r="F963" s="207"/>
      <c r="G963" s="207"/>
      <c r="H963" s="207"/>
      <c r="I963" s="207"/>
      <c r="J963" s="35"/>
      <c r="K963" s="35"/>
      <c r="L963" s="35"/>
      <c r="M963" s="35"/>
      <c r="N963" s="35"/>
      <c r="O963" s="35"/>
      <c r="P963" s="35"/>
    </row>
    <row r="964" spans="1:16" ht="12.75" customHeight="1" x14ac:dyDescent="0.2">
      <c r="A964" s="35"/>
      <c r="B964" s="141"/>
      <c r="C964" s="207"/>
      <c r="D964" s="207"/>
      <c r="E964" s="207"/>
      <c r="F964" s="207"/>
      <c r="G964" s="207"/>
      <c r="H964" s="207"/>
      <c r="I964" s="207"/>
      <c r="J964" s="35"/>
      <c r="K964" s="35"/>
      <c r="L964" s="35"/>
      <c r="M964" s="35"/>
      <c r="N964" s="35"/>
      <c r="O964" s="35"/>
      <c r="P964" s="35"/>
    </row>
    <row r="965" spans="1:16" ht="12.75" customHeight="1" x14ac:dyDescent="0.2">
      <c r="A965" s="35"/>
      <c r="B965" s="141"/>
      <c r="C965" s="207"/>
      <c r="D965" s="207"/>
      <c r="E965" s="207"/>
      <c r="F965" s="207"/>
      <c r="G965" s="207"/>
      <c r="H965" s="207"/>
      <c r="I965" s="207"/>
      <c r="J965" s="35"/>
      <c r="K965" s="35"/>
      <c r="L965" s="35"/>
      <c r="M965" s="35"/>
      <c r="N965" s="35"/>
      <c r="O965" s="35"/>
      <c r="P965" s="35"/>
    </row>
    <row r="966" spans="1:16" ht="12.75" customHeight="1" x14ac:dyDescent="0.2">
      <c r="A966" s="35"/>
      <c r="B966" s="141"/>
      <c r="C966" s="207"/>
      <c r="D966" s="207"/>
      <c r="E966" s="207"/>
      <c r="F966" s="207"/>
      <c r="G966" s="207"/>
      <c r="H966" s="207"/>
      <c r="I966" s="207"/>
      <c r="J966" s="35"/>
      <c r="K966" s="35"/>
      <c r="L966" s="35"/>
      <c r="M966" s="35"/>
      <c r="N966" s="35"/>
      <c r="O966" s="35"/>
      <c r="P966" s="35"/>
    </row>
    <row r="967" spans="1:16" ht="12.75" customHeight="1" x14ac:dyDescent="0.2">
      <c r="A967" s="35"/>
      <c r="B967" s="141"/>
      <c r="C967" s="207"/>
      <c r="D967" s="207"/>
      <c r="E967" s="207"/>
      <c r="F967" s="207"/>
      <c r="G967" s="207"/>
      <c r="H967" s="207"/>
      <c r="I967" s="207"/>
      <c r="J967" s="35"/>
      <c r="K967" s="35"/>
      <c r="L967" s="35"/>
      <c r="M967" s="35"/>
      <c r="N967" s="35"/>
      <c r="O967" s="35"/>
      <c r="P967" s="35"/>
    </row>
    <row r="968" spans="1:16" ht="12.75" customHeight="1" x14ac:dyDescent="0.2">
      <c r="A968" s="35"/>
      <c r="B968" s="141"/>
      <c r="C968" s="207"/>
      <c r="D968" s="207"/>
      <c r="E968" s="207"/>
      <c r="F968" s="207"/>
      <c r="G968" s="207"/>
      <c r="H968" s="207"/>
      <c r="I968" s="207"/>
      <c r="J968" s="35"/>
      <c r="K968" s="35"/>
      <c r="L968" s="35"/>
      <c r="M968" s="35"/>
      <c r="N968" s="35"/>
      <c r="O968" s="35"/>
      <c r="P968" s="35"/>
    </row>
    <row r="969" spans="1:16" ht="12.75" customHeight="1" x14ac:dyDescent="0.2">
      <c r="A969" s="35"/>
      <c r="B969" s="141"/>
      <c r="C969" s="207"/>
      <c r="D969" s="207"/>
      <c r="E969" s="207"/>
      <c r="F969" s="207"/>
      <c r="G969" s="207"/>
      <c r="H969" s="207"/>
      <c r="I969" s="207"/>
      <c r="J969" s="35"/>
      <c r="K969" s="35"/>
      <c r="L969" s="35"/>
      <c r="M969" s="35"/>
      <c r="N969" s="35"/>
      <c r="O969" s="35"/>
      <c r="P969" s="35"/>
    </row>
    <row r="970" spans="1:16" ht="12.75" customHeight="1" x14ac:dyDescent="0.2">
      <c r="A970" s="35"/>
      <c r="B970" s="141"/>
      <c r="C970" s="207"/>
      <c r="D970" s="207"/>
      <c r="E970" s="207"/>
      <c r="F970" s="207"/>
      <c r="G970" s="207"/>
      <c r="H970" s="207"/>
      <c r="I970" s="207"/>
      <c r="J970" s="35"/>
      <c r="K970" s="35"/>
      <c r="L970" s="35"/>
      <c r="M970" s="35"/>
      <c r="N970" s="35"/>
      <c r="O970" s="35"/>
      <c r="P970" s="35"/>
    </row>
    <row r="971" spans="1:16" ht="12.75" customHeight="1" x14ac:dyDescent="0.2">
      <c r="A971" s="35"/>
      <c r="B971" s="141"/>
      <c r="C971" s="207"/>
      <c r="D971" s="207"/>
      <c r="E971" s="207"/>
      <c r="F971" s="207"/>
      <c r="G971" s="207"/>
      <c r="H971" s="207"/>
      <c r="I971" s="207"/>
      <c r="J971" s="35"/>
      <c r="K971" s="35"/>
      <c r="L971" s="35"/>
      <c r="M971" s="35"/>
      <c r="N971" s="35"/>
      <c r="O971" s="35"/>
      <c r="P971" s="35"/>
    </row>
    <row r="972" spans="1:16" ht="12.75" customHeight="1" x14ac:dyDescent="0.2">
      <c r="A972" s="35"/>
      <c r="B972" s="141"/>
      <c r="C972" s="207"/>
      <c r="D972" s="207"/>
      <c r="E972" s="207"/>
      <c r="F972" s="207"/>
      <c r="G972" s="207"/>
      <c r="H972" s="207"/>
      <c r="I972" s="207"/>
      <c r="J972" s="35"/>
      <c r="K972" s="35"/>
      <c r="L972" s="35"/>
      <c r="M972" s="35"/>
      <c r="N972" s="35"/>
      <c r="O972" s="35"/>
      <c r="P972" s="35"/>
    </row>
    <row r="973" spans="1:16" ht="12.75" customHeight="1" x14ac:dyDescent="0.2">
      <c r="A973" s="35"/>
      <c r="B973" s="141"/>
      <c r="C973" s="207"/>
      <c r="D973" s="207"/>
      <c r="E973" s="207"/>
      <c r="F973" s="207"/>
      <c r="G973" s="207"/>
      <c r="H973" s="207"/>
      <c r="I973" s="207"/>
      <c r="J973" s="35"/>
      <c r="K973" s="35"/>
      <c r="L973" s="35"/>
      <c r="M973" s="35"/>
      <c r="N973" s="35"/>
      <c r="O973" s="35"/>
      <c r="P973" s="35"/>
    </row>
    <row r="974" spans="1:16" ht="12.75" customHeight="1" x14ac:dyDescent="0.2">
      <c r="A974" s="35"/>
      <c r="B974" s="141"/>
      <c r="C974" s="207"/>
      <c r="D974" s="207"/>
      <c r="E974" s="207"/>
      <c r="F974" s="207"/>
      <c r="G974" s="207"/>
      <c r="H974" s="207"/>
      <c r="I974" s="207"/>
      <c r="J974" s="35"/>
      <c r="K974" s="35"/>
      <c r="L974" s="35"/>
      <c r="M974" s="35"/>
      <c r="N974" s="35"/>
      <c r="O974" s="35"/>
      <c r="P974" s="35"/>
    </row>
    <row r="975" spans="1:16" ht="12.75" customHeight="1" x14ac:dyDescent="0.2">
      <c r="A975" s="35"/>
      <c r="B975" s="141"/>
      <c r="C975" s="207"/>
      <c r="D975" s="207"/>
      <c r="E975" s="207"/>
      <c r="F975" s="207"/>
      <c r="G975" s="207"/>
      <c r="H975" s="207"/>
      <c r="I975" s="207"/>
      <c r="J975" s="35"/>
      <c r="K975" s="35"/>
      <c r="L975" s="35"/>
      <c r="M975" s="35"/>
      <c r="N975" s="35"/>
      <c r="O975" s="35"/>
      <c r="P975" s="35"/>
    </row>
    <row r="976" spans="1:16" ht="12.75" customHeight="1" x14ac:dyDescent="0.2">
      <c r="A976" s="35"/>
      <c r="B976" s="141"/>
      <c r="C976" s="207"/>
      <c r="D976" s="207"/>
      <c r="E976" s="207"/>
      <c r="F976" s="207"/>
      <c r="G976" s="207"/>
      <c r="H976" s="207"/>
      <c r="I976" s="207"/>
      <c r="J976" s="35"/>
      <c r="K976" s="35"/>
      <c r="L976" s="35"/>
      <c r="M976" s="35"/>
      <c r="N976" s="35"/>
      <c r="O976" s="35"/>
      <c r="P976" s="35"/>
    </row>
    <row r="977" spans="1:16" ht="12.75" customHeight="1" x14ac:dyDescent="0.2">
      <c r="A977" s="35"/>
      <c r="B977" s="141"/>
      <c r="C977" s="207"/>
      <c r="D977" s="207"/>
      <c r="E977" s="207"/>
      <c r="F977" s="207"/>
      <c r="G977" s="207"/>
      <c r="H977" s="207"/>
      <c r="I977" s="207"/>
      <c r="J977" s="35"/>
      <c r="K977" s="35"/>
      <c r="L977" s="35"/>
      <c r="M977" s="35"/>
      <c r="N977" s="35"/>
      <c r="O977" s="35"/>
      <c r="P977" s="35"/>
    </row>
    <row r="978" spans="1:16" ht="12.75" customHeight="1" x14ac:dyDescent="0.2">
      <c r="A978" s="35"/>
      <c r="B978" s="141"/>
      <c r="C978" s="207"/>
      <c r="D978" s="207"/>
      <c r="E978" s="207"/>
      <c r="F978" s="207"/>
      <c r="G978" s="207"/>
      <c r="H978" s="207"/>
      <c r="I978" s="207"/>
      <c r="J978" s="35"/>
      <c r="K978" s="35"/>
      <c r="L978" s="35"/>
      <c r="M978" s="35"/>
      <c r="N978" s="35"/>
      <c r="O978" s="35"/>
      <c r="P978" s="35"/>
    </row>
    <row r="979" spans="1:16" ht="12.75" customHeight="1" x14ac:dyDescent="0.2">
      <c r="A979" s="35"/>
      <c r="B979" s="141"/>
      <c r="C979" s="207"/>
      <c r="D979" s="207"/>
      <c r="E979" s="207"/>
      <c r="F979" s="207"/>
      <c r="G979" s="207"/>
      <c r="H979" s="207"/>
      <c r="I979" s="207"/>
      <c r="J979" s="35"/>
      <c r="K979" s="35"/>
      <c r="L979" s="35"/>
      <c r="M979" s="35"/>
      <c r="N979" s="35"/>
      <c r="O979" s="35"/>
      <c r="P979" s="35"/>
    </row>
    <row r="980" spans="1:16" ht="12.75" customHeight="1" x14ac:dyDescent="0.2">
      <c r="A980" s="35"/>
      <c r="B980" s="141"/>
      <c r="C980" s="207"/>
      <c r="D980" s="207"/>
      <c r="E980" s="207"/>
      <c r="F980" s="207"/>
      <c r="G980" s="207"/>
      <c r="H980" s="207"/>
      <c r="I980" s="207"/>
      <c r="J980" s="35"/>
      <c r="K980" s="35"/>
      <c r="L980" s="35"/>
      <c r="M980" s="35"/>
      <c r="N980" s="35"/>
      <c r="O980" s="35"/>
      <c r="P980" s="35"/>
    </row>
    <row r="981" spans="1:16" ht="12.75" customHeight="1" x14ac:dyDescent="0.2">
      <c r="A981" s="35"/>
      <c r="B981" s="141"/>
      <c r="C981" s="207"/>
      <c r="D981" s="207"/>
      <c r="E981" s="207"/>
      <c r="F981" s="207"/>
      <c r="G981" s="207"/>
      <c r="H981" s="207"/>
      <c r="I981" s="207"/>
      <c r="J981" s="35"/>
      <c r="K981" s="35"/>
      <c r="L981" s="35"/>
      <c r="M981" s="35"/>
      <c r="N981" s="35"/>
      <c r="O981" s="35"/>
      <c r="P981" s="35"/>
    </row>
    <row r="982" spans="1:16" ht="12.75" customHeight="1" x14ac:dyDescent="0.2">
      <c r="A982" s="35"/>
      <c r="B982" s="141"/>
      <c r="C982" s="207"/>
      <c r="D982" s="207"/>
      <c r="E982" s="207"/>
      <c r="F982" s="207"/>
      <c r="G982" s="207"/>
      <c r="H982" s="207"/>
      <c r="I982" s="207"/>
      <c r="J982" s="35"/>
      <c r="K982" s="35"/>
      <c r="L982" s="35"/>
      <c r="M982" s="35"/>
      <c r="N982" s="35"/>
      <c r="O982" s="35"/>
      <c r="P982" s="35"/>
    </row>
    <row r="983" spans="1:16" ht="12.75" customHeight="1" x14ac:dyDescent="0.2">
      <c r="A983" s="35"/>
      <c r="B983" s="141"/>
      <c r="C983" s="207"/>
      <c r="D983" s="207"/>
      <c r="E983" s="207"/>
      <c r="F983" s="207"/>
      <c r="G983" s="207"/>
      <c r="H983" s="207"/>
      <c r="I983" s="207"/>
      <c r="J983" s="35"/>
      <c r="K983" s="35"/>
      <c r="L983" s="35"/>
      <c r="M983" s="35"/>
      <c r="N983" s="35"/>
      <c r="O983" s="35"/>
      <c r="P983" s="35"/>
    </row>
    <row r="984" spans="1:16" ht="12.75" customHeight="1" x14ac:dyDescent="0.2">
      <c r="A984" s="35"/>
      <c r="B984" s="141"/>
      <c r="C984" s="207"/>
      <c r="D984" s="207"/>
      <c r="E984" s="207"/>
      <c r="F984" s="207"/>
      <c r="G984" s="207"/>
      <c r="H984" s="207"/>
      <c r="I984" s="207"/>
      <c r="J984" s="35"/>
      <c r="K984" s="35"/>
      <c r="L984" s="35"/>
      <c r="M984" s="35"/>
      <c r="N984" s="35"/>
      <c r="O984" s="35"/>
      <c r="P984" s="35"/>
    </row>
    <row r="985" spans="1:16" ht="12.75" customHeight="1" x14ac:dyDescent="0.2">
      <c r="A985" s="35"/>
      <c r="B985" s="141"/>
      <c r="C985" s="207"/>
      <c r="D985" s="207"/>
      <c r="E985" s="207"/>
      <c r="F985" s="207"/>
      <c r="G985" s="207"/>
      <c r="H985" s="207"/>
      <c r="I985" s="207"/>
      <c r="J985" s="35"/>
      <c r="K985" s="35"/>
      <c r="L985" s="35"/>
      <c r="M985" s="35"/>
      <c r="N985" s="35"/>
      <c r="O985" s="35"/>
      <c r="P985" s="35"/>
    </row>
    <row r="986" spans="1:16" ht="12.75" customHeight="1" x14ac:dyDescent="0.2">
      <c r="A986" s="35"/>
      <c r="B986" s="141"/>
      <c r="C986" s="207"/>
      <c r="D986" s="207"/>
      <c r="E986" s="207"/>
      <c r="F986" s="207"/>
      <c r="G986" s="207"/>
      <c r="H986" s="207"/>
      <c r="I986" s="207"/>
      <c r="J986" s="35"/>
      <c r="K986" s="35"/>
      <c r="L986" s="35"/>
      <c r="M986" s="35"/>
      <c r="N986" s="35"/>
      <c r="O986" s="35"/>
      <c r="P986" s="35"/>
    </row>
    <row r="987" spans="1:16" ht="12.75" customHeight="1" x14ac:dyDescent="0.2">
      <c r="A987" s="35"/>
      <c r="B987" s="141"/>
      <c r="C987" s="207"/>
      <c r="D987" s="207"/>
      <c r="E987" s="207"/>
      <c r="F987" s="207"/>
      <c r="G987" s="207"/>
      <c r="H987" s="207"/>
      <c r="I987" s="207"/>
      <c r="J987" s="35"/>
      <c r="K987" s="35"/>
      <c r="L987" s="35"/>
      <c r="M987" s="35"/>
      <c r="N987" s="35"/>
      <c r="O987" s="35"/>
      <c r="P987" s="35"/>
    </row>
    <row r="988" spans="1:16" ht="12.75" customHeight="1" x14ac:dyDescent="0.2">
      <c r="A988" s="35"/>
      <c r="B988" s="141"/>
      <c r="C988" s="207"/>
      <c r="D988" s="207"/>
      <c r="E988" s="207"/>
      <c r="F988" s="207"/>
      <c r="G988" s="207"/>
      <c r="H988" s="207"/>
      <c r="I988" s="207"/>
      <c r="J988" s="35"/>
      <c r="K988" s="35"/>
      <c r="L988" s="35"/>
      <c r="M988" s="35"/>
      <c r="N988" s="35"/>
      <c r="O988" s="35"/>
      <c r="P988" s="35"/>
    </row>
    <row r="989" spans="1:16" ht="12.75" customHeight="1" x14ac:dyDescent="0.2">
      <c r="A989" s="35"/>
      <c r="B989" s="141"/>
      <c r="C989" s="207"/>
      <c r="D989" s="207"/>
      <c r="E989" s="207"/>
      <c r="F989" s="207"/>
      <c r="G989" s="207"/>
      <c r="H989" s="207"/>
      <c r="I989" s="207"/>
      <c r="J989" s="35"/>
      <c r="K989" s="35"/>
      <c r="L989" s="35"/>
      <c r="M989" s="35"/>
      <c r="N989" s="35"/>
      <c r="O989" s="35"/>
      <c r="P989" s="35"/>
    </row>
    <row r="990" spans="1:16" ht="12.75" customHeight="1" x14ac:dyDescent="0.2">
      <c r="A990" s="35"/>
      <c r="B990" s="141"/>
      <c r="C990" s="207"/>
      <c r="D990" s="207"/>
      <c r="E990" s="207"/>
      <c r="F990" s="207"/>
      <c r="G990" s="207"/>
      <c r="H990" s="207"/>
      <c r="I990" s="207"/>
      <c r="J990" s="35"/>
      <c r="K990" s="35"/>
      <c r="L990" s="35"/>
      <c r="M990" s="35"/>
      <c r="N990" s="35"/>
      <c r="O990" s="35"/>
      <c r="P990" s="35"/>
    </row>
    <row r="991" spans="1:16" ht="12.75" customHeight="1" x14ac:dyDescent="0.2">
      <c r="A991" s="35"/>
      <c r="B991" s="141"/>
      <c r="C991" s="207"/>
      <c r="D991" s="207"/>
      <c r="E991" s="207"/>
      <c r="F991" s="207"/>
      <c r="G991" s="207"/>
      <c r="H991" s="207"/>
      <c r="I991" s="207"/>
      <c r="J991" s="35"/>
      <c r="K991" s="35"/>
      <c r="L991" s="35"/>
      <c r="M991" s="35"/>
      <c r="N991" s="35"/>
      <c r="O991" s="35"/>
      <c r="P991" s="35"/>
    </row>
    <row r="992" spans="1:16" ht="12.75" customHeight="1" x14ac:dyDescent="0.2">
      <c r="A992" s="35"/>
      <c r="B992" s="141"/>
      <c r="C992" s="207"/>
      <c r="D992" s="207"/>
      <c r="E992" s="207"/>
      <c r="F992" s="207"/>
      <c r="G992" s="207"/>
      <c r="H992" s="207"/>
      <c r="I992" s="207"/>
      <c r="J992" s="35"/>
      <c r="K992" s="35"/>
      <c r="L992" s="35"/>
      <c r="M992" s="35"/>
      <c r="N992" s="35"/>
      <c r="O992" s="35"/>
      <c r="P992" s="35"/>
    </row>
    <row r="993" spans="1:16" ht="12.75" customHeight="1" x14ac:dyDescent="0.2">
      <c r="A993" s="35"/>
      <c r="B993" s="141"/>
      <c r="C993" s="207"/>
      <c r="D993" s="207"/>
      <c r="E993" s="207"/>
      <c r="F993" s="207"/>
      <c r="G993" s="207"/>
      <c r="H993" s="207"/>
      <c r="I993" s="207"/>
      <c r="J993" s="35"/>
      <c r="K993" s="35"/>
      <c r="L993" s="35"/>
      <c r="M993" s="35"/>
      <c r="N993" s="35"/>
      <c r="O993" s="35"/>
      <c r="P993" s="35"/>
    </row>
    <row r="994" spans="1:16" ht="12.75" customHeight="1" x14ac:dyDescent="0.2">
      <c r="A994" s="35"/>
      <c r="B994" s="141"/>
      <c r="C994" s="207"/>
      <c r="D994" s="207"/>
      <c r="E994" s="207"/>
      <c r="F994" s="207"/>
      <c r="G994" s="207"/>
      <c r="H994" s="207"/>
      <c r="I994" s="207"/>
      <c r="J994" s="35"/>
      <c r="K994" s="35"/>
      <c r="L994" s="35"/>
      <c r="M994" s="35"/>
      <c r="N994" s="35"/>
      <c r="O994" s="35"/>
      <c r="P994" s="35"/>
    </row>
    <row r="995" spans="1:16" ht="12.75" customHeight="1" x14ac:dyDescent="0.2">
      <c r="A995" s="35"/>
      <c r="B995" s="141"/>
      <c r="C995" s="207"/>
      <c r="D995" s="207"/>
      <c r="E995" s="207"/>
      <c r="F995" s="207"/>
      <c r="G995" s="207"/>
      <c r="H995" s="207"/>
      <c r="I995" s="207"/>
      <c r="J995" s="35"/>
      <c r="K995" s="35"/>
      <c r="L995" s="35"/>
      <c r="M995" s="35"/>
      <c r="N995" s="35"/>
      <c r="O995" s="35"/>
      <c r="P995" s="35"/>
    </row>
    <row r="996" spans="1:16" ht="12.75" customHeight="1" x14ac:dyDescent="0.2">
      <c r="A996" s="35"/>
      <c r="B996" s="141"/>
      <c r="C996" s="207"/>
      <c r="D996" s="207"/>
      <c r="E996" s="207"/>
      <c r="F996" s="207"/>
      <c r="G996" s="207"/>
      <c r="H996" s="207"/>
      <c r="I996" s="207"/>
      <c r="J996" s="35"/>
      <c r="K996" s="35"/>
      <c r="L996" s="35"/>
      <c r="M996" s="35"/>
      <c r="N996" s="35"/>
      <c r="O996" s="35"/>
      <c r="P996" s="35"/>
    </row>
    <row r="997" spans="1:16" ht="12.75" customHeight="1" x14ac:dyDescent="0.2">
      <c r="A997" s="35"/>
      <c r="B997" s="141"/>
      <c r="C997" s="207"/>
      <c r="D997" s="207"/>
      <c r="E997" s="207"/>
      <c r="F997" s="207"/>
      <c r="G997" s="207"/>
      <c r="H997" s="207"/>
      <c r="I997" s="207"/>
      <c r="J997" s="35"/>
      <c r="K997" s="35"/>
      <c r="L997" s="35"/>
      <c r="M997" s="35"/>
      <c r="N997" s="35"/>
      <c r="O997" s="35"/>
      <c r="P997" s="35"/>
    </row>
    <row r="998" spans="1:16" ht="12.75" customHeight="1" x14ac:dyDescent="0.2">
      <c r="A998" s="35"/>
      <c r="B998" s="141"/>
      <c r="C998" s="207"/>
      <c r="D998" s="207"/>
      <c r="E998" s="207"/>
      <c r="F998" s="207"/>
      <c r="G998" s="207"/>
      <c r="H998" s="207"/>
      <c r="I998" s="207"/>
      <c r="J998" s="35"/>
      <c r="K998" s="35"/>
      <c r="L998" s="35"/>
      <c r="M998" s="35"/>
      <c r="N998" s="35"/>
      <c r="O998" s="35"/>
      <c r="P998" s="35"/>
    </row>
    <row r="999" spans="1:16" ht="12.75" customHeight="1" x14ac:dyDescent="0.2">
      <c r="A999" s="35"/>
      <c r="B999" s="141"/>
      <c r="C999" s="207"/>
      <c r="D999" s="207"/>
      <c r="E999" s="207"/>
      <c r="F999" s="207"/>
      <c r="G999" s="207"/>
      <c r="H999" s="207"/>
      <c r="I999" s="207"/>
      <c r="J999" s="35"/>
      <c r="K999" s="35"/>
      <c r="L999" s="35"/>
      <c r="M999" s="35"/>
      <c r="N999" s="35"/>
      <c r="O999" s="35"/>
      <c r="P999" s="35"/>
    </row>
    <row r="1000" spans="1:16" ht="12.75" customHeight="1" x14ac:dyDescent="0.2">
      <c r="A1000" s="35"/>
      <c r="B1000" s="141"/>
      <c r="C1000" s="207"/>
      <c r="D1000" s="207"/>
      <c r="E1000" s="207"/>
      <c r="F1000" s="207"/>
      <c r="G1000" s="207"/>
      <c r="H1000" s="207"/>
      <c r="I1000" s="207"/>
      <c r="J1000" s="35"/>
      <c r="K1000" s="35"/>
      <c r="L1000" s="35"/>
      <c r="M1000" s="35"/>
      <c r="N1000" s="35"/>
      <c r="O1000" s="35"/>
      <c r="P1000" s="35"/>
    </row>
    <row r="1001" spans="1:16" ht="12.75" customHeight="1" x14ac:dyDescent="0.2">
      <c r="A1001" s="35"/>
      <c r="B1001" s="141"/>
      <c r="C1001" s="207"/>
      <c r="D1001" s="207"/>
      <c r="E1001" s="207"/>
      <c r="F1001" s="207"/>
      <c r="G1001" s="207"/>
      <c r="H1001" s="207"/>
      <c r="I1001" s="207"/>
      <c r="J1001" s="35"/>
      <c r="K1001" s="35"/>
      <c r="L1001" s="35"/>
      <c r="M1001" s="35"/>
      <c r="N1001" s="35"/>
      <c r="O1001" s="35"/>
      <c r="P1001" s="35"/>
    </row>
    <row r="1002" spans="1:16" ht="12.75" customHeight="1" x14ac:dyDescent="0.2">
      <c r="A1002" s="35"/>
      <c r="B1002" s="141"/>
      <c r="C1002" s="207"/>
      <c r="D1002" s="207"/>
      <c r="E1002" s="207"/>
      <c r="F1002" s="207"/>
      <c r="G1002" s="207"/>
      <c r="H1002" s="207"/>
      <c r="I1002" s="207"/>
      <c r="J1002" s="35"/>
      <c r="K1002" s="35"/>
      <c r="L1002" s="35"/>
      <c r="M1002" s="35"/>
      <c r="N1002" s="35"/>
      <c r="O1002" s="35"/>
      <c r="P1002" s="35"/>
    </row>
    <row r="1003" spans="1:16" ht="12.75" customHeight="1" x14ac:dyDescent="0.2">
      <c r="A1003" s="35"/>
      <c r="B1003" s="141"/>
      <c r="C1003" s="207"/>
      <c r="D1003" s="207"/>
      <c r="E1003" s="207"/>
      <c r="F1003" s="207"/>
      <c r="G1003" s="207"/>
      <c r="H1003" s="207"/>
      <c r="I1003" s="207"/>
      <c r="J1003" s="35"/>
      <c r="K1003" s="35"/>
      <c r="L1003" s="35"/>
      <c r="M1003" s="35"/>
      <c r="N1003" s="35"/>
      <c r="O1003" s="35"/>
      <c r="P1003" s="35"/>
    </row>
    <row r="1004" spans="1:16" ht="12.75" customHeight="1" x14ac:dyDescent="0.2">
      <c r="A1004" s="35"/>
      <c r="B1004" s="141"/>
      <c r="C1004" s="207"/>
      <c r="D1004" s="207"/>
      <c r="E1004" s="207"/>
      <c r="F1004" s="207"/>
      <c r="G1004" s="207"/>
      <c r="H1004" s="207"/>
      <c r="I1004" s="207"/>
      <c r="J1004" s="35"/>
      <c r="K1004" s="35"/>
      <c r="L1004" s="35"/>
      <c r="M1004" s="35"/>
      <c r="N1004" s="35"/>
      <c r="O1004" s="35"/>
      <c r="P1004" s="35"/>
    </row>
    <row r="1005" spans="1:16" ht="12.75" customHeight="1" x14ac:dyDescent="0.2">
      <c r="A1005" s="35"/>
      <c r="B1005" s="141"/>
      <c r="C1005" s="207"/>
      <c r="D1005" s="207"/>
      <c r="E1005" s="207"/>
      <c r="F1005" s="207"/>
      <c r="G1005" s="207"/>
      <c r="H1005" s="207"/>
      <c r="I1005" s="207"/>
      <c r="J1005" s="35"/>
      <c r="K1005" s="35"/>
      <c r="L1005" s="35"/>
      <c r="M1005" s="35"/>
      <c r="N1005" s="35"/>
      <c r="O1005" s="35"/>
      <c r="P1005" s="35"/>
    </row>
    <row r="1006" spans="1:16" ht="12.75" customHeight="1" x14ac:dyDescent="0.2">
      <c r="A1006" s="35"/>
      <c r="B1006" s="141"/>
      <c r="C1006" s="207"/>
      <c r="D1006" s="207"/>
      <c r="E1006" s="207"/>
      <c r="F1006" s="207"/>
      <c r="G1006" s="207"/>
      <c r="H1006" s="207"/>
      <c r="I1006" s="207"/>
      <c r="J1006" s="35"/>
      <c r="K1006" s="35"/>
      <c r="L1006" s="35"/>
      <c r="M1006" s="35"/>
      <c r="N1006" s="35"/>
      <c r="O1006" s="35"/>
      <c r="P1006" s="35"/>
    </row>
    <row r="1007" spans="1:16" ht="12.75" customHeight="1" x14ac:dyDescent="0.2">
      <c r="A1007" s="35"/>
      <c r="B1007" s="141"/>
      <c r="C1007" s="207"/>
      <c r="D1007" s="207"/>
      <c r="E1007" s="207"/>
      <c r="F1007" s="207"/>
      <c r="G1007" s="207"/>
      <c r="H1007" s="207"/>
      <c r="I1007" s="207"/>
      <c r="J1007" s="35"/>
      <c r="K1007" s="35"/>
      <c r="L1007" s="35"/>
      <c r="M1007" s="35"/>
      <c r="N1007" s="35"/>
      <c r="O1007" s="35"/>
      <c r="P1007" s="35"/>
    </row>
  </sheetData>
  <sheetProtection algorithmName="SHA-512" hashValue="LL2aly4ruFwcii2Qpk7Mlh1uDuSP83zt6jy4+KSsCVv5XsC41RHxJDbMgRYta1CrEEfzb5F0dBVuOSa40EJBhQ==" saltValue="mdPby6p5tV0gAtovAgplwQ==" spinCount="100000" sheet="1" objects="1" scenarios="1"/>
  <mergeCells count="59">
    <mergeCell ref="C46:E46"/>
    <mergeCell ref="G46:I46"/>
    <mergeCell ref="A61:B61"/>
    <mergeCell ref="A44:I44"/>
    <mergeCell ref="A31:A32"/>
    <mergeCell ref="A59:B60"/>
    <mergeCell ref="C59:C60"/>
    <mergeCell ref="F59:F60"/>
    <mergeCell ref="A37:I37"/>
    <mergeCell ref="G31:G32"/>
    <mergeCell ref="I31:I32"/>
    <mergeCell ref="G38:G39"/>
    <mergeCell ref="I38:I39"/>
    <mergeCell ref="A47:A48"/>
    <mergeCell ref="B47:B48"/>
    <mergeCell ref="A38:A39"/>
    <mergeCell ref="A7:I7"/>
    <mergeCell ref="A8:I8"/>
    <mergeCell ref="A16:I16"/>
    <mergeCell ref="B17:B18"/>
    <mergeCell ref="C17:C18"/>
    <mergeCell ref="D17:D18"/>
    <mergeCell ref="G17:G18"/>
    <mergeCell ref="I17:I18"/>
    <mergeCell ref="A1:I1"/>
    <mergeCell ref="A2:I2"/>
    <mergeCell ref="A3:I3"/>
    <mergeCell ref="A5:I5"/>
    <mergeCell ref="A6:I6"/>
    <mergeCell ref="B70:I70"/>
    <mergeCell ref="B71:I71"/>
    <mergeCell ref="A65:I65"/>
    <mergeCell ref="B69:I69"/>
    <mergeCell ref="C47:C48"/>
    <mergeCell ref="E47:E48"/>
    <mergeCell ref="G47:G48"/>
    <mergeCell ref="I47:I48"/>
    <mergeCell ref="A54:I54"/>
    <mergeCell ref="A62:B62"/>
    <mergeCell ref="A63:B63"/>
    <mergeCell ref="A64:B64"/>
    <mergeCell ref="B66:I66"/>
    <mergeCell ref="B67:I67"/>
    <mergeCell ref="B68:I68"/>
    <mergeCell ref="D38:D39"/>
    <mergeCell ref="A17:A18"/>
    <mergeCell ref="A24:A25"/>
    <mergeCell ref="B24:B25"/>
    <mergeCell ref="C24:C25"/>
    <mergeCell ref="D24:D25"/>
    <mergeCell ref="A23:I23"/>
    <mergeCell ref="G24:G25"/>
    <mergeCell ref="I24:I25"/>
    <mergeCell ref="A30:I30"/>
    <mergeCell ref="B31:B32"/>
    <mergeCell ref="C31:C32"/>
    <mergeCell ref="D31:D32"/>
    <mergeCell ref="B38:B39"/>
    <mergeCell ref="C38:C39"/>
  </mergeCells>
  <printOptions horizontalCentered="1"/>
  <pageMargins left="0.23622047244094491" right="0.23622047244094491" top="0.74803149606299213" bottom="0.35433070866141736" header="0" footer="0"/>
  <pageSetup paperSize="9" scale="58" orientation="portrait" r:id="rId1"/>
  <headerFooter>
    <oddHeader>&amp;R&amp;P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Z990"/>
  <sheetViews>
    <sheetView view="pageBreakPreview" zoomScaleNormal="100" zoomScaleSheetLayoutView="100" workbookViewId="0">
      <selection activeCell="E17" sqref="E17"/>
    </sheetView>
  </sheetViews>
  <sheetFormatPr defaultColWidth="12.5703125" defaultRowHeight="15" customHeight="1" x14ac:dyDescent="0.2"/>
  <cols>
    <col min="1" max="2" width="5.28515625" style="214" customWidth="1"/>
    <col min="3" max="3" width="22.85546875" style="214" customWidth="1"/>
    <col min="4" max="4" width="22.7109375" style="224" bestFit="1" customWidth="1"/>
    <col min="5" max="5" width="12.7109375" style="224" customWidth="1"/>
    <col min="6" max="6" width="2.7109375" style="214" customWidth="1"/>
    <col min="7" max="26" width="8.5703125" style="214" customWidth="1"/>
    <col min="27" max="16384" width="12.5703125" style="214"/>
  </cols>
  <sheetData>
    <row r="1" spans="1:26" ht="15" customHeight="1" x14ac:dyDescent="0.2">
      <c r="A1" s="622"/>
      <c r="B1" s="620"/>
      <c r="C1" s="620"/>
      <c r="D1" s="620"/>
      <c r="E1" s="620"/>
      <c r="F1" s="621"/>
      <c r="G1" s="225"/>
      <c r="H1" s="225"/>
      <c r="I1" s="225"/>
      <c r="J1" s="225"/>
      <c r="K1" s="225"/>
      <c r="L1" s="225"/>
      <c r="M1" s="225"/>
      <c r="N1" s="225"/>
      <c r="O1" s="225"/>
      <c r="P1" s="225"/>
      <c r="Q1" s="225"/>
      <c r="R1" s="225"/>
      <c r="S1" s="225"/>
      <c r="T1" s="225"/>
      <c r="U1" s="225"/>
      <c r="V1" s="225"/>
      <c r="W1" s="225"/>
      <c r="X1" s="225"/>
      <c r="Y1" s="225"/>
      <c r="Z1" s="225"/>
    </row>
    <row r="2" spans="1:26" ht="12.75" x14ac:dyDescent="0.2">
      <c r="A2" s="623" t="str">
        <f>'RESUMO - licitante'!A2:T2</f>
        <v xml:space="preserve">PLANILHA DE FORMAÇÃO DE CUSTOS E PREÇOS - Paradigma TRE </v>
      </c>
      <c r="B2" s="620"/>
      <c r="C2" s="620"/>
      <c r="D2" s="620"/>
      <c r="E2" s="620"/>
      <c r="F2" s="621"/>
      <c r="G2" s="225"/>
      <c r="H2" s="225"/>
      <c r="I2" s="225"/>
      <c r="J2" s="225"/>
      <c r="K2" s="225"/>
      <c r="L2" s="225"/>
      <c r="M2" s="225"/>
      <c r="N2" s="225"/>
      <c r="O2" s="225"/>
      <c r="P2" s="225"/>
      <c r="Q2" s="225"/>
      <c r="R2" s="225"/>
      <c r="S2" s="225"/>
      <c r="T2" s="225"/>
      <c r="U2" s="225"/>
      <c r="V2" s="225"/>
      <c r="W2" s="225"/>
      <c r="X2" s="225"/>
      <c r="Y2" s="225"/>
      <c r="Z2" s="225"/>
    </row>
    <row r="3" spans="1:26" ht="12.75" x14ac:dyDescent="0.2">
      <c r="A3" s="624" t="str">
        <f>'RESUMO - licitante'!A3:T3</f>
        <v>Serviços de Limpeza e Conservação - Polo 1 - REGIÃO PONTA GROSSA, METROPOLITANA E LITORAL</v>
      </c>
      <c r="B3" s="620"/>
      <c r="C3" s="620"/>
      <c r="D3" s="620"/>
      <c r="E3" s="620"/>
      <c r="F3" s="621"/>
      <c r="G3" s="225"/>
      <c r="H3" s="225"/>
      <c r="I3" s="225"/>
      <c r="J3" s="225"/>
      <c r="K3" s="225"/>
      <c r="L3" s="225"/>
      <c r="M3" s="225"/>
      <c r="N3" s="225"/>
      <c r="O3" s="225"/>
      <c r="P3" s="225"/>
      <c r="Q3" s="225"/>
      <c r="R3" s="225"/>
      <c r="S3" s="225"/>
      <c r="T3" s="225"/>
      <c r="U3" s="225"/>
      <c r="V3" s="225"/>
      <c r="W3" s="225"/>
      <c r="X3" s="225"/>
      <c r="Y3" s="225"/>
      <c r="Z3" s="225"/>
    </row>
    <row r="4" spans="1:26" ht="12.75" x14ac:dyDescent="0.2">
      <c r="A4" s="625"/>
      <c r="B4" s="626"/>
      <c r="C4" s="626"/>
      <c r="D4" s="626"/>
      <c r="E4" s="626"/>
      <c r="F4" s="627"/>
      <c r="G4" s="225"/>
      <c r="H4" s="225"/>
      <c r="I4" s="225"/>
      <c r="J4" s="225"/>
      <c r="K4" s="225"/>
      <c r="L4" s="225"/>
      <c r="M4" s="225"/>
      <c r="N4" s="225"/>
      <c r="O4" s="225"/>
      <c r="P4" s="225"/>
      <c r="Q4" s="225"/>
      <c r="R4" s="225"/>
      <c r="S4" s="225"/>
      <c r="T4" s="225"/>
      <c r="U4" s="225"/>
      <c r="V4" s="225"/>
      <c r="W4" s="225"/>
      <c r="X4" s="225"/>
      <c r="Y4" s="225"/>
      <c r="Z4" s="225"/>
    </row>
    <row r="5" spans="1:26" ht="15" customHeight="1" x14ac:dyDescent="0.2">
      <c r="A5" s="628" t="str">
        <f>'RESUMO - licitante'!A8:T8</f>
        <v>Nome da Empresa</v>
      </c>
      <c r="B5" s="629"/>
      <c r="C5" s="629"/>
      <c r="D5" s="629"/>
      <c r="E5" s="629"/>
      <c r="F5" s="630"/>
      <c r="G5" s="225"/>
      <c r="H5" s="225"/>
      <c r="I5" s="225"/>
      <c r="J5" s="225"/>
      <c r="K5" s="225"/>
      <c r="L5" s="225"/>
      <c r="M5" s="225"/>
      <c r="N5" s="225"/>
      <c r="O5" s="225"/>
      <c r="P5" s="225"/>
      <c r="Q5" s="225"/>
      <c r="R5" s="225"/>
      <c r="S5" s="225"/>
      <c r="T5" s="225"/>
      <c r="U5" s="225"/>
      <c r="V5" s="225"/>
      <c r="W5" s="225"/>
      <c r="X5" s="225"/>
      <c r="Y5" s="225"/>
      <c r="Z5" s="225"/>
    </row>
    <row r="6" spans="1:26" ht="15" customHeight="1" x14ac:dyDescent="0.2">
      <c r="A6" s="631" t="str">
        <f>'RESUMO - licitante'!A9:T9</f>
        <v>CNPJ</v>
      </c>
      <c r="B6" s="626"/>
      <c r="C6" s="626"/>
      <c r="D6" s="626"/>
      <c r="E6" s="626"/>
      <c r="F6" s="632"/>
      <c r="G6" s="225"/>
      <c r="H6" s="225"/>
      <c r="I6" s="225"/>
      <c r="J6" s="225"/>
      <c r="K6" s="225"/>
      <c r="L6" s="225"/>
      <c r="M6" s="225"/>
      <c r="N6" s="225"/>
      <c r="O6" s="225"/>
      <c r="P6" s="225"/>
      <c r="Q6" s="225"/>
      <c r="R6" s="225"/>
      <c r="S6" s="225"/>
      <c r="T6" s="225"/>
      <c r="U6" s="225"/>
      <c r="V6" s="225"/>
      <c r="W6" s="225"/>
      <c r="X6" s="225"/>
      <c r="Y6" s="225"/>
      <c r="Z6" s="225"/>
    </row>
    <row r="7" spans="1:26" ht="12.75" x14ac:dyDescent="0.2">
      <c r="A7" s="215"/>
      <c r="B7" s="215"/>
      <c r="C7" s="215"/>
      <c r="D7" s="220"/>
      <c r="E7" s="220"/>
      <c r="F7" s="215"/>
      <c r="G7" s="225"/>
      <c r="H7" s="225"/>
      <c r="I7" s="225"/>
      <c r="J7" s="225"/>
      <c r="K7" s="225"/>
      <c r="L7" s="225"/>
      <c r="M7" s="225"/>
      <c r="N7" s="225"/>
      <c r="O7" s="225"/>
      <c r="P7" s="225"/>
      <c r="Q7" s="225"/>
      <c r="R7" s="225"/>
      <c r="S7" s="225"/>
      <c r="T7" s="225"/>
      <c r="U7" s="225"/>
      <c r="V7" s="225"/>
      <c r="W7" s="225"/>
      <c r="X7" s="225"/>
      <c r="Y7" s="225"/>
      <c r="Z7" s="225"/>
    </row>
    <row r="8" spans="1:26" ht="15.75" customHeight="1" x14ac:dyDescent="0.2">
      <c r="A8" s="633" t="s">
        <v>278</v>
      </c>
      <c r="B8" s="634"/>
      <c r="C8" s="634"/>
      <c r="D8" s="634"/>
      <c r="E8" s="634"/>
      <c r="F8" s="635"/>
      <c r="G8" s="225"/>
      <c r="H8" s="225"/>
      <c r="I8" s="225"/>
      <c r="J8" s="225"/>
      <c r="K8" s="225"/>
      <c r="L8" s="225"/>
      <c r="M8" s="225"/>
      <c r="N8" s="225"/>
      <c r="O8" s="225"/>
      <c r="P8" s="225"/>
      <c r="Q8" s="225"/>
      <c r="R8" s="225"/>
      <c r="S8" s="225"/>
      <c r="T8" s="225"/>
      <c r="U8" s="225"/>
      <c r="V8" s="225"/>
      <c r="W8" s="225"/>
      <c r="X8" s="225"/>
      <c r="Y8" s="225"/>
      <c r="Z8" s="225"/>
    </row>
    <row r="9" spans="1:26" ht="15" customHeight="1" x14ac:dyDescent="0.2">
      <c r="A9" s="215"/>
      <c r="B9" s="216"/>
      <c r="C9" s="216"/>
      <c r="D9" s="220"/>
      <c r="E9" s="220"/>
      <c r="F9" s="215"/>
      <c r="G9" s="225"/>
      <c r="H9" s="225"/>
      <c r="I9" s="225"/>
      <c r="J9" s="225"/>
      <c r="K9" s="225"/>
      <c r="L9" s="225"/>
      <c r="M9" s="225"/>
      <c r="N9" s="225"/>
      <c r="O9" s="225"/>
      <c r="P9" s="225"/>
      <c r="Q9" s="225"/>
      <c r="R9" s="225"/>
      <c r="S9" s="225"/>
      <c r="T9" s="225"/>
      <c r="U9" s="225"/>
      <c r="V9" s="225"/>
      <c r="W9" s="225"/>
      <c r="X9" s="225"/>
      <c r="Y9" s="225"/>
      <c r="Z9" s="225"/>
    </row>
    <row r="10" spans="1:26" ht="12.75" x14ac:dyDescent="0.2">
      <c r="A10" s="215"/>
      <c r="B10" s="617" t="s">
        <v>279</v>
      </c>
      <c r="C10" s="618"/>
      <c r="D10" s="217" t="s">
        <v>325</v>
      </c>
      <c r="E10" s="215"/>
      <c r="F10" s="225"/>
      <c r="G10" s="225"/>
      <c r="H10" s="225"/>
      <c r="I10" s="225"/>
      <c r="J10" s="225"/>
      <c r="K10" s="225"/>
      <c r="L10" s="225"/>
      <c r="M10" s="225"/>
      <c r="N10" s="225"/>
      <c r="O10" s="225"/>
      <c r="P10" s="225"/>
      <c r="Q10" s="225"/>
      <c r="R10" s="225"/>
      <c r="S10" s="225"/>
      <c r="T10" s="225"/>
      <c r="U10" s="225"/>
      <c r="V10" s="225"/>
      <c r="W10" s="225"/>
      <c r="X10" s="225"/>
      <c r="Y10" s="225"/>
    </row>
    <row r="11" spans="1:26" ht="15" customHeight="1" x14ac:dyDescent="0.2">
      <c r="A11" s="215"/>
      <c r="B11" s="218">
        <v>1</v>
      </c>
      <c r="C11" s="219" t="s">
        <v>280</v>
      </c>
      <c r="D11" s="438">
        <v>0</v>
      </c>
      <c r="E11" s="215"/>
      <c r="F11" s="225"/>
      <c r="G11" s="225"/>
      <c r="H11" s="225"/>
      <c r="I11" s="225"/>
      <c r="J11" s="225"/>
      <c r="K11" s="225"/>
      <c r="L11" s="225"/>
      <c r="M11" s="225"/>
      <c r="N11" s="225"/>
      <c r="O11" s="225"/>
      <c r="P11" s="225"/>
      <c r="Q11" s="225"/>
      <c r="R11" s="225"/>
      <c r="S11" s="225"/>
      <c r="T11" s="225"/>
      <c r="U11" s="225"/>
      <c r="V11" s="225"/>
      <c r="W11" s="225"/>
      <c r="X11" s="225"/>
      <c r="Y11" s="225"/>
    </row>
    <row r="12" spans="1:26" ht="15" customHeight="1" x14ac:dyDescent="0.2">
      <c r="A12" s="215"/>
      <c r="B12" s="218">
        <v>2</v>
      </c>
      <c r="C12" s="219" t="s">
        <v>281</v>
      </c>
      <c r="D12" s="438">
        <v>0</v>
      </c>
      <c r="E12" s="215"/>
      <c r="F12" s="225"/>
      <c r="G12" s="225"/>
      <c r="H12" s="225"/>
      <c r="I12" s="225"/>
      <c r="J12" s="225"/>
      <c r="K12" s="225"/>
      <c r="L12" s="225"/>
      <c r="M12" s="225"/>
      <c r="N12" s="225"/>
      <c r="O12" s="225"/>
      <c r="P12" s="225"/>
      <c r="Q12" s="225"/>
      <c r="R12" s="225"/>
      <c r="S12" s="225"/>
      <c r="T12" s="225"/>
      <c r="U12" s="225"/>
      <c r="V12" s="225"/>
      <c r="W12" s="225"/>
      <c r="X12" s="225"/>
      <c r="Y12" s="225"/>
    </row>
    <row r="13" spans="1:26" ht="15" customHeight="1" x14ac:dyDescent="0.2">
      <c r="A13" s="215"/>
      <c r="B13" s="218">
        <v>3</v>
      </c>
      <c r="C13" s="219" t="s">
        <v>282</v>
      </c>
      <c r="D13" s="438">
        <v>0</v>
      </c>
      <c r="E13" s="215"/>
      <c r="F13" s="225"/>
      <c r="G13" s="225"/>
      <c r="H13" s="225"/>
      <c r="I13" s="225"/>
      <c r="J13" s="225"/>
      <c r="K13" s="225"/>
      <c r="L13" s="225"/>
      <c r="M13" s="225"/>
      <c r="N13" s="225"/>
      <c r="O13" s="225"/>
      <c r="P13" s="225"/>
      <c r="Q13" s="225"/>
      <c r="R13" s="225"/>
      <c r="S13" s="225"/>
      <c r="T13" s="225"/>
      <c r="U13" s="225"/>
      <c r="V13" s="225"/>
      <c r="W13" s="225"/>
      <c r="X13" s="225"/>
      <c r="Y13" s="225"/>
    </row>
    <row r="14" spans="1:26" ht="15" customHeight="1" x14ac:dyDescent="0.2">
      <c r="A14" s="215"/>
      <c r="B14" s="218">
        <v>4</v>
      </c>
      <c r="C14" s="219" t="s">
        <v>283</v>
      </c>
      <c r="D14" s="438">
        <v>0</v>
      </c>
      <c r="E14" s="215"/>
      <c r="F14" s="225"/>
      <c r="G14" s="225"/>
      <c r="H14" s="225"/>
      <c r="I14" s="225"/>
      <c r="J14" s="225"/>
      <c r="K14" s="225"/>
      <c r="L14" s="225"/>
      <c r="M14" s="225"/>
      <c r="N14" s="225"/>
      <c r="O14" s="225"/>
      <c r="P14" s="225"/>
      <c r="Q14" s="225"/>
      <c r="R14" s="225"/>
      <c r="S14" s="225"/>
      <c r="T14" s="225"/>
      <c r="U14" s="225"/>
      <c r="V14" s="225"/>
      <c r="W14" s="225"/>
      <c r="X14" s="225"/>
      <c r="Y14" s="225"/>
    </row>
    <row r="15" spans="1:26" ht="15" customHeight="1" x14ac:dyDescent="0.2">
      <c r="A15" s="215"/>
      <c r="B15" s="218">
        <v>5</v>
      </c>
      <c r="C15" s="219" t="s">
        <v>284</v>
      </c>
      <c r="D15" s="438">
        <v>0</v>
      </c>
      <c r="E15" s="215"/>
      <c r="F15" s="225"/>
      <c r="G15" s="225"/>
      <c r="H15" s="225"/>
      <c r="I15" s="225"/>
      <c r="J15" s="225"/>
      <c r="K15" s="225"/>
      <c r="L15" s="225"/>
      <c r="M15" s="225"/>
      <c r="N15" s="225"/>
      <c r="O15" s="225"/>
      <c r="P15" s="225"/>
      <c r="Q15" s="225"/>
      <c r="R15" s="225"/>
      <c r="S15" s="225"/>
      <c r="T15" s="225"/>
      <c r="U15" s="225"/>
      <c r="V15" s="225"/>
      <c r="W15" s="225"/>
      <c r="X15" s="225"/>
      <c r="Y15" s="225"/>
    </row>
    <row r="16" spans="1:26" ht="15" customHeight="1" x14ac:dyDescent="0.2">
      <c r="A16" s="215"/>
      <c r="B16" s="218">
        <v>6</v>
      </c>
      <c r="C16" s="219" t="s">
        <v>285</v>
      </c>
      <c r="D16" s="438">
        <v>0</v>
      </c>
      <c r="E16" s="215"/>
      <c r="F16" s="225"/>
      <c r="G16" s="225"/>
      <c r="H16" s="225"/>
      <c r="I16" s="225"/>
      <c r="J16" s="225"/>
      <c r="K16" s="225"/>
      <c r="L16" s="225"/>
      <c r="M16" s="225"/>
      <c r="N16" s="225"/>
      <c r="O16" s="225"/>
      <c r="P16" s="225"/>
      <c r="Q16" s="225"/>
      <c r="R16" s="225"/>
      <c r="S16" s="225"/>
      <c r="T16" s="225"/>
      <c r="U16" s="225"/>
      <c r="V16" s="225"/>
      <c r="W16" s="225"/>
      <c r="X16" s="225"/>
      <c r="Y16" s="225"/>
    </row>
    <row r="17" spans="1:25" ht="12.75" x14ac:dyDescent="0.2">
      <c r="A17" s="215"/>
      <c r="B17" s="218">
        <v>7</v>
      </c>
      <c r="C17" s="219" t="s">
        <v>286</v>
      </c>
      <c r="D17" s="438">
        <v>0</v>
      </c>
      <c r="E17" s="215"/>
      <c r="F17" s="225"/>
      <c r="G17" s="225"/>
      <c r="H17" s="225"/>
      <c r="I17" s="225"/>
      <c r="J17" s="225"/>
      <c r="K17" s="225"/>
      <c r="L17" s="225"/>
      <c r="M17" s="225"/>
      <c r="N17" s="225"/>
      <c r="O17" s="225"/>
      <c r="P17" s="225"/>
      <c r="Q17" s="225"/>
      <c r="R17" s="225"/>
      <c r="S17" s="225"/>
      <c r="T17" s="225"/>
      <c r="U17" s="225"/>
      <c r="V17" s="225"/>
      <c r="W17" s="225"/>
      <c r="X17" s="225"/>
      <c r="Y17" s="225"/>
    </row>
    <row r="18" spans="1:25" ht="15" customHeight="1" x14ac:dyDescent="0.2">
      <c r="A18" s="215"/>
      <c r="B18" s="218">
        <v>8</v>
      </c>
      <c r="C18" s="219" t="s">
        <v>287</v>
      </c>
      <c r="D18" s="438">
        <v>0</v>
      </c>
      <c r="E18" s="215"/>
      <c r="F18" s="225"/>
      <c r="G18" s="225"/>
      <c r="H18" s="225"/>
      <c r="I18" s="225"/>
      <c r="J18" s="225"/>
      <c r="K18" s="225"/>
      <c r="L18" s="225"/>
      <c r="M18" s="225"/>
      <c r="N18" s="225"/>
      <c r="O18" s="225"/>
      <c r="P18" s="225"/>
      <c r="Q18" s="225"/>
      <c r="R18" s="225"/>
      <c r="S18" s="225"/>
      <c r="T18" s="225"/>
      <c r="U18" s="225"/>
      <c r="V18" s="225"/>
      <c r="W18" s="225"/>
      <c r="X18" s="225"/>
      <c r="Y18" s="225"/>
    </row>
    <row r="19" spans="1:25" ht="15" customHeight="1" x14ac:dyDescent="0.2">
      <c r="A19" s="215"/>
      <c r="B19" s="218">
        <v>9</v>
      </c>
      <c r="C19" s="219" t="s">
        <v>288</v>
      </c>
      <c r="D19" s="438">
        <v>0</v>
      </c>
      <c r="E19" s="215"/>
      <c r="F19" s="225"/>
      <c r="G19" s="225"/>
      <c r="H19" s="225"/>
      <c r="I19" s="225"/>
      <c r="J19" s="225"/>
      <c r="K19" s="225"/>
      <c r="L19" s="225"/>
      <c r="M19" s="225"/>
      <c r="N19" s="225"/>
      <c r="O19" s="225"/>
      <c r="P19" s="225"/>
      <c r="Q19" s="225"/>
      <c r="R19" s="225"/>
      <c r="S19" s="225"/>
      <c r="T19" s="225"/>
      <c r="U19" s="225"/>
      <c r="V19" s="225"/>
      <c r="W19" s="225"/>
      <c r="X19" s="225"/>
      <c r="Y19" s="225"/>
    </row>
    <row r="20" spans="1:25" ht="15" customHeight="1" x14ac:dyDescent="0.2">
      <c r="A20" s="215"/>
      <c r="B20" s="218">
        <v>10</v>
      </c>
      <c r="C20" s="219" t="s">
        <v>289</v>
      </c>
      <c r="D20" s="438">
        <v>0</v>
      </c>
      <c r="E20" s="215"/>
      <c r="F20" s="225"/>
      <c r="G20" s="225"/>
      <c r="H20" s="225"/>
      <c r="I20" s="225"/>
      <c r="J20" s="225"/>
      <c r="K20" s="225"/>
      <c r="L20" s="225"/>
      <c r="M20" s="225"/>
      <c r="N20" s="225"/>
      <c r="O20" s="225"/>
      <c r="P20" s="225"/>
      <c r="Q20" s="225"/>
      <c r="R20" s="225"/>
      <c r="S20" s="225"/>
      <c r="T20" s="225"/>
      <c r="U20" s="225"/>
      <c r="V20" s="225"/>
      <c r="W20" s="225"/>
      <c r="X20" s="225"/>
      <c r="Y20" s="225"/>
    </row>
    <row r="21" spans="1:25" ht="15" customHeight="1" x14ac:dyDescent="0.2">
      <c r="A21" s="215"/>
      <c r="B21" s="218">
        <v>11</v>
      </c>
      <c r="C21" s="219" t="s">
        <v>290</v>
      </c>
      <c r="D21" s="438">
        <v>0</v>
      </c>
      <c r="E21" s="215"/>
      <c r="F21" s="225"/>
      <c r="G21" s="225"/>
      <c r="H21" s="225"/>
      <c r="I21" s="225"/>
      <c r="J21" s="225"/>
      <c r="K21" s="225"/>
      <c r="L21" s="225"/>
      <c r="M21" s="225"/>
      <c r="N21" s="225"/>
      <c r="O21" s="225"/>
      <c r="P21" s="225"/>
      <c r="Q21" s="225"/>
      <c r="R21" s="225"/>
      <c r="S21" s="225"/>
      <c r="T21" s="225"/>
      <c r="U21" s="225"/>
      <c r="V21" s="225"/>
      <c r="W21" s="225"/>
      <c r="X21" s="225"/>
      <c r="Y21" s="225"/>
    </row>
    <row r="22" spans="1:25" ht="15" customHeight="1" x14ac:dyDescent="0.2">
      <c r="A22" s="215"/>
      <c r="B22" s="218">
        <v>12</v>
      </c>
      <c r="C22" s="219" t="s">
        <v>291</v>
      </c>
      <c r="D22" s="438">
        <v>0</v>
      </c>
      <c r="E22" s="215"/>
      <c r="F22" s="225"/>
      <c r="G22" s="225"/>
      <c r="H22" s="225"/>
      <c r="I22" s="225"/>
      <c r="J22" s="225"/>
      <c r="K22" s="225"/>
      <c r="L22" s="225"/>
      <c r="M22" s="225"/>
      <c r="N22" s="225"/>
      <c r="O22" s="225"/>
      <c r="P22" s="225"/>
      <c r="Q22" s="225"/>
      <c r="R22" s="225"/>
      <c r="S22" s="225"/>
      <c r="T22" s="225"/>
      <c r="U22" s="225"/>
      <c r="V22" s="225"/>
      <c r="W22" s="225"/>
      <c r="X22" s="225"/>
      <c r="Y22" s="225"/>
    </row>
    <row r="23" spans="1:25" ht="15" customHeight="1" x14ac:dyDescent="0.2">
      <c r="A23" s="215"/>
      <c r="B23" s="218">
        <v>13</v>
      </c>
      <c r="C23" s="219" t="s">
        <v>292</v>
      </c>
      <c r="D23" s="438">
        <v>0</v>
      </c>
      <c r="E23" s="215"/>
      <c r="F23" s="225"/>
      <c r="G23" s="225"/>
      <c r="H23" s="225"/>
      <c r="I23" s="225"/>
      <c r="J23" s="225"/>
      <c r="K23" s="225"/>
      <c r="L23" s="225"/>
      <c r="M23" s="225"/>
      <c r="N23" s="225"/>
      <c r="O23" s="225"/>
      <c r="P23" s="225"/>
      <c r="Q23" s="225"/>
      <c r="R23" s="225"/>
      <c r="S23" s="225"/>
      <c r="T23" s="225"/>
      <c r="U23" s="225"/>
      <c r="V23" s="225"/>
      <c r="W23" s="225"/>
      <c r="X23" s="225"/>
      <c r="Y23" s="225"/>
    </row>
    <row r="24" spans="1:25" ht="15" customHeight="1" x14ac:dyDescent="0.2">
      <c r="A24" s="215"/>
      <c r="B24" s="218">
        <v>14</v>
      </c>
      <c r="C24" s="219" t="s">
        <v>293</v>
      </c>
      <c r="D24" s="438">
        <v>0</v>
      </c>
      <c r="E24" s="215"/>
      <c r="F24" s="225"/>
      <c r="G24" s="225"/>
      <c r="H24" s="225"/>
      <c r="I24" s="225"/>
      <c r="J24" s="225"/>
      <c r="K24" s="225"/>
      <c r="L24" s="225"/>
      <c r="M24" s="225"/>
      <c r="N24" s="225"/>
      <c r="O24" s="225"/>
      <c r="P24" s="225"/>
      <c r="Q24" s="225"/>
      <c r="R24" s="225"/>
      <c r="S24" s="225"/>
      <c r="T24" s="225"/>
      <c r="U24" s="225"/>
      <c r="V24" s="225"/>
      <c r="W24" s="225"/>
      <c r="X24" s="225"/>
      <c r="Y24" s="225"/>
    </row>
    <row r="25" spans="1:25" ht="15.75" customHeight="1" x14ac:dyDescent="0.2">
      <c r="A25" s="215"/>
      <c r="B25" s="218">
        <v>15</v>
      </c>
      <c r="C25" s="219" t="s">
        <v>294</v>
      </c>
      <c r="D25" s="438">
        <v>0</v>
      </c>
      <c r="E25" s="215"/>
      <c r="F25" s="225"/>
      <c r="G25" s="225"/>
      <c r="H25" s="225"/>
      <c r="I25" s="225"/>
      <c r="J25" s="225"/>
      <c r="K25" s="225"/>
      <c r="L25" s="225"/>
      <c r="M25" s="225"/>
      <c r="N25" s="225"/>
      <c r="O25" s="225"/>
      <c r="P25" s="225"/>
      <c r="Q25" s="225"/>
      <c r="R25" s="225"/>
      <c r="S25" s="225"/>
      <c r="T25" s="225"/>
      <c r="U25" s="225"/>
      <c r="V25" s="225"/>
      <c r="W25" s="225"/>
      <c r="X25" s="225"/>
      <c r="Y25" s="225"/>
    </row>
    <row r="26" spans="1:25" ht="15.75" customHeight="1" x14ac:dyDescent="0.2">
      <c r="A26" s="215"/>
      <c r="B26" s="218">
        <v>16</v>
      </c>
      <c r="C26" s="219" t="s">
        <v>295</v>
      </c>
      <c r="D26" s="438">
        <v>0</v>
      </c>
      <c r="E26" s="215"/>
      <c r="F26" s="225"/>
      <c r="G26" s="225"/>
      <c r="H26" s="225"/>
      <c r="I26" s="225"/>
      <c r="J26" s="225"/>
      <c r="K26" s="225"/>
      <c r="L26" s="225"/>
      <c r="M26" s="225"/>
      <c r="N26" s="225"/>
      <c r="O26" s="225"/>
      <c r="P26" s="225"/>
      <c r="Q26" s="225"/>
      <c r="R26" s="225"/>
      <c r="S26" s="225"/>
      <c r="T26" s="225"/>
      <c r="U26" s="225"/>
      <c r="V26" s="225"/>
      <c r="W26" s="225"/>
      <c r="X26" s="225"/>
      <c r="Y26" s="225"/>
    </row>
    <row r="27" spans="1:25" ht="15.75" customHeight="1" x14ac:dyDescent="0.2">
      <c r="A27" s="215"/>
      <c r="B27" s="218">
        <v>17</v>
      </c>
      <c r="C27" s="219" t="s">
        <v>296</v>
      </c>
      <c r="D27" s="438">
        <v>0</v>
      </c>
      <c r="E27" s="215"/>
      <c r="F27" s="225"/>
      <c r="G27" s="225"/>
      <c r="H27" s="225"/>
      <c r="I27" s="225"/>
      <c r="J27" s="225"/>
      <c r="K27" s="225"/>
      <c r="L27" s="225"/>
      <c r="M27" s="225"/>
      <c r="N27" s="225"/>
      <c r="O27" s="225"/>
      <c r="P27" s="225"/>
      <c r="Q27" s="225"/>
      <c r="R27" s="225"/>
      <c r="S27" s="225"/>
      <c r="T27" s="225"/>
      <c r="U27" s="225"/>
      <c r="V27" s="225"/>
      <c r="W27" s="225"/>
      <c r="X27" s="225"/>
      <c r="Y27" s="225"/>
    </row>
    <row r="28" spans="1:25" ht="15.75" customHeight="1" x14ac:dyDescent="0.2">
      <c r="A28" s="215"/>
      <c r="B28" s="218">
        <v>18</v>
      </c>
      <c r="C28" s="219" t="s">
        <v>297</v>
      </c>
      <c r="D28" s="438">
        <v>0</v>
      </c>
      <c r="E28" s="215"/>
      <c r="F28" s="225"/>
      <c r="G28" s="225"/>
      <c r="H28" s="225"/>
      <c r="I28" s="225"/>
      <c r="J28" s="225"/>
      <c r="K28" s="225"/>
      <c r="L28" s="225"/>
      <c r="M28" s="225"/>
      <c r="N28" s="225"/>
      <c r="O28" s="225"/>
      <c r="P28" s="225"/>
      <c r="Q28" s="225"/>
      <c r="R28" s="225"/>
      <c r="S28" s="225"/>
      <c r="T28" s="225"/>
      <c r="U28" s="225"/>
      <c r="V28" s="225"/>
      <c r="W28" s="225"/>
      <c r="X28" s="225"/>
      <c r="Y28" s="225"/>
    </row>
    <row r="29" spans="1:25" ht="15.75" customHeight="1" x14ac:dyDescent="0.2">
      <c r="A29" s="215"/>
      <c r="B29" s="218">
        <v>19</v>
      </c>
      <c r="C29" s="219" t="s">
        <v>298</v>
      </c>
      <c r="D29" s="438">
        <v>0</v>
      </c>
      <c r="E29" s="215"/>
      <c r="F29" s="225"/>
      <c r="G29" s="225"/>
      <c r="H29" s="225"/>
      <c r="I29" s="225"/>
      <c r="J29" s="225"/>
      <c r="K29" s="225"/>
      <c r="L29" s="225"/>
      <c r="M29" s="225"/>
      <c r="N29" s="225"/>
      <c r="O29" s="225"/>
      <c r="P29" s="225"/>
      <c r="Q29" s="225"/>
      <c r="R29" s="225"/>
      <c r="S29" s="225"/>
      <c r="T29" s="225"/>
      <c r="U29" s="225"/>
      <c r="V29" s="225"/>
      <c r="W29" s="225"/>
      <c r="X29" s="225"/>
      <c r="Y29" s="225"/>
    </row>
    <row r="30" spans="1:25" ht="15.75" customHeight="1" x14ac:dyDescent="0.2">
      <c r="A30" s="215"/>
      <c r="B30" s="218">
        <v>20</v>
      </c>
      <c r="C30" s="219" t="s">
        <v>299</v>
      </c>
      <c r="D30" s="438">
        <v>0</v>
      </c>
      <c r="E30" s="226"/>
      <c r="F30" s="225"/>
      <c r="G30" s="225"/>
      <c r="H30" s="225"/>
      <c r="I30" s="225"/>
      <c r="J30" s="225"/>
      <c r="K30" s="225"/>
      <c r="L30" s="225"/>
      <c r="M30" s="225"/>
      <c r="N30" s="225"/>
      <c r="O30" s="225"/>
      <c r="P30" s="225"/>
      <c r="Q30" s="225"/>
      <c r="R30" s="225"/>
      <c r="S30" s="225"/>
      <c r="T30" s="225"/>
      <c r="U30" s="225"/>
      <c r="V30" s="225"/>
      <c r="W30" s="225"/>
      <c r="X30" s="225"/>
      <c r="Y30" s="225"/>
    </row>
    <row r="31" spans="1:25" ht="15.75" customHeight="1" x14ac:dyDescent="0.2">
      <c r="A31" s="215"/>
      <c r="B31" s="218">
        <v>21</v>
      </c>
      <c r="C31" s="219" t="s">
        <v>301</v>
      </c>
      <c r="D31" s="438">
        <v>0</v>
      </c>
      <c r="E31" s="226"/>
      <c r="F31" s="225"/>
      <c r="G31" s="225"/>
      <c r="H31" s="225"/>
      <c r="I31" s="225"/>
      <c r="J31" s="225"/>
      <c r="K31" s="225"/>
      <c r="L31" s="225"/>
      <c r="M31" s="225"/>
      <c r="N31" s="225"/>
      <c r="O31" s="225"/>
      <c r="P31" s="225"/>
      <c r="Q31" s="225"/>
      <c r="R31" s="225"/>
      <c r="S31" s="225"/>
      <c r="T31" s="225"/>
      <c r="U31" s="225"/>
      <c r="V31" s="225"/>
      <c r="W31" s="225"/>
      <c r="X31" s="225"/>
      <c r="Y31" s="225"/>
    </row>
    <row r="32" spans="1:25" ht="15.75" customHeight="1" x14ac:dyDescent="0.2">
      <c r="A32" s="215"/>
      <c r="B32" s="218">
        <v>22</v>
      </c>
      <c r="C32" s="219" t="s">
        <v>302</v>
      </c>
      <c r="D32" s="438">
        <v>0</v>
      </c>
      <c r="E32" s="226"/>
      <c r="F32" s="225"/>
      <c r="G32" s="225"/>
      <c r="H32" s="225"/>
      <c r="I32" s="225"/>
      <c r="J32" s="225"/>
      <c r="K32" s="225"/>
      <c r="L32" s="225"/>
      <c r="M32" s="225"/>
      <c r="N32" s="225"/>
      <c r="O32" s="225"/>
      <c r="P32" s="225"/>
      <c r="Q32" s="225"/>
      <c r="R32" s="225"/>
      <c r="S32" s="225"/>
      <c r="T32" s="225"/>
      <c r="U32" s="225"/>
      <c r="V32" s="225"/>
      <c r="W32" s="225"/>
      <c r="X32" s="225"/>
      <c r="Y32" s="225"/>
    </row>
    <row r="33" spans="1:26" ht="15.75" customHeight="1" x14ac:dyDescent="0.2">
      <c r="A33" s="215"/>
      <c r="B33" s="218">
        <v>23</v>
      </c>
      <c r="C33" s="219" t="s">
        <v>304</v>
      </c>
      <c r="D33" s="438">
        <v>0</v>
      </c>
      <c r="E33" s="226"/>
      <c r="F33" s="225"/>
      <c r="G33" s="225"/>
      <c r="H33" s="225"/>
      <c r="I33" s="225"/>
      <c r="J33" s="225"/>
      <c r="K33" s="225"/>
      <c r="L33" s="225"/>
      <c r="M33" s="225"/>
      <c r="N33" s="225"/>
      <c r="O33" s="225"/>
      <c r="P33" s="225"/>
      <c r="Q33" s="225"/>
      <c r="R33" s="225"/>
      <c r="S33" s="225"/>
      <c r="T33" s="225"/>
      <c r="U33" s="225"/>
      <c r="V33" s="225"/>
      <c r="W33" s="225"/>
      <c r="X33" s="225"/>
      <c r="Y33" s="225"/>
    </row>
    <row r="34" spans="1:26" ht="15.75" customHeight="1" x14ac:dyDescent="0.2">
      <c r="A34" s="215"/>
      <c r="B34" s="220"/>
      <c r="C34" s="221" t="s">
        <v>305</v>
      </c>
      <c r="D34" s="222">
        <f>ROUND((AVERAGE(D11:D33)),2)</f>
        <v>0</v>
      </c>
      <c r="E34" s="223"/>
      <c r="F34" s="215"/>
      <c r="G34" s="225"/>
      <c r="H34" s="225"/>
      <c r="I34" s="225"/>
      <c r="J34" s="225"/>
      <c r="K34" s="225"/>
      <c r="L34" s="225"/>
      <c r="M34" s="225"/>
      <c r="N34" s="225"/>
      <c r="O34" s="225"/>
      <c r="P34" s="225"/>
      <c r="Q34" s="225"/>
      <c r="R34" s="225"/>
      <c r="S34" s="225"/>
      <c r="T34" s="225"/>
      <c r="U34" s="225"/>
      <c r="V34" s="225"/>
      <c r="W34" s="225"/>
      <c r="X34" s="225"/>
      <c r="Y34" s="225"/>
      <c r="Z34" s="225"/>
    </row>
    <row r="35" spans="1:26" ht="15.75" customHeight="1" x14ac:dyDescent="0.2">
      <c r="A35" s="215"/>
      <c r="B35" s="220"/>
      <c r="C35" s="215"/>
      <c r="D35" s="223"/>
      <c r="E35" s="223"/>
      <c r="F35" s="215"/>
      <c r="G35" s="225"/>
      <c r="H35" s="225"/>
      <c r="I35" s="225"/>
      <c r="J35" s="225"/>
      <c r="K35" s="225"/>
      <c r="L35" s="225"/>
      <c r="M35" s="225"/>
      <c r="N35" s="225"/>
      <c r="O35" s="225"/>
      <c r="P35" s="225"/>
      <c r="Q35" s="225"/>
      <c r="R35" s="225"/>
      <c r="S35" s="225"/>
      <c r="T35" s="225"/>
      <c r="U35" s="225"/>
      <c r="V35" s="225"/>
      <c r="W35" s="225"/>
      <c r="X35" s="225"/>
      <c r="Y35" s="225"/>
      <c r="Z35" s="225"/>
    </row>
    <row r="36" spans="1:26" s="318" customFormat="1" ht="15.75" customHeight="1" x14ac:dyDescent="0.2">
      <c r="A36" s="314"/>
      <c r="B36" s="315"/>
      <c r="C36" s="314"/>
      <c r="D36" s="315"/>
      <c r="E36" s="316"/>
      <c r="F36" s="314"/>
      <c r="G36" s="317"/>
      <c r="H36" s="317"/>
      <c r="I36" s="317"/>
      <c r="J36" s="317"/>
      <c r="K36" s="317"/>
      <c r="L36" s="317"/>
      <c r="M36" s="317"/>
      <c r="N36" s="317"/>
      <c r="O36" s="317"/>
      <c r="P36" s="317"/>
      <c r="Q36" s="317"/>
      <c r="R36" s="317"/>
      <c r="S36" s="317"/>
      <c r="T36" s="317"/>
      <c r="U36" s="317"/>
      <c r="V36" s="317"/>
      <c r="W36" s="317"/>
      <c r="X36" s="317"/>
      <c r="Y36" s="317"/>
      <c r="Z36" s="317"/>
    </row>
    <row r="37" spans="1:26" s="318" customFormat="1" ht="15.75" customHeight="1" x14ac:dyDescent="0.2">
      <c r="A37" s="319"/>
      <c r="B37" s="218">
        <v>24</v>
      </c>
      <c r="C37" s="219" t="s">
        <v>303</v>
      </c>
      <c r="D37" s="438">
        <v>0</v>
      </c>
      <c r="E37" s="319"/>
      <c r="F37" s="317"/>
      <c r="G37" s="317"/>
      <c r="H37" s="317"/>
      <c r="I37" s="317"/>
      <c r="J37" s="317"/>
      <c r="K37" s="317"/>
      <c r="L37" s="317"/>
      <c r="M37" s="317"/>
      <c r="N37" s="317"/>
      <c r="O37" s="317"/>
      <c r="P37" s="317"/>
      <c r="Q37" s="317"/>
      <c r="R37" s="317"/>
      <c r="S37" s="317"/>
      <c r="T37" s="317"/>
      <c r="U37" s="317"/>
      <c r="V37" s="317"/>
      <c r="W37" s="317"/>
      <c r="X37" s="317"/>
      <c r="Y37" s="317"/>
    </row>
    <row r="38" spans="1:26" s="318" customFormat="1" ht="15.75" customHeight="1" x14ac:dyDescent="0.2">
      <c r="A38" s="319"/>
      <c r="B38" s="230">
        <v>25</v>
      </c>
      <c r="C38" s="219" t="s">
        <v>300</v>
      </c>
      <c r="D38" s="438">
        <v>0</v>
      </c>
      <c r="E38" s="319"/>
      <c r="F38" s="317"/>
      <c r="G38" s="317"/>
      <c r="H38" s="317"/>
      <c r="I38" s="317"/>
      <c r="J38" s="317"/>
      <c r="K38" s="317"/>
      <c r="L38" s="317"/>
      <c r="M38" s="317"/>
      <c r="N38" s="317"/>
      <c r="O38" s="317"/>
      <c r="P38" s="317"/>
      <c r="Q38" s="317"/>
      <c r="R38" s="317"/>
      <c r="S38" s="317"/>
      <c r="T38" s="317"/>
      <c r="U38" s="317"/>
      <c r="V38" s="317"/>
      <c r="W38" s="317"/>
      <c r="X38" s="317"/>
      <c r="Y38" s="317"/>
    </row>
    <row r="39" spans="1:26" s="318" customFormat="1" ht="15.75" customHeight="1" x14ac:dyDescent="0.2">
      <c r="A39" s="319"/>
      <c r="B39" s="320"/>
      <c r="C39" s="319"/>
      <c r="D39" s="320"/>
      <c r="E39" s="321"/>
      <c r="F39" s="319"/>
      <c r="G39" s="317"/>
      <c r="H39" s="317"/>
      <c r="I39" s="317"/>
      <c r="J39" s="317"/>
      <c r="K39" s="317"/>
      <c r="L39" s="317"/>
      <c r="M39" s="317"/>
      <c r="N39" s="317"/>
      <c r="O39" s="317"/>
      <c r="P39" s="317"/>
      <c r="Q39" s="317"/>
      <c r="R39" s="317"/>
      <c r="S39" s="317"/>
      <c r="T39" s="317"/>
      <c r="U39" s="317"/>
      <c r="V39" s="317"/>
      <c r="W39" s="317"/>
      <c r="X39" s="317"/>
      <c r="Y39" s="317"/>
      <c r="Z39" s="317"/>
    </row>
    <row r="40" spans="1:26" ht="30.75" customHeight="1" x14ac:dyDescent="0.2">
      <c r="A40" s="215"/>
      <c r="B40" s="619" t="s">
        <v>326</v>
      </c>
      <c r="C40" s="620"/>
      <c r="D40" s="620"/>
      <c r="E40" s="621"/>
      <c r="F40" s="215"/>
      <c r="G40" s="225"/>
      <c r="H40" s="225"/>
      <c r="I40" s="225"/>
      <c r="J40" s="225"/>
      <c r="K40" s="225"/>
      <c r="L40" s="225"/>
      <c r="M40" s="225"/>
      <c r="N40" s="225"/>
      <c r="O40" s="225"/>
      <c r="P40" s="225"/>
      <c r="Q40" s="225"/>
      <c r="R40" s="225"/>
      <c r="S40" s="225"/>
      <c r="T40" s="225"/>
      <c r="U40" s="225"/>
      <c r="V40" s="225"/>
      <c r="W40" s="225"/>
      <c r="X40" s="225"/>
      <c r="Y40" s="225"/>
      <c r="Z40" s="225"/>
    </row>
    <row r="41" spans="1:26" ht="15.75" customHeight="1" x14ac:dyDescent="0.2">
      <c r="A41" s="225"/>
      <c r="B41" s="225"/>
      <c r="C41" s="225"/>
      <c r="D41" s="227"/>
      <c r="E41" s="227"/>
      <c r="F41" s="225"/>
      <c r="G41" s="225"/>
      <c r="H41" s="225"/>
      <c r="I41" s="225"/>
      <c r="J41" s="225"/>
      <c r="K41" s="225"/>
      <c r="L41" s="225"/>
      <c r="M41" s="225"/>
      <c r="N41" s="225"/>
      <c r="O41" s="225"/>
      <c r="P41" s="225"/>
      <c r="Q41" s="225"/>
      <c r="R41" s="225"/>
      <c r="S41" s="225"/>
      <c r="T41" s="225"/>
      <c r="U41" s="225"/>
      <c r="V41" s="225"/>
      <c r="W41" s="225"/>
      <c r="X41" s="225"/>
      <c r="Y41" s="225"/>
      <c r="Z41" s="225"/>
    </row>
    <row r="42" spans="1:26" ht="15.75" customHeight="1" x14ac:dyDescent="0.2">
      <c r="A42" s="225"/>
      <c r="B42" s="225"/>
      <c r="C42" s="225"/>
      <c r="D42" s="227"/>
      <c r="E42" s="227"/>
      <c r="F42" s="225"/>
      <c r="G42" s="225"/>
      <c r="H42" s="225"/>
      <c r="I42" s="225"/>
      <c r="J42" s="225"/>
      <c r="K42" s="225"/>
      <c r="L42" s="225"/>
      <c r="M42" s="225"/>
      <c r="N42" s="225"/>
      <c r="O42" s="225"/>
      <c r="P42" s="225"/>
      <c r="Q42" s="225"/>
      <c r="R42" s="225"/>
      <c r="S42" s="225"/>
      <c r="T42" s="225"/>
      <c r="U42" s="225"/>
      <c r="V42" s="225"/>
      <c r="W42" s="225"/>
      <c r="X42" s="225"/>
      <c r="Y42" s="225"/>
      <c r="Z42" s="225"/>
    </row>
    <row r="43" spans="1:26" ht="15.75" customHeight="1" x14ac:dyDescent="0.2">
      <c r="A43" s="225"/>
      <c r="B43" s="225"/>
      <c r="C43" s="225"/>
      <c r="D43" s="227"/>
      <c r="E43" s="227"/>
      <c r="F43" s="225"/>
      <c r="G43" s="225"/>
      <c r="H43" s="225"/>
      <c r="I43" s="225"/>
      <c r="J43" s="225"/>
      <c r="K43" s="225"/>
      <c r="L43" s="225"/>
      <c r="M43" s="225"/>
      <c r="N43" s="225"/>
      <c r="O43" s="225"/>
      <c r="P43" s="225"/>
      <c r="Q43" s="225"/>
      <c r="R43" s="225"/>
      <c r="S43" s="225"/>
      <c r="T43" s="225"/>
      <c r="U43" s="225"/>
      <c r="V43" s="225"/>
      <c r="W43" s="225"/>
      <c r="X43" s="225"/>
      <c r="Y43" s="225"/>
      <c r="Z43" s="225"/>
    </row>
    <row r="44" spans="1:26" ht="15.75" customHeight="1" x14ac:dyDescent="0.2">
      <c r="A44" s="225"/>
      <c r="B44" s="225"/>
      <c r="C44" s="225"/>
      <c r="D44" s="227"/>
      <c r="E44" s="227"/>
      <c r="F44" s="225"/>
      <c r="G44" s="225"/>
      <c r="H44" s="225"/>
      <c r="I44" s="225"/>
      <c r="J44" s="225"/>
      <c r="K44" s="225"/>
      <c r="L44" s="225"/>
      <c r="M44" s="225"/>
      <c r="N44" s="225"/>
      <c r="O44" s="225"/>
      <c r="P44" s="225"/>
      <c r="Q44" s="225"/>
      <c r="R44" s="225"/>
      <c r="S44" s="225"/>
      <c r="T44" s="225"/>
      <c r="U44" s="225"/>
      <c r="V44" s="225"/>
      <c r="W44" s="225"/>
      <c r="X44" s="225"/>
      <c r="Y44" s="225"/>
      <c r="Z44" s="225"/>
    </row>
    <row r="45" spans="1:26" ht="15.75" customHeight="1" x14ac:dyDescent="0.2">
      <c r="A45" s="225"/>
      <c r="B45" s="225"/>
      <c r="C45" s="225"/>
      <c r="D45" s="227"/>
      <c r="E45" s="227"/>
      <c r="F45" s="225"/>
      <c r="G45" s="225"/>
      <c r="H45" s="225"/>
      <c r="I45" s="225"/>
      <c r="J45" s="225"/>
      <c r="K45" s="225"/>
      <c r="L45" s="225"/>
      <c r="M45" s="225"/>
      <c r="N45" s="225"/>
      <c r="O45" s="225"/>
      <c r="P45" s="225"/>
      <c r="Q45" s="225"/>
      <c r="R45" s="225"/>
      <c r="S45" s="225"/>
      <c r="T45" s="225"/>
      <c r="U45" s="225"/>
      <c r="V45" s="225"/>
      <c r="W45" s="225"/>
      <c r="X45" s="225"/>
      <c r="Y45" s="225"/>
      <c r="Z45" s="225"/>
    </row>
    <row r="46" spans="1:26" ht="15.75" customHeight="1" x14ac:dyDescent="0.2">
      <c r="A46" s="225"/>
      <c r="B46" s="225"/>
      <c r="C46" s="225"/>
      <c r="D46" s="227"/>
      <c r="E46" s="227"/>
      <c r="F46" s="225"/>
      <c r="G46" s="225"/>
      <c r="H46" s="225"/>
      <c r="I46" s="225"/>
      <c r="J46" s="225"/>
      <c r="K46" s="225"/>
      <c r="L46" s="225"/>
      <c r="M46" s="225"/>
      <c r="N46" s="225"/>
      <c r="O46" s="225"/>
      <c r="P46" s="225"/>
      <c r="Q46" s="225"/>
      <c r="R46" s="225"/>
      <c r="S46" s="225"/>
      <c r="T46" s="225"/>
      <c r="U46" s="225"/>
      <c r="V46" s="225"/>
      <c r="W46" s="225"/>
      <c r="X46" s="225"/>
      <c r="Y46" s="225"/>
      <c r="Z46" s="225"/>
    </row>
    <row r="47" spans="1:26" ht="15.75" customHeight="1" x14ac:dyDescent="0.2">
      <c r="A47" s="225"/>
      <c r="B47" s="225"/>
      <c r="C47" s="225"/>
      <c r="D47" s="227"/>
      <c r="E47" s="227"/>
      <c r="F47" s="225"/>
      <c r="G47" s="225"/>
      <c r="H47" s="225"/>
      <c r="I47" s="225"/>
      <c r="J47" s="225"/>
      <c r="K47" s="225"/>
      <c r="L47" s="225"/>
      <c r="M47" s="225"/>
      <c r="N47" s="225"/>
      <c r="O47" s="225"/>
      <c r="P47" s="225"/>
      <c r="Q47" s="225"/>
      <c r="R47" s="225"/>
      <c r="S47" s="225"/>
      <c r="T47" s="225"/>
      <c r="U47" s="225"/>
      <c r="V47" s="225"/>
      <c r="W47" s="225"/>
      <c r="X47" s="225"/>
      <c r="Y47" s="225"/>
      <c r="Z47" s="225"/>
    </row>
    <row r="48" spans="1:26" ht="15.75" customHeight="1" x14ac:dyDescent="0.2">
      <c r="A48" s="225"/>
      <c r="B48" s="225"/>
      <c r="C48" s="225"/>
      <c r="D48" s="227"/>
      <c r="E48" s="227"/>
      <c r="F48" s="225"/>
      <c r="G48" s="225"/>
      <c r="H48" s="225"/>
      <c r="I48" s="225"/>
      <c r="J48" s="225"/>
      <c r="K48" s="225"/>
      <c r="L48" s="225"/>
      <c r="M48" s="225"/>
      <c r="N48" s="225"/>
      <c r="O48" s="225"/>
      <c r="P48" s="225"/>
      <c r="Q48" s="225"/>
      <c r="R48" s="225"/>
      <c r="S48" s="225"/>
      <c r="T48" s="225"/>
      <c r="U48" s="225"/>
      <c r="V48" s="225"/>
      <c r="W48" s="225"/>
      <c r="X48" s="225"/>
      <c r="Y48" s="225"/>
      <c r="Z48" s="225"/>
    </row>
    <row r="49" spans="1:26" ht="15.75" customHeight="1" x14ac:dyDescent="0.2">
      <c r="A49" s="225"/>
      <c r="B49" s="225"/>
      <c r="C49" s="225"/>
      <c r="D49" s="227"/>
      <c r="E49" s="227"/>
      <c r="F49" s="225"/>
      <c r="G49" s="225"/>
      <c r="H49" s="225"/>
      <c r="I49" s="225"/>
      <c r="J49" s="225"/>
      <c r="K49" s="225"/>
      <c r="L49" s="225"/>
      <c r="M49" s="225"/>
      <c r="N49" s="225"/>
      <c r="O49" s="225"/>
      <c r="P49" s="225"/>
      <c r="Q49" s="225"/>
      <c r="R49" s="225"/>
      <c r="S49" s="225"/>
      <c r="T49" s="225"/>
      <c r="U49" s="225"/>
      <c r="V49" s="225"/>
      <c r="W49" s="225"/>
      <c r="X49" s="225"/>
      <c r="Y49" s="225"/>
      <c r="Z49" s="225"/>
    </row>
    <row r="50" spans="1:26" ht="15.75" customHeight="1" x14ac:dyDescent="0.2">
      <c r="A50" s="225"/>
      <c r="B50" s="225"/>
      <c r="C50" s="225"/>
      <c r="D50" s="227"/>
      <c r="E50" s="227"/>
      <c r="F50" s="225"/>
      <c r="G50" s="225"/>
      <c r="H50" s="225"/>
      <c r="I50" s="225"/>
      <c r="J50" s="225"/>
      <c r="K50" s="225"/>
      <c r="L50" s="225"/>
      <c r="M50" s="225"/>
      <c r="N50" s="225"/>
      <c r="O50" s="225"/>
      <c r="P50" s="225"/>
      <c r="Q50" s="225"/>
      <c r="R50" s="225"/>
      <c r="S50" s="225"/>
      <c r="T50" s="225"/>
      <c r="U50" s="225"/>
      <c r="V50" s="225"/>
      <c r="W50" s="225"/>
      <c r="X50" s="225"/>
      <c r="Y50" s="225"/>
      <c r="Z50" s="225"/>
    </row>
    <row r="51" spans="1:26" ht="15.75" customHeight="1" x14ac:dyDescent="0.2">
      <c r="A51" s="225"/>
      <c r="B51" s="225"/>
      <c r="C51" s="225"/>
      <c r="D51" s="227"/>
      <c r="E51" s="227"/>
      <c r="F51" s="225"/>
      <c r="G51" s="225"/>
      <c r="H51" s="225"/>
      <c r="I51" s="225"/>
      <c r="J51" s="225"/>
      <c r="K51" s="225"/>
      <c r="L51" s="225"/>
      <c r="M51" s="225"/>
      <c r="N51" s="225"/>
      <c r="O51" s="225"/>
      <c r="P51" s="225"/>
      <c r="Q51" s="225"/>
      <c r="R51" s="225"/>
      <c r="S51" s="225"/>
      <c r="T51" s="225"/>
      <c r="U51" s="225"/>
      <c r="V51" s="225"/>
      <c r="W51" s="225"/>
      <c r="X51" s="225"/>
      <c r="Y51" s="225"/>
      <c r="Z51" s="225"/>
    </row>
    <row r="52" spans="1:26" ht="15.75" customHeight="1" x14ac:dyDescent="0.2">
      <c r="A52" s="225"/>
      <c r="B52" s="225"/>
      <c r="C52" s="225"/>
      <c r="D52" s="227"/>
      <c r="E52" s="227"/>
      <c r="F52" s="225"/>
      <c r="G52" s="225"/>
      <c r="H52" s="225"/>
      <c r="I52" s="225"/>
      <c r="J52" s="225"/>
      <c r="K52" s="225"/>
      <c r="L52" s="225"/>
      <c r="M52" s="225"/>
      <c r="N52" s="225"/>
      <c r="O52" s="225"/>
      <c r="P52" s="225"/>
      <c r="Q52" s="225"/>
      <c r="R52" s="225"/>
      <c r="S52" s="225"/>
      <c r="T52" s="225"/>
      <c r="U52" s="225"/>
      <c r="V52" s="225"/>
      <c r="W52" s="225"/>
      <c r="X52" s="225"/>
      <c r="Y52" s="225"/>
      <c r="Z52" s="225"/>
    </row>
    <row r="53" spans="1:26" ht="15.75" customHeight="1" x14ac:dyDescent="0.2">
      <c r="A53" s="225"/>
      <c r="B53" s="225"/>
      <c r="C53" s="225"/>
      <c r="D53" s="227"/>
      <c r="E53" s="227"/>
      <c r="F53" s="225"/>
      <c r="G53" s="225"/>
      <c r="H53" s="225"/>
      <c r="I53" s="225"/>
      <c r="J53" s="225"/>
      <c r="K53" s="225"/>
      <c r="L53" s="225"/>
      <c r="M53" s="225"/>
      <c r="N53" s="225"/>
      <c r="O53" s="225"/>
      <c r="P53" s="225"/>
      <c r="Q53" s="225"/>
      <c r="R53" s="225"/>
      <c r="S53" s="225"/>
      <c r="T53" s="225"/>
      <c r="U53" s="225"/>
      <c r="V53" s="225"/>
      <c r="W53" s="225"/>
      <c r="X53" s="225"/>
      <c r="Y53" s="225"/>
      <c r="Z53" s="225"/>
    </row>
    <row r="54" spans="1:26" ht="15.75" customHeight="1" x14ac:dyDescent="0.2">
      <c r="A54" s="225"/>
      <c r="B54" s="225"/>
      <c r="C54" s="225"/>
      <c r="D54" s="227"/>
      <c r="E54" s="227"/>
      <c r="F54" s="225"/>
      <c r="G54" s="225"/>
      <c r="H54" s="225"/>
      <c r="I54" s="225"/>
      <c r="J54" s="225"/>
      <c r="K54" s="225"/>
      <c r="L54" s="225"/>
      <c r="M54" s="225"/>
      <c r="N54" s="225"/>
      <c r="O54" s="225"/>
      <c r="P54" s="225"/>
      <c r="Q54" s="225"/>
      <c r="R54" s="225"/>
      <c r="S54" s="225"/>
      <c r="T54" s="225"/>
      <c r="U54" s="225"/>
      <c r="V54" s="225"/>
      <c r="W54" s="225"/>
      <c r="X54" s="225"/>
      <c r="Y54" s="225"/>
      <c r="Z54" s="225"/>
    </row>
    <row r="55" spans="1:26" ht="15.75" customHeight="1" x14ac:dyDescent="0.2">
      <c r="A55" s="225"/>
      <c r="B55" s="225"/>
      <c r="C55" s="225"/>
      <c r="D55" s="227"/>
      <c r="E55" s="227"/>
      <c r="F55" s="225"/>
      <c r="G55" s="225"/>
      <c r="H55" s="225"/>
      <c r="I55" s="225"/>
      <c r="J55" s="225"/>
      <c r="K55" s="225"/>
      <c r="L55" s="225"/>
      <c r="M55" s="225"/>
      <c r="N55" s="225"/>
      <c r="O55" s="225"/>
      <c r="P55" s="225"/>
      <c r="Q55" s="225"/>
      <c r="R55" s="225"/>
      <c r="S55" s="225"/>
      <c r="T55" s="225"/>
      <c r="U55" s="225"/>
      <c r="V55" s="225"/>
      <c r="W55" s="225"/>
      <c r="X55" s="225"/>
      <c r="Y55" s="225"/>
      <c r="Z55" s="225"/>
    </row>
    <row r="56" spans="1:26" ht="15.75" customHeight="1" x14ac:dyDescent="0.2">
      <c r="A56" s="225"/>
      <c r="B56" s="225"/>
      <c r="C56" s="225"/>
      <c r="D56" s="227"/>
      <c r="E56" s="227"/>
      <c r="F56" s="225"/>
      <c r="G56" s="225"/>
      <c r="H56" s="225"/>
      <c r="I56" s="225"/>
      <c r="J56" s="225"/>
      <c r="K56" s="225"/>
      <c r="L56" s="225"/>
      <c r="M56" s="225"/>
      <c r="N56" s="225"/>
      <c r="O56" s="225"/>
      <c r="P56" s="225"/>
      <c r="Q56" s="225"/>
      <c r="R56" s="225"/>
      <c r="S56" s="225"/>
      <c r="T56" s="225"/>
      <c r="U56" s="225"/>
      <c r="V56" s="225"/>
      <c r="W56" s="225"/>
      <c r="X56" s="225"/>
      <c r="Y56" s="225"/>
      <c r="Z56" s="225"/>
    </row>
    <row r="57" spans="1:26" ht="15.75" customHeight="1" x14ac:dyDescent="0.2">
      <c r="A57" s="225"/>
      <c r="B57" s="225"/>
      <c r="C57" s="225"/>
      <c r="D57" s="227"/>
      <c r="E57" s="227"/>
      <c r="F57" s="225"/>
      <c r="G57" s="225"/>
      <c r="H57" s="225"/>
      <c r="I57" s="225"/>
      <c r="J57" s="225"/>
      <c r="K57" s="225"/>
      <c r="L57" s="225"/>
      <c r="M57" s="225"/>
      <c r="N57" s="225"/>
      <c r="O57" s="225"/>
      <c r="P57" s="225"/>
      <c r="Q57" s="225"/>
      <c r="R57" s="225"/>
      <c r="S57" s="225"/>
      <c r="T57" s="225"/>
      <c r="U57" s="225"/>
      <c r="V57" s="225"/>
      <c r="W57" s="225"/>
      <c r="X57" s="225"/>
      <c r="Y57" s="225"/>
      <c r="Z57" s="225"/>
    </row>
    <row r="58" spans="1:26" ht="15.75" customHeight="1" x14ac:dyDescent="0.2">
      <c r="A58" s="225"/>
      <c r="B58" s="225"/>
      <c r="C58" s="225"/>
      <c r="D58" s="227"/>
      <c r="E58" s="227"/>
      <c r="F58" s="225"/>
      <c r="G58" s="225"/>
      <c r="H58" s="225"/>
      <c r="I58" s="225"/>
      <c r="J58" s="225"/>
      <c r="K58" s="225"/>
      <c r="L58" s="225"/>
      <c r="M58" s="225"/>
      <c r="N58" s="225"/>
      <c r="O58" s="225"/>
      <c r="P58" s="225"/>
      <c r="Q58" s="225"/>
      <c r="R58" s="225"/>
      <c r="S58" s="225"/>
      <c r="T58" s="225"/>
      <c r="U58" s="225"/>
      <c r="V58" s="225"/>
      <c r="W58" s="225"/>
      <c r="X58" s="225"/>
      <c r="Y58" s="225"/>
      <c r="Z58" s="225"/>
    </row>
    <row r="59" spans="1:26" ht="15.75" customHeight="1" x14ac:dyDescent="0.2">
      <c r="A59" s="225"/>
      <c r="B59" s="225"/>
      <c r="C59" s="225"/>
      <c r="D59" s="227"/>
      <c r="E59" s="227"/>
      <c r="F59" s="225"/>
      <c r="G59" s="225"/>
      <c r="H59" s="225"/>
      <c r="I59" s="225"/>
      <c r="J59" s="225"/>
      <c r="K59" s="225"/>
      <c r="L59" s="225"/>
      <c r="M59" s="225"/>
      <c r="N59" s="225"/>
      <c r="O59" s="225"/>
      <c r="P59" s="225"/>
      <c r="Q59" s="225"/>
      <c r="R59" s="225"/>
      <c r="S59" s="225"/>
      <c r="T59" s="225"/>
      <c r="U59" s="225"/>
      <c r="V59" s="225"/>
      <c r="W59" s="225"/>
      <c r="X59" s="225"/>
      <c r="Y59" s="225"/>
      <c r="Z59" s="225"/>
    </row>
    <row r="60" spans="1:26" ht="15.75" customHeight="1" x14ac:dyDescent="0.2">
      <c r="A60" s="225"/>
      <c r="B60" s="225"/>
      <c r="C60" s="225"/>
      <c r="D60" s="227"/>
      <c r="E60" s="227"/>
      <c r="F60" s="225"/>
      <c r="G60" s="225"/>
      <c r="H60" s="225"/>
      <c r="I60" s="225"/>
      <c r="J60" s="225"/>
      <c r="K60" s="225"/>
      <c r="L60" s="225"/>
      <c r="M60" s="225"/>
      <c r="N60" s="225"/>
      <c r="O60" s="225"/>
      <c r="P60" s="225"/>
      <c r="Q60" s="225"/>
      <c r="R60" s="225"/>
      <c r="S60" s="225"/>
      <c r="T60" s="225"/>
      <c r="U60" s="225"/>
      <c r="V60" s="225"/>
      <c r="W60" s="225"/>
      <c r="X60" s="225"/>
      <c r="Y60" s="225"/>
      <c r="Z60" s="225"/>
    </row>
    <row r="61" spans="1:26" ht="15.75" customHeight="1" x14ac:dyDescent="0.2">
      <c r="A61" s="225"/>
      <c r="B61" s="225"/>
      <c r="C61" s="225"/>
      <c r="D61" s="227"/>
      <c r="E61" s="227"/>
      <c r="F61" s="225"/>
      <c r="G61" s="225"/>
      <c r="H61" s="225"/>
      <c r="I61" s="225"/>
      <c r="J61" s="225"/>
      <c r="K61" s="225"/>
      <c r="L61" s="225"/>
      <c r="M61" s="225"/>
      <c r="N61" s="225"/>
      <c r="O61" s="225"/>
      <c r="P61" s="225"/>
      <c r="Q61" s="225"/>
      <c r="R61" s="225"/>
      <c r="S61" s="225"/>
      <c r="T61" s="225"/>
      <c r="U61" s="225"/>
      <c r="V61" s="225"/>
      <c r="W61" s="225"/>
      <c r="X61" s="225"/>
      <c r="Y61" s="225"/>
      <c r="Z61" s="225"/>
    </row>
    <row r="62" spans="1:26" ht="15.75" customHeight="1" x14ac:dyDescent="0.2">
      <c r="A62" s="225"/>
      <c r="B62" s="225"/>
      <c r="C62" s="225"/>
      <c r="D62" s="227"/>
      <c r="E62" s="227"/>
      <c r="F62" s="225"/>
      <c r="G62" s="225"/>
      <c r="H62" s="225"/>
      <c r="I62" s="225"/>
      <c r="J62" s="225"/>
      <c r="K62" s="225"/>
      <c r="L62" s="225"/>
      <c r="M62" s="225"/>
      <c r="N62" s="225"/>
      <c r="O62" s="225"/>
      <c r="P62" s="225"/>
      <c r="Q62" s="225"/>
      <c r="R62" s="225"/>
      <c r="S62" s="225"/>
      <c r="T62" s="225"/>
      <c r="U62" s="225"/>
      <c r="V62" s="225"/>
      <c r="W62" s="225"/>
      <c r="X62" s="225"/>
      <c r="Y62" s="225"/>
      <c r="Z62" s="225"/>
    </row>
    <row r="63" spans="1:26" ht="15.75" customHeight="1" x14ac:dyDescent="0.2">
      <c r="A63" s="225"/>
      <c r="B63" s="225"/>
      <c r="C63" s="225"/>
      <c r="D63" s="227"/>
      <c r="E63" s="227"/>
      <c r="F63" s="225"/>
      <c r="G63" s="225"/>
      <c r="H63" s="225"/>
      <c r="I63" s="225"/>
      <c r="J63" s="225"/>
      <c r="K63" s="225"/>
      <c r="L63" s="225"/>
      <c r="M63" s="225"/>
      <c r="N63" s="225"/>
      <c r="O63" s="225"/>
      <c r="P63" s="225"/>
      <c r="Q63" s="225"/>
      <c r="R63" s="225"/>
      <c r="S63" s="225"/>
      <c r="T63" s="225"/>
      <c r="U63" s="225"/>
      <c r="V63" s="225"/>
      <c r="W63" s="225"/>
      <c r="X63" s="225"/>
      <c r="Y63" s="225"/>
      <c r="Z63" s="225"/>
    </row>
    <row r="64" spans="1:26" ht="15.75" customHeight="1" x14ac:dyDescent="0.2">
      <c r="A64" s="225"/>
      <c r="B64" s="225"/>
      <c r="C64" s="225"/>
      <c r="D64" s="227"/>
      <c r="E64" s="227"/>
      <c r="F64" s="225"/>
      <c r="G64" s="225"/>
      <c r="H64" s="225"/>
      <c r="I64" s="225"/>
      <c r="J64" s="225"/>
      <c r="K64" s="225"/>
      <c r="L64" s="225"/>
      <c r="M64" s="225"/>
      <c r="N64" s="225"/>
      <c r="O64" s="225"/>
      <c r="P64" s="225"/>
      <c r="Q64" s="225"/>
      <c r="R64" s="225"/>
      <c r="S64" s="225"/>
      <c r="T64" s="225"/>
      <c r="U64" s="225"/>
      <c r="V64" s="225"/>
      <c r="W64" s="225"/>
      <c r="X64" s="225"/>
      <c r="Y64" s="225"/>
      <c r="Z64" s="225"/>
    </row>
    <row r="65" spans="1:26" ht="15.75" customHeight="1" x14ac:dyDescent="0.2">
      <c r="A65" s="225"/>
      <c r="B65" s="225"/>
      <c r="C65" s="225"/>
      <c r="D65" s="227"/>
      <c r="E65" s="227"/>
      <c r="F65" s="225"/>
      <c r="G65" s="225"/>
      <c r="H65" s="225"/>
      <c r="I65" s="225"/>
      <c r="J65" s="225"/>
      <c r="K65" s="225"/>
      <c r="L65" s="225"/>
      <c r="M65" s="225"/>
      <c r="N65" s="225"/>
      <c r="O65" s="225"/>
      <c r="P65" s="225"/>
      <c r="Q65" s="225"/>
      <c r="R65" s="225"/>
      <c r="S65" s="225"/>
      <c r="T65" s="225"/>
      <c r="U65" s="225"/>
      <c r="V65" s="225"/>
      <c r="W65" s="225"/>
      <c r="X65" s="225"/>
      <c r="Y65" s="225"/>
      <c r="Z65" s="225"/>
    </row>
    <row r="66" spans="1:26" ht="15.75" customHeight="1" x14ac:dyDescent="0.2">
      <c r="A66" s="225"/>
      <c r="B66" s="225"/>
      <c r="C66" s="225"/>
      <c r="D66" s="227"/>
      <c r="E66" s="227"/>
      <c r="F66" s="225"/>
      <c r="G66" s="225"/>
      <c r="H66" s="225"/>
      <c r="I66" s="225"/>
      <c r="J66" s="225"/>
      <c r="K66" s="225"/>
      <c r="L66" s="225"/>
      <c r="M66" s="225"/>
      <c r="N66" s="225"/>
      <c r="O66" s="225"/>
      <c r="P66" s="225"/>
      <c r="Q66" s="225"/>
      <c r="R66" s="225"/>
      <c r="S66" s="225"/>
      <c r="T66" s="225"/>
      <c r="U66" s="225"/>
      <c r="V66" s="225"/>
      <c r="W66" s="225"/>
      <c r="X66" s="225"/>
      <c r="Y66" s="225"/>
      <c r="Z66" s="225"/>
    </row>
    <row r="67" spans="1:26" ht="15.75" customHeight="1" x14ac:dyDescent="0.2">
      <c r="A67" s="225"/>
      <c r="B67" s="225"/>
      <c r="C67" s="225"/>
      <c r="D67" s="227"/>
      <c r="E67" s="227"/>
      <c r="F67" s="225"/>
      <c r="G67" s="225"/>
      <c r="H67" s="225"/>
      <c r="I67" s="225"/>
      <c r="J67" s="225"/>
      <c r="K67" s="225"/>
      <c r="L67" s="225"/>
      <c r="M67" s="225"/>
      <c r="N67" s="225"/>
      <c r="O67" s="225"/>
      <c r="P67" s="225"/>
      <c r="Q67" s="225"/>
      <c r="R67" s="225"/>
      <c r="S67" s="225"/>
      <c r="T67" s="225"/>
      <c r="U67" s="225"/>
      <c r="V67" s="225"/>
      <c r="W67" s="225"/>
      <c r="X67" s="225"/>
      <c r="Y67" s="225"/>
      <c r="Z67" s="225"/>
    </row>
    <row r="68" spans="1:26" ht="15.75" customHeight="1" x14ac:dyDescent="0.2">
      <c r="A68" s="225"/>
      <c r="B68" s="225"/>
      <c r="C68" s="225"/>
      <c r="D68" s="227"/>
      <c r="E68" s="227"/>
      <c r="F68" s="225"/>
      <c r="G68" s="225"/>
      <c r="H68" s="225"/>
      <c r="I68" s="225"/>
      <c r="J68" s="225"/>
      <c r="K68" s="225"/>
      <c r="L68" s="225"/>
      <c r="M68" s="225"/>
      <c r="N68" s="225"/>
      <c r="O68" s="225"/>
      <c r="P68" s="225"/>
      <c r="Q68" s="225"/>
      <c r="R68" s="225"/>
      <c r="S68" s="225"/>
      <c r="T68" s="225"/>
      <c r="U68" s="225"/>
      <c r="V68" s="225"/>
      <c r="W68" s="225"/>
      <c r="X68" s="225"/>
      <c r="Y68" s="225"/>
      <c r="Z68" s="225"/>
    </row>
    <row r="69" spans="1:26" ht="15.75" customHeight="1" x14ac:dyDescent="0.2">
      <c r="A69" s="225"/>
      <c r="B69" s="225"/>
      <c r="C69" s="225"/>
      <c r="D69" s="227"/>
      <c r="E69" s="227"/>
      <c r="F69" s="225"/>
      <c r="G69" s="225"/>
      <c r="H69" s="225"/>
      <c r="I69" s="225"/>
      <c r="J69" s="225"/>
      <c r="K69" s="225"/>
      <c r="L69" s="225"/>
      <c r="M69" s="225"/>
      <c r="N69" s="225"/>
      <c r="O69" s="225"/>
      <c r="P69" s="225"/>
      <c r="Q69" s="225"/>
      <c r="R69" s="225"/>
      <c r="S69" s="225"/>
      <c r="T69" s="225"/>
      <c r="U69" s="225"/>
      <c r="V69" s="225"/>
      <c r="W69" s="225"/>
      <c r="X69" s="225"/>
      <c r="Y69" s="225"/>
      <c r="Z69" s="225"/>
    </row>
    <row r="70" spans="1:26" ht="15.75" customHeight="1" x14ac:dyDescent="0.2">
      <c r="A70" s="225"/>
      <c r="B70" s="225"/>
      <c r="C70" s="225"/>
      <c r="D70" s="227"/>
      <c r="E70" s="227"/>
      <c r="F70" s="225"/>
      <c r="G70" s="225"/>
      <c r="H70" s="225"/>
      <c r="I70" s="225"/>
      <c r="J70" s="225"/>
      <c r="K70" s="225"/>
      <c r="L70" s="225"/>
      <c r="M70" s="225"/>
      <c r="N70" s="225"/>
      <c r="O70" s="225"/>
      <c r="P70" s="225"/>
      <c r="Q70" s="225"/>
      <c r="R70" s="225"/>
      <c r="S70" s="225"/>
      <c r="T70" s="225"/>
      <c r="U70" s="225"/>
      <c r="V70" s="225"/>
      <c r="W70" s="225"/>
      <c r="X70" s="225"/>
      <c r="Y70" s="225"/>
      <c r="Z70" s="225"/>
    </row>
    <row r="71" spans="1:26" ht="15.75" customHeight="1" x14ac:dyDescent="0.2">
      <c r="A71" s="225"/>
      <c r="B71" s="225"/>
      <c r="C71" s="225"/>
      <c r="D71" s="227"/>
      <c r="E71" s="227"/>
      <c r="F71" s="225"/>
      <c r="G71" s="225"/>
      <c r="H71" s="225"/>
      <c r="I71" s="225"/>
      <c r="J71" s="225"/>
      <c r="K71" s="225"/>
      <c r="L71" s="225"/>
      <c r="M71" s="225"/>
      <c r="N71" s="225"/>
      <c r="O71" s="225"/>
      <c r="P71" s="225"/>
      <c r="Q71" s="225"/>
      <c r="R71" s="225"/>
      <c r="S71" s="225"/>
      <c r="T71" s="225"/>
      <c r="U71" s="225"/>
      <c r="V71" s="225"/>
      <c r="W71" s="225"/>
      <c r="X71" s="225"/>
      <c r="Y71" s="225"/>
      <c r="Z71" s="225"/>
    </row>
    <row r="72" spans="1:26" ht="15.75" customHeight="1" x14ac:dyDescent="0.2">
      <c r="A72" s="225"/>
      <c r="B72" s="225"/>
      <c r="C72" s="225"/>
      <c r="D72" s="227"/>
      <c r="E72" s="227"/>
      <c r="F72" s="225"/>
      <c r="G72" s="225"/>
      <c r="H72" s="225"/>
      <c r="I72" s="225"/>
      <c r="J72" s="225"/>
      <c r="K72" s="225"/>
      <c r="L72" s="225"/>
      <c r="M72" s="225"/>
      <c r="N72" s="225"/>
      <c r="O72" s="225"/>
      <c r="P72" s="225"/>
      <c r="Q72" s="225"/>
      <c r="R72" s="225"/>
      <c r="S72" s="225"/>
      <c r="T72" s="225"/>
      <c r="U72" s="225"/>
      <c r="V72" s="225"/>
      <c r="W72" s="225"/>
      <c r="X72" s="225"/>
      <c r="Y72" s="225"/>
      <c r="Z72" s="225"/>
    </row>
    <row r="73" spans="1:26" ht="15.75" customHeight="1" x14ac:dyDescent="0.2">
      <c r="A73" s="225"/>
      <c r="B73" s="225"/>
      <c r="C73" s="225"/>
      <c r="D73" s="227"/>
      <c r="E73" s="227"/>
      <c r="F73" s="225"/>
      <c r="G73" s="225"/>
      <c r="H73" s="225"/>
      <c r="I73" s="225"/>
      <c r="J73" s="225"/>
      <c r="K73" s="225"/>
      <c r="L73" s="225"/>
      <c r="M73" s="225"/>
      <c r="N73" s="225"/>
      <c r="O73" s="225"/>
      <c r="P73" s="225"/>
      <c r="Q73" s="225"/>
      <c r="R73" s="225"/>
      <c r="S73" s="225"/>
      <c r="T73" s="225"/>
      <c r="U73" s="225"/>
      <c r="V73" s="225"/>
      <c r="W73" s="225"/>
      <c r="X73" s="225"/>
      <c r="Y73" s="225"/>
      <c r="Z73" s="225"/>
    </row>
    <row r="74" spans="1:26" ht="15.75" customHeight="1" x14ac:dyDescent="0.2">
      <c r="A74" s="225"/>
      <c r="B74" s="225"/>
      <c r="C74" s="225"/>
      <c r="D74" s="227"/>
      <c r="E74" s="227"/>
      <c r="F74" s="225"/>
      <c r="G74" s="225"/>
      <c r="H74" s="225"/>
      <c r="I74" s="225"/>
      <c r="J74" s="225"/>
      <c r="K74" s="225"/>
      <c r="L74" s="225"/>
      <c r="M74" s="225"/>
      <c r="N74" s="225"/>
      <c r="O74" s="225"/>
      <c r="P74" s="225"/>
      <c r="Q74" s="225"/>
      <c r="R74" s="225"/>
      <c r="S74" s="225"/>
      <c r="T74" s="225"/>
      <c r="U74" s="225"/>
      <c r="V74" s="225"/>
      <c r="W74" s="225"/>
      <c r="X74" s="225"/>
      <c r="Y74" s="225"/>
      <c r="Z74" s="225"/>
    </row>
    <row r="75" spans="1:26" ht="15.75" customHeight="1" x14ac:dyDescent="0.2">
      <c r="A75" s="225"/>
      <c r="B75" s="225"/>
      <c r="C75" s="225"/>
      <c r="D75" s="227"/>
      <c r="E75" s="227"/>
      <c r="F75" s="225"/>
      <c r="G75" s="225"/>
      <c r="H75" s="225"/>
      <c r="I75" s="225"/>
      <c r="J75" s="225"/>
      <c r="K75" s="225"/>
      <c r="L75" s="225"/>
      <c r="M75" s="225"/>
      <c r="N75" s="225"/>
      <c r="O75" s="225"/>
      <c r="P75" s="225"/>
      <c r="Q75" s="225"/>
      <c r="R75" s="225"/>
      <c r="S75" s="225"/>
      <c r="T75" s="225"/>
      <c r="U75" s="225"/>
      <c r="V75" s="225"/>
      <c r="W75" s="225"/>
      <c r="X75" s="225"/>
      <c r="Y75" s="225"/>
      <c r="Z75" s="225"/>
    </row>
    <row r="76" spans="1:26" ht="15.75" customHeight="1" x14ac:dyDescent="0.2">
      <c r="A76" s="225"/>
      <c r="B76" s="225"/>
      <c r="C76" s="225"/>
      <c r="D76" s="227"/>
      <c r="E76" s="227"/>
      <c r="F76" s="225"/>
      <c r="G76" s="225"/>
      <c r="H76" s="225"/>
      <c r="I76" s="225"/>
      <c r="J76" s="225"/>
      <c r="K76" s="225"/>
      <c r="L76" s="225"/>
      <c r="M76" s="225"/>
      <c r="N76" s="225"/>
      <c r="O76" s="225"/>
      <c r="P76" s="225"/>
      <c r="Q76" s="225"/>
      <c r="R76" s="225"/>
      <c r="S76" s="225"/>
      <c r="T76" s="225"/>
      <c r="U76" s="225"/>
      <c r="V76" s="225"/>
      <c r="W76" s="225"/>
      <c r="X76" s="225"/>
      <c r="Y76" s="225"/>
      <c r="Z76" s="225"/>
    </row>
    <row r="77" spans="1:26" ht="15.75" customHeight="1" x14ac:dyDescent="0.2">
      <c r="A77" s="225"/>
      <c r="B77" s="225"/>
      <c r="C77" s="225"/>
      <c r="D77" s="227"/>
      <c r="E77" s="227"/>
      <c r="F77" s="225"/>
      <c r="G77" s="225"/>
      <c r="H77" s="225"/>
      <c r="I77" s="225"/>
      <c r="J77" s="225"/>
      <c r="K77" s="225"/>
      <c r="L77" s="225"/>
      <c r="M77" s="225"/>
      <c r="N77" s="225"/>
      <c r="O77" s="225"/>
      <c r="P77" s="225"/>
      <c r="Q77" s="225"/>
      <c r="R77" s="225"/>
      <c r="S77" s="225"/>
      <c r="T77" s="225"/>
      <c r="U77" s="225"/>
      <c r="V77" s="225"/>
      <c r="W77" s="225"/>
      <c r="X77" s="225"/>
      <c r="Y77" s="225"/>
      <c r="Z77" s="225"/>
    </row>
    <row r="78" spans="1:26" ht="15.75" customHeight="1" x14ac:dyDescent="0.2">
      <c r="A78" s="225"/>
      <c r="B78" s="225"/>
      <c r="C78" s="225"/>
      <c r="D78" s="227"/>
      <c r="E78" s="227"/>
      <c r="F78" s="225"/>
      <c r="G78" s="225"/>
      <c r="H78" s="225"/>
      <c r="I78" s="225"/>
      <c r="J78" s="225"/>
      <c r="K78" s="225"/>
      <c r="L78" s="225"/>
      <c r="M78" s="225"/>
      <c r="N78" s="225"/>
      <c r="O78" s="225"/>
      <c r="P78" s="225"/>
      <c r="Q78" s="225"/>
      <c r="R78" s="225"/>
      <c r="S78" s="225"/>
      <c r="T78" s="225"/>
      <c r="U78" s="225"/>
      <c r="V78" s="225"/>
      <c r="W78" s="225"/>
      <c r="X78" s="225"/>
      <c r="Y78" s="225"/>
      <c r="Z78" s="225"/>
    </row>
    <row r="79" spans="1:26" ht="15.75" customHeight="1" x14ac:dyDescent="0.2">
      <c r="A79" s="225"/>
      <c r="B79" s="225"/>
      <c r="C79" s="225"/>
      <c r="D79" s="227"/>
      <c r="E79" s="227"/>
      <c r="F79" s="225"/>
      <c r="G79" s="225"/>
      <c r="H79" s="225"/>
      <c r="I79" s="225"/>
      <c r="J79" s="225"/>
      <c r="K79" s="225"/>
      <c r="L79" s="225"/>
      <c r="M79" s="225"/>
      <c r="N79" s="225"/>
      <c r="O79" s="225"/>
      <c r="P79" s="225"/>
      <c r="Q79" s="225"/>
      <c r="R79" s="225"/>
      <c r="S79" s="225"/>
      <c r="T79" s="225"/>
      <c r="U79" s="225"/>
      <c r="V79" s="225"/>
      <c r="W79" s="225"/>
      <c r="X79" s="225"/>
      <c r="Y79" s="225"/>
      <c r="Z79" s="225"/>
    </row>
    <row r="80" spans="1:26" ht="15.75" customHeight="1" x14ac:dyDescent="0.2">
      <c r="A80" s="225"/>
      <c r="B80" s="225"/>
      <c r="C80" s="225"/>
      <c r="D80" s="227"/>
      <c r="E80" s="227"/>
      <c r="F80" s="225"/>
      <c r="G80" s="225"/>
      <c r="H80" s="225"/>
      <c r="I80" s="225"/>
      <c r="J80" s="225"/>
      <c r="K80" s="225"/>
      <c r="L80" s="225"/>
      <c r="M80" s="225"/>
      <c r="N80" s="225"/>
      <c r="O80" s="225"/>
      <c r="P80" s="225"/>
      <c r="Q80" s="225"/>
      <c r="R80" s="225"/>
      <c r="S80" s="225"/>
      <c r="T80" s="225"/>
      <c r="U80" s="225"/>
      <c r="V80" s="225"/>
      <c r="W80" s="225"/>
      <c r="X80" s="225"/>
      <c r="Y80" s="225"/>
      <c r="Z80" s="225"/>
    </row>
    <row r="81" spans="1:26" ht="15.75" customHeight="1" x14ac:dyDescent="0.2">
      <c r="A81" s="225"/>
      <c r="B81" s="225"/>
      <c r="C81" s="225"/>
      <c r="D81" s="227"/>
      <c r="E81" s="227"/>
      <c r="F81" s="225"/>
      <c r="G81" s="225"/>
      <c r="H81" s="225"/>
      <c r="I81" s="225"/>
      <c r="J81" s="225"/>
      <c r="K81" s="225"/>
      <c r="L81" s="225"/>
      <c r="M81" s="225"/>
      <c r="N81" s="225"/>
      <c r="O81" s="225"/>
      <c r="P81" s="225"/>
      <c r="Q81" s="225"/>
      <c r="R81" s="225"/>
      <c r="S81" s="225"/>
      <c r="T81" s="225"/>
      <c r="U81" s="225"/>
      <c r="V81" s="225"/>
      <c r="W81" s="225"/>
      <c r="X81" s="225"/>
      <c r="Y81" s="225"/>
      <c r="Z81" s="225"/>
    </row>
    <row r="82" spans="1:26" ht="15.75" customHeight="1" x14ac:dyDescent="0.2">
      <c r="A82" s="225"/>
      <c r="B82" s="225"/>
      <c r="C82" s="225"/>
      <c r="D82" s="227"/>
      <c r="E82" s="227"/>
      <c r="F82" s="225"/>
      <c r="G82" s="225"/>
      <c r="H82" s="225"/>
      <c r="I82" s="225"/>
      <c r="J82" s="225"/>
      <c r="K82" s="225"/>
      <c r="L82" s="225"/>
      <c r="M82" s="225"/>
      <c r="N82" s="225"/>
      <c r="O82" s="225"/>
      <c r="P82" s="225"/>
      <c r="Q82" s="225"/>
      <c r="R82" s="225"/>
      <c r="S82" s="225"/>
      <c r="T82" s="225"/>
      <c r="U82" s="225"/>
      <c r="V82" s="225"/>
      <c r="W82" s="225"/>
      <c r="X82" s="225"/>
      <c r="Y82" s="225"/>
      <c r="Z82" s="225"/>
    </row>
    <row r="83" spans="1:26" ht="15.75" customHeight="1" x14ac:dyDescent="0.2">
      <c r="A83" s="225"/>
      <c r="B83" s="225"/>
      <c r="C83" s="225"/>
      <c r="D83" s="227"/>
      <c r="E83" s="227"/>
      <c r="F83" s="225"/>
      <c r="G83" s="225"/>
      <c r="H83" s="225"/>
      <c r="I83" s="225"/>
      <c r="J83" s="225"/>
      <c r="K83" s="225"/>
      <c r="L83" s="225"/>
      <c r="M83" s="225"/>
      <c r="N83" s="225"/>
      <c r="O83" s="225"/>
      <c r="P83" s="225"/>
      <c r="Q83" s="225"/>
      <c r="R83" s="225"/>
      <c r="S83" s="225"/>
      <c r="T83" s="225"/>
      <c r="U83" s="225"/>
      <c r="V83" s="225"/>
      <c r="W83" s="225"/>
      <c r="X83" s="225"/>
      <c r="Y83" s="225"/>
      <c r="Z83" s="225"/>
    </row>
    <row r="84" spans="1:26" ht="15.75" customHeight="1" x14ac:dyDescent="0.2">
      <c r="A84" s="225"/>
      <c r="B84" s="225"/>
      <c r="C84" s="225"/>
      <c r="D84" s="227"/>
      <c r="E84" s="227"/>
      <c r="F84" s="225"/>
      <c r="G84" s="225"/>
      <c r="H84" s="225"/>
      <c r="I84" s="225"/>
      <c r="J84" s="225"/>
      <c r="K84" s="225"/>
      <c r="L84" s="225"/>
      <c r="M84" s="225"/>
      <c r="N84" s="225"/>
      <c r="O84" s="225"/>
      <c r="P84" s="225"/>
      <c r="Q84" s="225"/>
      <c r="R84" s="225"/>
      <c r="S84" s="225"/>
      <c r="T84" s="225"/>
      <c r="U84" s="225"/>
      <c r="V84" s="225"/>
      <c r="W84" s="225"/>
      <c r="X84" s="225"/>
      <c r="Y84" s="225"/>
      <c r="Z84" s="225"/>
    </row>
    <row r="85" spans="1:26" ht="15.75" customHeight="1" x14ac:dyDescent="0.2">
      <c r="A85" s="225"/>
      <c r="B85" s="225"/>
      <c r="C85" s="225"/>
      <c r="D85" s="227"/>
      <c r="E85" s="227"/>
      <c r="F85" s="225"/>
      <c r="G85" s="225"/>
      <c r="H85" s="225"/>
      <c r="I85" s="225"/>
      <c r="J85" s="225"/>
      <c r="K85" s="225"/>
      <c r="L85" s="225"/>
      <c r="M85" s="225"/>
      <c r="N85" s="225"/>
      <c r="O85" s="225"/>
      <c r="P85" s="225"/>
      <c r="Q85" s="225"/>
      <c r="R85" s="225"/>
      <c r="S85" s="225"/>
      <c r="T85" s="225"/>
      <c r="U85" s="225"/>
      <c r="V85" s="225"/>
      <c r="W85" s="225"/>
      <c r="X85" s="225"/>
      <c r="Y85" s="225"/>
      <c r="Z85" s="225"/>
    </row>
    <row r="86" spans="1:26" ht="15.75" customHeight="1" x14ac:dyDescent="0.2">
      <c r="A86" s="225"/>
      <c r="B86" s="225"/>
      <c r="C86" s="225"/>
      <c r="D86" s="227"/>
      <c r="E86" s="227"/>
      <c r="F86" s="225"/>
      <c r="G86" s="225"/>
      <c r="H86" s="225"/>
      <c r="I86" s="225"/>
      <c r="J86" s="225"/>
      <c r="K86" s="225"/>
      <c r="L86" s="225"/>
      <c r="M86" s="225"/>
      <c r="N86" s="225"/>
      <c r="O86" s="225"/>
      <c r="P86" s="225"/>
      <c r="Q86" s="225"/>
      <c r="R86" s="225"/>
      <c r="S86" s="225"/>
      <c r="T86" s="225"/>
      <c r="U86" s="225"/>
      <c r="V86" s="225"/>
      <c r="W86" s="225"/>
      <c r="X86" s="225"/>
      <c r="Y86" s="225"/>
      <c r="Z86" s="225"/>
    </row>
    <row r="87" spans="1:26" ht="15.75" customHeight="1" x14ac:dyDescent="0.2">
      <c r="A87" s="225"/>
      <c r="B87" s="225"/>
      <c r="C87" s="225"/>
      <c r="D87" s="227"/>
      <c r="E87" s="227"/>
      <c r="F87" s="225"/>
      <c r="G87" s="225"/>
      <c r="H87" s="225"/>
      <c r="I87" s="225"/>
      <c r="J87" s="225"/>
      <c r="K87" s="225"/>
      <c r="L87" s="225"/>
      <c r="M87" s="225"/>
      <c r="N87" s="225"/>
      <c r="O87" s="225"/>
      <c r="P87" s="225"/>
      <c r="Q87" s="225"/>
      <c r="R87" s="225"/>
      <c r="S87" s="225"/>
      <c r="T87" s="225"/>
      <c r="U87" s="225"/>
      <c r="V87" s="225"/>
      <c r="W87" s="225"/>
      <c r="X87" s="225"/>
      <c r="Y87" s="225"/>
      <c r="Z87" s="225"/>
    </row>
    <row r="88" spans="1:26" ht="15.75" customHeight="1" x14ac:dyDescent="0.2">
      <c r="A88" s="225"/>
      <c r="B88" s="225"/>
      <c r="C88" s="225"/>
      <c r="D88" s="227"/>
      <c r="E88" s="227"/>
      <c r="F88" s="225"/>
      <c r="G88" s="225"/>
      <c r="H88" s="225"/>
      <c r="I88" s="225"/>
      <c r="J88" s="225"/>
      <c r="K88" s="225"/>
      <c r="L88" s="225"/>
      <c r="M88" s="225"/>
      <c r="N88" s="225"/>
      <c r="O88" s="225"/>
      <c r="P88" s="225"/>
      <c r="Q88" s="225"/>
      <c r="R88" s="225"/>
      <c r="S88" s="225"/>
      <c r="T88" s="225"/>
      <c r="U88" s="225"/>
      <c r="V88" s="225"/>
      <c r="W88" s="225"/>
      <c r="X88" s="225"/>
      <c r="Y88" s="225"/>
      <c r="Z88" s="225"/>
    </row>
    <row r="89" spans="1:26" ht="15.75" customHeight="1" x14ac:dyDescent="0.2">
      <c r="A89" s="225"/>
      <c r="B89" s="225"/>
      <c r="C89" s="225"/>
      <c r="D89" s="227"/>
      <c r="E89" s="227"/>
      <c r="F89" s="225"/>
      <c r="G89" s="225"/>
      <c r="H89" s="225"/>
      <c r="I89" s="225"/>
      <c r="J89" s="225"/>
      <c r="K89" s="225"/>
      <c r="L89" s="225"/>
      <c r="M89" s="225"/>
      <c r="N89" s="225"/>
      <c r="O89" s="225"/>
      <c r="P89" s="225"/>
      <c r="Q89" s="225"/>
      <c r="R89" s="225"/>
      <c r="S89" s="225"/>
      <c r="T89" s="225"/>
      <c r="U89" s="225"/>
      <c r="V89" s="225"/>
      <c r="W89" s="225"/>
      <c r="X89" s="225"/>
      <c r="Y89" s="225"/>
      <c r="Z89" s="225"/>
    </row>
    <row r="90" spans="1:26" ht="15.75" customHeight="1" x14ac:dyDescent="0.2">
      <c r="A90" s="225"/>
      <c r="B90" s="225"/>
      <c r="C90" s="225"/>
      <c r="D90" s="227"/>
      <c r="E90" s="227"/>
      <c r="F90" s="225"/>
      <c r="G90" s="225"/>
      <c r="H90" s="225"/>
      <c r="I90" s="225"/>
      <c r="J90" s="225"/>
      <c r="K90" s="225"/>
      <c r="L90" s="225"/>
      <c r="M90" s="225"/>
      <c r="N90" s="225"/>
      <c r="O90" s="225"/>
      <c r="P90" s="225"/>
      <c r="Q90" s="225"/>
      <c r="R90" s="225"/>
      <c r="S90" s="225"/>
      <c r="T90" s="225"/>
      <c r="U90" s="225"/>
      <c r="V90" s="225"/>
      <c r="W90" s="225"/>
      <c r="X90" s="225"/>
      <c r="Y90" s="225"/>
      <c r="Z90" s="225"/>
    </row>
    <row r="91" spans="1:26" ht="15.75" customHeight="1" x14ac:dyDescent="0.2">
      <c r="A91" s="225"/>
      <c r="B91" s="225"/>
      <c r="C91" s="225"/>
      <c r="D91" s="227"/>
      <c r="E91" s="227"/>
      <c r="F91" s="225"/>
      <c r="G91" s="225"/>
      <c r="H91" s="225"/>
      <c r="I91" s="225"/>
      <c r="J91" s="225"/>
      <c r="K91" s="225"/>
      <c r="L91" s="225"/>
      <c r="M91" s="225"/>
      <c r="N91" s="225"/>
      <c r="O91" s="225"/>
      <c r="P91" s="225"/>
      <c r="Q91" s="225"/>
      <c r="R91" s="225"/>
      <c r="S91" s="225"/>
      <c r="T91" s="225"/>
      <c r="U91" s="225"/>
      <c r="V91" s="225"/>
      <c r="W91" s="225"/>
      <c r="X91" s="225"/>
      <c r="Y91" s="225"/>
      <c r="Z91" s="225"/>
    </row>
    <row r="92" spans="1:26" ht="15.75" customHeight="1" x14ac:dyDescent="0.2">
      <c r="A92" s="225"/>
      <c r="B92" s="225"/>
      <c r="C92" s="225"/>
      <c r="D92" s="227"/>
      <c r="E92" s="227"/>
      <c r="F92" s="225"/>
      <c r="G92" s="225"/>
      <c r="H92" s="225"/>
      <c r="I92" s="225"/>
      <c r="J92" s="225"/>
      <c r="K92" s="225"/>
      <c r="L92" s="225"/>
      <c r="M92" s="225"/>
      <c r="N92" s="225"/>
      <c r="O92" s="225"/>
      <c r="P92" s="225"/>
      <c r="Q92" s="225"/>
      <c r="R92" s="225"/>
      <c r="S92" s="225"/>
      <c r="T92" s="225"/>
      <c r="U92" s="225"/>
      <c r="V92" s="225"/>
      <c r="W92" s="225"/>
      <c r="X92" s="225"/>
      <c r="Y92" s="225"/>
      <c r="Z92" s="225"/>
    </row>
    <row r="93" spans="1:26" ht="15.75" customHeight="1" x14ac:dyDescent="0.2">
      <c r="A93" s="225"/>
      <c r="B93" s="225"/>
      <c r="C93" s="225"/>
      <c r="D93" s="227"/>
      <c r="E93" s="227"/>
      <c r="F93" s="225"/>
      <c r="G93" s="225"/>
      <c r="H93" s="225"/>
      <c r="I93" s="225"/>
      <c r="J93" s="225"/>
      <c r="K93" s="225"/>
      <c r="L93" s="225"/>
      <c r="M93" s="225"/>
      <c r="N93" s="225"/>
      <c r="O93" s="225"/>
      <c r="P93" s="225"/>
      <c r="Q93" s="225"/>
      <c r="R93" s="225"/>
      <c r="S93" s="225"/>
      <c r="T93" s="225"/>
      <c r="U93" s="225"/>
      <c r="V93" s="225"/>
      <c r="W93" s="225"/>
      <c r="X93" s="225"/>
      <c r="Y93" s="225"/>
      <c r="Z93" s="225"/>
    </row>
    <row r="94" spans="1:26" ht="15.75" customHeight="1" x14ac:dyDescent="0.2">
      <c r="A94" s="225"/>
      <c r="B94" s="225"/>
      <c r="C94" s="225"/>
      <c r="D94" s="227"/>
      <c r="E94" s="227"/>
      <c r="F94" s="225"/>
      <c r="G94" s="225"/>
      <c r="H94" s="225"/>
      <c r="I94" s="225"/>
      <c r="J94" s="225"/>
      <c r="K94" s="225"/>
      <c r="L94" s="225"/>
      <c r="M94" s="225"/>
      <c r="N94" s="225"/>
      <c r="O94" s="225"/>
      <c r="P94" s="225"/>
      <c r="Q94" s="225"/>
      <c r="R94" s="225"/>
      <c r="S94" s="225"/>
      <c r="T94" s="225"/>
      <c r="U94" s="225"/>
      <c r="V94" s="225"/>
      <c r="W94" s="225"/>
      <c r="X94" s="225"/>
      <c r="Y94" s="225"/>
      <c r="Z94" s="225"/>
    </row>
    <row r="95" spans="1:26" ht="15.75" customHeight="1" x14ac:dyDescent="0.2">
      <c r="A95" s="225"/>
      <c r="B95" s="225"/>
      <c r="C95" s="225"/>
      <c r="D95" s="227"/>
      <c r="E95" s="227"/>
      <c r="F95" s="225"/>
      <c r="G95" s="225"/>
      <c r="H95" s="225"/>
      <c r="I95" s="225"/>
      <c r="J95" s="225"/>
      <c r="K95" s="225"/>
      <c r="L95" s="225"/>
      <c r="M95" s="225"/>
      <c r="N95" s="225"/>
      <c r="O95" s="225"/>
      <c r="P95" s="225"/>
      <c r="Q95" s="225"/>
      <c r="R95" s="225"/>
      <c r="S95" s="225"/>
      <c r="T95" s="225"/>
      <c r="U95" s="225"/>
      <c r="V95" s="225"/>
      <c r="W95" s="225"/>
      <c r="X95" s="225"/>
      <c r="Y95" s="225"/>
      <c r="Z95" s="225"/>
    </row>
    <row r="96" spans="1:26" ht="15.75" customHeight="1" x14ac:dyDescent="0.2">
      <c r="A96" s="225"/>
      <c r="B96" s="225"/>
      <c r="C96" s="225"/>
      <c r="D96" s="227"/>
      <c r="E96" s="227"/>
      <c r="F96" s="225"/>
      <c r="G96" s="225"/>
      <c r="H96" s="225"/>
      <c r="I96" s="225"/>
      <c r="J96" s="225"/>
      <c r="K96" s="225"/>
      <c r="L96" s="225"/>
      <c r="M96" s="225"/>
      <c r="N96" s="225"/>
      <c r="O96" s="225"/>
      <c r="P96" s="225"/>
      <c r="Q96" s="225"/>
      <c r="R96" s="225"/>
      <c r="S96" s="225"/>
      <c r="T96" s="225"/>
      <c r="U96" s="225"/>
      <c r="V96" s="225"/>
      <c r="W96" s="225"/>
      <c r="X96" s="225"/>
      <c r="Y96" s="225"/>
      <c r="Z96" s="225"/>
    </row>
    <row r="97" spans="1:26" ht="15.75" customHeight="1" x14ac:dyDescent="0.2">
      <c r="A97" s="225"/>
      <c r="B97" s="225"/>
      <c r="C97" s="225"/>
      <c r="D97" s="227"/>
      <c r="E97" s="227"/>
      <c r="F97" s="225"/>
      <c r="G97" s="225"/>
      <c r="H97" s="225"/>
      <c r="I97" s="225"/>
      <c r="J97" s="225"/>
      <c r="K97" s="225"/>
      <c r="L97" s="225"/>
      <c r="M97" s="225"/>
      <c r="N97" s="225"/>
      <c r="O97" s="225"/>
      <c r="P97" s="225"/>
      <c r="Q97" s="225"/>
      <c r="R97" s="225"/>
      <c r="S97" s="225"/>
      <c r="T97" s="225"/>
      <c r="U97" s="225"/>
      <c r="V97" s="225"/>
      <c r="W97" s="225"/>
      <c r="X97" s="225"/>
      <c r="Y97" s="225"/>
      <c r="Z97" s="225"/>
    </row>
    <row r="98" spans="1:26" ht="15.75" customHeight="1" x14ac:dyDescent="0.2">
      <c r="A98" s="225"/>
      <c r="B98" s="225"/>
      <c r="C98" s="225"/>
      <c r="D98" s="227"/>
      <c r="E98" s="227"/>
      <c r="F98" s="225"/>
      <c r="G98" s="225"/>
      <c r="H98" s="225"/>
      <c r="I98" s="225"/>
      <c r="J98" s="225"/>
      <c r="K98" s="225"/>
      <c r="L98" s="225"/>
      <c r="M98" s="225"/>
      <c r="N98" s="225"/>
      <c r="O98" s="225"/>
      <c r="P98" s="225"/>
      <c r="Q98" s="225"/>
      <c r="R98" s="225"/>
      <c r="S98" s="225"/>
      <c r="T98" s="225"/>
      <c r="U98" s="225"/>
      <c r="V98" s="225"/>
      <c r="W98" s="225"/>
      <c r="X98" s="225"/>
      <c r="Y98" s="225"/>
      <c r="Z98" s="225"/>
    </row>
    <row r="99" spans="1:26" ht="15.75" customHeight="1" x14ac:dyDescent="0.2">
      <c r="A99" s="225"/>
      <c r="B99" s="225"/>
      <c r="C99" s="225"/>
      <c r="D99" s="227"/>
      <c r="E99" s="227"/>
      <c r="F99" s="225"/>
      <c r="G99" s="225"/>
      <c r="H99" s="225"/>
      <c r="I99" s="225"/>
      <c r="J99" s="225"/>
      <c r="K99" s="225"/>
      <c r="L99" s="225"/>
      <c r="M99" s="225"/>
      <c r="N99" s="225"/>
      <c r="O99" s="225"/>
      <c r="P99" s="225"/>
      <c r="Q99" s="225"/>
      <c r="R99" s="225"/>
      <c r="S99" s="225"/>
      <c r="T99" s="225"/>
      <c r="U99" s="225"/>
      <c r="V99" s="225"/>
      <c r="W99" s="225"/>
      <c r="X99" s="225"/>
      <c r="Y99" s="225"/>
      <c r="Z99" s="225"/>
    </row>
    <row r="100" spans="1:26" ht="15.75" customHeight="1" x14ac:dyDescent="0.2">
      <c r="A100" s="225"/>
      <c r="B100" s="225"/>
      <c r="C100" s="225"/>
      <c r="D100" s="227"/>
      <c r="E100" s="227"/>
      <c r="F100" s="225"/>
      <c r="G100" s="225"/>
      <c r="H100" s="225"/>
      <c r="I100" s="225"/>
      <c r="J100" s="225"/>
      <c r="K100" s="225"/>
      <c r="L100" s="225"/>
      <c r="M100" s="225"/>
      <c r="N100" s="225"/>
      <c r="O100" s="225"/>
      <c r="P100" s="225"/>
      <c r="Q100" s="225"/>
      <c r="R100" s="225"/>
      <c r="S100" s="225"/>
      <c r="T100" s="225"/>
      <c r="U100" s="225"/>
      <c r="V100" s="225"/>
      <c r="W100" s="225"/>
      <c r="X100" s="225"/>
      <c r="Y100" s="225"/>
      <c r="Z100" s="225"/>
    </row>
    <row r="101" spans="1:26" ht="15.75" customHeight="1" x14ac:dyDescent="0.2">
      <c r="A101" s="225"/>
      <c r="B101" s="225"/>
      <c r="C101" s="225"/>
      <c r="D101" s="227"/>
      <c r="E101" s="227"/>
      <c r="F101" s="225"/>
      <c r="G101" s="225"/>
      <c r="H101" s="225"/>
      <c r="I101" s="225"/>
      <c r="J101" s="225"/>
      <c r="K101" s="225"/>
      <c r="L101" s="225"/>
      <c r="M101" s="225"/>
      <c r="N101" s="225"/>
      <c r="O101" s="225"/>
      <c r="P101" s="225"/>
      <c r="Q101" s="225"/>
      <c r="R101" s="225"/>
      <c r="S101" s="225"/>
      <c r="T101" s="225"/>
      <c r="U101" s="225"/>
      <c r="V101" s="225"/>
      <c r="W101" s="225"/>
      <c r="X101" s="225"/>
      <c r="Y101" s="225"/>
      <c r="Z101" s="225"/>
    </row>
    <row r="102" spans="1:26" ht="15.75" customHeight="1" x14ac:dyDescent="0.2">
      <c r="A102" s="225"/>
      <c r="B102" s="225"/>
      <c r="C102" s="225"/>
      <c r="D102" s="227"/>
      <c r="E102" s="227"/>
      <c r="F102" s="225"/>
      <c r="G102" s="225"/>
      <c r="H102" s="225"/>
      <c r="I102" s="225"/>
      <c r="J102" s="225"/>
      <c r="K102" s="225"/>
      <c r="L102" s="225"/>
      <c r="M102" s="225"/>
      <c r="N102" s="225"/>
      <c r="O102" s="225"/>
      <c r="P102" s="225"/>
      <c r="Q102" s="225"/>
      <c r="R102" s="225"/>
      <c r="S102" s="225"/>
      <c r="T102" s="225"/>
      <c r="U102" s="225"/>
      <c r="V102" s="225"/>
      <c r="W102" s="225"/>
      <c r="X102" s="225"/>
      <c r="Y102" s="225"/>
      <c r="Z102" s="225"/>
    </row>
    <row r="103" spans="1:26" ht="15.75" customHeight="1" x14ac:dyDescent="0.2">
      <c r="A103" s="225"/>
      <c r="B103" s="225"/>
      <c r="C103" s="225"/>
      <c r="D103" s="227"/>
      <c r="E103" s="227"/>
      <c r="F103" s="225"/>
      <c r="G103" s="225"/>
      <c r="H103" s="225"/>
      <c r="I103" s="225"/>
      <c r="J103" s="225"/>
      <c r="K103" s="225"/>
      <c r="L103" s="225"/>
      <c r="M103" s="225"/>
      <c r="N103" s="225"/>
      <c r="O103" s="225"/>
      <c r="P103" s="225"/>
      <c r="Q103" s="225"/>
      <c r="R103" s="225"/>
      <c r="S103" s="225"/>
      <c r="T103" s="225"/>
      <c r="U103" s="225"/>
      <c r="V103" s="225"/>
      <c r="W103" s="225"/>
      <c r="X103" s="225"/>
      <c r="Y103" s="225"/>
      <c r="Z103" s="225"/>
    </row>
    <row r="104" spans="1:26" ht="15.75" customHeight="1" x14ac:dyDescent="0.2">
      <c r="A104" s="225"/>
      <c r="B104" s="225"/>
      <c r="C104" s="225"/>
      <c r="D104" s="227"/>
      <c r="E104" s="227"/>
      <c r="F104" s="225"/>
      <c r="G104" s="225"/>
      <c r="H104" s="225"/>
      <c r="I104" s="225"/>
      <c r="J104" s="225"/>
      <c r="K104" s="225"/>
      <c r="L104" s="225"/>
      <c r="M104" s="225"/>
      <c r="N104" s="225"/>
      <c r="O104" s="225"/>
      <c r="P104" s="225"/>
      <c r="Q104" s="225"/>
      <c r="R104" s="225"/>
      <c r="S104" s="225"/>
      <c r="T104" s="225"/>
      <c r="U104" s="225"/>
      <c r="V104" s="225"/>
      <c r="W104" s="225"/>
      <c r="X104" s="225"/>
      <c r="Y104" s="225"/>
      <c r="Z104" s="225"/>
    </row>
    <row r="105" spans="1:26" ht="15.75" customHeight="1" x14ac:dyDescent="0.2">
      <c r="A105" s="225"/>
      <c r="B105" s="225"/>
      <c r="C105" s="225"/>
      <c r="D105" s="227"/>
      <c r="E105" s="227"/>
      <c r="F105" s="225"/>
      <c r="G105" s="225"/>
      <c r="H105" s="225"/>
      <c r="I105" s="225"/>
      <c r="J105" s="225"/>
      <c r="K105" s="225"/>
      <c r="L105" s="225"/>
      <c r="M105" s="225"/>
      <c r="N105" s="225"/>
      <c r="O105" s="225"/>
      <c r="P105" s="225"/>
      <c r="Q105" s="225"/>
      <c r="R105" s="225"/>
      <c r="S105" s="225"/>
      <c r="T105" s="225"/>
      <c r="U105" s="225"/>
      <c r="V105" s="225"/>
      <c r="W105" s="225"/>
      <c r="X105" s="225"/>
      <c r="Y105" s="225"/>
      <c r="Z105" s="225"/>
    </row>
    <row r="106" spans="1:26" ht="15.75" customHeight="1" x14ac:dyDescent="0.2">
      <c r="A106" s="225"/>
      <c r="B106" s="225"/>
      <c r="C106" s="225"/>
      <c r="D106" s="227"/>
      <c r="E106" s="227"/>
      <c r="F106" s="225"/>
      <c r="G106" s="225"/>
      <c r="H106" s="225"/>
      <c r="I106" s="225"/>
      <c r="J106" s="225"/>
      <c r="K106" s="225"/>
      <c r="L106" s="225"/>
      <c r="M106" s="225"/>
      <c r="N106" s="225"/>
      <c r="O106" s="225"/>
      <c r="P106" s="225"/>
      <c r="Q106" s="225"/>
      <c r="R106" s="225"/>
      <c r="S106" s="225"/>
      <c r="T106" s="225"/>
      <c r="U106" s="225"/>
      <c r="V106" s="225"/>
      <c r="W106" s="225"/>
      <c r="X106" s="225"/>
      <c r="Y106" s="225"/>
      <c r="Z106" s="225"/>
    </row>
    <row r="107" spans="1:26" ht="15.75" customHeight="1" x14ac:dyDescent="0.2">
      <c r="A107" s="225"/>
      <c r="B107" s="225"/>
      <c r="C107" s="225"/>
      <c r="D107" s="227"/>
      <c r="E107" s="227"/>
      <c r="F107" s="225"/>
      <c r="G107" s="225"/>
      <c r="H107" s="225"/>
      <c r="I107" s="225"/>
      <c r="J107" s="225"/>
      <c r="K107" s="225"/>
      <c r="L107" s="225"/>
      <c r="M107" s="225"/>
      <c r="N107" s="225"/>
      <c r="O107" s="225"/>
      <c r="P107" s="225"/>
      <c r="Q107" s="225"/>
      <c r="R107" s="225"/>
      <c r="S107" s="225"/>
      <c r="T107" s="225"/>
      <c r="U107" s="225"/>
      <c r="V107" s="225"/>
      <c r="W107" s="225"/>
      <c r="X107" s="225"/>
      <c r="Y107" s="225"/>
      <c r="Z107" s="225"/>
    </row>
    <row r="108" spans="1:26" ht="15.75" customHeight="1" x14ac:dyDescent="0.2">
      <c r="A108" s="225"/>
      <c r="B108" s="225"/>
      <c r="C108" s="225"/>
      <c r="D108" s="227"/>
      <c r="E108" s="227"/>
      <c r="F108" s="225"/>
      <c r="G108" s="225"/>
      <c r="H108" s="225"/>
      <c r="I108" s="225"/>
      <c r="J108" s="225"/>
      <c r="K108" s="225"/>
      <c r="L108" s="225"/>
      <c r="M108" s="225"/>
      <c r="N108" s="225"/>
      <c r="O108" s="225"/>
      <c r="P108" s="225"/>
      <c r="Q108" s="225"/>
      <c r="R108" s="225"/>
      <c r="S108" s="225"/>
      <c r="T108" s="225"/>
      <c r="U108" s="225"/>
      <c r="V108" s="225"/>
      <c r="W108" s="225"/>
      <c r="X108" s="225"/>
      <c r="Y108" s="225"/>
      <c r="Z108" s="225"/>
    </row>
    <row r="109" spans="1:26" ht="15.75" customHeight="1" x14ac:dyDescent="0.2">
      <c r="A109" s="225"/>
      <c r="B109" s="225"/>
      <c r="C109" s="225"/>
      <c r="D109" s="227"/>
      <c r="E109" s="227"/>
      <c r="F109" s="225"/>
      <c r="G109" s="225"/>
      <c r="H109" s="225"/>
      <c r="I109" s="225"/>
      <c r="J109" s="225"/>
      <c r="K109" s="225"/>
      <c r="L109" s="225"/>
      <c r="M109" s="225"/>
      <c r="N109" s="225"/>
      <c r="O109" s="225"/>
      <c r="P109" s="225"/>
      <c r="Q109" s="225"/>
      <c r="R109" s="225"/>
      <c r="S109" s="225"/>
      <c r="T109" s="225"/>
      <c r="U109" s="225"/>
      <c r="V109" s="225"/>
      <c r="W109" s="225"/>
      <c r="X109" s="225"/>
      <c r="Y109" s="225"/>
      <c r="Z109" s="225"/>
    </row>
    <row r="110" spans="1:26" ht="15.75" customHeight="1" x14ac:dyDescent="0.2">
      <c r="A110" s="225"/>
      <c r="B110" s="225"/>
      <c r="C110" s="225"/>
      <c r="D110" s="227"/>
      <c r="E110" s="227"/>
      <c r="F110" s="225"/>
      <c r="G110" s="225"/>
      <c r="H110" s="225"/>
      <c r="I110" s="225"/>
      <c r="J110" s="225"/>
      <c r="K110" s="225"/>
      <c r="L110" s="225"/>
      <c r="M110" s="225"/>
      <c r="N110" s="225"/>
      <c r="O110" s="225"/>
      <c r="P110" s="225"/>
      <c r="Q110" s="225"/>
      <c r="R110" s="225"/>
      <c r="S110" s="225"/>
      <c r="T110" s="225"/>
      <c r="U110" s="225"/>
      <c r="V110" s="225"/>
      <c r="W110" s="225"/>
      <c r="X110" s="225"/>
      <c r="Y110" s="225"/>
      <c r="Z110" s="225"/>
    </row>
    <row r="111" spans="1:26" ht="15.75" customHeight="1" x14ac:dyDescent="0.2">
      <c r="A111" s="225"/>
      <c r="B111" s="225"/>
      <c r="C111" s="225"/>
      <c r="D111" s="227"/>
      <c r="E111" s="227"/>
      <c r="F111" s="225"/>
      <c r="G111" s="225"/>
      <c r="H111" s="225"/>
      <c r="I111" s="225"/>
      <c r="J111" s="225"/>
      <c r="K111" s="225"/>
      <c r="L111" s="225"/>
      <c r="M111" s="225"/>
      <c r="N111" s="225"/>
      <c r="O111" s="225"/>
      <c r="P111" s="225"/>
      <c r="Q111" s="225"/>
      <c r="R111" s="225"/>
      <c r="S111" s="225"/>
      <c r="T111" s="225"/>
      <c r="U111" s="225"/>
      <c r="V111" s="225"/>
      <c r="W111" s="225"/>
      <c r="X111" s="225"/>
      <c r="Y111" s="225"/>
      <c r="Z111" s="225"/>
    </row>
    <row r="112" spans="1:26" ht="15.75" customHeight="1" x14ac:dyDescent="0.2">
      <c r="A112" s="225"/>
      <c r="B112" s="225"/>
      <c r="C112" s="225"/>
      <c r="D112" s="227"/>
      <c r="E112" s="227"/>
      <c r="F112" s="225"/>
      <c r="G112" s="225"/>
      <c r="H112" s="225"/>
      <c r="I112" s="225"/>
      <c r="J112" s="225"/>
      <c r="K112" s="225"/>
      <c r="L112" s="225"/>
      <c r="M112" s="225"/>
      <c r="N112" s="225"/>
      <c r="O112" s="225"/>
      <c r="P112" s="225"/>
      <c r="Q112" s="225"/>
      <c r="R112" s="225"/>
      <c r="S112" s="225"/>
      <c r="T112" s="225"/>
      <c r="U112" s="225"/>
      <c r="V112" s="225"/>
      <c r="W112" s="225"/>
      <c r="X112" s="225"/>
      <c r="Y112" s="225"/>
      <c r="Z112" s="225"/>
    </row>
    <row r="113" spans="1:26" ht="15.75" customHeight="1" x14ac:dyDescent="0.2">
      <c r="A113" s="225"/>
      <c r="B113" s="225"/>
      <c r="C113" s="225"/>
      <c r="D113" s="227"/>
      <c r="E113" s="227"/>
      <c r="F113" s="225"/>
      <c r="G113" s="225"/>
      <c r="H113" s="225"/>
      <c r="I113" s="225"/>
      <c r="J113" s="225"/>
      <c r="K113" s="225"/>
      <c r="L113" s="225"/>
      <c r="M113" s="225"/>
      <c r="N113" s="225"/>
      <c r="O113" s="225"/>
      <c r="P113" s="225"/>
      <c r="Q113" s="225"/>
      <c r="R113" s="225"/>
      <c r="S113" s="225"/>
      <c r="T113" s="225"/>
      <c r="U113" s="225"/>
      <c r="V113" s="225"/>
      <c r="W113" s="225"/>
      <c r="X113" s="225"/>
      <c r="Y113" s="225"/>
      <c r="Z113" s="225"/>
    </row>
    <row r="114" spans="1:26" ht="15.75" customHeight="1" x14ac:dyDescent="0.2">
      <c r="A114" s="225"/>
      <c r="B114" s="225"/>
      <c r="C114" s="225"/>
      <c r="D114" s="227"/>
      <c r="E114" s="227"/>
      <c r="F114" s="225"/>
      <c r="G114" s="225"/>
      <c r="H114" s="225"/>
      <c r="I114" s="225"/>
      <c r="J114" s="225"/>
      <c r="K114" s="225"/>
      <c r="L114" s="225"/>
      <c r="M114" s="225"/>
      <c r="N114" s="225"/>
      <c r="O114" s="225"/>
      <c r="P114" s="225"/>
      <c r="Q114" s="225"/>
      <c r="R114" s="225"/>
      <c r="S114" s="225"/>
      <c r="T114" s="225"/>
      <c r="U114" s="225"/>
      <c r="V114" s="225"/>
      <c r="W114" s="225"/>
      <c r="X114" s="225"/>
      <c r="Y114" s="225"/>
      <c r="Z114" s="225"/>
    </row>
    <row r="115" spans="1:26" ht="15.75" customHeight="1" x14ac:dyDescent="0.2">
      <c r="A115" s="225"/>
      <c r="B115" s="225"/>
      <c r="C115" s="225"/>
      <c r="D115" s="227"/>
      <c r="E115" s="227"/>
      <c r="F115" s="225"/>
      <c r="G115" s="225"/>
      <c r="H115" s="225"/>
      <c r="I115" s="225"/>
      <c r="J115" s="225"/>
      <c r="K115" s="225"/>
      <c r="L115" s="225"/>
      <c r="M115" s="225"/>
      <c r="N115" s="225"/>
      <c r="O115" s="225"/>
      <c r="P115" s="225"/>
      <c r="Q115" s="225"/>
      <c r="R115" s="225"/>
      <c r="S115" s="225"/>
      <c r="T115" s="225"/>
      <c r="U115" s="225"/>
      <c r="V115" s="225"/>
      <c r="W115" s="225"/>
      <c r="X115" s="225"/>
      <c r="Y115" s="225"/>
      <c r="Z115" s="225"/>
    </row>
    <row r="116" spans="1:26" ht="15.75" customHeight="1" x14ac:dyDescent="0.2">
      <c r="A116" s="225"/>
      <c r="B116" s="225"/>
      <c r="C116" s="225"/>
      <c r="D116" s="227"/>
      <c r="E116" s="227"/>
      <c r="F116" s="225"/>
      <c r="G116" s="225"/>
      <c r="H116" s="225"/>
      <c r="I116" s="225"/>
      <c r="J116" s="225"/>
      <c r="K116" s="225"/>
      <c r="L116" s="225"/>
      <c r="M116" s="225"/>
      <c r="N116" s="225"/>
      <c r="O116" s="225"/>
      <c r="P116" s="225"/>
      <c r="Q116" s="225"/>
      <c r="R116" s="225"/>
      <c r="S116" s="225"/>
      <c r="T116" s="225"/>
      <c r="U116" s="225"/>
      <c r="V116" s="225"/>
      <c r="W116" s="225"/>
      <c r="X116" s="225"/>
      <c r="Y116" s="225"/>
      <c r="Z116" s="225"/>
    </row>
    <row r="117" spans="1:26" ht="15.75" customHeight="1" x14ac:dyDescent="0.2">
      <c r="A117" s="225"/>
      <c r="B117" s="225"/>
      <c r="C117" s="225"/>
      <c r="D117" s="227"/>
      <c r="E117" s="227"/>
      <c r="F117" s="225"/>
      <c r="G117" s="225"/>
      <c r="H117" s="225"/>
      <c r="I117" s="225"/>
      <c r="J117" s="225"/>
      <c r="K117" s="225"/>
      <c r="L117" s="225"/>
      <c r="M117" s="225"/>
      <c r="N117" s="225"/>
      <c r="O117" s="225"/>
      <c r="P117" s="225"/>
      <c r="Q117" s="225"/>
      <c r="R117" s="225"/>
      <c r="S117" s="225"/>
      <c r="T117" s="225"/>
      <c r="U117" s="225"/>
      <c r="V117" s="225"/>
      <c r="W117" s="225"/>
      <c r="X117" s="225"/>
      <c r="Y117" s="225"/>
      <c r="Z117" s="225"/>
    </row>
    <row r="118" spans="1:26" ht="15.75" customHeight="1" x14ac:dyDescent="0.2">
      <c r="A118" s="225"/>
      <c r="B118" s="225"/>
      <c r="C118" s="225"/>
      <c r="D118" s="227"/>
      <c r="E118" s="227"/>
      <c r="F118" s="225"/>
      <c r="G118" s="225"/>
      <c r="H118" s="225"/>
      <c r="I118" s="225"/>
      <c r="J118" s="225"/>
      <c r="K118" s="225"/>
      <c r="L118" s="225"/>
      <c r="M118" s="225"/>
      <c r="N118" s="225"/>
      <c r="O118" s="225"/>
      <c r="P118" s="225"/>
      <c r="Q118" s="225"/>
      <c r="R118" s="225"/>
      <c r="S118" s="225"/>
      <c r="T118" s="225"/>
      <c r="U118" s="225"/>
      <c r="V118" s="225"/>
      <c r="W118" s="225"/>
      <c r="X118" s="225"/>
      <c r="Y118" s="225"/>
      <c r="Z118" s="225"/>
    </row>
    <row r="119" spans="1:26" ht="15.75" customHeight="1" x14ac:dyDescent="0.2">
      <c r="A119" s="225"/>
      <c r="B119" s="225"/>
      <c r="C119" s="225"/>
      <c r="D119" s="227"/>
      <c r="E119" s="227"/>
      <c r="F119" s="225"/>
      <c r="G119" s="225"/>
      <c r="H119" s="225"/>
      <c r="I119" s="225"/>
      <c r="J119" s="225"/>
      <c r="K119" s="225"/>
      <c r="L119" s="225"/>
      <c r="M119" s="225"/>
      <c r="N119" s="225"/>
      <c r="O119" s="225"/>
      <c r="P119" s="225"/>
      <c r="Q119" s="225"/>
      <c r="R119" s="225"/>
      <c r="S119" s="225"/>
      <c r="T119" s="225"/>
      <c r="U119" s="225"/>
      <c r="V119" s="225"/>
      <c r="W119" s="225"/>
      <c r="X119" s="225"/>
      <c r="Y119" s="225"/>
      <c r="Z119" s="225"/>
    </row>
    <row r="120" spans="1:26" ht="15.75" customHeight="1" x14ac:dyDescent="0.2">
      <c r="A120" s="225"/>
      <c r="B120" s="225"/>
      <c r="C120" s="225"/>
      <c r="D120" s="227"/>
      <c r="E120" s="227"/>
      <c r="F120" s="225"/>
      <c r="G120" s="225"/>
      <c r="H120" s="225"/>
      <c r="I120" s="225"/>
      <c r="J120" s="225"/>
      <c r="K120" s="225"/>
      <c r="L120" s="225"/>
      <c r="M120" s="225"/>
      <c r="N120" s="225"/>
      <c r="O120" s="225"/>
      <c r="P120" s="225"/>
      <c r="Q120" s="225"/>
      <c r="R120" s="225"/>
      <c r="S120" s="225"/>
      <c r="T120" s="225"/>
      <c r="U120" s="225"/>
      <c r="V120" s="225"/>
      <c r="W120" s="225"/>
      <c r="X120" s="225"/>
      <c r="Y120" s="225"/>
      <c r="Z120" s="225"/>
    </row>
    <row r="121" spans="1:26" ht="15.75" customHeight="1" x14ac:dyDescent="0.2">
      <c r="A121" s="225"/>
      <c r="B121" s="225"/>
      <c r="C121" s="225"/>
      <c r="D121" s="227"/>
      <c r="E121" s="227"/>
      <c r="F121" s="225"/>
      <c r="G121" s="225"/>
      <c r="H121" s="225"/>
      <c r="I121" s="225"/>
      <c r="J121" s="225"/>
      <c r="K121" s="225"/>
      <c r="L121" s="225"/>
      <c r="M121" s="225"/>
      <c r="N121" s="225"/>
      <c r="O121" s="225"/>
      <c r="P121" s="225"/>
      <c r="Q121" s="225"/>
      <c r="R121" s="225"/>
      <c r="S121" s="225"/>
      <c r="T121" s="225"/>
      <c r="U121" s="225"/>
      <c r="V121" s="225"/>
      <c r="W121" s="225"/>
      <c r="X121" s="225"/>
      <c r="Y121" s="225"/>
      <c r="Z121" s="225"/>
    </row>
    <row r="122" spans="1:26" ht="15.75" customHeight="1" x14ac:dyDescent="0.2">
      <c r="A122" s="225"/>
      <c r="B122" s="225"/>
      <c r="C122" s="225"/>
      <c r="D122" s="227"/>
      <c r="E122" s="227"/>
      <c r="F122" s="225"/>
      <c r="G122" s="225"/>
      <c r="H122" s="225"/>
      <c r="I122" s="225"/>
      <c r="J122" s="225"/>
      <c r="K122" s="225"/>
      <c r="L122" s="225"/>
      <c r="M122" s="225"/>
      <c r="N122" s="225"/>
      <c r="O122" s="225"/>
      <c r="P122" s="225"/>
      <c r="Q122" s="225"/>
      <c r="R122" s="225"/>
      <c r="S122" s="225"/>
      <c r="T122" s="225"/>
      <c r="U122" s="225"/>
      <c r="V122" s="225"/>
      <c r="W122" s="225"/>
      <c r="X122" s="225"/>
      <c r="Y122" s="225"/>
      <c r="Z122" s="225"/>
    </row>
    <row r="123" spans="1:26" ht="15.75" customHeight="1" x14ac:dyDescent="0.2">
      <c r="A123" s="225"/>
      <c r="B123" s="225"/>
      <c r="C123" s="225"/>
      <c r="D123" s="227"/>
      <c r="E123" s="227"/>
      <c r="F123" s="225"/>
      <c r="G123" s="225"/>
      <c r="H123" s="225"/>
      <c r="I123" s="225"/>
      <c r="J123" s="225"/>
      <c r="K123" s="225"/>
      <c r="L123" s="225"/>
      <c r="M123" s="225"/>
      <c r="N123" s="225"/>
      <c r="O123" s="225"/>
      <c r="P123" s="225"/>
      <c r="Q123" s="225"/>
      <c r="R123" s="225"/>
      <c r="S123" s="225"/>
      <c r="T123" s="225"/>
      <c r="U123" s="225"/>
      <c r="V123" s="225"/>
      <c r="W123" s="225"/>
      <c r="X123" s="225"/>
      <c r="Y123" s="225"/>
      <c r="Z123" s="225"/>
    </row>
    <row r="124" spans="1:26" ht="15.75" customHeight="1" x14ac:dyDescent="0.2">
      <c r="A124" s="225"/>
      <c r="B124" s="225"/>
      <c r="C124" s="225"/>
      <c r="D124" s="227"/>
      <c r="E124" s="227"/>
      <c r="F124" s="225"/>
      <c r="G124" s="225"/>
      <c r="H124" s="225"/>
      <c r="I124" s="225"/>
      <c r="J124" s="225"/>
      <c r="K124" s="225"/>
      <c r="L124" s="225"/>
      <c r="M124" s="225"/>
      <c r="N124" s="225"/>
      <c r="O124" s="225"/>
      <c r="P124" s="225"/>
      <c r="Q124" s="225"/>
      <c r="R124" s="225"/>
      <c r="S124" s="225"/>
      <c r="T124" s="225"/>
      <c r="U124" s="225"/>
      <c r="V124" s="225"/>
      <c r="W124" s="225"/>
      <c r="X124" s="225"/>
      <c r="Y124" s="225"/>
      <c r="Z124" s="225"/>
    </row>
    <row r="125" spans="1:26" ht="15.75" customHeight="1" x14ac:dyDescent="0.2">
      <c r="A125" s="225"/>
      <c r="B125" s="225"/>
      <c r="C125" s="225"/>
      <c r="D125" s="227"/>
      <c r="E125" s="227"/>
      <c r="F125" s="225"/>
      <c r="G125" s="225"/>
      <c r="H125" s="225"/>
      <c r="I125" s="225"/>
      <c r="J125" s="225"/>
      <c r="K125" s="225"/>
      <c r="L125" s="225"/>
      <c r="M125" s="225"/>
      <c r="N125" s="225"/>
      <c r="O125" s="225"/>
      <c r="P125" s="225"/>
      <c r="Q125" s="225"/>
      <c r="R125" s="225"/>
      <c r="S125" s="225"/>
      <c r="T125" s="225"/>
      <c r="U125" s="225"/>
      <c r="V125" s="225"/>
      <c r="W125" s="225"/>
      <c r="X125" s="225"/>
      <c r="Y125" s="225"/>
      <c r="Z125" s="225"/>
    </row>
    <row r="126" spans="1:26" ht="15.75" customHeight="1" x14ac:dyDescent="0.2">
      <c r="A126" s="225"/>
      <c r="B126" s="225"/>
      <c r="C126" s="225"/>
      <c r="D126" s="227"/>
      <c r="E126" s="227"/>
      <c r="F126" s="225"/>
      <c r="G126" s="225"/>
      <c r="H126" s="225"/>
      <c r="I126" s="225"/>
      <c r="J126" s="225"/>
      <c r="K126" s="225"/>
      <c r="L126" s="225"/>
      <c r="M126" s="225"/>
      <c r="N126" s="225"/>
      <c r="O126" s="225"/>
      <c r="P126" s="225"/>
      <c r="Q126" s="225"/>
      <c r="R126" s="225"/>
      <c r="S126" s="225"/>
      <c r="T126" s="225"/>
      <c r="U126" s="225"/>
      <c r="V126" s="225"/>
      <c r="W126" s="225"/>
      <c r="X126" s="225"/>
      <c r="Y126" s="225"/>
      <c r="Z126" s="225"/>
    </row>
    <row r="127" spans="1:26" ht="15.75" customHeight="1" x14ac:dyDescent="0.2">
      <c r="A127" s="225"/>
      <c r="B127" s="225"/>
      <c r="C127" s="225"/>
      <c r="D127" s="227"/>
      <c r="E127" s="227"/>
      <c r="F127" s="225"/>
      <c r="G127" s="225"/>
      <c r="H127" s="225"/>
      <c r="I127" s="225"/>
      <c r="J127" s="225"/>
      <c r="K127" s="225"/>
      <c r="L127" s="225"/>
      <c r="M127" s="225"/>
      <c r="N127" s="225"/>
      <c r="O127" s="225"/>
      <c r="P127" s="225"/>
      <c r="Q127" s="225"/>
      <c r="R127" s="225"/>
      <c r="S127" s="225"/>
      <c r="T127" s="225"/>
      <c r="U127" s="225"/>
      <c r="V127" s="225"/>
      <c r="W127" s="225"/>
      <c r="X127" s="225"/>
      <c r="Y127" s="225"/>
      <c r="Z127" s="225"/>
    </row>
    <row r="128" spans="1:26" ht="15.75" customHeight="1" x14ac:dyDescent="0.2">
      <c r="A128" s="225"/>
      <c r="B128" s="225"/>
      <c r="C128" s="225"/>
      <c r="D128" s="227"/>
      <c r="E128" s="227"/>
      <c r="F128" s="225"/>
      <c r="G128" s="225"/>
      <c r="H128" s="225"/>
      <c r="I128" s="225"/>
      <c r="J128" s="225"/>
      <c r="K128" s="225"/>
      <c r="L128" s="225"/>
      <c r="M128" s="225"/>
      <c r="N128" s="225"/>
      <c r="O128" s="225"/>
      <c r="P128" s="225"/>
      <c r="Q128" s="225"/>
      <c r="R128" s="225"/>
      <c r="S128" s="225"/>
      <c r="T128" s="225"/>
      <c r="U128" s="225"/>
      <c r="V128" s="225"/>
      <c r="W128" s="225"/>
      <c r="X128" s="225"/>
      <c r="Y128" s="225"/>
      <c r="Z128" s="225"/>
    </row>
    <row r="129" spans="1:26" ht="15.75" customHeight="1" x14ac:dyDescent="0.2">
      <c r="A129" s="225"/>
      <c r="B129" s="225"/>
      <c r="C129" s="225"/>
      <c r="D129" s="227"/>
      <c r="E129" s="227"/>
      <c r="F129" s="225"/>
      <c r="G129" s="225"/>
      <c r="H129" s="225"/>
      <c r="I129" s="225"/>
      <c r="J129" s="225"/>
      <c r="K129" s="225"/>
      <c r="L129" s="225"/>
      <c r="M129" s="225"/>
      <c r="N129" s="225"/>
      <c r="O129" s="225"/>
      <c r="P129" s="225"/>
      <c r="Q129" s="225"/>
      <c r="R129" s="225"/>
      <c r="S129" s="225"/>
      <c r="T129" s="225"/>
      <c r="U129" s="225"/>
      <c r="V129" s="225"/>
      <c r="W129" s="225"/>
      <c r="X129" s="225"/>
      <c r="Y129" s="225"/>
      <c r="Z129" s="225"/>
    </row>
    <row r="130" spans="1:26" ht="15.75" customHeight="1" x14ac:dyDescent="0.2">
      <c r="A130" s="225"/>
      <c r="B130" s="225"/>
      <c r="C130" s="225"/>
      <c r="D130" s="227"/>
      <c r="E130" s="227"/>
      <c r="F130" s="225"/>
      <c r="G130" s="225"/>
      <c r="H130" s="225"/>
      <c r="I130" s="225"/>
      <c r="J130" s="225"/>
      <c r="K130" s="225"/>
      <c r="L130" s="225"/>
      <c r="M130" s="225"/>
      <c r="N130" s="225"/>
      <c r="O130" s="225"/>
      <c r="P130" s="225"/>
      <c r="Q130" s="225"/>
      <c r="R130" s="225"/>
      <c r="S130" s="225"/>
      <c r="T130" s="225"/>
      <c r="U130" s="225"/>
      <c r="V130" s="225"/>
      <c r="W130" s="225"/>
      <c r="X130" s="225"/>
      <c r="Y130" s="225"/>
      <c r="Z130" s="225"/>
    </row>
    <row r="131" spans="1:26" ht="15.75" customHeight="1" x14ac:dyDescent="0.2">
      <c r="A131" s="225"/>
      <c r="B131" s="225"/>
      <c r="C131" s="225"/>
      <c r="D131" s="227"/>
      <c r="E131" s="227"/>
      <c r="F131" s="225"/>
      <c r="G131" s="225"/>
      <c r="H131" s="225"/>
      <c r="I131" s="225"/>
      <c r="J131" s="225"/>
      <c r="K131" s="225"/>
      <c r="L131" s="225"/>
      <c r="M131" s="225"/>
      <c r="N131" s="225"/>
      <c r="O131" s="225"/>
      <c r="P131" s="225"/>
      <c r="Q131" s="225"/>
      <c r="R131" s="225"/>
      <c r="S131" s="225"/>
      <c r="T131" s="225"/>
      <c r="U131" s="225"/>
      <c r="V131" s="225"/>
      <c r="W131" s="225"/>
      <c r="X131" s="225"/>
      <c r="Y131" s="225"/>
      <c r="Z131" s="225"/>
    </row>
    <row r="132" spans="1:26" ht="15.75" customHeight="1" x14ac:dyDescent="0.2">
      <c r="A132" s="225"/>
      <c r="B132" s="225"/>
      <c r="C132" s="225"/>
      <c r="D132" s="227"/>
      <c r="E132" s="227"/>
      <c r="F132" s="225"/>
      <c r="G132" s="225"/>
      <c r="H132" s="225"/>
      <c r="I132" s="225"/>
      <c r="J132" s="225"/>
      <c r="K132" s="225"/>
      <c r="L132" s="225"/>
      <c r="M132" s="225"/>
      <c r="N132" s="225"/>
      <c r="O132" s="225"/>
      <c r="P132" s="225"/>
      <c r="Q132" s="225"/>
      <c r="R132" s="225"/>
      <c r="S132" s="225"/>
      <c r="T132" s="225"/>
      <c r="U132" s="225"/>
      <c r="V132" s="225"/>
      <c r="W132" s="225"/>
      <c r="X132" s="225"/>
      <c r="Y132" s="225"/>
      <c r="Z132" s="225"/>
    </row>
    <row r="133" spans="1:26" ht="15.75" customHeight="1" x14ac:dyDescent="0.2">
      <c r="A133" s="225"/>
      <c r="B133" s="225"/>
      <c r="C133" s="225"/>
      <c r="D133" s="227"/>
      <c r="E133" s="227"/>
      <c r="F133" s="225"/>
      <c r="G133" s="225"/>
      <c r="H133" s="225"/>
      <c r="I133" s="225"/>
      <c r="J133" s="225"/>
      <c r="K133" s="225"/>
      <c r="L133" s="225"/>
      <c r="M133" s="225"/>
      <c r="N133" s="225"/>
      <c r="O133" s="225"/>
      <c r="P133" s="225"/>
      <c r="Q133" s="225"/>
      <c r="R133" s="225"/>
      <c r="S133" s="225"/>
      <c r="T133" s="225"/>
      <c r="U133" s="225"/>
      <c r="V133" s="225"/>
      <c r="W133" s="225"/>
      <c r="X133" s="225"/>
      <c r="Y133" s="225"/>
      <c r="Z133" s="225"/>
    </row>
    <row r="134" spans="1:26" ht="15.75" customHeight="1" x14ac:dyDescent="0.2">
      <c r="A134" s="225"/>
      <c r="B134" s="225"/>
      <c r="C134" s="225"/>
      <c r="D134" s="227"/>
      <c r="E134" s="227"/>
      <c r="F134" s="225"/>
      <c r="G134" s="225"/>
      <c r="H134" s="225"/>
      <c r="I134" s="225"/>
      <c r="J134" s="225"/>
      <c r="K134" s="225"/>
      <c r="L134" s="225"/>
      <c r="M134" s="225"/>
      <c r="N134" s="225"/>
      <c r="O134" s="225"/>
      <c r="P134" s="225"/>
      <c r="Q134" s="225"/>
      <c r="R134" s="225"/>
      <c r="S134" s="225"/>
      <c r="T134" s="225"/>
      <c r="U134" s="225"/>
      <c r="V134" s="225"/>
      <c r="W134" s="225"/>
      <c r="X134" s="225"/>
      <c r="Y134" s="225"/>
      <c r="Z134" s="225"/>
    </row>
    <row r="135" spans="1:26" ht="15.75" customHeight="1" x14ac:dyDescent="0.2">
      <c r="A135" s="225"/>
      <c r="B135" s="225"/>
      <c r="C135" s="225"/>
      <c r="D135" s="227"/>
      <c r="E135" s="227"/>
      <c r="F135" s="225"/>
      <c r="G135" s="225"/>
      <c r="H135" s="225"/>
      <c r="I135" s="225"/>
      <c r="J135" s="225"/>
      <c r="K135" s="225"/>
      <c r="L135" s="225"/>
      <c r="M135" s="225"/>
      <c r="N135" s="225"/>
      <c r="O135" s="225"/>
      <c r="P135" s="225"/>
      <c r="Q135" s="225"/>
      <c r="R135" s="225"/>
      <c r="S135" s="225"/>
      <c r="T135" s="225"/>
      <c r="U135" s="225"/>
      <c r="V135" s="225"/>
      <c r="W135" s="225"/>
      <c r="X135" s="225"/>
      <c r="Y135" s="225"/>
      <c r="Z135" s="225"/>
    </row>
    <row r="136" spans="1:26" ht="15.75" customHeight="1" x14ac:dyDescent="0.2">
      <c r="A136" s="225"/>
      <c r="B136" s="225"/>
      <c r="C136" s="225"/>
      <c r="D136" s="227"/>
      <c r="E136" s="227"/>
      <c r="F136" s="225"/>
      <c r="G136" s="225"/>
      <c r="H136" s="225"/>
      <c r="I136" s="225"/>
      <c r="J136" s="225"/>
      <c r="K136" s="225"/>
      <c r="L136" s="225"/>
      <c r="M136" s="225"/>
      <c r="N136" s="225"/>
      <c r="O136" s="225"/>
      <c r="P136" s="225"/>
      <c r="Q136" s="225"/>
      <c r="R136" s="225"/>
      <c r="S136" s="225"/>
      <c r="T136" s="225"/>
      <c r="U136" s="225"/>
      <c r="V136" s="225"/>
      <c r="W136" s="225"/>
      <c r="X136" s="225"/>
      <c r="Y136" s="225"/>
      <c r="Z136" s="225"/>
    </row>
    <row r="137" spans="1:26" ht="15.75" customHeight="1" x14ac:dyDescent="0.2">
      <c r="A137" s="225"/>
      <c r="B137" s="225"/>
      <c r="C137" s="225"/>
      <c r="D137" s="227"/>
      <c r="E137" s="227"/>
      <c r="F137" s="225"/>
      <c r="G137" s="225"/>
      <c r="H137" s="225"/>
      <c r="I137" s="225"/>
      <c r="J137" s="225"/>
      <c r="K137" s="225"/>
      <c r="L137" s="225"/>
      <c r="M137" s="225"/>
      <c r="N137" s="225"/>
      <c r="O137" s="225"/>
      <c r="P137" s="225"/>
      <c r="Q137" s="225"/>
      <c r="R137" s="225"/>
      <c r="S137" s="225"/>
      <c r="T137" s="225"/>
      <c r="U137" s="225"/>
      <c r="V137" s="225"/>
      <c r="W137" s="225"/>
      <c r="X137" s="225"/>
      <c r="Y137" s="225"/>
      <c r="Z137" s="225"/>
    </row>
    <row r="138" spans="1:26" ht="15.75" customHeight="1" x14ac:dyDescent="0.2">
      <c r="A138" s="225"/>
      <c r="B138" s="225"/>
      <c r="C138" s="225"/>
      <c r="D138" s="227"/>
      <c r="E138" s="227"/>
      <c r="F138" s="225"/>
      <c r="G138" s="225"/>
      <c r="H138" s="225"/>
      <c r="I138" s="225"/>
      <c r="J138" s="225"/>
      <c r="K138" s="225"/>
      <c r="L138" s="225"/>
      <c r="M138" s="225"/>
      <c r="N138" s="225"/>
      <c r="O138" s="225"/>
      <c r="P138" s="225"/>
      <c r="Q138" s="225"/>
      <c r="R138" s="225"/>
      <c r="S138" s="225"/>
      <c r="T138" s="225"/>
      <c r="U138" s="225"/>
      <c r="V138" s="225"/>
      <c r="W138" s="225"/>
      <c r="X138" s="225"/>
      <c r="Y138" s="225"/>
      <c r="Z138" s="225"/>
    </row>
    <row r="139" spans="1:26" ht="15.75" customHeight="1" x14ac:dyDescent="0.2">
      <c r="A139" s="225"/>
      <c r="B139" s="225"/>
      <c r="C139" s="225"/>
      <c r="D139" s="227"/>
      <c r="E139" s="227"/>
      <c r="F139" s="225"/>
      <c r="G139" s="225"/>
      <c r="H139" s="225"/>
      <c r="I139" s="225"/>
      <c r="J139" s="225"/>
      <c r="K139" s="225"/>
      <c r="L139" s="225"/>
      <c r="M139" s="225"/>
      <c r="N139" s="225"/>
      <c r="O139" s="225"/>
      <c r="P139" s="225"/>
      <c r="Q139" s="225"/>
      <c r="R139" s="225"/>
      <c r="S139" s="225"/>
      <c r="T139" s="225"/>
      <c r="U139" s="225"/>
      <c r="V139" s="225"/>
      <c r="W139" s="225"/>
      <c r="X139" s="225"/>
      <c r="Y139" s="225"/>
      <c r="Z139" s="225"/>
    </row>
    <row r="140" spans="1:26" ht="15.75" customHeight="1" x14ac:dyDescent="0.2">
      <c r="A140" s="225"/>
      <c r="B140" s="225"/>
      <c r="C140" s="225"/>
      <c r="D140" s="227"/>
      <c r="E140" s="227"/>
      <c r="F140" s="225"/>
      <c r="G140" s="225"/>
      <c r="H140" s="225"/>
      <c r="I140" s="225"/>
      <c r="J140" s="225"/>
      <c r="K140" s="225"/>
      <c r="L140" s="225"/>
      <c r="M140" s="225"/>
      <c r="N140" s="225"/>
      <c r="O140" s="225"/>
      <c r="P140" s="225"/>
      <c r="Q140" s="225"/>
      <c r="R140" s="225"/>
      <c r="S140" s="225"/>
      <c r="T140" s="225"/>
      <c r="U140" s="225"/>
      <c r="V140" s="225"/>
      <c r="W140" s="225"/>
      <c r="X140" s="225"/>
      <c r="Y140" s="225"/>
      <c r="Z140" s="225"/>
    </row>
    <row r="141" spans="1:26" ht="15.75" customHeight="1" x14ac:dyDescent="0.2">
      <c r="A141" s="225"/>
      <c r="B141" s="225"/>
      <c r="C141" s="225"/>
      <c r="D141" s="227"/>
      <c r="E141" s="227"/>
      <c r="F141" s="225"/>
      <c r="G141" s="225"/>
      <c r="H141" s="225"/>
      <c r="I141" s="225"/>
      <c r="J141" s="225"/>
      <c r="K141" s="225"/>
      <c r="L141" s="225"/>
      <c r="M141" s="225"/>
      <c r="N141" s="225"/>
      <c r="O141" s="225"/>
      <c r="P141" s="225"/>
      <c r="Q141" s="225"/>
      <c r="R141" s="225"/>
      <c r="S141" s="225"/>
      <c r="T141" s="225"/>
      <c r="U141" s="225"/>
      <c r="V141" s="225"/>
      <c r="W141" s="225"/>
      <c r="X141" s="225"/>
      <c r="Y141" s="225"/>
      <c r="Z141" s="225"/>
    </row>
    <row r="142" spans="1:26" ht="15.75" customHeight="1" x14ac:dyDescent="0.2">
      <c r="A142" s="225"/>
      <c r="B142" s="225"/>
      <c r="C142" s="225"/>
      <c r="D142" s="227"/>
      <c r="E142" s="227"/>
      <c r="F142" s="225"/>
      <c r="G142" s="225"/>
      <c r="H142" s="225"/>
      <c r="I142" s="225"/>
      <c r="J142" s="225"/>
      <c r="K142" s="225"/>
      <c r="L142" s="225"/>
      <c r="M142" s="225"/>
      <c r="N142" s="225"/>
      <c r="O142" s="225"/>
      <c r="P142" s="225"/>
      <c r="Q142" s="225"/>
      <c r="R142" s="225"/>
      <c r="S142" s="225"/>
      <c r="T142" s="225"/>
      <c r="U142" s="225"/>
      <c r="V142" s="225"/>
      <c r="W142" s="225"/>
      <c r="X142" s="225"/>
      <c r="Y142" s="225"/>
      <c r="Z142" s="225"/>
    </row>
    <row r="143" spans="1:26" ht="15.75" customHeight="1" x14ac:dyDescent="0.2">
      <c r="A143" s="225"/>
      <c r="B143" s="225"/>
      <c r="C143" s="225"/>
      <c r="D143" s="227"/>
      <c r="E143" s="227"/>
      <c r="F143" s="225"/>
      <c r="G143" s="225"/>
      <c r="H143" s="225"/>
      <c r="I143" s="225"/>
      <c r="J143" s="225"/>
      <c r="K143" s="225"/>
      <c r="L143" s="225"/>
      <c r="M143" s="225"/>
      <c r="N143" s="225"/>
      <c r="O143" s="225"/>
      <c r="P143" s="225"/>
      <c r="Q143" s="225"/>
      <c r="R143" s="225"/>
      <c r="S143" s="225"/>
      <c r="T143" s="225"/>
      <c r="U143" s="225"/>
      <c r="V143" s="225"/>
      <c r="W143" s="225"/>
      <c r="X143" s="225"/>
      <c r="Y143" s="225"/>
      <c r="Z143" s="225"/>
    </row>
    <row r="144" spans="1:26" ht="15.75" customHeight="1" x14ac:dyDescent="0.2">
      <c r="A144" s="225"/>
      <c r="B144" s="225"/>
      <c r="C144" s="225"/>
      <c r="D144" s="227"/>
      <c r="E144" s="227"/>
      <c r="F144" s="225"/>
      <c r="G144" s="225"/>
      <c r="H144" s="225"/>
      <c r="I144" s="225"/>
      <c r="J144" s="225"/>
      <c r="K144" s="225"/>
      <c r="L144" s="225"/>
      <c r="M144" s="225"/>
      <c r="N144" s="225"/>
      <c r="O144" s="225"/>
      <c r="P144" s="225"/>
      <c r="Q144" s="225"/>
      <c r="R144" s="225"/>
      <c r="S144" s="225"/>
      <c r="T144" s="225"/>
      <c r="U144" s="225"/>
      <c r="V144" s="225"/>
      <c r="W144" s="225"/>
      <c r="X144" s="225"/>
      <c r="Y144" s="225"/>
      <c r="Z144" s="225"/>
    </row>
    <row r="145" spans="1:26" ht="15.75" customHeight="1" x14ac:dyDescent="0.2">
      <c r="A145" s="225"/>
      <c r="B145" s="225"/>
      <c r="C145" s="225"/>
      <c r="D145" s="227"/>
      <c r="E145" s="227"/>
      <c r="F145" s="225"/>
      <c r="G145" s="225"/>
      <c r="H145" s="225"/>
      <c r="I145" s="225"/>
      <c r="J145" s="225"/>
      <c r="K145" s="225"/>
      <c r="L145" s="225"/>
      <c r="M145" s="225"/>
      <c r="N145" s="225"/>
      <c r="O145" s="225"/>
      <c r="P145" s="225"/>
      <c r="Q145" s="225"/>
      <c r="R145" s="225"/>
      <c r="S145" s="225"/>
      <c r="T145" s="225"/>
      <c r="U145" s="225"/>
      <c r="V145" s="225"/>
      <c r="W145" s="225"/>
      <c r="X145" s="225"/>
      <c r="Y145" s="225"/>
      <c r="Z145" s="225"/>
    </row>
    <row r="146" spans="1:26" ht="15.75" customHeight="1" x14ac:dyDescent="0.2">
      <c r="A146" s="225"/>
      <c r="B146" s="225"/>
      <c r="C146" s="225"/>
      <c r="D146" s="227"/>
      <c r="E146" s="227"/>
      <c r="F146" s="225"/>
      <c r="G146" s="225"/>
      <c r="H146" s="225"/>
      <c r="I146" s="225"/>
      <c r="J146" s="225"/>
      <c r="K146" s="225"/>
      <c r="L146" s="225"/>
      <c r="M146" s="225"/>
      <c r="N146" s="225"/>
      <c r="O146" s="225"/>
      <c r="P146" s="225"/>
      <c r="Q146" s="225"/>
      <c r="R146" s="225"/>
      <c r="S146" s="225"/>
      <c r="T146" s="225"/>
      <c r="U146" s="225"/>
      <c r="V146" s="225"/>
      <c r="W146" s="225"/>
      <c r="X146" s="225"/>
      <c r="Y146" s="225"/>
      <c r="Z146" s="225"/>
    </row>
    <row r="147" spans="1:26" ht="15.75" customHeight="1" x14ac:dyDescent="0.2">
      <c r="A147" s="225"/>
      <c r="B147" s="225"/>
      <c r="C147" s="225"/>
      <c r="D147" s="227"/>
      <c r="E147" s="227"/>
      <c r="F147" s="225"/>
      <c r="G147" s="225"/>
      <c r="H147" s="225"/>
      <c r="I147" s="225"/>
      <c r="J147" s="225"/>
      <c r="K147" s="225"/>
      <c r="L147" s="225"/>
      <c r="M147" s="225"/>
      <c r="N147" s="225"/>
      <c r="O147" s="225"/>
      <c r="P147" s="225"/>
      <c r="Q147" s="225"/>
      <c r="R147" s="225"/>
      <c r="S147" s="225"/>
      <c r="T147" s="225"/>
      <c r="U147" s="225"/>
      <c r="V147" s="225"/>
      <c r="W147" s="225"/>
      <c r="X147" s="225"/>
      <c r="Y147" s="225"/>
      <c r="Z147" s="225"/>
    </row>
    <row r="148" spans="1:26" ht="15.75" customHeight="1" x14ac:dyDescent="0.2">
      <c r="A148" s="225"/>
      <c r="B148" s="225"/>
      <c r="C148" s="225"/>
      <c r="D148" s="227"/>
      <c r="E148" s="227"/>
      <c r="F148" s="225"/>
      <c r="G148" s="225"/>
      <c r="H148" s="225"/>
      <c r="I148" s="225"/>
      <c r="J148" s="225"/>
      <c r="K148" s="225"/>
      <c r="L148" s="225"/>
      <c r="M148" s="225"/>
      <c r="N148" s="225"/>
      <c r="O148" s="225"/>
      <c r="P148" s="225"/>
      <c r="Q148" s="225"/>
      <c r="R148" s="225"/>
      <c r="S148" s="225"/>
      <c r="T148" s="225"/>
      <c r="U148" s="225"/>
      <c r="V148" s="225"/>
      <c r="W148" s="225"/>
      <c r="X148" s="225"/>
      <c r="Y148" s="225"/>
      <c r="Z148" s="225"/>
    </row>
    <row r="149" spans="1:26" ht="15.75" customHeight="1" x14ac:dyDescent="0.2">
      <c r="A149" s="225"/>
      <c r="B149" s="225"/>
      <c r="C149" s="225"/>
      <c r="D149" s="227"/>
      <c r="E149" s="227"/>
      <c r="F149" s="225"/>
      <c r="G149" s="225"/>
      <c r="H149" s="225"/>
      <c r="I149" s="225"/>
      <c r="J149" s="225"/>
      <c r="K149" s="225"/>
      <c r="L149" s="225"/>
      <c r="M149" s="225"/>
      <c r="N149" s="225"/>
      <c r="O149" s="225"/>
      <c r="P149" s="225"/>
      <c r="Q149" s="225"/>
      <c r="R149" s="225"/>
      <c r="S149" s="225"/>
      <c r="T149" s="225"/>
      <c r="U149" s="225"/>
      <c r="V149" s="225"/>
      <c r="W149" s="225"/>
      <c r="X149" s="225"/>
      <c r="Y149" s="225"/>
      <c r="Z149" s="225"/>
    </row>
    <row r="150" spans="1:26" ht="15.75" customHeight="1" x14ac:dyDescent="0.2">
      <c r="A150" s="225"/>
      <c r="B150" s="225"/>
      <c r="C150" s="225"/>
      <c r="D150" s="227"/>
      <c r="E150" s="227"/>
      <c r="F150" s="225"/>
      <c r="G150" s="225"/>
      <c r="H150" s="225"/>
      <c r="I150" s="225"/>
      <c r="J150" s="225"/>
      <c r="K150" s="225"/>
      <c r="L150" s="225"/>
      <c r="M150" s="225"/>
      <c r="N150" s="225"/>
      <c r="O150" s="225"/>
      <c r="P150" s="225"/>
      <c r="Q150" s="225"/>
      <c r="R150" s="225"/>
      <c r="S150" s="225"/>
      <c r="T150" s="225"/>
      <c r="U150" s="225"/>
      <c r="V150" s="225"/>
      <c r="W150" s="225"/>
      <c r="X150" s="225"/>
      <c r="Y150" s="225"/>
      <c r="Z150" s="225"/>
    </row>
    <row r="151" spans="1:26" ht="15.75" customHeight="1" x14ac:dyDescent="0.2">
      <c r="A151" s="225"/>
      <c r="B151" s="225"/>
      <c r="C151" s="225"/>
      <c r="D151" s="227"/>
      <c r="E151" s="227"/>
      <c r="F151" s="225"/>
      <c r="G151" s="225"/>
      <c r="H151" s="225"/>
      <c r="I151" s="225"/>
      <c r="J151" s="225"/>
      <c r="K151" s="225"/>
      <c r="L151" s="225"/>
      <c r="M151" s="225"/>
      <c r="N151" s="225"/>
      <c r="O151" s="225"/>
      <c r="P151" s="225"/>
      <c r="Q151" s="225"/>
      <c r="R151" s="225"/>
      <c r="S151" s="225"/>
      <c r="T151" s="225"/>
      <c r="U151" s="225"/>
      <c r="V151" s="225"/>
      <c r="W151" s="225"/>
      <c r="X151" s="225"/>
      <c r="Y151" s="225"/>
      <c r="Z151" s="225"/>
    </row>
    <row r="152" spans="1:26" ht="15.75" customHeight="1" x14ac:dyDescent="0.2">
      <c r="A152" s="225"/>
      <c r="B152" s="225"/>
      <c r="C152" s="225"/>
      <c r="D152" s="227"/>
      <c r="E152" s="227"/>
      <c r="F152" s="225"/>
      <c r="G152" s="225"/>
      <c r="H152" s="225"/>
      <c r="I152" s="225"/>
      <c r="J152" s="225"/>
      <c r="K152" s="225"/>
      <c r="L152" s="225"/>
      <c r="M152" s="225"/>
      <c r="N152" s="225"/>
      <c r="O152" s="225"/>
      <c r="P152" s="225"/>
      <c r="Q152" s="225"/>
      <c r="R152" s="225"/>
      <c r="S152" s="225"/>
      <c r="T152" s="225"/>
      <c r="U152" s="225"/>
      <c r="V152" s="225"/>
      <c r="W152" s="225"/>
      <c r="X152" s="225"/>
      <c r="Y152" s="225"/>
      <c r="Z152" s="225"/>
    </row>
    <row r="153" spans="1:26" ht="15.75" customHeight="1" x14ac:dyDescent="0.2">
      <c r="A153" s="225"/>
      <c r="B153" s="225"/>
      <c r="C153" s="225"/>
      <c r="D153" s="227"/>
      <c r="E153" s="227"/>
      <c r="F153" s="225"/>
      <c r="G153" s="225"/>
      <c r="H153" s="225"/>
      <c r="I153" s="225"/>
      <c r="J153" s="225"/>
      <c r="K153" s="225"/>
      <c r="L153" s="225"/>
      <c r="M153" s="225"/>
      <c r="N153" s="225"/>
      <c r="O153" s="225"/>
      <c r="P153" s="225"/>
      <c r="Q153" s="225"/>
      <c r="R153" s="225"/>
      <c r="S153" s="225"/>
      <c r="T153" s="225"/>
      <c r="U153" s="225"/>
      <c r="V153" s="225"/>
      <c r="W153" s="225"/>
      <c r="X153" s="225"/>
      <c r="Y153" s="225"/>
      <c r="Z153" s="225"/>
    </row>
    <row r="154" spans="1:26" ht="15.75" customHeight="1" x14ac:dyDescent="0.2">
      <c r="A154" s="225"/>
      <c r="B154" s="225"/>
      <c r="C154" s="225"/>
      <c r="D154" s="227"/>
      <c r="E154" s="227"/>
      <c r="F154" s="225"/>
      <c r="G154" s="225"/>
      <c r="H154" s="225"/>
      <c r="I154" s="225"/>
      <c r="J154" s="225"/>
      <c r="K154" s="225"/>
      <c r="L154" s="225"/>
      <c r="M154" s="225"/>
      <c r="N154" s="225"/>
      <c r="O154" s="225"/>
      <c r="P154" s="225"/>
      <c r="Q154" s="225"/>
      <c r="R154" s="225"/>
      <c r="S154" s="225"/>
      <c r="T154" s="225"/>
      <c r="U154" s="225"/>
      <c r="V154" s="225"/>
      <c r="W154" s="225"/>
      <c r="X154" s="225"/>
      <c r="Y154" s="225"/>
      <c r="Z154" s="225"/>
    </row>
    <row r="155" spans="1:26" ht="15.75" customHeight="1" x14ac:dyDescent="0.2">
      <c r="A155" s="225"/>
      <c r="B155" s="225"/>
      <c r="C155" s="225"/>
      <c r="D155" s="227"/>
      <c r="E155" s="227"/>
      <c r="F155" s="225"/>
      <c r="G155" s="225"/>
      <c r="H155" s="225"/>
      <c r="I155" s="225"/>
      <c r="J155" s="225"/>
      <c r="K155" s="225"/>
      <c r="L155" s="225"/>
      <c r="M155" s="225"/>
      <c r="N155" s="225"/>
      <c r="O155" s="225"/>
      <c r="P155" s="225"/>
      <c r="Q155" s="225"/>
      <c r="R155" s="225"/>
      <c r="S155" s="225"/>
      <c r="T155" s="225"/>
      <c r="U155" s="225"/>
      <c r="V155" s="225"/>
      <c r="W155" s="225"/>
      <c r="X155" s="225"/>
      <c r="Y155" s="225"/>
      <c r="Z155" s="225"/>
    </row>
    <row r="156" spans="1:26" ht="15.75" customHeight="1" x14ac:dyDescent="0.2">
      <c r="A156" s="225"/>
      <c r="B156" s="225"/>
      <c r="C156" s="225"/>
      <c r="D156" s="227"/>
      <c r="E156" s="227"/>
      <c r="F156" s="225"/>
      <c r="G156" s="225"/>
      <c r="H156" s="225"/>
      <c r="I156" s="225"/>
      <c r="J156" s="225"/>
      <c r="K156" s="225"/>
      <c r="L156" s="225"/>
      <c r="M156" s="225"/>
      <c r="N156" s="225"/>
      <c r="O156" s="225"/>
      <c r="P156" s="225"/>
      <c r="Q156" s="225"/>
      <c r="R156" s="225"/>
      <c r="S156" s="225"/>
      <c r="T156" s="225"/>
      <c r="U156" s="225"/>
      <c r="V156" s="225"/>
      <c r="W156" s="225"/>
      <c r="X156" s="225"/>
      <c r="Y156" s="225"/>
      <c r="Z156" s="225"/>
    </row>
    <row r="157" spans="1:26" ht="15.75" customHeight="1" x14ac:dyDescent="0.2">
      <c r="A157" s="225"/>
      <c r="B157" s="225"/>
      <c r="C157" s="225"/>
      <c r="D157" s="227"/>
      <c r="E157" s="227"/>
      <c r="F157" s="225"/>
      <c r="G157" s="225"/>
      <c r="H157" s="225"/>
      <c r="I157" s="225"/>
      <c r="J157" s="225"/>
      <c r="K157" s="225"/>
      <c r="L157" s="225"/>
      <c r="M157" s="225"/>
      <c r="N157" s="225"/>
      <c r="O157" s="225"/>
      <c r="P157" s="225"/>
      <c r="Q157" s="225"/>
      <c r="R157" s="225"/>
      <c r="S157" s="225"/>
      <c r="T157" s="225"/>
      <c r="U157" s="225"/>
      <c r="V157" s="225"/>
      <c r="W157" s="225"/>
      <c r="X157" s="225"/>
      <c r="Y157" s="225"/>
      <c r="Z157" s="225"/>
    </row>
    <row r="158" spans="1:26" ht="15.75" customHeight="1" x14ac:dyDescent="0.2">
      <c r="A158" s="225"/>
      <c r="B158" s="225"/>
      <c r="C158" s="225"/>
      <c r="D158" s="227"/>
      <c r="E158" s="227"/>
      <c r="F158" s="225"/>
      <c r="G158" s="225"/>
      <c r="H158" s="225"/>
      <c r="I158" s="225"/>
      <c r="J158" s="225"/>
      <c r="K158" s="225"/>
      <c r="L158" s="225"/>
      <c r="M158" s="225"/>
      <c r="N158" s="225"/>
      <c r="O158" s="225"/>
      <c r="P158" s="225"/>
      <c r="Q158" s="225"/>
      <c r="R158" s="225"/>
      <c r="S158" s="225"/>
      <c r="T158" s="225"/>
      <c r="U158" s="225"/>
      <c r="V158" s="225"/>
      <c r="W158" s="225"/>
      <c r="X158" s="225"/>
      <c r="Y158" s="225"/>
      <c r="Z158" s="225"/>
    </row>
    <row r="159" spans="1:26" ht="15.75" customHeight="1" x14ac:dyDescent="0.2">
      <c r="A159" s="225"/>
      <c r="B159" s="225"/>
      <c r="C159" s="225"/>
      <c r="D159" s="227"/>
      <c r="E159" s="227"/>
      <c r="F159" s="225"/>
      <c r="G159" s="225"/>
      <c r="H159" s="225"/>
      <c r="I159" s="225"/>
      <c r="J159" s="225"/>
      <c r="K159" s="225"/>
      <c r="L159" s="225"/>
      <c r="M159" s="225"/>
      <c r="N159" s="225"/>
      <c r="O159" s="225"/>
      <c r="P159" s="225"/>
      <c r="Q159" s="225"/>
      <c r="R159" s="225"/>
      <c r="S159" s="225"/>
      <c r="T159" s="225"/>
      <c r="U159" s="225"/>
      <c r="V159" s="225"/>
      <c r="W159" s="225"/>
      <c r="X159" s="225"/>
      <c r="Y159" s="225"/>
      <c r="Z159" s="225"/>
    </row>
    <row r="160" spans="1:26" ht="15.75" customHeight="1" x14ac:dyDescent="0.2">
      <c r="A160" s="225"/>
      <c r="B160" s="225"/>
      <c r="C160" s="225"/>
      <c r="D160" s="227"/>
      <c r="E160" s="227"/>
      <c r="F160" s="225"/>
      <c r="G160" s="225"/>
      <c r="H160" s="225"/>
      <c r="I160" s="225"/>
      <c r="J160" s="225"/>
      <c r="K160" s="225"/>
      <c r="L160" s="225"/>
      <c r="M160" s="225"/>
      <c r="N160" s="225"/>
      <c r="O160" s="225"/>
      <c r="P160" s="225"/>
      <c r="Q160" s="225"/>
      <c r="R160" s="225"/>
      <c r="S160" s="225"/>
      <c r="T160" s="225"/>
      <c r="U160" s="225"/>
      <c r="V160" s="225"/>
      <c r="W160" s="225"/>
      <c r="X160" s="225"/>
      <c r="Y160" s="225"/>
      <c r="Z160" s="225"/>
    </row>
    <row r="161" spans="1:26" ht="15.75" customHeight="1" x14ac:dyDescent="0.2">
      <c r="A161" s="225"/>
      <c r="B161" s="225"/>
      <c r="C161" s="225"/>
      <c r="D161" s="227"/>
      <c r="E161" s="227"/>
      <c r="F161" s="225"/>
      <c r="G161" s="225"/>
      <c r="H161" s="225"/>
      <c r="I161" s="225"/>
      <c r="J161" s="225"/>
      <c r="K161" s="225"/>
      <c r="L161" s="225"/>
      <c r="M161" s="225"/>
      <c r="N161" s="225"/>
      <c r="O161" s="225"/>
      <c r="P161" s="225"/>
      <c r="Q161" s="225"/>
      <c r="R161" s="225"/>
      <c r="S161" s="225"/>
      <c r="T161" s="225"/>
      <c r="U161" s="225"/>
      <c r="V161" s="225"/>
      <c r="W161" s="225"/>
      <c r="X161" s="225"/>
      <c r="Y161" s="225"/>
      <c r="Z161" s="225"/>
    </row>
    <row r="162" spans="1:26" ht="15.75" customHeight="1" x14ac:dyDescent="0.2">
      <c r="A162" s="225"/>
      <c r="B162" s="225"/>
      <c r="C162" s="225"/>
      <c r="D162" s="227"/>
      <c r="E162" s="227"/>
      <c r="F162" s="225"/>
      <c r="G162" s="225"/>
      <c r="H162" s="225"/>
      <c r="I162" s="225"/>
      <c r="J162" s="225"/>
      <c r="K162" s="225"/>
      <c r="L162" s="225"/>
      <c r="M162" s="225"/>
      <c r="N162" s="225"/>
      <c r="O162" s="225"/>
      <c r="P162" s="225"/>
      <c r="Q162" s="225"/>
      <c r="R162" s="225"/>
      <c r="S162" s="225"/>
      <c r="T162" s="225"/>
      <c r="U162" s="225"/>
      <c r="V162" s="225"/>
      <c r="W162" s="225"/>
      <c r="X162" s="225"/>
      <c r="Y162" s="225"/>
      <c r="Z162" s="225"/>
    </row>
    <row r="163" spans="1:26" ht="15.75" customHeight="1" x14ac:dyDescent="0.2">
      <c r="A163" s="225"/>
      <c r="B163" s="225"/>
      <c r="C163" s="225"/>
      <c r="D163" s="227"/>
      <c r="E163" s="227"/>
      <c r="F163" s="225"/>
      <c r="G163" s="225"/>
      <c r="H163" s="225"/>
      <c r="I163" s="225"/>
      <c r="J163" s="225"/>
      <c r="K163" s="225"/>
      <c r="L163" s="225"/>
      <c r="M163" s="225"/>
      <c r="N163" s="225"/>
      <c r="O163" s="225"/>
      <c r="P163" s="225"/>
      <c r="Q163" s="225"/>
      <c r="R163" s="225"/>
      <c r="S163" s="225"/>
      <c r="T163" s="225"/>
      <c r="U163" s="225"/>
      <c r="V163" s="225"/>
      <c r="W163" s="225"/>
      <c r="X163" s="225"/>
      <c r="Y163" s="225"/>
      <c r="Z163" s="225"/>
    </row>
    <row r="164" spans="1:26" ht="15.75" customHeight="1" x14ac:dyDescent="0.2">
      <c r="A164" s="225"/>
      <c r="B164" s="225"/>
      <c r="C164" s="225"/>
      <c r="D164" s="227"/>
      <c r="E164" s="227"/>
      <c r="F164" s="225"/>
      <c r="G164" s="225"/>
      <c r="H164" s="225"/>
      <c r="I164" s="225"/>
      <c r="J164" s="225"/>
      <c r="K164" s="225"/>
      <c r="L164" s="225"/>
      <c r="M164" s="225"/>
      <c r="N164" s="225"/>
      <c r="O164" s="225"/>
      <c r="P164" s="225"/>
      <c r="Q164" s="225"/>
      <c r="R164" s="225"/>
      <c r="S164" s="225"/>
      <c r="T164" s="225"/>
      <c r="U164" s="225"/>
      <c r="V164" s="225"/>
      <c r="W164" s="225"/>
      <c r="X164" s="225"/>
      <c r="Y164" s="225"/>
      <c r="Z164" s="225"/>
    </row>
    <row r="165" spans="1:26" ht="15.75" customHeight="1" x14ac:dyDescent="0.2">
      <c r="A165" s="225"/>
      <c r="B165" s="225"/>
      <c r="C165" s="225"/>
      <c r="D165" s="227"/>
      <c r="E165" s="227"/>
      <c r="F165" s="225"/>
      <c r="G165" s="225"/>
      <c r="H165" s="225"/>
      <c r="I165" s="225"/>
      <c r="J165" s="225"/>
      <c r="K165" s="225"/>
      <c r="L165" s="225"/>
      <c r="M165" s="225"/>
      <c r="N165" s="225"/>
      <c r="O165" s="225"/>
      <c r="P165" s="225"/>
      <c r="Q165" s="225"/>
      <c r="R165" s="225"/>
      <c r="S165" s="225"/>
      <c r="T165" s="225"/>
      <c r="U165" s="225"/>
      <c r="V165" s="225"/>
      <c r="W165" s="225"/>
      <c r="X165" s="225"/>
      <c r="Y165" s="225"/>
      <c r="Z165" s="225"/>
    </row>
    <row r="166" spans="1:26" ht="15.75" customHeight="1" x14ac:dyDescent="0.2">
      <c r="A166" s="225"/>
      <c r="B166" s="225"/>
      <c r="C166" s="225"/>
      <c r="D166" s="227"/>
      <c r="E166" s="227"/>
      <c r="F166" s="225"/>
      <c r="G166" s="225"/>
      <c r="H166" s="225"/>
      <c r="I166" s="225"/>
      <c r="J166" s="225"/>
      <c r="K166" s="225"/>
      <c r="L166" s="225"/>
      <c r="M166" s="225"/>
      <c r="N166" s="225"/>
      <c r="O166" s="225"/>
      <c r="P166" s="225"/>
      <c r="Q166" s="225"/>
      <c r="R166" s="225"/>
      <c r="S166" s="225"/>
      <c r="T166" s="225"/>
      <c r="U166" s="225"/>
      <c r="V166" s="225"/>
      <c r="W166" s="225"/>
      <c r="X166" s="225"/>
      <c r="Y166" s="225"/>
      <c r="Z166" s="225"/>
    </row>
    <row r="167" spans="1:26" ht="15.75" customHeight="1" x14ac:dyDescent="0.2">
      <c r="A167" s="225"/>
      <c r="B167" s="225"/>
      <c r="C167" s="225"/>
      <c r="D167" s="227"/>
      <c r="E167" s="227"/>
      <c r="F167" s="225"/>
      <c r="G167" s="225"/>
      <c r="H167" s="225"/>
      <c r="I167" s="225"/>
      <c r="J167" s="225"/>
      <c r="K167" s="225"/>
      <c r="L167" s="225"/>
      <c r="M167" s="225"/>
      <c r="N167" s="225"/>
      <c r="O167" s="225"/>
      <c r="P167" s="225"/>
      <c r="Q167" s="225"/>
      <c r="R167" s="225"/>
      <c r="S167" s="225"/>
      <c r="T167" s="225"/>
      <c r="U167" s="225"/>
      <c r="V167" s="225"/>
      <c r="W167" s="225"/>
      <c r="X167" s="225"/>
      <c r="Y167" s="225"/>
      <c r="Z167" s="225"/>
    </row>
    <row r="168" spans="1:26" ht="15.75" customHeight="1" x14ac:dyDescent="0.2">
      <c r="A168" s="225"/>
      <c r="B168" s="225"/>
      <c r="C168" s="225"/>
      <c r="D168" s="227"/>
      <c r="E168" s="227"/>
      <c r="F168" s="225"/>
      <c r="G168" s="225"/>
      <c r="H168" s="225"/>
      <c r="I168" s="225"/>
      <c r="J168" s="225"/>
      <c r="K168" s="225"/>
      <c r="L168" s="225"/>
      <c r="M168" s="225"/>
      <c r="N168" s="225"/>
      <c r="O168" s="225"/>
      <c r="P168" s="225"/>
      <c r="Q168" s="225"/>
      <c r="R168" s="225"/>
      <c r="S168" s="225"/>
      <c r="T168" s="225"/>
      <c r="U168" s="225"/>
      <c r="V168" s="225"/>
      <c r="W168" s="225"/>
      <c r="X168" s="225"/>
      <c r="Y168" s="225"/>
      <c r="Z168" s="225"/>
    </row>
    <row r="169" spans="1:26" ht="15.75" customHeight="1" x14ac:dyDescent="0.2">
      <c r="A169" s="225"/>
      <c r="B169" s="225"/>
      <c r="C169" s="225"/>
      <c r="D169" s="227"/>
      <c r="E169" s="227"/>
      <c r="F169" s="225"/>
      <c r="G169" s="225"/>
      <c r="H169" s="225"/>
      <c r="I169" s="225"/>
      <c r="J169" s="225"/>
      <c r="K169" s="225"/>
      <c r="L169" s="225"/>
      <c r="M169" s="225"/>
      <c r="N169" s="225"/>
      <c r="O169" s="225"/>
      <c r="P169" s="225"/>
      <c r="Q169" s="225"/>
      <c r="R169" s="225"/>
      <c r="S169" s="225"/>
      <c r="T169" s="225"/>
      <c r="U169" s="225"/>
      <c r="V169" s="225"/>
      <c r="W169" s="225"/>
      <c r="X169" s="225"/>
      <c r="Y169" s="225"/>
      <c r="Z169" s="225"/>
    </row>
    <row r="170" spans="1:26" ht="15.75" customHeight="1" x14ac:dyDescent="0.2">
      <c r="A170" s="225"/>
      <c r="B170" s="225"/>
      <c r="C170" s="225"/>
      <c r="D170" s="227"/>
      <c r="E170" s="227"/>
      <c r="F170" s="225"/>
      <c r="G170" s="225"/>
      <c r="H170" s="225"/>
      <c r="I170" s="225"/>
      <c r="J170" s="225"/>
      <c r="K170" s="225"/>
      <c r="L170" s="225"/>
      <c r="M170" s="225"/>
      <c r="N170" s="225"/>
      <c r="O170" s="225"/>
      <c r="P170" s="225"/>
      <c r="Q170" s="225"/>
      <c r="R170" s="225"/>
      <c r="S170" s="225"/>
      <c r="T170" s="225"/>
      <c r="U170" s="225"/>
      <c r="V170" s="225"/>
      <c r="W170" s="225"/>
      <c r="X170" s="225"/>
      <c r="Y170" s="225"/>
      <c r="Z170" s="225"/>
    </row>
    <row r="171" spans="1:26" ht="15.75" customHeight="1" x14ac:dyDescent="0.2">
      <c r="A171" s="225"/>
      <c r="B171" s="225"/>
      <c r="C171" s="225"/>
      <c r="D171" s="227"/>
      <c r="E171" s="227"/>
      <c r="F171" s="225"/>
      <c r="G171" s="225"/>
      <c r="H171" s="225"/>
      <c r="I171" s="225"/>
      <c r="J171" s="225"/>
      <c r="K171" s="225"/>
      <c r="L171" s="225"/>
      <c r="M171" s="225"/>
      <c r="N171" s="225"/>
      <c r="O171" s="225"/>
      <c r="P171" s="225"/>
      <c r="Q171" s="225"/>
      <c r="R171" s="225"/>
      <c r="S171" s="225"/>
      <c r="T171" s="225"/>
      <c r="U171" s="225"/>
      <c r="V171" s="225"/>
      <c r="W171" s="225"/>
      <c r="X171" s="225"/>
      <c r="Y171" s="225"/>
      <c r="Z171" s="225"/>
    </row>
    <row r="172" spans="1:26" ht="15.75" customHeight="1" x14ac:dyDescent="0.2">
      <c r="A172" s="225"/>
      <c r="B172" s="225"/>
      <c r="C172" s="225"/>
      <c r="D172" s="227"/>
      <c r="E172" s="227"/>
      <c r="F172" s="225"/>
      <c r="G172" s="225"/>
      <c r="H172" s="225"/>
      <c r="I172" s="225"/>
      <c r="J172" s="225"/>
      <c r="K172" s="225"/>
      <c r="L172" s="225"/>
      <c r="M172" s="225"/>
      <c r="N172" s="225"/>
      <c r="O172" s="225"/>
      <c r="P172" s="225"/>
      <c r="Q172" s="225"/>
      <c r="R172" s="225"/>
      <c r="S172" s="225"/>
      <c r="T172" s="225"/>
      <c r="U172" s="225"/>
      <c r="V172" s="225"/>
      <c r="W172" s="225"/>
      <c r="X172" s="225"/>
      <c r="Y172" s="225"/>
      <c r="Z172" s="225"/>
    </row>
    <row r="173" spans="1:26" ht="15.75" customHeight="1" x14ac:dyDescent="0.2">
      <c r="A173" s="225"/>
      <c r="B173" s="225"/>
      <c r="C173" s="225"/>
      <c r="D173" s="227"/>
      <c r="E173" s="227"/>
      <c r="F173" s="225"/>
      <c r="G173" s="225"/>
      <c r="H173" s="225"/>
      <c r="I173" s="225"/>
      <c r="J173" s="225"/>
      <c r="K173" s="225"/>
      <c r="L173" s="225"/>
      <c r="M173" s="225"/>
      <c r="N173" s="225"/>
      <c r="O173" s="225"/>
      <c r="P173" s="225"/>
      <c r="Q173" s="225"/>
      <c r="R173" s="225"/>
      <c r="S173" s="225"/>
      <c r="T173" s="225"/>
      <c r="U173" s="225"/>
      <c r="V173" s="225"/>
      <c r="W173" s="225"/>
      <c r="X173" s="225"/>
      <c r="Y173" s="225"/>
      <c r="Z173" s="225"/>
    </row>
    <row r="174" spans="1:26" ht="15.75" customHeight="1" x14ac:dyDescent="0.2">
      <c r="A174" s="225"/>
      <c r="B174" s="225"/>
      <c r="C174" s="225"/>
      <c r="D174" s="227"/>
      <c r="E174" s="227"/>
      <c r="F174" s="225"/>
      <c r="G174" s="225"/>
      <c r="H174" s="225"/>
      <c r="I174" s="225"/>
      <c r="J174" s="225"/>
      <c r="K174" s="225"/>
      <c r="L174" s="225"/>
      <c r="M174" s="225"/>
      <c r="N174" s="225"/>
      <c r="O174" s="225"/>
      <c r="P174" s="225"/>
      <c r="Q174" s="225"/>
      <c r="R174" s="225"/>
      <c r="S174" s="225"/>
      <c r="T174" s="225"/>
      <c r="U174" s="225"/>
      <c r="V174" s="225"/>
      <c r="W174" s="225"/>
      <c r="X174" s="225"/>
      <c r="Y174" s="225"/>
      <c r="Z174" s="225"/>
    </row>
    <row r="175" spans="1:26" ht="15.75" customHeight="1" x14ac:dyDescent="0.2">
      <c r="A175" s="225"/>
      <c r="B175" s="225"/>
      <c r="C175" s="225"/>
      <c r="D175" s="227"/>
      <c r="E175" s="227"/>
      <c r="F175" s="225"/>
      <c r="G175" s="225"/>
      <c r="H175" s="225"/>
      <c r="I175" s="225"/>
      <c r="J175" s="225"/>
      <c r="K175" s="225"/>
      <c r="L175" s="225"/>
      <c r="M175" s="225"/>
      <c r="N175" s="225"/>
      <c r="O175" s="225"/>
      <c r="P175" s="225"/>
      <c r="Q175" s="225"/>
      <c r="R175" s="225"/>
      <c r="S175" s="225"/>
      <c r="T175" s="225"/>
      <c r="U175" s="225"/>
      <c r="V175" s="225"/>
      <c r="W175" s="225"/>
      <c r="X175" s="225"/>
      <c r="Y175" s="225"/>
      <c r="Z175" s="225"/>
    </row>
    <row r="176" spans="1:26" ht="15.75" customHeight="1" x14ac:dyDescent="0.2">
      <c r="A176" s="225"/>
      <c r="B176" s="225"/>
      <c r="C176" s="225"/>
      <c r="D176" s="227"/>
      <c r="E176" s="227"/>
      <c r="F176" s="225"/>
      <c r="G176" s="225"/>
      <c r="H176" s="225"/>
      <c r="I176" s="225"/>
      <c r="J176" s="225"/>
      <c r="K176" s="225"/>
      <c r="L176" s="225"/>
      <c r="M176" s="225"/>
      <c r="N176" s="225"/>
      <c r="O176" s="225"/>
      <c r="P176" s="225"/>
      <c r="Q176" s="225"/>
      <c r="R176" s="225"/>
      <c r="S176" s="225"/>
      <c r="T176" s="225"/>
      <c r="U176" s="225"/>
      <c r="V176" s="225"/>
      <c r="W176" s="225"/>
      <c r="X176" s="225"/>
      <c r="Y176" s="225"/>
      <c r="Z176" s="225"/>
    </row>
    <row r="177" spans="1:26" ht="15.75" customHeight="1" x14ac:dyDescent="0.2">
      <c r="A177" s="225"/>
      <c r="B177" s="225"/>
      <c r="C177" s="225"/>
      <c r="D177" s="227"/>
      <c r="E177" s="227"/>
      <c r="F177" s="225"/>
      <c r="G177" s="225"/>
      <c r="H177" s="225"/>
      <c r="I177" s="225"/>
      <c r="J177" s="225"/>
      <c r="K177" s="225"/>
      <c r="L177" s="225"/>
      <c r="M177" s="225"/>
      <c r="N177" s="225"/>
      <c r="O177" s="225"/>
      <c r="P177" s="225"/>
      <c r="Q177" s="225"/>
      <c r="R177" s="225"/>
      <c r="S177" s="225"/>
      <c r="T177" s="225"/>
      <c r="U177" s="225"/>
      <c r="V177" s="225"/>
      <c r="W177" s="225"/>
      <c r="X177" s="225"/>
      <c r="Y177" s="225"/>
      <c r="Z177" s="225"/>
    </row>
    <row r="178" spans="1:26" ht="15.75" customHeight="1" x14ac:dyDescent="0.2">
      <c r="A178" s="225"/>
      <c r="B178" s="225"/>
      <c r="C178" s="225"/>
      <c r="D178" s="227"/>
      <c r="E178" s="227"/>
      <c r="F178" s="225"/>
      <c r="G178" s="225"/>
      <c r="H178" s="225"/>
      <c r="I178" s="225"/>
      <c r="J178" s="225"/>
      <c r="K178" s="225"/>
      <c r="L178" s="225"/>
      <c r="M178" s="225"/>
      <c r="N178" s="225"/>
      <c r="O178" s="225"/>
      <c r="P178" s="225"/>
      <c r="Q178" s="225"/>
      <c r="R178" s="225"/>
      <c r="S178" s="225"/>
      <c r="T178" s="225"/>
      <c r="U178" s="225"/>
      <c r="V178" s="225"/>
      <c r="W178" s="225"/>
      <c r="X178" s="225"/>
      <c r="Y178" s="225"/>
      <c r="Z178" s="225"/>
    </row>
    <row r="179" spans="1:26" ht="15.75" customHeight="1" x14ac:dyDescent="0.2">
      <c r="A179" s="225"/>
      <c r="B179" s="225"/>
      <c r="C179" s="225"/>
      <c r="D179" s="227"/>
      <c r="E179" s="227"/>
      <c r="F179" s="225"/>
      <c r="G179" s="225"/>
      <c r="H179" s="225"/>
      <c r="I179" s="225"/>
      <c r="J179" s="225"/>
      <c r="K179" s="225"/>
      <c r="L179" s="225"/>
      <c r="M179" s="225"/>
      <c r="N179" s="225"/>
      <c r="O179" s="225"/>
      <c r="P179" s="225"/>
      <c r="Q179" s="225"/>
      <c r="R179" s="225"/>
      <c r="S179" s="225"/>
      <c r="T179" s="225"/>
      <c r="U179" s="225"/>
      <c r="V179" s="225"/>
      <c r="W179" s="225"/>
      <c r="X179" s="225"/>
      <c r="Y179" s="225"/>
      <c r="Z179" s="225"/>
    </row>
    <row r="180" spans="1:26" ht="15.75" customHeight="1" x14ac:dyDescent="0.2">
      <c r="A180" s="225"/>
      <c r="B180" s="225"/>
      <c r="C180" s="225"/>
      <c r="D180" s="227"/>
      <c r="E180" s="227"/>
      <c r="F180" s="225"/>
      <c r="G180" s="225"/>
      <c r="H180" s="225"/>
      <c r="I180" s="225"/>
      <c r="J180" s="225"/>
      <c r="K180" s="225"/>
      <c r="L180" s="225"/>
      <c r="M180" s="225"/>
      <c r="N180" s="225"/>
      <c r="O180" s="225"/>
      <c r="P180" s="225"/>
      <c r="Q180" s="225"/>
      <c r="R180" s="225"/>
      <c r="S180" s="225"/>
      <c r="T180" s="225"/>
      <c r="U180" s="225"/>
      <c r="V180" s="225"/>
      <c r="W180" s="225"/>
      <c r="X180" s="225"/>
      <c r="Y180" s="225"/>
      <c r="Z180" s="225"/>
    </row>
    <row r="181" spans="1:26" ht="15.75" customHeight="1" x14ac:dyDescent="0.2">
      <c r="A181" s="225"/>
      <c r="B181" s="225"/>
      <c r="C181" s="225"/>
      <c r="D181" s="227"/>
      <c r="E181" s="227"/>
      <c r="F181" s="225"/>
      <c r="G181" s="225"/>
      <c r="H181" s="225"/>
      <c r="I181" s="225"/>
      <c r="J181" s="225"/>
      <c r="K181" s="225"/>
      <c r="L181" s="225"/>
      <c r="M181" s="225"/>
      <c r="N181" s="225"/>
      <c r="O181" s="225"/>
      <c r="P181" s="225"/>
      <c r="Q181" s="225"/>
      <c r="R181" s="225"/>
      <c r="S181" s="225"/>
      <c r="T181" s="225"/>
      <c r="U181" s="225"/>
      <c r="V181" s="225"/>
      <c r="W181" s="225"/>
      <c r="X181" s="225"/>
      <c r="Y181" s="225"/>
      <c r="Z181" s="225"/>
    </row>
    <row r="182" spans="1:26" ht="15.75" customHeight="1" x14ac:dyDescent="0.2">
      <c r="A182" s="225"/>
      <c r="B182" s="225"/>
      <c r="C182" s="225"/>
      <c r="D182" s="227"/>
      <c r="E182" s="227"/>
      <c r="F182" s="225"/>
      <c r="G182" s="225"/>
      <c r="H182" s="225"/>
      <c r="I182" s="225"/>
      <c r="J182" s="225"/>
      <c r="K182" s="225"/>
      <c r="L182" s="225"/>
      <c r="M182" s="225"/>
      <c r="N182" s="225"/>
      <c r="O182" s="225"/>
      <c r="P182" s="225"/>
      <c r="Q182" s="225"/>
      <c r="R182" s="225"/>
      <c r="S182" s="225"/>
      <c r="T182" s="225"/>
      <c r="U182" s="225"/>
      <c r="V182" s="225"/>
      <c r="W182" s="225"/>
      <c r="X182" s="225"/>
      <c r="Y182" s="225"/>
      <c r="Z182" s="225"/>
    </row>
    <row r="183" spans="1:26" ht="15.75" customHeight="1" x14ac:dyDescent="0.2">
      <c r="A183" s="225"/>
      <c r="B183" s="225"/>
      <c r="C183" s="225"/>
      <c r="D183" s="227"/>
      <c r="E183" s="227"/>
      <c r="F183" s="225"/>
      <c r="G183" s="225"/>
      <c r="H183" s="225"/>
      <c r="I183" s="225"/>
      <c r="J183" s="225"/>
      <c r="K183" s="225"/>
      <c r="L183" s="225"/>
      <c r="M183" s="225"/>
      <c r="N183" s="225"/>
      <c r="O183" s="225"/>
      <c r="P183" s="225"/>
      <c r="Q183" s="225"/>
      <c r="R183" s="225"/>
      <c r="S183" s="225"/>
      <c r="T183" s="225"/>
      <c r="U183" s="225"/>
      <c r="V183" s="225"/>
      <c r="W183" s="225"/>
      <c r="X183" s="225"/>
      <c r="Y183" s="225"/>
      <c r="Z183" s="225"/>
    </row>
    <row r="184" spans="1:26" ht="15.75" customHeight="1" x14ac:dyDescent="0.2">
      <c r="A184" s="225"/>
      <c r="B184" s="225"/>
      <c r="C184" s="225"/>
      <c r="D184" s="227"/>
      <c r="E184" s="227"/>
      <c r="F184" s="225"/>
      <c r="G184" s="225"/>
      <c r="H184" s="225"/>
      <c r="I184" s="225"/>
      <c r="J184" s="225"/>
      <c r="K184" s="225"/>
      <c r="L184" s="225"/>
      <c r="M184" s="225"/>
      <c r="N184" s="225"/>
      <c r="O184" s="225"/>
      <c r="P184" s="225"/>
      <c r="Q184" s="225"/>
      <c r="R184" s="225"/>
      <c r="S184" s="225"/>
      <c r="T184" s="225"/>
      <c r="U184" s="225"/>
      <c r="V184" s="225"/>
      <c r="W184" s="225"/>
      <c r="X184" s="225"/>
      <c r="Y184" s="225"/>
      <c r="Z184" s="225"/>
    </row>
    <row r="185" spans="1:26" ht="15.75" customHeight="1" x14ac:dyDescent="0.2">
      <c r="A185" s="225"/>
      <c r="B185" s="225"/>
      <c r="C185" s="225"/>
      <c r="D185" s="227"/>
      <c r="E185" s="227"/>
      <c r="F185" s="225"/>
      <c r="G185" s="225"/>
      <c r="H185" s="225"/>
      <c r="I185" s="225"/>
      <c r="J185" s="225"/>
      <c r="K185" s="225"/>
      <c r="L185" s="225"/>
      <c r="M185" s="225"/>
      <c r="N185" s="225"/>
      <c r="O185" s="225"/>
      <c r="P185" s="225"/>
      <c r="Q185" s="225"/>
      <c r="R185" s="225"/>
      <c r="S185" s="225"/>
      <c r="T185" s="225"/>
      <c r="U185" s="225"/>
      <c r="V185" s="225"/>
      <c r="W185" s="225"/>
      <c r="X185" s="225"/>
      <c r="Y185" s="225"/>
      <c r="Z185" s="225"/>
    </row>
    <row r="186" spans="1:26" ht="15.75" customHeight="1" x14ac:dyDescent="0.2">
      <c r="A186" s="225"/>
      <c r="B186" s="225"/>
      <c r="C186" s="225"/>
      <c r="D186" s="227"/>
      <c r="E186" s="227"/>
      <c r="F186" s="225"/>
      <c r="G186" s="225"/>
      <c r="H186" s="225"/>
      <c r="I186" s="225"/>
      <c r="J186" s="225"/>
      <c r="K186" s="225"/>
      <c r="L186" s="225"/>
      <c r="M186" s="225"/>
      <c r="N186" s="225"/>
      <c r="O186" s="225"/>
      <c r="P186" s="225"/>
      <c r="Q186" s="225"/>
      <c r="R186" s="225"/>
      <c r="S186" s="225"/>
      <c r="T186" s="225"/>
      <c r="U186" s="225"/>
      <c r="V186" s="225"/>
      <c r="W186" s="225"/>
      <c r="X186" s="225"/>
      <c r="Y186" s="225"/>
      <c r="Z186" s="225"/>
    </row>
    <row r="187" spans="1:26" ht="15.75" customHeight="1" x14ac:dyDescent="0.2">
      <c r="A187" s="225"/>
      <c r="B187" s="225"/>
      <c r="C187" s="225"/>
      <c r="D187" s="227"/>
      <c r="E187" s="227"/>
      <c r="F187" s="225"/>
      <c r="G187" s="225"/>
      <c r="H187" s="225"/>
      <c r="I187" s="225"/>
      <c r="J187" s="225"/>
      <c r="K187" s="225"/>
      <c r="L187" s="225"/>
      <c r="M187" s="225"/>
      <c r="N187" s="225"/>
      <c r="O187" s="225"/>
      <c r="P187" s="225"/>
      <c r="Q187" s="225"/>
      <c r="R187" s="225"/>
      <c r="S187" s="225"/>
      <c r="T187" s="225"/>
      <c r="U187" s="225"/>
      <c r="V187" s="225"/>
      <c r="W187" s="225"/>
      <c r="X187" s="225"/>
      <c r="Y187" s="225"/>
      <c r="Z187" s="225"/>
    </row>
    <row r="188" spans="1:26" ht="15.75" customHeight="1" x14ac:dyDescent="0.2">
      <c r="A188" s="225"/>
      <c r="B188" s="225"/>
      <c r="C188" s="225"/>
      <c r="D188" s="227"/>
      <c r="E188" s="227"/>
      <c r="F188" s="225"/>
      <c r="G188" s="225"/>
      <c r="H188" s="225"/>
      <c r="I188" s="225"/>
      <c r="J188" s="225"/>
      <c r="K188" s="225"/>
      <c r="L188" s="225"/>
      <c r="M188" s="225"/>
      <c r="N188" s="225"/>
      <c r="O188" s="225"/>
      <c r="P188" s="225"/>
      <c r="Q188" s="225"/>
      <c r="R188" s="225"/>
      <c r="S188" s="225"/>
      <c r="T188" s="225"/>
      <c r="U188" s="225"/>
      <c r="V188" s="225"/>
      <c r="W188" s="225"/>
      <c r="X188" s="225"/>
      <c r="Y188" s="225"/>
      <c r="Z188" s="225"/>
    </row>
    <row r="189" spans="1:26" ht="15.75" customHeight="1" x14ac:dyDescent="0.2">
      <c r="A189" s="225"/>
      <c r="B189" s="225"/>
      <c r="C189" s="225"/>
      <c r="D189" s="227"/>
      <c r="E189" s="227"/>
      <c r="F189" s="225"/>
      <c r="G189" s="225"/>
      <c r="H189" s="225"/>
      <c r="I189" s="225"/>
      <c r="J189" s="225"/>
      <c r="K189" s="225"/>
      <c r="L189" s="225"/>
      <c r="M189" s="225"/>
      <c r="N189" s="225"/>
      <c r="O189" s="225"/>
      <c r="P189" s="225"/>
      <c r="Q189" s="225"/>
      <c r="R189" s="225"/>
      <c r="S189" s="225"/>
      <c r="T189" s="225"/>
      <c r="U189" s="225"/>
      <c r="V189" s="225"/>
      <c r="W189" s="225"/>
      <c r="X189" s="225"/>
      <c r="Y189" s="225"/>
      <c r="Z189" s="225"/>
    </row>
    <row r="190" spans="1:26" ht="15.75" customHeight="1" x14ac:dyDescent="0.2">
      <c r="A190" s="225"/>
      <c r="B190" s="225"/>
      <c r="C190" s="225"/>
      <c r="D190" s="227"/>
      <c r="E190" s="227"/>
      <c r="F190" s="225"/>
      <c r="G190" s="225"/>
      <c r="H190" s="225"/>
      <c r="I190" s="225"/>
      <c r="J190" s="225"/>
      <c r="K190" s="225"/>
      <c r="L190" s="225"/>
      <c r="M190" s="225"/>
      <c r="N190" s="225"/>
      <c r="O190" s="225"/>
      <c r="P190" s="225"/>
      <c r="Q190" s="225"/>
      <c r="R190" s="225"/>
      <c r="S190" s="225"/>
      <c r="T190" s="225"/>
      <c r="U190" s="225"/>
      <c r="V190" s="225"/>
      <c r="W190" s="225"/>
      <c r="X190" s="225"/>
      <c r="Y190" s="225"/>
      <c r="Z190" s="225"/>
    </row>
    <row r="191" spans="1:26" ht="15.75" customHeight="1" x14ac:dyDescent="0.2">
      <c r="A191" s="225"/>
      <c r="B191" s="225"/>
      <c r="C191" s="225"/>
      <c r="D191" s="227"/>
      <c r="E191" s="227"/>
      <c r="F191" s="225"/>
      <c r="G191" s="225"/>
      <c r="H191" s="225"/>
      <c r="I191" s="225"/>
      <c r="J191" s="225"/>
      <c r="K191" s="225"/>
      <c r="L191" s="225"/>
      <c r="M191" s="225"/>
      <c r="N191" s="225"/>
      <c r="O191" s="225"/>
      <c r="P191" s="225"/>
      <c r="Q191" s="225"/>
      <c r="R191" s="225"/>
      <c r="S191" s="225"/>
      <c r="T191" s="225"/>
      <c r="U191" s="225"/>
      <c r="V191" s="225"/>
      <c r="W191" s="225"/>
      <c r="X191" s="225"/>
      <c r="Y191" s="225"/>
      <c r="Z191" s="225"/>
    </row>
    <row r="192" spans="1:26" ht="15.75" customHeight="1" x14ac:dyDescent="0.2">
      <c r="A192" s="225"/>
      <c r="B192" s="225"/>
      <c r="C192" s="225"/>
      <c r="D192" s="227"/>
      <c r="E192" s="227"/>
      <c r="F192" s="225"/>
      <c r="G192" s="225"/>
      <c r="H192" s="225"/>
      <c r="I192" s="225"/>
      <c r="J192" s="225"/>
      <c r="K192" s="225"/>
      <c r="L192" s="225"/>
      <c r="M192" s="225"/>
      <c r="N192" s="225"/>
      <c r="O192" s="225"/>
      <c r="P192" s="225"/>
      <c r="Q192" s="225"/>
      <c r="R192" s="225"/>
      <c r="S192" s="225"/>
      <c r="T192" s="225"/>
      <c r="U192" s="225"/>
      <c r="V192" s="225"/>
      <c r="W192" s="225"/>
      <c r="X192" s="225"/>
      <c r="Y192" s="225"/>
      <c r="Z192" s="225"/>
    </row>
    <row r="193" spans="1:26" ht="15.75" customHeight="1" x14ac:dyDescent="0.2">
      <c r="A193" s="225"/>
      <c r="B193" s="225"/>
      <c r="C193" s="225"/>
      <c r="D193" s="227"/>
      <c r="E193" s="227"/>
      <c r="F193" s="225"/>
      <c r="G193" s="225"/>
      <c r="H193" s="225"/>
      <c r="I193" s="225"/>
      <c r="J193" s="225"/>
      <c r="K193" s="225"/>
      <c r="L193" s="225"/>
      <c r="M193" s="225"/>
      <c r="N193" s="225"/>
      <c r="O193" s="225"/>
      <c r="P193" s="225"/>
      <c r="Q193" s="225"/>
      <c r="R193" s="225"/>
      <c r="S193" s="225"/>
      <c r="T193" s="225"/>
      <c r="U193" s="225"/>
      <c r="V193" s="225"/>
      <c r="W193" s="225"/>
      <c r="X193" s="225"/>
      <c r="Y193" s="225"/>
      <c r="Z193" s="225"/>
    </row>
    <row r="194" spans="1:26" ht="15.75" customHeight="1" x14ac:dyDescent="0.2">
      <c r="A194" s="225"/>
      <c r="B194" s="225"/>
      <c r="C194" s="225"/>
      <c r="D194" s="227"/>
      <c r="E194" s="227"/>
      <c r="F194" s="225"/>
      <c r="G194" s="225"/>
      <c r="H194" s="225"/>
      <c r="I194" s="225"/>
      <c r="J194" s="225"/>
      <c r="K194" s="225"/>
      <c r="L194" s="225"/>
      <c r="M194" s="225"/>
      <c r="N194" s="225"/>
      <c r="O194" s="225"/>
      <c r="P194" s="225"/>
      <c r="Q194" s="225"/>
      <c r="R194" s="225"/>
      <c r="S194" s="225"/>
      <c r="T194" s="225"/>
      <c r="U194" s="225"/>
      <c r="V194" s="225"/>
      <c r="W194" s="225"/>
      <c r="X194" s="225"/>
      <c r="Y194" s="225"/>
      <c r="Z194" s="225"/>
    </row>
    <row r="195" spans="1:26" ht="15.75" customHeight="1" x14ac:dyDescent="0.2">
      <c r="A195" s="225"/>
      <c r="B195" s="225"/>
      <c r="C195" s="225"/>
      <c r="D195" s="227"/>
      <c r="E195" s="227"/>
      <c r="F195" s="225"/>
      <c r="G195" s="225"/>
      <c r="H195" s="225"/>
      <c r="I195" s="225"/>
      <c r="J195" s="225"/>
      <c r="K195" s="225"/>
      <c r="L195" s="225"/>
      <c r="M195" s="225"/>
      <c r="N195" s="225"/>
      <c r="O195" s="225"/>
      <c r="P195" s="225"/>
      <c r="Q195" s="225"/>
      <c r="R195" s="225"/>
      <c r="S195" s="225"/>
      <c r="T195" s="225"/>
      <c r="U195" s="225"/>
      <c r="V195" s="225"/>
      <c r="W195" s="225"/>
      <c r="X195" s="225"/>
      <c r="Y195" s="225"/>
      <c r="Z195" s="225"/>
    </row>
    <row r="196" spans="1:26" ht="15.75" customHeight="1" x14ac:dyDescent="0.2">
      <c r="A196" s="225"/>
      <c r="B196" s="225"/>
      <c r="C196" s="225"/>
      <c r="D196" s="227"/>
      <c r="E196" s="227"/>
      <c r="F196" s="225"/>
      <c r="G196" s="225"/>
      <c r="H196" s="225"/>
      <c r="I196" s="225"/>
      <c r="J196" s="225"/>
      <c r="K196" s="225"/>
      <c r="L196" s="225"/>
      <c r="M196" s="225"/>
      <c r="N196" s="225"/>
      <c r="O196" s="225"/>
      <c r="P196" s="225"/>
      <c r="Q196" s="225"/>
      <c r="R196" s="225"/>
      <c r="S196" s="225"/>
      <c r="T196" s="225"/>
      <c r="U196" s="225"/>
      <c r="V196" s="225"/>
      <c r="W196" s="225"/>
      <c r="X196" s="225"/>
      <c r="Y196" s="225"/>
      <c r="Z196" s="225"/>
    </row>
    <row r="197" spans="1:26" ht="15.75" customHeight="1" x14ac:dyDescent="0.2">
      <c r="A197" s="225"/>
      <c r="B197" s="225"/>
      <c r="C197" s="225"/>
      <c r="D197" s="227"/>
      <c r="E197" s="227"/>
      <c r="F197" s="225"/>
      <c r="G197" s="225"/>
      <c r="H197" s="225"/>
      <c r="I197" s="225"/>
      <c r="J197" s="225"/>
      <c r="K197" s="225"/>
      <c r="L197" s="225"/>
      <c r="M197" s="225"/>
      <c r="N197" s="225"/>
      <c r="O197" s="225"/>
      <c r="P197" s="225"/>
      <c r="Q197" s="225"/>
      <c r="R197" s="225"/>
      <c r="S197" s="225"/>
      <c r="T197" s="225"/>
      <c r="U197" s="225"/>
      <c r="V197" s="225"/>
      <c r="W197" s="225"/>
      <c r="X197" s="225"/>
      <c r="Y197" s="225"/>
      <c r="Z197" s="225"/>
    </row>
    <row r="198" spans="1:26" ht="15.75" customHeight="1" x14ac:dyDescent="0.2">
      <c r="A198" s="225"/>
      <c r="B198" s="225"/>
      <c r="C198" s="225"/>
      <c r="D198" s="227"/>
      <c r="E198" s="227"/>
      <c r="F198" s="225"/>
      <c r="G198" s="225"/>
      <c r="H198" s="225"/>
      <c r="I198" s="225"/>
      <c r="J198" s="225"/>
      <c r="K198" s="225"/>
      <c r="L198" s="225"/>
      <c r="M198" s="225"/>
      <c r="N198" s="225"/>
      <c r="O198" s="225"/>
      <c r="P198" s="225"/>
      <c r="Q198" s="225"/>
      <c r="R198" s="225"/>
      <c r="S198" s="225"/>
      <c r="T198" s="225"/>
      <c r="U198" s="225"/>
      <c r="V198" s="225"/>
      <c r="W198" s="225"/>
      <c r="X198" s="225"/>
      <c r="Y198" s="225"/>
      <c r="Z198" s="225"/>
    </row>
    <row r="199" spans="1:26" ht="15.75" customHeight="1" x14ac:dyDescent="0.2">
      <c r="A199" s="225"/>
      <c r="B199" s="225"/>
      <c r="C199" s="225"/>
      <c r="D199" s="227"/>
      <c r="E199" s="227"/>
      <c r="F199" s="225"/>
      <c r="G199" s="225"/>
      <c r="H199" s="225"/>
      <c r="I199" s="225"/>
      <c r="J199" s="225"/>
      <c r="K199" s="225"/>
      <c r="L199" s="225"/>
      <c r="M199" s="225"/>
      <c r="N199" s="225"/>
      <c r="O199" s="225"/>
      <c r="P199" s="225"/>
      <c r="Q199" s="225"/>
      <c r="R199" s="225"/>
      <c r="S199" s="225"/>
      <c r="T199" s="225"/>
      <c r="U199" s="225"/>
      <c r="V199" s="225"/>
      <c r="W199" s="225"/>
      <c r="X199" s="225"/>
      <c r="Y199" s="225"/>
      <c r="Z199" s="225"/>
    </row>
    <row r="200" spans="1:26" ht="15.75" customHeight="1" x14ac:dyDescent="0.2">
      <c r="A200" s="225"/>
      <c r="B200" s="225"/>
      <c r="C200" s="225"/>
      <c r="D200" s="227"/>
      <c r="E200" s="227"/>
      <c r="F200" s="225"/>
      <c r="G200" s="225"/>
      <c r="H200" s="225"/>
      <c r="I200" s="225"/>
      <c r="J200" s="225"/>
      <c r="K200" s="225"/>
      <c r="L200" s="225"/>
      <c r="M200" s="225"/>
      <c r="N200" s="225"/>
      <c r="O200" s="225"/>
      <c r="P200" s="225"/>
      <c r="Q200" s="225"/>
      <c r="R200" s="225"/>
      <c r="S200" s="225"/>
      <c r="T200" s="225"/>
      <c r="U200" s="225"/>
      <c r="V200" s="225"/>
      <c r="W200" s="225"/>
      <c r="X200" s="225"/>
      <c r="Y200" s="225"/>
      <c r="Z200" s="225"/>
    </row>
    <row r="201" spans="1:26" ht="15.75" customHeight="1" x14ac:dyDescent="0.2">
      <c r="A201" s="225"/>
      <c r="B201" s="225"/>
      <c r="C201" s="225"/>
      <c r="D201" s="227"/>
      <c r="E201" s="227"/>
      <c r="F201" s="225"/>
      <c r="G201" s="225"/>
      <c r="H201" s="225"/>
      <c r="I201" s="225"/>
      <c r="J201" s="225"/>
      <c r="K201" s="225"/>
      <c r="L201" s="225"/>
      <c r="M201" s="225"/>
      <c r="N201" s="225"/>
      <c r="O201" s="225"/>
      <c r="P201" s="225"/>
      <c r="Q201" s="225"/>
      <c r="R201" s="225"/>
      <c r="S201" s="225"/>
      <c r="T201" s="225"/>
      <c r="U201" s="225"/>
      <c r="V201" s="225"/>
      <c r="W201" s="225"/>
      <c r="X201" s="225"/>
      <c r="Y201" s="225"/>
      <c r="Z201" s="225"/>
    </row>
    <row r="202" spans="1:26" ht="15.75" customHeight="1" x14ac:dyDescent="0.2">
      <c r="A202" s="225"/>
      <c r="B202" s="225"/>
      <c r="C202" s="225"/>
      <c r="D202" s="227"/>
      <c r="E202" s="227"/>
      <c r="F202" s="225"/>
      <c r="G202" s="225"/>
      <c r="H202" s="225"/>
      <c r="I202" s="225"/>
      <c r="J202" s="225"/>
      <c r="K202" s="225"/>
      <c r="L202" s="225"/>
      <c r="M202" s="225"/>
      <c r="N202" s="225"/>
      <c r="O202" s="225"/>
      <c r="P202" s="225"/>
      <c r="Q202" s="225"/>
      <c r="R202" s="225"/>
      <c r="S202" s="225"/>
      <c r="T202" s="225"/>
      <c r="U202" s="225"/>
      <c r="V202" s="225"/>
      <c r="W202" s="225"/>
      <c r="X202" s="225"/>
      <c r="Y202" s="225"/>
      <c r="Z202" s="225"/>
    </row>
    <row r="203" spans="1:26" ht="15.75" customHeight="1" x14ac:dyDescent="0.2">
      <c r="A203" s="225"/>
      <c r="B203" s="225"/>
      <c r="C203" s="225"/>
      <c r="D203" s="227"/>
      <c r="E203" s="227"/>
      <c r="F203" s="225"/>
      <c r="G203" s="225"/>
      <c r="H203" s="225"/>
      <c r="I203" s="225"/>
      <c r="J203" s="225"/>
      <c r="K203" s="225"/>
      <c r="L203" s="225"/>
      <c r="M203" s="225"/>
      <c r="N203" s="225"/>
      <c r="O203" s="225"/>
      <c r="P203" s="225"/>
      <c r="Q203" s="225"/>
      <c r="R203" s="225"/>
      <c r="S203" s="225"/>
      <c r="T203" s="225"/>
      <c r="U203" s="225"/>
      <c r="V203" s="225"/>
      <c r="W203" s="225"/>
      <c r="X203" s="225"/>
      <c r="Y203" s="225"/>
      <c r="Z203" s="225"/>
    </row>
    <row r="204" spans="1:26" ht="15.75" customHeight="1" x14ac:dyDescent="0.2">
      <c r="A204" s="225"/>
      <c r="B204" s="225"/>
      <c r="C204" s="225"/>
      <c r="D204" s="227"/>
      <c r="E204" s="227"/>
      <c r="F204" s="225"/>
      <c r="G204" s="225"/>
      <c r="H204" s="225"/>
      <c r="I204" s="225"/>
      <c r="J204" s="225"/>
      <c r="K204" s="225"/>
      <c r="L204" s="225"/>
      <c r="M204" s="225"/>
      <c r="N204" s="225"/>
      <c r="O204" s="225"/>
      <c r="P204" s="225"/>
      <c r="Q204" s="225"/>
      <c r="R204" s="225"/>
      <c r="S204" s="225"/>
      <c r="T204" s="225"/>
      <c r="U204" s="225"/>
      <c r="V204" s="225"/>
      <c r="W204" s="225"/>
      <c r="X204" s="225"/>
      <c r="Y204" s="225"/>
      <c r="Z204" s="225"/>
    </row>
    <row r="205" spans="1:26" ht="15.75" customHeight="1" x14ac:dyDescent="0.2">
      <c r="A205" s="225"/>
      <c r="B205" s="225"/>
      <c r="C205" s="225"/>
      <c r="D205" s="227"/>
      <c r="E205" s="227"/>
      <c r="F205" s="225"/>
      <c r="G205" s="225"/>
      <c r="H205" s="225"/>
      <c r="I205" s="225"/>
      <c r="J205" s="225"/>
      <c r="K205" s="225"/>
      <c r="L205" s="225"/>
      <c r="M205" s="225"/>
      <c r="N205" s="225"/>
      <c r="O205" s="225"/>
      <c r="P205" s="225"/>
      <c r="Q205" s="225"/>
      <c r="R205" s="225"/>
      <c r="S205" s="225"/>
      <c r="T205" s="225"/>
      <c r="U205" s="225"/>
      <c r="V205" s="225"/>
      <c r="W205" s="225"/>
      <c r="X205" s="225"/>
      <c r="Y205" s="225"/>
      <c r="Z205" s="225"/>
    </row>
    <row r="206" spans="1:26" ht="15.75" customHeight="1" x14ac:dyDescent="0.2">
      <c r="A206" s="225"/>
      <c r="B206" s="225"/>
      <c r="C206" s="225"/>
      <c r="D206" s="227"/>
      <c r="E206" s="227"/>
      <c r="F206" s="225"/>
      <c r="G206" s="225"/>
      <c r="H206" s="225"/>
      <c r="I206" s="225"/>
      <c r="J206" s="225"/>
      <c r="K206" s="225"/>
      <c r="L206" s="225"/>
      <c r="M206" s="225"/>
      <c r="N206" s="225"/>
      <c r="O206" s="225"/>
      <c r="P206" s="225"/>
      <c r="Q206" s="225"/>
      <c r="R206" s="225"/>
      <c r="S206" s="225"/>
      <c r="T206" s="225"/>
      <c r="U206" s="225"/>
      <c r="V206" s="225"/>
      <c r="W206" s="225"/>
      <c r="X206" s="225"/>
      <c r="Y206" s="225"/>
      <c r="Z206" s="225"/>
    </row>
    <row r="207" spans="1:26" ht="15.75" customHeight="1" x14ac:dyDescent="0.2">
      <c r="A207" s="225"/>
      <c r="B207" s="225"/>
      <c r="C207" s="225"/>
      <c r="D207" s="227"/>
      <c r="E207" s="227"/>
      <c r="F207" s="225"/>
      <c r="G207" s="225"/>
      <c r="H207" s="225"/>
      <c r="I207" s="225"/>
      <c r="J207" s="225"/>
      <c r="K207" s="225"/>
      <c r="L207" s="225"/>
      <c r="M207" s="225"/>
      <c r="N207" s="225"/>
      <c r="O207" s="225"/>
      <c r="P207" s="225"/>
      <c r="Q207" s="225"/>
      <c r="R207" s="225"/>
      <c r="S207" s="225"/>
      <c r="T207" s="225"/>
      <c r="U207" s="225"/>
      <c r="V207" s="225"/>
      <c r="W207" s="225"/>
      <c r="X207" s="225"/>
      <c r="Y207" s="225"/>
      <c r="Z207" s="225"/>
    </row>
    <row r="208" spans="1:26" ht="15.75" customHeight="1" x14ac:dyDescent="0.2">
      <c r="A208" s="225"/>
      <c r="B208" s="225"/>
      <c r="C208" s="225"/>
      <c r="D208" s="227"/>
      <c r="E208" s="227"/>
      <c r="F208" s="225"/>
      <c r="G208" s="225"/>
      <c r="H208" s="225"/>
      <c r="I208" s="225"/>
      <c r="J208" s="225"/>
      <c r="K208" s="225"/>
      <c r="L208" s="225"/>
      <c r="M208" s="225"/>
      <c r="N208" s="225"/>
      <c r="O208" s="225"/>
      <c r="P208" s="225"/>
      <c r="Q208" s="225"/>
      <c r="R208" s="225"/>
      <c r="S208" s="225"/>
      <c r="T208" s="225"/>
      <c r="U208" s="225"/>
      <c r="V208" s="225"/>
      <c r="W208" s="225"/>
      <c r="X208" s="225"/>
      <c r="Y208" s="225"/>
      <c r="Z208" s="225"/>
    </row>
    <row r="209" spans="1:26" ht="15.75" customHeight="1" x14ac:dyDescent="0.2">
      <c r="A209" s="225"/>
      <c r="B209" s="225"/>
      <c r="C209" s="225"/>
      <c r="D209" s="227"/>
      <c r="E209" s="227"/>
      <c r="F209" s="225"/>
      <c r="G209" s="225"/>
      <c r="H209" s="225"/>
      <c r="I209" s="225"/>
      <c r="J209" s="225"/>
      <c r="K209" s="225"/>
      <c r="L209" s="225"/>
      <c r="M209" s="225"/>
      <c r="N209" s="225"/>
      <c r="O209" s="225"/>
      <c r="P209" s="225"/>
      <c r="Q209" s="225"/>
      <c r="R209" s="225"/>
      <c r="S209" s="225"/>
      <c r="T209" s="225"/>
      <c r="U209" s="225"/>
      <c r="V209" s="225"/>
      <c r="W209" s="225"/>
      <c r="X209" s="225"/>
      <c r="Y209" s="225"/>
      <c r="Z209" s="225"/>
    </row>
    <row r="210" spans="1:26" ht="15.75" customHeight="1" x14ac:dyDescent="0.2">
      <c r="A210" s="225"/>
      <c r="B210" s="225"/>
      <c r="C210" s="225"/>
      <c r="D210" s="227"/>
      <c r="E210" s="227"/>
      <c r="F210" s="225"/>
      <c r="G210" s="225"/>
      <c r="H210" s="225"/>
      <c r="I210" s="225"/>
      <c r="J210" s="225"/>
      <c r="K210" s="225"/>
      <c r="L210" s="225"/>
      <c r="M210" s="225"/>
      <c r="N210" s="225"/>
      <c r="O210" s="225"/>
      <c r="P210" s="225"/>
      <c r="Q210" s="225"/>
      <c r="R210" s="225"/>
      <c r="S210" s="225"/>
      <c r="T210" s="225"/>
      <c r="U210" s="225"/>
      <c r="V210" s="225"/>
      <c r="W210" s="225"/>
      <c r="X210" s="225"/>
      <c r="Y210" s="225"/>
      <c r="Z210" s="225"/>
    </row>
    <row r="211" spans="1:26" ht="15.75" customHeight="1" x14ac:dyDescent="0.2">
      <c r="A211" s="225"/>
      <c r="B211" s="225"/>
      <c r="C211" s="225"/>
      <c r="D211" s="227"/>
      <c r="E211" s="227"/>
      <c r="F211" s="225"/>
      <c r="G211" s="225"/>
      <c r="H211" s="225"/>
      <c r="I211" s="225"/>
      <c r="J211" s="225"/>
      <c r="K211" s="225"/>
      <c r="L211" s="225"/>
      <c r="M211" s="225"/>
      <c r="N211" s="225"/>
      <c r="O211" s="225"/>
      <c r="P211" s="225"/>
      <c r="Q211" s="225"/>
      <c r="R211" s="225"/>
      <c r="S211" s="225"/>
      <c r="T211" s="225"/>
      <c r="U211" s="225"/>
      <c r="V211" s="225"/>
      <c r="W211" s="225"/>
      <c r="X211" s="225"/>
      <c r="Y211" s="225"/>
      <c r="Z211" s="225"/>
    </row>
    <row r="212" spans="1:26" ht="15.75" customHeight="1" x14ac:dyDescent="0.2">
      <c r="A212" s="225"/>
      <c r="B212" s="225"/>
      <c r="C212" s="225"/>
      <c r="D212" s="227"/>
      <c r="E212" s="227"/>
      <c r="F212" s="225"/>
      <c r="G212" s="225"/>
      <c r="H212" s="225"/>
      <c r="I212" s="225"/>
      <c r="J212" s="225"/>
      <c r="K212" s="225"/>
      <c r="L212" s="225"/>
      <c r="M212" s="225"/>
      <c r="N212" s="225"/>
      <c r="O212" s="225"/>
      <c r="P212" s="225"/>
      <c r="Q212" s="225"/>
      <c r="R212" s="225"/>
      <c r="S212" s="225"/>
      <c r="T212" s="225"/>
      <c r="U212" s="225"/>
      <c r="V212" s="225"/>
      <c r="W212" s="225"/>
      <c r="X212" s="225"/>
      <c r="Y212" s="225"/>
      <c r="Z212" s="225"/>
    </row>
    <row r="213" spans="1:26" ht="15.75" customHeight="1" x14ac:dyDescent="0.2">
      <c r="A213" s="225"/>
      <c r="B213" s="225"/>
      <c r="C213" s="225"/>
      <c r="D213" s="227"/>
      <c r="E213" s="227"/>
      <c r="F213" s="225"/>
      <c r="G213" s="225"/>
      <c r="H213" s="225"/>
      <c r="I213" s="225"/>
      <c r="J213" s="225"/>
      <c r="K213" s="225"/>
      <c r="L213" s="225"/>
      <c r="M213" s="225"/>
      <c r="N213" s="225"/>
      <c r="O213" s="225"/>
      <c r="P213" s="225"/>
      <c r="Q213" s="225"/>
      <c r="R213" s="225"/>
      <c r="S213" s="225"/>
      <c r="T213" s="225"/>
      <c r="U213" s="225"/>
      <c r="V213" s="225"/>
      <c r="W213" s="225"/>
      <c r="X213" s="225"/>
      <c r="Y213" s="225"/>
      <c r="Z213" s="225"/>
    </row>
    <row r="214" spans="1:26" ht="15.75" customHeight="1" x14ac:dyDescent="0.2">
      <c r="A214" s="225"/>
      <c r="B214" s="225"/>
      <c r="C214" s="225"/>
      <c r="D214" s="227"/>
      <c r="E214" s="227"/>
      <c r="F214" s="225"/>
      <c r="G214" s="225"/>
      <c r="H214" s="225"/>
      <c r="I214" s="225"/>
      <c r="J214" s="225"/>
      <c r="K214" s="225"/>
      <c r="L214" s="225"/>
      <c r="M214" s="225"/>
      <c r="N214" s="225"/>
      <c r="O214" s="225"/>
      <c r="P214" s="225"/>
      <c r="Q214" s="225"/>
      <c r="R214" s="225"/>
      <c r="S214" s="225"/>
      <c r="T214" s="225"/>
      <c r="U214" s="225"/>
      <c r="V214" s="225"/>
      <c r="W214" s="225"/>
      <c r="X214" s="225"/>
      <c r="Y214" s="225"/>
      <c r="Z214" s="225"/>
    </row>
    <row r="215" spans="1:26" ht="15.75" customHeight="1" x14ac:dyDescent="0.2">
      <c r="A215" s="225"/>
      <c r="B215" s="225"/>
      <c r="C215" s="225"/>
      <c r="D215" s="227"/>
      <c r="E215" s="227"/>
      <c r="F215" s="225"/>
      <c r="G215" s="225"/>
      <c r="H215" s="225"/>
      <c r="I215" s="225"/>
      <c r="J215" s="225"/>
      <c r="K215" s="225"/>
      <c r="L215" s="225"/>
      <c r="M215" s="225"/>
      <c r="N215" s="225"/>
      <c r="O215" s="225"/>
      <c r="P215" s="225"/>
      <c r="Q215" s="225"/>
      <c r="R215" s="225"/>
      <c r="S215" s="225"/>
      <c r="T215" s="225"/>
      <c r="U215" s="225"/>
      <c r="V215" s="225"/>
      <c r="W215" s="225"/>
      <c r="X215" s="225"/>
      <c r="Y215" s="225"/>
      <c r="Z215" s="225"/>
    </row>
    <row r="216" spans="1:26" ht="15.75" customHeight="1" x14ac:dyDescent="0.2">
      <c r="A216" s="225"/>
      <c r="B216" s="225"/>
      <c r="C216" s="225"/>
      <c r="D216" s="227"/>
      <c r="E216" s="227"/>
      <c r="F216" s="225"/>
      <c r="G216" s="225"/>
      <c r="H216" s="225"/>
      <c r="I216" s="225"/>
      <c r="J216" s="225"/>
      <c r="K216" s="225"/>
      <c r="L216" s="225"/>
      <c r="M216" s="225"/>
      <c r="N216" s="225"/>
      <c r="O216" s="225"/>
      <c r="P216" s="225"/>
      <c r="Q216" s="225"/>
      <c r="R216" s="225"/>
      <c r="S216" s="225"/>
      <c r="T216" s="225"/>
      <c r="U216" s="225"/>
      <c r="V216" s="225"/>
      <c r="W216" s="225"/>
      <c r="X216" s="225"/>
      <c r="Y216" s="225"/>
      <c r="Z216" s="225"/>
    </row>
    <row r="217" spans="1:26" ht="15.75" customHeight="1" x14ac:dyDescent="0.2">
      <c r="A217" s="225"/>
      <c r="B217" s="225"/>
      <c r="C217" s="225"/>
      <c r="D217" s="227"/>
      <c r="E217" s="227"/>
      <c r="F217" s="225"/>
      <c r="G217" s="225"/>
      <c r="H217" s="225"/>
      <c r="I217" s="225"/>
      <c r="J217" s="225"/>
      <c r="K217" s="225"/>
      <c r="L217" s="225"/>
      <c r="M217" s="225"/>
      <c r="N217" s="225"/>
      <c r="O217" s="225"/>
      <c r="P217" s="225"/>
      <c r="Q217" s="225"/>
      <c r="R217" s="225"/>
      <c r="S217" s="225"/>
      <c r="T217" s="225"/>
      <c r="U217" s="225"/>
      <c r="V217" s="225"/>
      <c r="W217" s="225"/>
      <c r="X217" s="225"/>
      <c r="Y217" s="225"/>
      <c r="Z217" s="225"/>
    </row>
    <row r="218" spans="1:26" ht="15.75" customHeight="1" x14ac:dyDescent="0.2">
      <c r="A218" s="225"/>
      <c r="B218" s="225"/>
      <c r="C218" s="225"/>
      <c r="D218" s="227"/>
      <c r="E218" s="227"/>
      <c r="F218" s="225"/>
      <c r="G218" s="225"/>
      <c r="H218" s="225"/>
      <c r="I218" s="225"/>
      <c r="J218" s="225"/>
      <c r="K218" s="225"/>
      <c r="L218" s="225"/>
      <c r="M218" s="225"/>
      <c r="N218" s="225"/>
      <c r="O218" s="225"/>
      <c r="P218" s="225"/>
      <c r="Q218" s="225"/>
      <c r="R218" s="225"/>
      <c r="S218" s="225"/>
      <c r="T218" s="225"/>
      <c r="U218" s="225"/>
      <c r="V218" s="225"/>
      <c r="W218" s="225"/>
      <c r="X218" s="225"/>
      <c r="Y218" s="225"/>
      <c r="Z218" s="225"/>
    </row>
    <row r="219" spans="1:26" ht="15.75" customHeight="1" x14ac:dyDescent="0.2">
      <c r="A219" s="225"/>
      <c r="B219" s="225"/>
      <c r="C219" s="225"/>
      <c r="D219" s="227"/>
      <c r="E219" s="227"/>
      <c r="F219" s="225"/>
      <c r="G219" s="225"/>
      <c r="H219" s="225"/>
      <c r="I219" s="225"/>
      <c r="J219" s="225"/>
      <c r="K219" s="225"/>
      <c r="L219" s="225"/>
      <c r="M219" s="225"/>
      <c r="N219" s="225"/>
      <c r="O219" s="225"/>
      <c r="P219" s="225"/>
      <c r="Q219" s="225"/>
      <c r="R219" s="225"/>
      <c r="S219" s="225"/>
      <c r="T219" s="225"/>
      <c r="U219" s="225"/>
      <c r="V219" s="225"/>
      <c r="W219" s="225"/>
      <c r="X219" s="225"/>
      <c r="Y219" s="225"/>
      <c r="Z219" s="225"/>
    </row>
    <row r="220" spans="1:26" ht="15.75" customHeight="1" x14ac:dyDescent="0.2">
      <c r="A220" s="225"/>
      <c r="B220" s="225"/>
      <c r="C220" s="225"/>
      <c r="D220" s="227"/>
      <c r="E220" s="227"/>
      <c r="F220" s="225"/>
      <c r="G220" s="225"/>
      <c r="H220" s="225"/>
      <c r="I220" s="225"/>
      <c r="J220" s="225"/>
      <c r="K220" s="225"/>
      <c r="L220" s="225"/>
      <c r="M220" s="225"/>
      <c r="N220" s="225"/>
      <c r="O220" s="225"/>
      <c r="P220" s="225"/>
      <c r="Q220" s="225"/>
      <c r="R220" s="225"/>
      <c r="S220" s="225"/>
      <c r="T220" s="225"/>
      <c r="U220" s="225"/>
      <c r="V220" s="225"/>
      <c r="W220" s="225"/>
      <c r="X220" s="225"/>
      <c r="Y220" s="225"/>
      <c r="Z220" s="225"/>
    </row>
    <row r="221" spans="1:26" ht="15.75" customHeight="1" x14ac:dyDescent="0.2">
      <c r="A221" s="225"/>
      <c r="B221" s="225"/>
      <c r="C221" s="225"/>
      <c r="D221" s="227"/>
      <c r="E221" s="227"/>
      <c r="F221" s="225"/>
      <c r="G221" s="225"/>
      <c r="H221" s="225"/>
      <c r="I221" s="225"/>
      <c r="J221" s="225"/>
      <c r="K221" s="225"/>
      <c r="L221" s="225"/>
      <c r="M221" s="225"/>
      <c r="N221" s="225"/>
      <c r="O221" s="225"/>
      <c r="P221" s="225"/>
      <c r="Q221" s="225"/>
      <c r="R221" s="225"/>
      <c r="S221" s="225"/>
      <c r="T221" s="225"/>
      <c r="U221" s="225"/>
      <c r="V221" s="225"/>
      <c r="W221" s="225"/>
      <c r="X221" s="225"/>
      <c r="Y221" s="225"/>
      <c r="Z221" s="225"/>
    </row>
    <row r="222" spans="1:26" ht="15.75" customHeight="1" x14ac:dyDescent="0.2">
      <c r="A222" s="225"/>
      <c r="B222" s="225"/>
      <c r="C222" s="225"/>
      <c r="D222" s="227"/>
      <c r="E222" s="227"/>
      <c r="F222" s="225"/>
      <c r="G222" s="225"/>
      <c r="H222" s="225"/>
      <c r="I222" s="225"/>
      <c r="J222" s="225"/>
      <c r="K222" s="225"/>
      <c r="L222" s="225"/>
      <c r="M222" s="225"/>
      <c r="N222" s="225"/>
      <c r="O222" s="225"/>
      <c r="P222" s="225"/>
      <c r="Q222" s="225"/>
      <c r="R222" s="225"/>
      <c r="S222" s="225"/>
      <c r="T222" s="225"/>
      <c r="U222" s="225"/>
      <c r="V222" s="225"/>
      <c r="W222" s="225"/>
      <c r="X222" s="225"/>
      <c r="Y222" s="225"/>
      <c r="Z222" s="225"/>
    </row>
    <row r="223" spans="1:26" ht="15.75" customHeight="1" x14ac:dyDescent="0.2">
      <c r="A223" s="225"/>
      <c r="B223" s="225"/>
      <c r="C223" s="225"/>
      <c r="D223" s="227"/>
      <c r="E223" s="227"/>
      <c r="F223" s="225"/>
      <c r="G223" s="225"/>
      <c r="H223" s="225"/>
      <c r="I223" s="225"/>
      <c r="J223" s="225"/>
      <c r="K223" s="225"/>
      <c r="L223" s="225"/>
      <c r="M223" s="225"/>
      <c r="N223" s="225"/>
      <c r="O223" s="225"/>
      <c r="P223" s="225"/>
      <c r="Q223" s="225"/>
      <c r="R223" s="225"/>
      <c r="S223" s="225"/>
      <c r="T223" s="225"/>
      <c r="U223" s="225"/>
      <c r="V223" s="225"/>
      <c r="W223" s="225"/>
      <c r="X223" s="225"/>
      <c r="Y223" s="225"/>
      <c r="Z223" s="225"/>
    </row>
    <row r="224" spans="1:26" ht="15.75" customHeight="1" x14ac:dyDescent="0.2">
      <c r="A224" s="225"/>
      <c r="B224" s="225"/>
      <c r="C224" s="225"/>
      <c r="D224" s="227"/>
      <c r="E224" s="227"/>
      <c r="F224" s="225"/>
      <c r="G224" s="225"/>
      <c r="H224" s="225"/>
      <c r="I224" s="225"/>
      <c r="J224" s="225"/>
      <c r="K224" s="225"/>
      <c r="L224" s="225"/>
      <c r="M224" s="225"/>
      <c r="N224" s="225"/>
      <c r="O224" s="225"/>
      <c r="P224" s="225"/>
      <c r="Q224" s="225"/>
      <c r="R224" s="225"/>
      <c r="S224" s="225"/>
      <c r="T224" s="225"/>
      <c r="U224" s="225"/>
      <c r="V224" s="225"/>
      <c r="W224" s="225"/>
      <c r="X224" s="225"/>
      <c r="Y224" s="225"/>
      <c r="Z224" s="225"/>
    </row>
    <row r="225" spans="1:26" ht="15.75" customHeight="1" x14ac:dyDescent="0.2">
      <c r="A225" s="225"/>
      <c r="B225" s="225"/>
      <c r="C225" s="225"/>
      <c r="D225" s="227"/>
      <c r="E225" s="227"/>
      <c r="F225" s="225"/>
      <c r="G225" s="225"/>
      <c r="H225" s="225"/>
      <c r="I225" s="225"/>
      <c r="J225" s="225"/>
      <c r="K225" s="225"/>
      <c r="L225" s="225"/>
      <c r="M225" s="225"/>
      <c r="N225" s="225"/>
      <c r="O225" s="225"/>
      <c r="P225" s="225"/>
      <c r="Q225" s="225"/>
      <c r="R225" s="225"/>
      <c r="S225" s="225"/>
      <c r="T225" s="225"/>
      <c r="U225" s="225"/>
      <c r="V225" s="225"/>
      <c r="W225" s="225"/>
      <c r="X225" s="225"/>
      <c r="Y225" s="225"/>
      <c r="Z225" s="225"/>
    </row>
    <row r="226" spans="1:26" ht="15.75" customHeight="1" x14ac:dyDescent="0.2">
      <c r="A226" s="225"/>
      <c r="B226" s="225"/>
      <c r="C226" s="225"/>
      <c r="D226" s="227"/>
      <c r="E226" s="227"/>
      <c r="F226" s="225"/>
      <c r="G226" s="225"/>
      <c r="H226" s="225"/>
      <c r="I226" s="225"/>
      <c r="J226" s="225"/>
      <c r="K226" s="225"/>
      <c r="L226" s="225"/>
      <c r="M226" s="225"/>
      <c r="N226" s="225"/>
      <c r="O226" s="225"/>
      <c r="P226" s="225"/>
      <c r="Q226" s="225"/>
      <c r="R226" s="225"/>
      <c r="S226" s="225"/>
      <c r="T226" s="225"/>
      <c r="U226" s="225"/>
      <c r="V226" s="225"/>
      <c r="W226" s="225"/>
      <c r="X226" s="225"/>
      <c r="Y226" s="225"/>
      <c r="Z226" s="225"/>
    </row>
    <row r="227" spans="1:26" ht="15.75" customHeight="1" x14ac:dyDescent="0.2">
      <c r="A227" s="225"/>
      <c r="B227" s="225"/>
      <c r="C227" s="225"/>
      <c r="D227" s="227"/>
      <c r="E227" s="227"/>
      <c r="F227" s="225"/>
      <c r="G227" s="225"/>
      <c r="H227" s="225"/>
      <c r="I227" s="225"/>
      <c r="J227" s="225"/>
      <c r="K227" s="225"/>
      <c r="L227" s="225"/>
      <c r="M227" s="225"/>
      <c r="N227" s="225"/>
      <c r="O227" s="225"/>
      <c r="P227" s="225"/>
      <c r="Q227" s="225"/>
      <c r="R227" s="225"/>
      <c r="S227" s="225"/>
      <c r="T227" s="225"/>
      <c r="U227" s="225"/>
      <c r="V227" s="225"/>
      <c r="W227" s="225"/>
      <c r="X227" s="225"/>
      <c r="Y227" s="225"/>
      <c r="Z227" s="225"/>
    </row>
    <row r="228" spans="1:26" ht="15.75" customHeight="1" x14ac:dyDescent="0.2">
      <c r="A228" s="225"/>
      <c r="B228" s="225"/>
      <c r="C228" s="225"/>
      <c r="D228" s="227"/>
      <c r="E228" s="227"/>
      <c r="F228" s="225"/>
      <c r="G228" s="225"/>
      <c r="H228" s="225"/>
      <c r="I228" s="225"/>
      <c r="J228" s="225"/>
      <c r="K228" s="225"/>
      <c r="L228" s="225"/>
      <c r="M228" s="225"/>
      <c r="N228" s="225"/>
      <c r="O228" s="225"/>
      <c r="P228" s="225"/>
      <c r="Q228" s="225"/>
      <c r="R228" s="225"/>
      <c r="S228" s="225"/>
      <c r="T228" s="225"/>
      <c r="U228" s="225"/>
      <c r="V228" s="225"/>
      <c r="W228" s="225"/>
      <c r="X228" s="225"/>
      <c r="Y228" s="225"/>
      <c r="Z228" s="225"/>
    </row>
    <row r="229" spans="1:26" ht="15.75" customHeight="1" x14ac:dyDescent="0.2">
      <c r="A229" s="225"/>
      <c r="B229" s="225"/>
      <c r="C229" s="225"/>
      <c r="D229" s="227"/>
      <c r="E229" s="227"/>
      <c r="F229" s="225"/>
      <c r="G229" s="225"/>
      <c r="H229" s="225"/>
      <c r="I229" s="225"/>
      <c r="J229" s="225"/>
      <c r="K229" s="225"/>
      <c r="L229" s="225"/>
      <c r="M229" s="225"/>
      <c r="N229" s="225"/>
      <c r="O229" s="225"/>
      <c r="P229" s="225"/>
      <c r="Q229" s="225"/>
      <c r="R229" s="225"/>
      <c r="S229" s="225"/>
      <c r="T229" s="225"/>
      <c r="U229" s="225"/>
      <c r="V229" s="225"/>
      <c r="W229" s="225"/>
      <c r="X229" s="225"/>
      <c r="Y229" s="225"/>
      <c r="Z229" s="225"/>
    </row>
    <row r="230" spans="1:26" ht="15.75" customHeight="1" x14ac:dyDescent="0.2">
      <c r="A230" s="225"/>
      <c r="B230" s="225"/>
      <c r="C230" s="225"/>
      <c r="D230" s="227"/>
      <c r="E230" s="227"/>
      <c r="F230" s="225"/>
      <c r="G230" s="225"/>
      <c r="H230" s="225"/>
      <c r="I230" s="225"/>
      <c r="J230" s="225"/>
      <c r="K230" s="225"/>
      <c r="L230" s="225"/>
      <c r="M230" s="225"/>
      <c r="N230" s="225"/>
      <c r="O230" s="225"/>
      <c r="P230" s="225"/>
      <c r="Q230" s="225"/>
      <c r="R230" s="225"/>
      <c r="S230" s="225"/>
      <c r="T230" s="225"/>
      <c r="U230" s="225"/>
      <c r="V230" s="225"/>
      <c r="W230" s="225"/>
      <c r="X230" s="225"/>
      <c r="Y230" s="225"/>
      <c r="Z230" s="225"/>
    </row>
    <row r="231" spans="1:26" ht="15.75" customHeight="1" x14ac:dyDescent="0.2">
      <c r="A231" s="225"/>
      <c r="B231" s="225"/>
      <c r="C231" s="225"/>
      <c r="D231" s="227"/>
      <c r="E231" s="227"/>
      <c r="F231" s="225"/>
      <c r="G231" s="225"/>
      <c r="H231" s="225"/>
      <c r="I231" s="225"/>
      <c r="J231" s="225"/>
      <c r="K231" s="225"/>
      <c r="L231" s="225"/>
      <c r="M231" s="225"/>
      <c r="N231" s="225"/>
      <c r="O231" s="225"/>
      <c r="P231" s="225"/>
      <c r="Q231" s="225"/>
      <c r="R231" s="225"/>
      <c r="S231" s="225"/>
      <c r="T231" s="225"/>
      <c r="U231" s="225"/>
      <c r="V231" s="225"/>
      <c r="W231" s="225"/>
      <c r="X231" s="225"/>
      <c r="Y231" s="225"/>
      <c r="Z231" s="225"/>
    </row>
    <row r="232" spans="1:26" ht="15.75" customHeight="1" x14ac:dyDescent="0.2">
      <c r="A232" s="225"/>
      <c r="B232" s="225"/>
      <c r="C232" s="225"/>
      <c r="D232" s="227"/>
      <c r="E232" s="227"/>
      <c r="F232" s="225"/>
      <c r="G232" s="225"/>
      <c r="H232" s="225"/>
      <c r="I232" s="225"/>
      <c r="J232" s="225"/>
      <c r="K232" s="225"/>
      <c r="L232" s="225"/>
      <c r="M232" s="225"/>
      <c r="N232" s="225"/>
      <c r="O232" s="225"/>
      <c r="P232" s="225"/>
      <c r="Q232" s="225"/>
      <c r="R232" s="225"/>
      <c r="S232" s="225"/>
      <c r="T232" s="225"/>
      <c r="U232" s="225"/>
      <c r="V232" s="225"/>
      <c r="W232" s="225"/>
      <c r="X232" s="225"/>
      <c r="Y232" s="225"/>
      <c r="Z232" s="225"/>
    </row>
    <row r="233" spans="1:26" ht="15.75" customHeight="1" x14ac:dyDescent="0.2">
      <c r="A233" s="225"/>
      <c r="B233" s="225"/>
      <c r="C233" s="225"/>
      <c r="D233" s="227"/>
      <c r="E233" s="227"/>
      <c r="F233" s="225"/>
      <c r="G233" s="225"/>
      <c r="H233" s="225"/>
      <c r="I233" s="225"/>
      <c r="J233" s="225"/>
      <c r="K233" s="225"/>
      <c r="L233" s="225"/>
      <c r="M233" s="225"/>
      <c r="N233" s="225"/>
      <c r="O233" s="225"/>
      <c r="P233" s="225"/>
      <c r="Q233" s="225"/>
      <c r="R233" s="225"/>
      <c r="S233" s="225"/>
      <c r="T233" s="225"/>
      <c r="U233" s="225"/>
      <c r="V233" s="225"/>
      <c r="W233" s="225"/>
      <c r="X233" s="225"/>
      <c r="Y233" s="225"/>
      <c r="Z233" s="225"/>
    </row>
    <row r="234" spans="1:26" ht="15.75" customHeight="1" x14ac:dyDescent="0.2">
      <c r="A234" s="225"/>
      <c r="B234" s="225"/>
      <c r="C234" s="225"/>
      <c r="D234" s="227"/>
      <c r="E234" s="227"/>
      <c r="F234" s="225"/>
      <c r="G234" s="225"/>
      <c r="H234" s="225"/>
      <c r="I234" s="225"/>
      <c r="J234" s="225"/>
      <c r="K234" s="225"/>
      <c r="L234" s="225"/>
      <c r="M234" s="225"/>
      <c r="N234" s="225"/>
      <c r="O234" s="225"/>
      <c r="P234" s="225"/>
      <c r="Q234" s="225"/>
      <c r="R234" s="225"/>
      <c r="S234" s="225"/>
      <c r="T234" s="225"/>
      <c r="U234" s="225"/>
      <c r="V234" s="225"/>
      <c r="W234" s="225"/>
      <c r="X234" s="225"/>
      <c r="Y234" s="225"/>
      <c r="Z234" s="225"/>
    </row>
    <row r="235" spans="1:26" ht="15.75" customHeight="1" x14ac:dyDescent="0.2">
      <c r="A235" s="225"/>
      <c r="B235" s="225"/>
      <c r="C235" s="225"/>
      <c r="D235" s="227"/>
      <c r="E235" s="227"/>
      <c r="F235" s="225"/>
      <c r="G235" s="225"/>
      <c r="H235" s="225"/>
      <c r="I235" s="225"/>
      <c r="J235" s="225"/>
      <c r="K235" s="225"/>
      <c r="L235" s="225"/>
      <c r="M235" s="225"/>
      <c r="N235" s="225"/>
      <c r="O235" s="225"/>
      <c r="P235" s="225"/>
      <c r="Q235" s="225"/>
      <c r="R235" s="225"/>
      <c r="S235" s="225"/>
      <c r="T235" s="225"/>
      <c r="U235" s="225"/>
      <c r="V235" s="225"/>
      <c r="W235" s="225"/>
      <c r="X235" s="225"/>
      <c r="Y235" s="225"/>
      <c r="Z235" s="225"/>
    </row>
    <row r="236" spans="1:26" ht="15.75" customHeight="1" x14ac:dyDescent="0.2">
      <c r="A236" s="225"/>
      <c r="B236" s="225"/>
      <c r="C236" s="225"/>
      <c r="D236" s="227"/>
      <c r="E236" s="227"/>
      <c r="F236" s="225"/>
      <c r="G236" s="225"/>
      <c r="H236" s="225"/>
      <c r="I236" s="225"/>
      <c r="J236" s="225"/>
      <c r="K236" s="225"/>
      <c r="L236" s="225"/>
      <c r="M236" s="225"/>
      <c r="N236" s="225"/>
      <c r="O236" s="225"/>
      <c r="P236" s="225"/>
      <c r="Q236" s="225"/>
      <c r="R236" s="225"/>
      <c r="S236" s="225"/>
      <c r="T236" s="225"/>
      <c r="U236" s="225"/>
      <c r="V236" s="225"/>
      <c r="W236" s="225"/>
      <c r="X236" s="225"/>
      <c r="Y236" s="225"/>
      <c r="Z236" s="225"/>
    </row>
    <row r="237" spans="1:26" ht="15.75" customHeight="1" x14ac:dyDescent="0.2">
      <c r="A237" s="225"/>
      <c r="B237" s="225"/>
      <c r="C237" s="225"/>
      <c r="D237" s="227"/>
      <c r="E237" s="227"/>
      <c r="F237" s="225"/>
      <c r="G237" s="225"/>
      <c r="H237" s="225"/>
      <c r="I237" s="225"/>
      <c r="J237" s="225"/>
      <c r="K237" s="225"/>
      <c r="L237" s="225"/>
      <c r="M237" s="225"/>
      <c r="N237" s="225"/>
      <c r="O237" s="225"/>
      <c r="P237" s="225"/>
      <c r="Q237" s="225"/>
      <c r="R237" s="225"/>
      <c r="S237" s="225"/>
      <c r="T237" s="225"/>
      <c r="U237" s="225"/>
      <c r="V237" s="225"/>
      <c r="W237" s="225"/>
      <c r="X237" s="225"/>
      <c r="Y237" s="225"/>
      <c r="Z237" s="225"/>
    </row>
    <row r="238" spans="1:26" ht="15.75" customHeight="1" x14ac:dyDescent="0.2">
      <c r="A238" s="225"/>
      <c r="B238" s="225"/>
      <c r="C238" s="225"/>
      <c r="D238" s="227"/>
      <c r="E238" s="227"/>
      <c r="F238" s="225"/>
      <c r="G238" s="225"/>
      <c r="H238" s="225"/>
      <c r="I238" s="225"/>
      <c r="J238" s="225"/>
      <c r="K238" s="225"/>
      <c r="L238" s="225"/>
      <c r="M238" s="225"/>
      <c r="N238" s="225"/>
      <c r="O238" s="225"/>
      <c r="P238" s="225"/>
      <c r="Q238" s="225"/>
      <c r="R238" s="225"/>
      <c r="S238" s="225"/>
      <c r="T238" s="225"/>
      <c r="U238" s="225"/>
      <c r="V238" s="225"/>
      <c r="W238" s="225"/>
      <c r="X238" s="225"/>
      <c r="Y238" s="225"/>
      <c r="Z238" s="225"/>
    </row>
    <row r="239" spans="1:26" ht="15.75" customHeight="1" x14ac:dyDescent="0.2">
      <c r="A239" s="225"/>
      <c r="B239" s="225"/>
      <c r="C239" s="225"/>
      <c r="D239" s="227"/>
      <c r="E239" s="227"/>
      <c r="F239" s="225"/>
      <c r="G239" s="225"/>
      <c r="H239" s="225"/>
      <c r="I239" s="225"/>
      <c r="J239" s="225"/>
      <c r="K239" s="225"/>
      <c r="L239" s="225"/>
      <c r="M239" s="225"/>
      <c r="N239" s="225"/>
      <c r="O239" s="225"/>
      <c r="P239" s="225"/>
      <c r="Q239" s="225"/>
      <c r="R239" s="225"/>
      <c r="S239" s="225"/>
      <c r="T239" s="225"/>
      <c r="U239" s="225"/>
      <c r="V239" s="225"/>
      <c r="W239" s="225"/>
      <c r="X239" s="225"/>
      <c r="Y239" s="225"/>
      <c r="Z239" s="225"/>
    </row>
    <row r="240" spans="1:26" ht="15.75" customHeight="1" x14ac:dyDescent="0.2">
      <c r="A240" s="225"/>
      <c r="B240" s="225"/>
      <c r="C240" s="225"/>
      <c r="D240" s="227"/>
      <c r="E240" s="227"/>
      <c r="F240" s="225"/>
      <c r="G240" s="225"/>
      <c r="H240" s="225"/>
      <c r="I240" s="225"/>
      <c r="J240" s="225"/>
      <c r="K240" s="225"/>
      <c r="L240" s="225"/>
      <c r="M240" s="225"/>
      <c r="N240" s="225"/>
      <c r="O240" s="225"/>
      <c r="P240" s="225"/>
      <c r="Q240" s="225"/>
      <c r="R240" s="225"/>
      <c r="S240" s="225"/>
      <c r="T240" s="225"/>
      <c r="U240" s="225"/>
      <c r="V240" s="225"/>
      <c r="W240" s="225"/>
      <c r="X240" s="225"/>
      <c r="Y240" s="225"/>
      <c r="Z240" s="225"/>
    </row>
    <row r="241" spans="1:26" ht="15.75" customHeight="1" x14ac:dyDescent="0.2">
      <c r="A241" s="225"/>
      <c r="B241" s="225"/>
      <c r="C241" s="225"/>
      <c r="D241" s="227"/>
      <c r="E241" s="227"/>
      <c r="F241" s="225"/>
      <c r="G241" s="225"/>
      <c r="H241" s="225"/>
      <c r="I241" s="225"/>
      <c r="J241" s="225"/>
      <c r="K241" s="225"/>
      <c r="L241" s="225"/>
      <c r="M241" s="225"/>
      <c r="N241" s="225"/>
      <c r="O241" s="225"/>
      <c r="P241" s="225"/>
      <c r="Q241" s="225"/>
      <c r="R241" s="225"/>
      <c r="S241" s="225"/>
      <c r="T241" s="225"/>
      <c r="U241" s="225"/>
      <c r="V241" s="225"/>
      <c r="W241" s="225"/>
      <c r="X241" s="225"/>
      <c r="Y241" s="225"/>
      <c r="Z241" s="225"/>
    </row>
    <row r="242" spans="1:26" ht="15.75" customHeight="1" x14ac:dyDescent="0.2">
      <c r="A242" s="225"/>
      <c r="B242" s="225"/>
      <c r="C242" s="225"/>
      <c r="D242" s="227"/>
      <c r="E242" s="227"/>
      <c r="F242" s="225"/>
      <c r="G242" s="225"/>
      <c r="H242" s="225"/>
      <c r="I242" s="225"/>
      <c r="J242" s="225"/>
      <c r="K242" s="225"/>
      <c r="L242" s="225"/>
      <c r="M242" s="225"/>
      <c r="N242" s="225"/>
      <c r="O242" s="225"/>
      <c r="P242" s="225"/>
      <c r="Q242" s="225"/>
      <c r="R242" s="225"/>
      <c r="S242" s="225"/>
      <c r="T242" s="225"/>
      <c r="U242" s="225"/>
      <c r="V242" s="225"/>
      <c r="W242" s="225"/>
      <c r="X242" s="225"/>
      <c r="Y242" s="225"/>
      <c r="Z242" s="225"/>
    </row>
    <row r="243" spans="1:26" ht="15.75" customHeight="1" x14ac:dyDescent="0.2">
      <c r="A243" s="225"/>
      <c r="B243" s="225"/>
      <c r="C243" s="225"/>
      <c r="D243" s="227"/>
      <c r="E243" s="227"/>
      <c r="F243" s="225"/>
      <c r="G243" s="225"/>
      <c r="H243" s="225"/>
      <c r="I243" s="225"/>
      <c r="J243" s="225"/>
      <c r="K243" s="225"/>
      <c r="L243" s="225"/>
      <c r="M243" s="225"/>
      <c r="N243" s="225"/>
      <c r="O243" s="225"/>
      <c r="P243" s="225"/>
      <c r="Q243" s="225"/>
      <c r="R243" s="225"/>
      <c r="S243" s="225"/>
      <c r="T243" s="225"/>
      <c r="U243" s="225"/>
      <c r="V243" s="225"/>
      <c r="W243" s="225"/>
      <c r="X243" s="225"/>
      <c r="Y243" s="225"/>
      <c r="Z243" s="225"/>
    </row>
    <row r="244" spans="1:26" ht="15.75" customHeight="1" x14ac:dyDescent="0.2">
      <c r="A244" s="225"/>
      <c r="B244" s="225"/>
      <c r="C244" s="225"/>
      <c r="D244" s="227"/>
      <c r="E244" s="227"/>
      <c r="F244" s="225"/>
      <c r="G244" s="225"/>
      <c r="H244" s="225"/>
      <c r="I244" s="225"/>
      <c r="J244" s="225"/>
      <c r="K244" s="225"/>
      <c r="L244" s="225"/>
      <c r="M244" s="225"/>
      <c r="N244" s="225"/>
      <c r="O244" s="225"/>
      <c r="P244" s="225"/>
      <c r="Q244" s="225"/>
      <c r="R244" s="225"/>
      <c r="S244" s="225"/>
      <c r="T244" s="225"/>
      <c r="U244" s="225"/>
      <c r="V244" s="225"/>
      <c r="W244" s="225"/>
      <c r="X244" s="225"/>
      <c r="Y244" s="225"/>
      <c r="Z244" s="225"/>
    </row>
    <row r="245" spans="1:26" ht="15.75" customHeight="1" x14ac:dyDescent="0.2">
      <c r="A245" s="225"/>
      <c r="B245" s="225"/>
      <c r="C245" s="225"/>
      <c r="D245" s="227"/>
      <c r="E245" s="227"/>
      <c r="F245" s="225"/>
      <c r="G245" s="225"/>
      <c r="H245" s="225"/>
      <c r="I245" s="225"/>
      <c r="J245" s="225"/>
      <c r="K245" s="225"/>
      <c r="L245" s="225"/>
      <c r="M245" s="225"/>
      <c r="N245" s="225"/>
      <c r="O245" s="225"/>
      <c r="P245" s="225"/>
      <c r="Q245" s="225"/>
      <c r="R245" s="225"/>
      <c r="S245" s="225"/>
      <c r="T245" s="225"/>
      <c r="U245" s="225"/>
      <c r="V245" s="225"/>
      <c r="W245" s="225"/>
      <c r="X245" s="225"/>
      <c r="Y245" s="225"/>
      <c r="Z245" s="225"/>
    </row>
    <row r="246" spans="1:26" ht="15.75" customHeight="1" x14ac:dyDescent="0.2">
      <c r="A246" s="225"/>
      <c r="B246" s="225"/>
      <c r="C246" s="225"/>
      <c r="D246" s="227"/>
      <c r="E246" s="227"/>
      <c r="F246" s="225"/>
      <c r="G246" s="225"/>
      <c r="H246" s="225"/>
      <c r="I246" s="225"/>
      <c r="J246" s="225"/>
      <c r="K246" s="225"/>
      <c r="L246" s="225"/>
      <c r="M246" s="225"/>
      <c r="N246" s="225"/>
      <c r="O246" s="225"/>
      <c r="P246" s="225"/>
      <c r="Q246" s="225"/>
      <c r="R246" s="225"/>
      <c r="S246" s="225"/>
      <c r="T246" s="225"/>
      <c r="U246" s="225"/>
      <c r="V246" s="225"/>
      <c r="W246" s="225"/>
      <c r="X246" s="225"/>
      <c r="Y246" s="225"/>
      <c r="Z246" s="225"/>
    </row>
    <row r="247" spans="1:26" ht="15.75" customHeight="1" x14ac:dyDescent="0.2">
      <c r="A247" s="225"/>
      <c r="B247" s="225"/>
      <c r="C247" s="225"/>
      <c r="D247" s="227"/>
      <c r="E247" s="227"/>
      <c r="F247" s="225"/>
      <c r="G247" s="225"/>
      <c r="H247" s="225"/>
      <c r="I247" s="225"/>
      <c r="J247" s="225"/>
      <c r="K247" s="225"/>
      <c r="L247" s="225"/>
      <c r="M247" s="225"/>
      <c r="N247" s="225"/>
      <c r="O247" s="225"/>
      <c r="P247" s="225"/>
      <c r="Q247" s="225"/>
      <c r="R247" s="225"/>
      <c r="S247" s="225"/>
      <c r="T247" s="225"/>
      <c r="U247" s="225"/>
      <c r="V247" s="225"/>
      <c r="W247" s="225"/>
      <c r="X247" s="225"/>
      <c r="Y247" s="225"/>
      <c r="Z247" s="225"/>
    </row>
    <row r="248" spans="1:26" ht="15.75" customHeight="1" x14ac:dyDescent="0.2">
      <c r="A248" s="225"/>
      <c r="B248" s="225"/>
      <c r="C248" s="225"/>
      <c r="D248" s="227"/>
      <c r="E248" s="227"/>
      <c r="F248" s="225"/>
      <c r="G248" s="225"/>
      <c r="H248" s="225"/>
      <c r="I248" s="225"/>
      <c r="J248" s="225"/>
      <c r="K248" s="225"/>
      <c r="L248" s="225"/>
      <c r="M248" s="225"/>
      <c r="N248" s="225"/>
      <c r="O248" s="225"/>
      <c r="P248" s="225"/>
      <c r="Q248" s="225"/>
      <c r="R248" s="225"/>
      <c r="S248" s="225"/>
      <c r="T248" s="225"/>
      <c r="U248" s="225"/>
      <c r="V248" s="225"/>
      <c r="W248" s="225"/>
      <c r="X248" s="225"/>
      <c r="Y248" s="225"/>
      <c r="Z248" s="225"/>
    </row>
    <row r="249" spans="1:26" ht="15.75" customHeight="1" x14ac:dyDescent="0.2">
      <c r="A249" s="225"/>
      <c r="B249" s="225"/>
      <c r="C249" s="225"/>
      <c r="D249" s="227"/>
      <c r="E249" s="227"/>
      <c r="F249" s="225"/>
      <c r="G249" s="225"/>
      <c r="H249" s="225"/>
      <c r="I249" s="225"/>
      <c r="J249" s="225"/>
      <c r="K249" s="225"/>
      <c r="L249" s="225"/>
      <c r="M249" s="225"/>
      <c r="N249" s="225"/>
      <c r="O249" s="225"/>
      <c r="P249" s="225"/>
      <c r="Q249" s="225"/>
      <c r="R249" s="225"/>
      <c r="S249" s="225"/>
      <c r="T249" s="225"/>
      <c r="U249" s="225"/>
      <c r="V249" s="225"/>
      <c r="W249" s="225"/>
      <c r="X249" s="225"/>
      <c r="Y249" s="225"/>
      <c r="Z249" s="225"/>
    </row>
    <row r="250" spans="1:26" ht="15.75" customHeight="1" x14ac:dyDescent="0.2">
      <c r="A250" s="225"/>
      <c r="B250" s="225"/>
      <c r="C250" s="225"/>
      <c r="D250" s="227"/>
      <c r="E250" s="227"/>
      <c r="F250" s="225"/>
      <c r="G250" s="225"/>
      <c r="H250" s="225"/>
      <c r="I250" s="225"/>
      <c r="J250" s="225"/>
      <c r="K250" s="225"/>
      <c r="L250" s="225"/>
      <c r="M250" s="225"/>
      <c r="N250" s="225"/>
      <c r="O250" s="225"/>
      <c r="P250" s="225"/>
      <c r="Q250" s="225"/>
      <c r="R250" s="225"/>
      <c r="S250" s="225"/>
      <c r="T250" s="225"/>
      <c r="U250" s="225"/>
      <c r="V250" s="225"/>
      <c r="W250" s="225"/>
      <c r="X250" s="225"/>
      <c r="Y250" s="225"/>
      <c r="Z250" s="225"/>
    </row>
    <row r="251" spans="1:26" ht="15.75" customHeight="1" x14ac:dyDescent="0.2">
      <c r="A251" s="225"/>
      <c r="B251" s="225"/>
      <c r="C251" s="225"/>
      <c r="D251" s="227"/>
      <c r="E251" s="227"/>
      <c r="F251" s="225"/>
      <c r="G251" s="225"/>
      <c r="H251" s="225"/>
      <c r="I251" s="225"/>
      <c r="J251" s="225"/>
      <c r="K251" s="225"/>
      <c r="L251" s="225"/>
      <c r="M251" s="225"/>
      <c r="N251" s="225"/>
      <c r="O251" s="225"/>
      <c r="P251" s="225"/>
      <c r="Q251" s="225"/>
      <c r="R251" s="225"/>
      <c r="S251" s="225"/>
      <c r="T251" s="225"/>
      <c r="U251" s="225"/>
      <c r="V251" s="225"/>
      <c r="W251" s="225"/>
      <c r="X251" s="225"/>
      <c r="Y251" s="225"/>
      <c r="Z251" s="225"/>
    </row>
    <row r="252" spans="1:26" ht="15.75" customHeight="1" x14ac:dyDescent="0.2">
      <c r="A252" s="225"/>
      <c r="B252" s="225"/>
      <c r="C252" s="225"/>
      <c r="D252" s="227"/>
      <c r="E252" s="227"/>
      <c r="F252" s="225"/>
      <c r="G252" s="225"/>
      <c r="H252" s="225"/>
      <c r="I252" s="225"/>
      <c r="J252" s="225"/>
      <c r="K252" s="225"/>
      <c r="L252" s="225"/>
      <c r="M252" s="225"/>
      <c r="N252" s="225"/>
      <c r="O252" s="225"/>
      <c r="P252" s="225"/>
      <c r="Q252" s="225"/>
      <c r="R252" s="225"/>
      <c r="S252" s="225"/>
      <c r="T252" s="225"/>
      <c r="U252" s="225"/>
      <c r="V252" s="225"/>
      <c r="W252" s="225"/>
      <c r="X252" s="225"/>
      <c r="Y252" s="225"/>
      <c r="Z252" s="225"/>
    </row>
    <row r="253" spans="1:26" ht="15.75" customHeight="1" x14ac:dyDescent="0.2">
      <c r="A253" s="225"/>
      <c r="B253" s="225"/>
      <c r="C253" s="225"/>
      <c r="D253" s="227"/>
      <c r="E253" s="227"/>
      <c r="F253" s="225"/>
      <c r="G253" s="225"/>
      <c r="H253" s="225"/>
      <c r="I253" s="225"/>
      <c r="J253" s="225"/>
      <c r="K253" s="225"/>
      <c r="L253" s="225"/>
      <c r="M253" s="225"/>
      <c r="N253" s="225"/>
      <c r="O253" s="225"/>
      <c r="P253" s="225"/>
      <c r="Q253" s="225"/>
      <c r="R253" s="225"/>
      <c r="S253" s="225"/>
      <c r="T253" s="225"/>
      <c r="U253" s="225"/>
      <c r="V253" s="225"/>
      <c r="W253" s="225"/>
      <c r="X253" s="225"/>
      <c r="Y253" s="225"/>
      <c r="Z253" s="225"/>
    </row>
    <row r="254" spans="1:26" ht="15.75" customHeight="1" x14ac:dyDescent="0.2">
      <c r="A254" s="225"/>
      <c r="B254" s="225"/>
      <c r="C254" s="225"/>
      <c r="D254" s="227"/>
      <c r="E254" s="227"/>
      <c r="F254" s="225"/>
      <c r="G254" s="225"/>
      <c r="H254" s="225"/>
      <c r="I254" s="225"/>
      <c r="J254" s="225"/>
      <c r="K254" s="225"/>
      <c r="L254" s="225"/>
      <c r="M254" s="225"/>
      <c r="N254" s="225"/>
      <c r="O254" s="225"/>
      <c r="P254" s="225"/>
      <c r="Q254" s="225"/>
      <c r="R254" s="225"/>
      <c r="S254" s="225"/>
      <c r="T254" s="225"/>
      <c r="U254" s="225"/>
      <c r="V254" s="225"/>
      <c r="W254" s="225"/>
      <c r="X254" s="225"/>
      <c r="Y254" s="225"/>
      <c r="Z254" s="225"/>
    </row>
    <row r="255" spans="1:26" ht="15.75" customHeight="1" x14ac:dyDescent="0.2">
      <c r="A255" s="225"/>
      <c r="B255" s="225"/>
      <c r="C255" s="225"/>
      <c r="D255" s="227"/>
      <c r="E255" s="227"/>
      <c r="F255" s="225"/>
      <c r="G255" s="225"/>
      <c r="H255" s="225"/>
      <c r="I255" s="225"/>
      <c r="J255" s="225"/>
      <c r="K255" s="225"/>
      <c r="L255" s="225"/>
      <c r="M255" s="225"/>
      <c r="N255" s="225"/>
      <c r="O255" s="225"/>
      <c r="P255" s="225"/>
      <c r="Q255" s="225"/>
      <c r="R255" s="225"/>
      <c r="S255" s="225"/>
      <c r="T255" s="225"/>
      <c r="U255" s="225"/>
      <c r="V255" s="225"/>
      <c r="W255" s="225"/>
      <c r="X255" s="225"/>
      <c r="Y255" s="225"/>
      <c r="Z255" s="225"/>
    </row>
    <row r="256" spans="1:26" ht="15.75" customHeight="1" x14ac:dyDescent="0.2">
      <c r="A256" s="225"/>
      <c r="B256" s="225"/>
      <c r="C256" s="225"/>
      <c r="D256" s="227"/>
      <c r="E256" s="227"/>
      <c r="F256" s="225"/>
      <c r="G256" s="225"/>
      <c r="H256" s="225"/>
      <c r="I256" s="225"/>
      <c r="J256" s="225"/>
      <c r="K256" s="225"/>
      <c r="L256" s="225"/>
      <c r="M256" s="225"/>
      <c r="N256" s="225"/>
      <c r="O256" s="225"/>
      <c r="P256" s="225"/>
      <c r="Q256" s="225"/>
      <c r="R256" s="225"/>
      <c r="S256" s="225"/>
      <c r="T256" s="225"/>
      <c r="U256" s="225"/>
      <c r="V256" s="225"/>
      <c r="W256" s="225"/>
      <c r="X256" s="225"/>
      <c r="Y256" s="225"/>
      <c r="Z256" s="225"/>
    </row>
    <row r="257" spans="1:26" ht="15.75" customHeight="1" x14ac:dyDescent="0.2">
      <c r="A257" s="225"/>
      <c r="B257" s="225"/>
      <c r="C257" s="225"/>
      <c r="D257" s="227"/>
      <c r="E257" s="227"/>
      <c r="F257" s="225"/>
      <c r="G257" s="225"/>
      <c r="H257" s="225"/>
      <c r="I257" s="225"/>
      <c r="J257" s="225"/>
      <c r="K257" s="225"/>
      <c r="L257" s="225"/>
      <c r="M257" s="225"/>
      <c r="N257" s="225"/>
      <c r="O257" s="225"/>
      <c r="P257" s="225"/>
      <c r="Q257" s="225"/>
      <c r="R257" s="225"/>
      <c r="S257" s="225"/>
      <c r="T257" s="225"/>
      <c r="U257" s="225"/>
      <c r="V257" s="225"/>
      <c r="W257" s="225"/>
      <c r="X257" s="225"/>
      <c r="Y257" s="225"/>
      <c r="Z257" s="225"/>
    </row>
    <row r="258" spans="1:26" ht="15.75" customHeight="1" x14ac:dyDescent="0.2">
      <c r="A258" s="225"/>
      <c r="B258" s="225"/>
      <c r="C258" s="225"/>
      <c r="D258" s="227"/>
      <c r="E258" s="227"/>
      <c r="F258" s="225"/>
      <c r="G258" s="225"/>
      <c r="H258" s="225"/>
      <c r="I258" s="225"/>
      <c r="J258" s="225"/>
      <c r="K258" s="225"/>
      <c r="L258" s="225"/>
      <c r="M258" s="225"/>
      <c r="N258" s="225"/>
      <c r="O258" s="225"/>
      <c r="P258" s="225"/>
      <c r="Q258" s="225"/>
      <c r="R258" s="225"/>
      <c r="S258" s="225"/>
      <c r="T258" s="225"/>
      <c r="U258" s="225"/>
      <c r="V258" s="225"/>
      <c r="W258" s="225"/>
      <c r="X258" s="225"/>
      <c r="Y258" s="225"/>
      <c r="Z258" s="225"/>
    </row>
    <row r="259" spans="1:26" ht="15.75" customHeight="1" x14ac:dyDescent="0.2">
      <c r="A259" s="225"/>
      <c r="B259" s="225"/>
      <c r="C259" s="225"/>
      <c r="D259" s="227"/>
      <c r="E259" s="227"/>
      <c r="F259" s="225"/>
      <c r="G259" s="225"/>
      <c r="H259" s="225"/>
      <c r="I259" s="225"/>
      <c r="J259" s="225"/>
      <c r="K259" s="225"/>
      <c r="L259" s="225"/>
      <c r="M259" s="225"/>
      <c r="N259" s="225"/>
      <c r="O259" s="225"/>
      <c r="P259" s="225"/>
      <c r="Q259" s="225"/>
      <c r="R259" s="225"/>
      <c r="S259" s="225"/>
      <c r="T259" s="225"/>
      <c r="U259" s="225"/>
      <c r="V259" s="225"/>
      <c r="W259" s="225"/>
      <c r="X259" s="225"/>
      <c r="Y259" s="225"/>
      <c r="Z259" s="225"/>
    </row>
    <row r="260" spans="1:26" ht="15.75" customHeight="1" x14ac:dyDescent="0.2">
      <c r="A260" s="225"/>
      <c r="B260" s="225"/>
      <c r="C260" s="225"/>
      <c r="D260" s="227"/>
      <c r="E260" s="227"/>
      <c r="F260" s="225"/>
      <c r="G260" s="225"/>
      <c r="H260" s="225"/>
      <c r="I260" s="225"/>
      <c r="J260" s="225"/>
      <c r="K260" s="225"/>
      <c r="L260" s="225"/>
      <c r="M260" s="225"/>
      <c r="N260" s="225"/>
      <c r="O260" s="225"/>
      <c r="P260" s="225"/>
      <c r="Q260" s="225"/>
      <c r="R260" s="225"/>
      <c r="S260" s="225"/>
      <c r="T260" s="225"/>
      <c r="U260" s="225"/>
      <c r="V260" s="225"/>
      <c r="W260" s="225"/>
      <c r="X260" s="225"/>
      <c r="Y260" s="225"/>
      <c r="Z260" s="225"/>
    </row>
    <row r="261" spans="1:26" ht="15.75" customHeight="1" x14ac:dyDescent="0.2">
      <c r="A261" s="225"/>
      <c r="B261" s="225"/>
      <c r="C261" s="225"/>
      <c r="D261" s="227"/>
      <c r="E261" s="227"/>
      <c r="F261" s="225"/>
      <c r="G261" s="225"/>
      <c r="H261" s="225"/>
      <c r="I261" s="225"/>
      <c r="J261" s="225"/>
      <c r="K261" s="225"/>
      <c r="L261" s="225"/>
      <c r="M261" s="225"/>
      <c r="N261" s="225"/>
      <c r="O261" s="225"/>
      <c r="P261" s="225"/>
      <c r="Q261" s="225"/>
      <c r="R261" s="225"/>
      <c r="S261" s="225"/>
      <c r="T261" s="225"/>
      <c r="U261" s="225"/>
      <c r="V261" s="225"/>
      <c r="W261" s="225"/>
      <c r="X261" s="225"/>
      <c r="Y261" s="225"/>
      <c r="Z261" s="225"/>
    </row>
    <row r="262" spans="1:26" ht="15.75" customHeight="1" x14ac:dyDescent="0.2">
      <c r="A262" s="225"/>
      <c r="B262" s="225"/>
      <c r="C262" s="225"/>
      <c r="D262" s="227"/>
      <c r="E262" s="227"/>
      <c r="F262" s="225"/>
      <c r="G262" s="225"/>
      <c r="H262" s="225"/>
      <c r="I262" s="225"/>
      <c r="J262" s="225"/>
      <c r="K262" s="225"/>
      <c r="L262" s="225"/>
      <c r="M262" s="225"/>
      <c r="N262" s="225"/>
      <c r="O262" s="225"/>
      <c r="P262" s="225"/>
      <c r="Q262" s="225"/>
      <c r="R262" s="225"/>
      <c r="S262" s="225"/>
      <c r="T262" s="225"/>
      <c r="U262" s="225"/>
      <c r="V262" s="225"/>
      <c r="W262" s="225"/>
      <c r="X262" s="225"/>
      <c r="Y262" s="225"/>
      <c r="Z262" s="225"/>
    </row>
    <row r="263" spans="1:26" ht="15.75" customHeight="1" x14ac:dyDescent="0.2">
      <c r="A263" s="225"/>
      <c r="B263" s="225"/>
      <c r="C263" s="225"/>
      <c r="D263" s="227"/>
      <c r="E263" s="227"/>
      <c r="F263" s="225"/>
      <c r="G263" s="225"/>
      <c r="H263" s="225"/>
      <c r="I263" s="225"/>
      <c r="J263" s="225"/>
      <c r="K263" s="225"/>
      <c r="L263" s="225"/>
      <c r="M263" s="225"/>
      <c r="N263" s="225"/>
      <c r="O263" s="225"/>
      <c r="P263" s="225"/>
      <c r="Q263" s="225"/>
      <c r="R263" s="225"/>
      <c r="S263" s="225"/>
      <c r="T263" s="225"/>
      <c r="U263" s="225"/>
      <c r="V263" s="225"/>
      <c r="W263" s="225"/>
      <c r="X263" s="225"/>
      <c r="Y263" s="225"/>
      <c r="Z263" s="225"/>
    </row>
    <row r="264" spans="1:26" ht="15.75" customHeight="1" x14ac:dyDescent="0.2">
      <c r="A264" s="225"/>
      <c r="B264" s="225"/>
      <c r="C264" s="225"/>
      <c r="D264" s="227"/>
      <c r="E264" s="227"/>
      <c r="F264" s="225"/>
      <c r="G264" s="225"/>
      <c r="H264" s="225"/>
      <c r="I264" s="225"/>
      <c r="J264" s="225"/>
      <c r="K264" s="225"/>
      <c r="L264" s="225"/>
      <c r="M264" s="225"/>
      <c r="N264" s="225"/>
      <c r="O264" s="225"/>
      <c r="P264" s="225"/>
      <c r="Q264" s="225"/>
      <c r="R264" s="225"/>
      <c r="S264" s="225"/>
      <c r="T264" s="225"/>
      <c r="U264" s="225"/>
      <c r="V264" s="225"/>
      <c r="W264" s="225"/>
      <c r="X264" s="225"/>
      <c r="Y264" s="225"/>
      <c r="Z264" s="225"/>
    </row>
    <row r="265" spans="1:26" ht="15.75" customHeight="1" x14ac:dyDescent="0.2">
      <c r="A265" s="225"/>
      <c r="B265" s="225"/>
      <c r="C265" s="225"/>
      <c r="D265" s="227"/>
      <c r="E265" s="227"/>
      <c r="F265" s="225"/>
      <c r="G265" s="225"/>
      <c r="H265" s="225"/>
      <c r="I265" s="225"/>
      <c r="J265" s="225"/>
      <c r="K265" s="225"/>
      <c r="L265" s="225"/>
      <c r="M265" s="225"/>
      <c r="N265" s="225"/>
      <c r="O265" s="225"/>
      <c r="P265" s="225"/>
      <c r="Q265" s="225"/>
      <c r="R265" s="225"/>
      <c r="S265" s="225"/>
      <c r="T265" s="225"/>
      <c r="U265" s="225"/>
      <c r="V265" s="225"/>
      <c r="W265" s="225"/>
      <c r="X265" s="225"/>
      <c r="Y265" s="225"/>
      <c r="Z265" s="225"/>
    </row>
    <row r="266" spans="1:26" ht="15.75" customHeight="1" x14ac:dyDescent="0.2">
      <c r="A266" s="225"/>
      <c r="B266" s="225"/>
      <c r="C266" s="225"/>
      <c r="D266" s="227"/>
      <c r="E266" s="227"/>
      <c r="F266" s="225"/>
      <c r="G266" s="225"/>
      <c r="H266" s="225"/>
      <c r="I266" s="225"/>
      <c r="J266" s="225"/>
      <c r="K266" s="225"/>
      <c r="L266" s="225"/>
      <c r="M266" s="225"/>
      <c r="N266" s="225"/>
      <c r="O266" s="225"/>
      <c r="P266" s="225"/>
      <c r="Q266" s="225"/>
      <c r="R266" s="225"/>
      <c r="S266" s="225"/>
      <c r="T266" s="225"/>
      <c r="U266" s="225"/>
      <c r="V266" s="225"/>
      <c r="W266" s="225"/>
      <c r="X266" s="225"/>
      <c r="Y266" s="225"/>
      <c r="Z266" s="225"/>
    </row>
    <row r="267" spans="1:26" ht="15.75" customHeight="1" x14ac:dyDescent="0.2">
      <c r="A267" s="225"/>
      <c r="B267" s="225"/>
      <c r="C267" s="225"/>
      <c r="D267" s="227"/>
      <c r="E267" s="227"/>
      <c r="F267" s="225"/>
      <c r="G267" s="225"/>
      <c r="H267" s="225"/>
      <c r="I267" s="225"/>
      <c r="J267" s="225"/>
      <c r="K267" s="225"/>
      <c r="L267" s="225"/>
      <c r="M267" s="225"/>
      <c r="N267" s="225"/>
      <c r="O267" s="225"/>
      <c r="P267" s="225"/>
      <c r="Q267" s="225"/>
      <c r="R267" s="225"/>
      <c r="S267" s="225"/>
      <c r="T267" s="225"/>
      <c r="U267" s="225"/>
      <c r="V267" s="225"/>
      <c r="W267" s="225"/>
      <c r="X267" s="225"/>
      <c r="Y267" s="225"/>
      <c r="Z267" s="225"/>
    </row>
    <row r="268" spans="1:26" ht="15.75" customHeight="1" x14ac:dyDescent="0.2">
      <c r="A268" s="225"/>
      <c r="B268" s="225"/>
      <c r="C268" s="225"/>
      <c r="D268" s="227"/>
      <c r="E268" s="227"/>
      <c r="F268" s="225"/>
      <c r="G268" s="225"/>
      <c r="H268" s="225"/>
      <c r="I268" s="225"/>
      <c r="J268" s="225"/>
      <c r="K268" s="225"/>
      <c r="L268" s="225"/>
      <c r="M268" s="225"/>
      <c r="N268" s="225"/>
      <c r="O268" s="225"/>
      <c r="P268" s="225"/>
      <c r="Q268" s="225"/>
      <c r="R268" s="225"/>
      <c r="S268" s="225"/>
      <c r="T268" s="225"/>
      <c r="U268" s="225"/>
      <c r="V268" s="225"/>
      <c r="W268" s="225"/>
      <c r="X268" s="225"/>
      <c r="Y268" s="225"/>
      <c r="Z268" s="225"/>
    </row>
    <row r="269" spans="1:26" ht="15.75" customHeight="1" x14ac:dyDescent="0.2">
      <c r="A269" s="225"/>
      <c r="B269" s="225"/>
      <c r="C269" s="225"/>
      <c r="D269" s="227"/>
      <c r="E269" s="227"/>
      <c r="F269" s="225"/>
      <c r="G269" s="225"/>
      <c r="H269" s="225"/>
      <c r="I269" s="225"/>
      <c r="J269" s="225"/>
      <c r="K269" s="225"/>
      <c r="L269" s="225"/>
      <c r="M269" s="225"/>
      <c r="N269" s="225"/>
      <c r="O269" s="225"/>
      <c r="P269" s="225"/>
      <c r="Q269" s="225"/>
      <c r="R269" s="225"/>
      <c r="S269" s="225"/>
      <c r="T269" s="225"/>
      <c r="U269" s="225"/>
      <c r="V269" s="225"/>
      <c r="W269" s="225"/>
      <c r="X269" s="225"/>
      <c r="Y269" s="225"/>
      <c r="Z269" s="225"/>
    </row>
    <row r="270" spans="1:26" ht="15.75" customHeight="1" x14ac:dyDescent="0.2">
      <c r="A270" s="225"/>
      <c r="B270" s="225"/>
      <c r="C270" s="225"/>
      <c r="D270" s="227"/>
      <c r="E270" s="227"/>
      <c r="F270" s="225"/>
      <c r="G270" s="225"/>
      <c r="H270" s="225"/>
      <c r="I270" s="225"/>
      <c r="J270" s="225"/>
      <c r="K270" s="225"/>
      <c r="L270" s="225"/>
      <c r="M270" s="225"/>
      <c r="N270" s="225"/>
      <c r="O270" s="225"/>
      <c r="P270" s="225"/>
      <c r="Q270" s="225"/>
      <c r="R270" s="225"/>
      <c r="S270" s="225"/>
      <c r="T270" s="225"/>
      <c r="U270" s="225"/>
      <c r="V270" s="225"/>
      <c r="W270" s="225"/>
      <c r="X270" s="225"/>
      <c r="Y270" s="225"/>
      <c r="Z270" s="225"/>
    </row>
    <row r="271" spans="1:26" ht="15.75" customHeight="1" x14ac:dyDescent="0.2">
      <c r="A271" s="225"/>
      <c r="B271" s="225"/>
      <c r="C271" s="225"/>
      <c r="D271" s="227"/>
      <c r="E271" s="227"/>
      <c r="F271" s="225"/>
      <c r="G271" s="225"/>
      <c r="H271" s="225"/>
      <c r="I271" s="225"/>
      <c r="J271" s="225"/>
      <c r="K271" s="225"/>
      <c r="L271" s="225"/>
      <c r="M271" s="225"/>
      <c r="N271" s="225"/>
      <c r="O271" s="225"/>
      <c r="P271" s="225"/>
      <c r="Q271" s="225"/>
      <c r="R271" s="225"/>
      <c r="S271" s="225"/>
      <c r="T271" s="225"/>
      <c r="U271" s="225"/>
      <c r="V271" s="225"/>
      <c r="W271" s="225"/>
      <c r="X271" s="225"/>
      <c r="Y271" s="225"/>
      <c r="Z271" s="225"/>
    </row>
    <row r="272" spans="1:26" ht="15.75" customHeight="1" x14ac:dyDescent="0.2">
      <c r="A272" s="225"/>
      <c r="B272" s="225"/>
      <c r="C272" s="225"/>
      <c r="D272" s="227"/>
      <c r="E272" s="227"/>
      <c r="F272" s="225"/>
      <c r="G272" s="225"/>
      <c r="H272" s="225"/>
      <c r="I272" s="225"/>
      <c r="J272" s="225"/>
      <c r="K272" s="225"/>
      <c r="L272" s="225"/>
      <c r="M272" s="225"/>
      <c r="N272" s="225"/>
      <c r="O272" s="225"/>
      <c r="P272" s="225"/>
      <c r="Q272" s="225"/>
      <c r="R272" s="225"/>
      <c r="S272" s="225"/>
      <c r="T272" s="225"/>
      <c r="U272" s="225"/>
      <c r="V272" s="225"/>
      <c r="W272" s="225"/>
      <c r="X272" s="225"/>
      <c r="Y272" s="225"/>
      <c r="Z272" s="225"/>
    </row>
    <row r="273" spans="1:26" ht="15.75" customHeight="1" x14ac:dyDescent="0.2">
      <c r="A273" s="225"/>
      <c r="B273" s="225"/>
      <c r="C273" s="225"/>
      <c r="D273" s="227"/>
      <c r="E273" s="227"/>
      <c r="F273" s="225"/>
      <c r="G273" s="225"/>
      <c r="H273" s="225"/>
      <c r="I273" s="225"/>
      <c r="J273" s="225"/>
      <c r="K273" s="225"/>
      <c r="L273" s="225"/>
      <c r="M273" s="225"/>
      <c r="N273" s="225"/>
      <c r="O273" s="225"/>
      <c r="P273" s="225"/>
      <c r="Q273" s="225"/>
      <c r="R273" s="225"/>
      <c r="S273" s="225"/>
      <c r="T273" s="225"/>
      <c r="U273" s="225"/>
      <c r="V273" s="225"/>
      <c r="W273" s="225"/>
      <c r="X273" s="225"/>
      <c r="Y273" s="225"/>
      <c r="Z273" s="225"/>
    </row>
    <row r="274" spans="1:26" ht="15.75" customHeight="1" x14ac:dyDescent="0.2">
      <c r="A274" s="225"/>
      <c r="B274" s="225"/>
      <c r="C274" s="225"/>
      <c r="D274" s="227"/>
      <c r="E274" s="227"/>
      <c r="F274" s="225"/>
      <c r="G274" s="225"/>
      <c r="H274" s="225"/>
      <c r="I274" s="225"/>
      <c r="J274" s="225"/>
      <c r="K274" s="225"/>
      <c r="L274" s="225"/>
      <c r="M274" s="225"/>
      <c r="N274" s="225"/>
      <c r="O274" s="225"/>
      <c r="P274" s="225"/>
      <c r="Q274" s="225"/>
      <c r="R274" s="225"/>
      <c r="S274" s="225"/>
      <c r="T274" s="225"/>
      <c r="U274" s="225"/>
      <c r="V274" s="225"/>
      <c r="W274" s="225"/>
      <c r="X274" s="225"/>
      <c r="Y274" s="225"/>
      <c r="Z274" s="225"/>
    </row>
    <row r="275" spans="1:26" ht="15.75" customHeight="1" x14ac:dyDescent="0.2">
      <c r="A275" s="225"/>
      <c r="B275" s="225"/>
      <c r="C275" s="225"/>
      <c r="D275" s="227"/>
      <c r="E275" s="227"/>
      <c r="F275" s="225"/>
      <c r="G275" s="225"/>
      <c r="H275" s="225"/>
      <c r="I275" s="225"/>
      <c r="J275" s="225"/>
      <c r="K275" s="225"/>
      <c r="L275" s="225"/>
      <c r="M275" s="225"/>
      <c r="N275" s="225"/>
      <c r="O275" s="225"/>
      <c r="P275" s="225"/>
      <c r="Q275" s="225"/>
      <c r="R275" s="225"/>
      <c r="S275" s="225"/>
      <c r="T275" s="225"/>
      <c r="U275" s="225"/>
      <c r="V275" s="225"/>
      <c r="W275" s="225"/>
      <c r="X275" s="225"/>
      <c r="Y275" s="225"/>
      <c r="Z275" s="225"/>
    </row>
    <row r="276" spans="1:26" ht="15.75" customHeight="1" x14ac:dyDescent="0.2">
      <c r="A276" s="225"/>
      <c r="B276" s="225"/>
      <c r="C276" s="225"/>
      <c r="D276" s="227"/>
      <c r="E276" s="227"/>
      <c r="F276" s="225"/>
      <c r="G276" s="225"/>
      <c r="H276" s="225"/>
      <c r="I276" s="225"/>
      <c r="J276" s="225"/>
      <c r="K276" s="225"/>
      <c r="L276" s="225"/>
      <c r="M276" s="225"/>
      <c r="N276" s="225"/>
      <c r="O276" s="225"/>
      <c r="P276" s="225"/>
      <c r="Q276" s="225"/>
      <c r="R276" s="225"/>
      <c r="S276" s="225"/>
      <c r="T276" s="225"/>
      <c r="U276" s="225"/>
      <c r="V276" s="225"/>
      <c r="W276" s="225"/>
      <c r="X276" s="225"/>
      <c r="Y276" s="225"/>
      <c r="Z276" s="225"/>
    </row>
    <row r="277" spans="1:26" ht="15.75" customHeight="1" x14ac:dyDescent="0.2">
      <c r="A277" s="225"/>
      <c r="B277" s="225"/>
      <c r="C277" s="225"/>
      <c r="D277" s="227"/>
      <c r="E277" s="227"/>
      <c r="F277" s="225"/>
      <c r="G277" s="225"/>
      <c r="H277" s="225"/>
      <c r="I277" s="225"/>
      <c r="J277" s="225"/>
      <c r="K277" s="225"/>
      <c r="L277" s="225"/>
      <c r="M277" s="225"/>
      <c r="N277" s="225"/>
      <c r="O277" s="225"/>
      <c r="P277" s="225"/>
      <c r="Q277" s="225"/>
      <c r="R277" s="225"/>
      <c r="S277" s="225"/>
      <c r="T277" s="225"/>
      <c r="U277" s="225"/>
      <c r="V277" s="225"/>
      <c r="W277" s="225"/>
      <c r="X277" s="225"/>
      <c r="Y277" s="225"/>
      <c r="Z277" s="225"/>
    </row>
    <row r="278" spans="1:26" ht="15.75" customHeight="1" x14ac:dyDescent="0.2">
      <c r="A278" s="225"/>
      <c r="B278" s="225"/>
      <c r="C278" s="225"/>
      <c r="D278" s="227"/>
      <c r="E278" s="227"/>
      <c r="F278" s="225"/>
      <c r="G278" s="225"/>
      <c r="H278" s="225"/>
      <c r="I278" s="225"/>
      <c r="J278" s="225"/>
      <c r="K278" s="225"/>
      <c r="L278" s="225"/>
      <c r="M278" s="225"/>
      <c r="N278" s="225"/>
      <c r="O278" s="225"/>
      <c r="P278" s="225"/>
      <c r="Q278" s="225"/>
      <c r="R278" s="225"/>
      <c r="S278" s="225"/>
      <c r="T278" s="225"/>
      <c r="U278" s="225"/>
      <c r="V278" s="225"/>
      <c r="W278" s="225"/>
      <c r="X278" s="225"/>
      <c r="Y278" s="225"/>
      <c r="Z278" s="225"/>
    </row>
    <row r="279" spans="1:26" ht="15.75" customHeight="1" x14ac:dyDescent="0.2">
      <c r="A279" s="225"/>
      <c r="B279" s="225"/>
      <c r="C279" s="225"/>
      <c r="D279" s="227"/>
      <c r="E279" s="227"/>
      <c r="F279" s="225"/>
      <c r="G279" s="225"/>
      <c r="H279" s="225"/>
      <c r="I279" s="225"/>
      <c r="J279" s="225"/>
      <c r="K279" s="225"/>
      <c r="L279" s="225"/>
      <c r="M279" s="225"/>
      <c r="N279" s="225"/>
      <c r="O279" s="225"/>
      <c r="P279" s="225"/>
      <c r="Q279" s="225"/>
      <c r="R279" s="225"/>
      <c r="S279" s="225"/>
      <c r="T279" s="225"/>
      <c r="U279" s="225"/>
      <c r="V279" s="225"/>
      <c r="W279" s="225"/>
      <c r="X279" s="225"/>
      <c r="Y279" s="225"/>
      <c r="Z279" s="225"/>
    </row>
    <row r="280" spans="1:26" ht="15.75" customHeight="1" x14ac:dyDescent="0.2">
      <c r="A280" s="225"/>
      <c r="B280" s="225"/>
      <c r="C280" s="225"/>
      <c r="D280" s="227"/>
      <c r="E280" s="227"/>
      <c r="F280" s="225"/>
      <c r="G280" s="225"/>
      <c r="H280" s="225"/>
      <c r="I280" s="225"/>
      <c r="J280" s="225"/>
      <c r="K280" s="225"/>
      <c r="L280" s="225"/>
      <c r="M280" s="225"/>
      <c r="N280" s="225"/>
      <c r="O280" s="225"/>
      <c r="P280" s="225"/>
      <c r="Q280" s="225"/>
      <c r="R280" s="225"/>
      <c r="S280" s="225"/>
      <c r="T280" s="225"/>
      <c r="U280" s="225"/>
      <c r="V280" s="225"/>
      <c r="W280" s="225"/>
      <c r="X280" s="225"/>
      <c r="Y280" s="225"/>
      <c r="Z280" s="225"/>
    </row>
    <row r="281" spans="1:26" ht="15.75" customHeight="1" x14ac:dyDescent="0.2">
      <c r="A281" s="225"/>
      <c r="B281" s="225"/>
      <c r="C281" s="225"/>
      <c r="D281" s="227"/>
      <c r="E281" s="227"/>
      <c r="F281" s="225"/>
      <c r="G281" s="225"/>
      <c r="H281" s="225"/>
      <c r="I281" s="225"/>
      <c r="J281" s="225"/>
      <c r="K281" s="225"/>
      <c r="L281" s="225"/>
      <c r="M281" s="225"/>
      <c r="N281" s="225"/>
      <c r="O281" s="225"/>
      <c r="P281" s="225"/>
      <c r="Q281" s="225"/>
      <c r="R281" s="225"/>
      <c r="S281" s="225"/>
      <c r="T281" s="225"/>
      <c r="U281" s="225"/>
      <c r="V281" s="225"/>
      <c r="W281" s="225"/>
      <c r="X281" s="225"/>
      <c r="Y281" s="225"/>
      <c r="Z281" s="225"/>
    </row>
    <row r="282" spans="1:26" ht="15.75" customHeight="1" x14ac:dyDescent="0.2">
      <c r="A282" s="225"/>
      <c r="B282" s="225"/>
      <c r="C282" s="225"/>
      <c r="D282" s="227"/>
      <c r="E282" s="227"/>
      <c r="F282" s="225"/>
      <c r="G282" s="225"/>
      <c r="H282" s="225"/>
      <c r="I282" s="225"/>
      <c r="J282" s="225"/>
      <c r="K282" s="225"/>
      <c r="L282" s="225"/>
      <c r="M282" s="225"/>
      <c r="N282" s="225"/>
      <c r="O282" s="225"/>
      <c r="P282" s="225"/>
      <c r="Q282" s="225"/>
      <c r="R282" s="225"/>
      <c r="S282" s="225"/>
      <c r="T282" s="225"/>
      <c r="U282" s="225"/>
      <c r="V282" s="225"/>
      <c r="W282" s="225"/>
      <c r="X282" s="225"/>
      <c r="Y282" s="225"/>
      <c r="Z282" s="225"/>
    </row>
    <row r="283" spans="1:26" ht="15.75" customHeight="1" x14ac:dyDescent="0.2">
      <c r="A283" s="225"/>
      <c r="B283" s="225"/>
      <c r="C283" s="225"/>
      <c r="D283" s="227"/>
      <c r="E283" s="227"/>
      <c r="F283" s="225"/>
      <c r="G283" s="225"/>
      <c r="H283" s="225"/>
      <c r="I283" s="225"/>
      <c r="J283" s="225"/>
      <c r="K283" s="225"/>
      <c r="L283" s="225"/>
      <c r="M283" s="225"/>
      <c r="N283" s="225"/>
      <c r="O283" s="225"/>
      <c r="P283" s="225"/>
      <c r="Q283" s="225"/>
      <c r="R283" s="225"/>
      <c r="S283" s="225"/>
      <c r="T283" s="225"/>
      <c r="U283" s="225"/>
      <c r="V283" s="225"/>
      <c r="W283" s="225"/>
      <c r="X283" s="225"/>
      <c r="Y283" s="225"/>
      <c r="Z283" s="225"/>
    </row>
    <row r="284" spans="1:26" ht="15.75" customHeight="1" x14ac:dyDescent="0.2">
      <c r="A284" s="225"/>
      <c r="B284" s="225"/>
      <c r="C284" s="225"/>
      <c r="D284" s="227"/>
      <c r="E284" s="227"/>
      <c r="F284" s="225"/>
      <c r="G284" s="225"/>
      <c r="H284" s="225"/>
      <c r="I284" s="225"/>
      <c r="J284" s="225"/>
      <c r="K284" s="225"/>
      <c r="L284" s="225"/>
      <c r="M284" s="225"/>
      <c r="N284" s="225"/>
      <c r="O284" s="225"/>
      <c r="P284" s="225"/>
      <c r="Q284" s="225"/>
      <c r="R284" s="225"/>
      <c r="S284" s="225"/>
      <c r="T284" s="225"/>
      <c r="U284" s="225"/>
      <c r="V284" s="225"/>
      <c r="W284" s="225"/>
      <c r="X284" s="225"/>
      <c r="Y284" s="225"/>
      <c r="Z284" s="225"/>
    </row>
    <row r="285" spans="1:26" ht="15.75" customHeight="1" x14ac:dyDescent="0.2">
      <c r="A285" s="225"/>
      <c r="B285" s="225"/>
      <c r="C285" s="225"/>
      <c r="D285" s="227"/>
      <c r="E285" s="227"/>
      <c r="F285" s="225"/>
      <c r="G285" s="225"/>
      <c r="H285" s="225"/>
      <c r="I285" s="225"/>
      <c r="J285" s="225"/>
      <c r="K285" s="225"/>
      <c r="L285" s="225"/>
      <c r="M285" s="225"/>
      <c r="N285" s="225"/>
      <c r="O285" s="225"/>
      <c r="P285" s="225"/>
      <c r="Q285" s="225"/>
      <c r="R285" s="225"/>
      <c r="S285" s="225"/>
      <c r="T285" s="225"/>
      <c r="U285" s="225"/>
      <c r="V285" s="225"/>
      <c r="W285" s="225"/>
      <c r="X285" s="225"/>
      <c r="Y285" s="225"/>
      <c r="Z285" s="225"/>
    </row>
    <row r="286" spans="1:26" ht="15.75" customHeight="1" x14ac:dyDescent="0.2">
      <c r="A286" s="225"/>
      <c r="B286" s="225"/>
      <c r="C286" s="225"/>
      <c r="D286" s="227"/>
      <c r="E286" s="227"/>
      <c r="F286" s="225"/>
      <c r="G286" s="225"/>
      <c r="H286" s="225"/>
      <c r="I286" s="225"/>
      <c r="J286" s="225"/>
      <c r="K286" s="225"/>
      <c r="L286" s="225"/>
      <c r="M286" s="225"/>
      <c r="N286" s="225"/>
      <c r="O286" s="225"/>
      <c r="P286" s="225"/>
      <c r="Q286" s="225"/>
      <c r="R286" s="225"/>
      <c r="S286" s="225"/>
      <c r="T286" s="225"/>
      <c r="U286" s="225"/>
      <c r="V286" s="225"/>
      <c r="W286" s="225"/>
      <c r="X286" s="225"/>
      <c r="Y286" s="225"/>
      <c r="Z286" s="225"/>
    </row>
    <row r="287" spans="1:26" ht="15.75" customHeight="1" x14ac:dyDescent="0.2">
      <c r="A287" s="225"/>
      <c r="B287" s="225"/>
      <c r="C287" s="225"/>
      <c r="D287" s="227"/>
      <c r="E287" s="227"/>
      <c r="F287" s="225"/>
      <c r="G287" s="225"/>
      <c r="H287" s="225"/>
      <c r="I287" s="225"/>
      <c r="J287" s="225"/>
      <c r="K287" s="225"/>
      <c r="L287" s="225"/>
      <c r="M287" s="225"/>
      <c r="N287" s="225"/>
      <c r="O287" s="225"/>
      <c r="P287" s="225"/>
      <c r="Q287" s="225"/>
      <c r="R287" s="225"/>
      <c r="S287" s="225"/>
      <c r="T287" s="225"/>
      <c r="U287" s="225"/>
      <c r="V287" s="225"/>
      <c r="W287" s="225"/>
      <c r="X287" s="225"/>
      <c r="Y287" s="225"/>
      <c r="Z287" s="225"/>
    </row>
    <row r="288" spans="1:26" ht="15.75" customHeight="1" x14ac:dyDescent="0.2">
      <c r="A288" s="225"/>
      <c r="B288" s="225"/>
      <c r="C288" s="225"/>
      <c r="D288" s="227"/>
      <c r="E288" s="227"/>
      <c r="F288" s="225"/>
      <c r="G288" s="225"/>
      <c r="H288" s="225"/>
      <c r="I288" s="225"/>
      <c r="J288" s="225"/>
      <c r="K288" s="225"/>
      <c r="L288" s="225"/>
      <c r="M288" s="225"/>
      <c r="N288" s="225"/>
      <c r="O288" s="225"/>
      <c r="P288" s="225"/>
      <c r="Q288" s="225"/>
      <c r="R288" s="225"/>
      <c r="S288" s="225"/>
      <c r="T288" s="225"/>
      <c r="U288" s="225"/>
      <c r="V288" s="225"/>
      <c r="W288" s="225"/>
      <c r="X288" s="225"/>
      <c r="Y288" s="225"/>
      <c r="Z288" s="225"/>
    </row>
    <row r="289" spans="1:26" ht="15.75" customHeight="1" x14ac:dyDescent="0.2">
      <c r="A289" s="225"/>
      <c r="B289" s="225"/>
      <c r="C289" s="225"/>
      <c r="D289" s="227"/>
      <c r="E289" s="227"/>
      <c r="F289" s="225"/>
      <c r="G289" s="225"/>
      <c r="H289" s="225"/>
      <c r="I289" s="225"/>
      <c r="J289" s="225"/>
      <c r="K289" s="225"/>
      <c r="L289" s="225"/>
      <c r="M289" s="225"/>
      <c r="N289" s="225"/>
      <c r="O289" s="225"/>
      <c r="P289" s="225"/>
      <c r="Q289" s="225"/>
      <c r="R289" s="225"/>
      <c r="S289" s="225"/>
      <c r="T289" s="225"/>
      <c r="U289" s="225"/>
      <c r="V289" s="225"/>
      <c r="W289" s="225"/>
      <c r="X289" s="225"/>
      <c r="Y289" s="225"/>
      <c r="Z289" s="225"/>
    </row>
    <row r="290" spans="1:26" ht="15.75" customHeight="1" x14ac:dyDescent="0.2">
      <c r="A290" s="225"/>
      <c r="B290" s="225"/>
      <c r="C290" s="225"/>
      <c r="D290" s="227"/>
      <c r="E290" s="227"/>
      <c r="F290" s="225"/>
      <c r="G290" s="225"/>
      <c r="H290" s="225"/>
      <c r="I290" s="225"/>
      <c r="J290" s="225"/>
      <c r="K290" s="225"/>
      <c r="L290" s="225"/>
      <c r="M290" s="225"/>
      <c r="N290" s="225"/>
      <c r="O290" s="225"/>
      <c r="P290" s="225"/>
      <c r="Q290" s="225"/>
      <c r="R290" s="225"/>
      <c r="S290" s="225"/>
      <c r="T290" s="225"/>
      <c r="U290" s="225"/>
      <c r="V290" s="225"/>
      <c r="W290" s="225"/>
      <c r="X290" s="225"/>
      <c r="Y290" s="225"/>
      <c r="Z290" s="225"/>
    </row>
    <row r="291" spans="1:26" ht="15.75" customHeight="1" x14ac:dyDescent="0.2">
      <c r="A291" s="225"/>
      <c r="B291" s="225"/>
      <c r="C291" s="225"/>
      <c r="D291" s="227"/>
      <c r="E291" s="227"/>
      <c r="F291" s="225"/>
      <c r="G291" s="225"/>
      <c r="H291" s="225"/>
      <c r="I291" s="225"/>
      <c r="J291" s="225"/>
      <c r="K291" s="225"/>
      <c r="L291" s="225"/>
      <c r="M291" s="225"/>
      <c r="N291" s="225"/>
      <c r="O291" s="225"/>
      <c r="P291" s="225"/>
      <c r="Q291" s="225"/>
      <c r="R291" s="225"/>
      <c r="S291" s="225"/>
      <c r="T291" s="225"/>
      <c r="U291" s="225"/>
      <c r="V291" s="225"/>
      <c r="W291" s="225"/>
      <c r="X291" s="225"/>
      <c r="Y291" s="225"/>
      <c r="Z291" s="225"/>
    </row>
    <row r="292" spans="1:26" ht="15.75" customHeight="1" x14ac:dyDescent="0.2">
      <c r="A292" s="225"/>
      <c r="B292" s="225"/>
      <c r="C292" s="225"/>
      <c r="D292" s="227"/>
      <c r="E292" s="227"/>
      <c r="F292" s="225"/>
      <c r="G292" s="225"/>
      <c r="H292" s="225"/>
      <c r="I292" s="225"/>
      <c r="J292" s="225"/>
      <c r="K292" s="225"/>
      <c r="L292" s="225"/>
      <c r="M292" s="225"/>
      <c r="N292" s="225"/>
      <c r="O292" s="225"/>
      <c r="P292" s="225"/>
      <c r="Q292" s="225"/>
      <c r="R292" s="225"/>
      <c r="S292" s="225"/>
      <c r="T292" s="225"/>
      <c r="U292" s="225"/>
      <c r="V292" s="225"/>
      <c r="W292" s="225"/>
      <c r="X292" s="225"/>
      <c r="Y292" s="225"/>
      <c r="Z292" s="225"/>
    </row>
    <row r="293" spans="1:26" ht="15.75" customHeight="1" x14ac:dyDescent="0.2">
      <c r="A293" s="225"/>
      <c r="B293" s="225"/>
      <c r="C293" s="225"/>
      <c r="D293" s="227"/>
      <c r="E293" s="227"/>
      <c r="F293" s="225"/>
      <c r="G293" s="225"/>
      <c r="H293" s="225"/>
      <c r="I293" s="225"/>
      <c r="J293" s="225"/>
      <c r="K293" s="225"/>
      <c r="L293" s="225"/>
      <c r="M293" s="225"/>
      <c r="N293" s="225"/>
      <c r="O293" s="225"/>
      <c r="P293" s="225"/>
      <c r="Q293" s="225"/>
      <c r="R293" s="225"/>
      <c r="S293" s="225"/>
      <c r="T293" s="225"/>
      <c r="U293" s="225"/>
      <c r="V293" s="225"/>
      <c r="W293" s="225"/>
      <c r="X293" s="225"/>
      <c r="Y293" s="225"/>
      <c r="Z293" s="225"/>
    </row>
    <row r="294" spans="1:26" ht="15.75" customHeight="1" x14ac:dyDescent="0.2">
      <c r="A294" s="225"/>
      <c r="B294" s="225"/>
      <c r="C294" s="225"/>
      <c r="D294" s="227"/>
      <c r="E294" s="227"/>
      <c r="F294" s="225"/>
      <c r="G294" s="225"/>
      <c r="H294" s="225"/>
      <c r="I294" s="225"/>
      <c r="J294" s="225"/>
      <c r="K294" s="225"/>
      <c r="L294" s="225"/>
      <c r="M294" s="225"/>
      <c r="N294" s="225"/>
      <c r="O294" s="225"/>
      <c r="P294" s="225"/>
      <c r="Q294" s="225"/>
      <c r="R294" s="225"/>
      <c r="S294" s="225"/>
      <c r="T294" s="225"/>
      <c r="U294" s="225"/>
      <c r="V294" s="225"/>
      <c r="W294" s="225"/>
      <c r="X294" s="225"/>
      <c r="Y294" s="225"/>
      <c r="Z294" s="225"/>
    </row>
    <row r="295" spans="1:26" ht="15.75" customHeight="1" x14ac:dyDescent="0.2">
      <c r="A295" s="225"/>
      <c r="B295" s="225"/>
      <c r="C295" s="225"/>
      <c r="D295" s="227"/>
      <c r="E295" s="227"/>
      <c r="F295" s="225"/>
      <c r="G295" s="225"/>
      <c r="H295" s="225"/>
      <c r="I295" s="225"/>
      <c r="J295" s="225"/>
      <c r="K295" s="225"/>
      <c r="L295" s="225"/>
      <c r="M295" s="225"/>
      <c r="N295" s="225"/>
      <c r="O295" s="225"/>
      <c r="P295" s="225"/>
      <c r="Q295" s="225"/>
      <c r="R295" s="225"/>
      <c r="S295" s="225"/>
      <c r="T295" s="225"/>
      <c r="U295" s="225"/>
      <c r="V295" s="225"/>
      <c r="W295" s="225"/>
      <c r="X295" s="225"/>
      <c r="Y295" s="225"/>
      <c r="Z295" s="225"/>
    </row>
    <row r="296" spans="1:26" ht="15.75" customHeight="1" x14ac:dyDescent="0.2">
      <c r="A296" s="225"/>
      <c r="B296" s="225"/>
      <c r="C296" s="225"/>
      <c r="D296" s="227"/>
      <c r="E296" s="227"/>
      <c r="F296" s="225"/>
      <c r="G296" s="225"/>
      <c r="H296" s="225"/>
      <c r="I296" s="225"/>
      <c r="J296" s="225"/>
      <c r="K296" s="225"/>
      <c r="L296" s="225"/>
      <c r="M296" s="225"/>
      <c r="N296" s="225"/>
      <c r="O296" s="225"/>
      <c r="P296" s="225"/>
      <c r="Q296" s="225"/>
      <c r="R296" s="225"/>
      <c r="S296" s="225"/>
      <c r="T296" s="225"/>
      <c r="U296" s="225"/>
      <c r="V296" s="225"/>
      <c r="W296" s="225"/>
      <c r="X296" s="225"/>
      <c r="Y296" s="225"/>
      <c r="Z296" s="225"/>
    </row>
    <row r="297" spans="1:26" ht="15.75" customHeight="1" x14ac:dyDescent="0.2">
      <c r="A297" s="225"/>
      <c r="B297" s="225"/>
      <c r="C297" s="225"/>
      <c r="D297" s="227"/>
      <c r="E297" s="227"/>
      <c r="F297" s="225"/>
      <c r="G297" s="225"/>
      <c r="H297" s="225"/>
      <c r="I297" s="225"/>
      <c r="J297" s="225"/>
      <c r="K297" s="225"/>
      <c r="L297" s="225"/>
      <c r="M297" s="225"/>
      <c r="N297" s="225"/>
      <c r="O297" s="225"/>
      <c r="P297" s="225"/>
      <c r="Q297" s="225"/>
      <c r="R297" s="225"/>
      <c r="S297" s="225"/>
      <c r="T297" s="225"/>
      <c r="U297" s="225"/>
      <c r="V297" s="225"/>
      <c r="W297" s="225"/>
      <c r="X297" s="225"/>
      <c r="Y297" s="225"/>
      <c r="Z297" s="225"/>
    </row>
    <row r="298" spans="1:26" ht="15.75" customHeight="1" x14ac:dyDescent="0.2">
      <c r="A298" s="225"/>
      <c r="B298" s="225"/>
      <c r="C298" s="225"/>
      <c r="D298" s="227"/>
      <c r="E298" s="227"/>
      <c r="F298" s="225"/>
      <c r="G298" s="225"/>
      <c r="H298" s="225"/>
      <c r="I298" s="225"/>
      <c r="J298" s="225"/>
      <c r="K298" s="225"/>
      <c r="L298" s="225"/>
      <c r="M298" s="225"/>
      <c r="N298" s="225"/>
      <c r="O298" s="225"/>
      <c r="P298" s="225"/>
      <c r="Q298" s="225"/>
      <c r="R298" s="225"/>
      <c r="S298" s="225"/>
      <c r="T298" s="225"/>
      <c r="U298" s="225"/>
      <c r="V298" s="225"/>
      <c r="W298" s="225"/>
      <c r="X298" s="225"/>
      <c r="Y298" s="225"/>
      <c r="Z298" s="225"/>
    </row>
    <row r="299" spans="1:26" ht="15.75" customHeight="1" x14ac:dyDescent="0.2">
      <c r="A299" s="225"/>
      <c r="B299" s="225"/>
      <c r="C299" s="225"/>
      <c r="D299" s="227"/>
      <c r="E299" s="227"/>
      <c r="F299" s="225"/>
      <c r="G299" s="225"/>
      <c r="H299" s="225"/>
      <c r="I299" s="225"/>
      <c r="J299" s="225"/>
      <c r="K299" s="225"/>
      <c r="L299" s="225"/>
      <c r="M299" s="225"/>
      <c r="N299" s="225"/>
      <c r="O299" s="225"/>
      <c r="P299" s="225"/>
      <c r="Q299" s="225"/>
      <c r="R299" s="225"/>
      <c r="S299" s="225"/>
      <c r="T299" s="225"/>
      <c r="U299" s="225"/>
      <c r="V299" s="225"/>
      <c r="W299" s="225"/>
      <c r="X299" s="225"/>
      <c r="Y299" s="225"/>
      <c r="Z299" s="225"/>
    </row>
    <row r="300" spans="1:26" ht="15.75" customHeight="1" x14ac:dyDescent="0.2">
      <c r="A300" s="225"/>
      <c r="B300" s="225"/>
      <c r="C300" s="225"/>
      <c r="D300" s="227"/>
      <c r="E300" s="227"/>
      <c r="F300" s="225"/>
      <c r="G300" s="225"/>
      <c r="H300" s="225"/>
      <c r="I300" s="225"/>
      <c r="J300" s="225"/>
      <c r="K300" s="225"/>
      <c r="L300" s="225"/>
      <c r="M300" s="225"/>
      <c r="N300" s="225"/>
      <c r="O300" s="225"/>
      <c r="P300" s="225"/>
      <c r="Q300" s="225"/>
      <c r="R300" s="225"/>
      <c r="S300" s="225"/>
      <c r="T300" s="225"/>
      <c r="U300" s="225"/>
      <c r="V300" s="225"/>
      <c r="W300" s="225"/>
      <c r="X300" s="225"/>
      <c r="Y300" s="225"/>
      <c r="Z300" s="225"/>
    </row>
    <row r="301" spans="1:26" ht="15.75" customHeight="1" x14ac:dyDescent="0.2">
      <c r="A301" s="225"/>
      <c r="B301" s="225"/>
      <c r="C301" s="225"/>
      <c r="D301" s="227"/>
      <c r="E301" s="227"/>
      <c r="F301" s="225"/>
      <c r="G301" s="225"/>
      <c r="H301" s="225"/>
      <c r="I301" s="225"/>
      <c r="J301" s="225"/>
      <c r="K301" s="225"/>
      <c r="L301" s="225"/>
      <c r="M301" s="225"/>
      <c r="N301" s="225"/>
      <c r="O301" s="225"/>
      <c r="P301" s="225"/>
      <c r="Q301" s="225"/>
      <c r="R301" s="225"/>
      <c r="S301" s="225"/>
      <c r="T301" s="225"/>
      <c r="U301" s="225"/>
      <c r="V301" s="225"/>
      <c r="W301" s="225"/>
      <c r="X301" s="225"/>
      <c r="Y301" s="225"/>
      <c r="Z301" s="225"/>
    </row>
    <row r="302" spans="1:26" ht="15.75" customHeight="1" x14ac:dyDescent="0.2">
      <c r="A302" s="225"/>
      <c r="B302" s="225"/>
      <c r="C302" s="225"/>
      <c r="D302" s="227"/>
      <c r="E302" s="227"/>
      <c r="F302" s="225"/>
      <c r="G302" s="225"/>
      <c r="H302" s="225"/>
      <c r="I302" s="225"/>
      <c r="J302" s="225"/>
      <c r="K302" s="225"/>
      <c r="L302" s="225"/>
      <c r="M302" s="225"/>
      <c r="N302" s="225"/>
      <c r="O302" s="225"/>
      <c r="P302" s="225"/>
      <c r="Q302" s="225"/>
      <c r="R302" s="225"/>
      <c r="S302" s="225"/>
      <c r="T302" s="225"/>
      <c r="U302" s="225"/>
      <c r="V302" s="225"/>
      <c r="W302" s="225"/>
      <c r="X302" s="225"/>
      <c r="Y302" s="225"/>
      <c r="Z302" s="225"/>
    </row>
    <row r="303" spans="1:26" ht="15.75" customHeight="1" x14ac:dyDescent="0.2">
      <c r="A303" s="225"/>
      <c r="B303" s="225"/>
      <c r="C303" s="225"/>
      <c r="D303" s="227"/>
      <c r="E303" s="227"/>
      <c r="F303" s="225"/>
      <c r="G303" s="225"/>
      <c r="H303" s="225"/>
      <c r="I303" s="225"/>
      <c r="J303" s="225"/>
      <c r="K303" s="225"/>
      <c r="L303" s="225"/>
      <c r="M303" s="225"/>
      <c r="N303" s="225"/>
      <c r="O303" s="225"/>
      <c r="P303" s="225"/>
      <c r="Q303" s="225"/>
      <c r="R303" s="225"/>
      <c r="S303" s="225"/>
      <c r="T303" s="225"/>
      <c r="U303" s="225"/>
      <c r="V303" s="225"/>
      <c r="W303" s="225"/>
      <c r="X303" s="225"/>
      <c r="Y303" s="225"/>
      <c r="Z303" s="225"/>
    </row>
    <row r="304" spans="1:26" ht="15.75" customHeight="1" x14ac:dyDescent="0.2">
      <c r="A304" s="225"/>
      <c r="B304" s="225"/>
      <c r="C304" s="225"/>
      <c r="D304" s="227"/>
      <c r="E304" s="227"/>
      <c r="F304" s="225"/>
      <c r="G304" s="225"/>
      <c r="H304" s="225"/>
      <c r="I304" s="225"/>
      <c r="J304" s="225"/>
      <c r="K304" s="225"/>
      <c r="L304" s="225"/>
      <c r="M304" s="225"/>
      <c r="N304" s="225"/>
      <c r="O304" s="225"/>
      <c r="P304" s="225"/>
      <c r="Q304" s="225"/>
      <c r="R304" s="225"/>
      <c r="S304" s="225"/>
      <c r="T304" s="225"/>
      <c r="U304" s="225"/>
      <c r="V304" s="225"/>
      <c r="W304" s="225"/>
      <c r="X304" s="225"/>
      <c r="Y304" s="225"/>
      <c r="Z304" s="225"/>
    </row>
    <row r="305" spans="1:26" ht="15.75" customHeight="1" x14ac:dyDescent="0.2">
      <c r="A305" s="225"/>
      <c r="B305" s="225"/>
      <c r="C305" s="225"/>
      <c r="D305" s="227"/>
      <c r="E305" s="227"/>
      <c r="F305" s="225"/>
      <c r="G305" s="225"/>
      <c r="H305" s="225"/>
      <c r="I305" s="225"/>
      <c r="J305" s="225"/>
      <c r="K305" s="225"/>
      <c r="L305" s="225"/>
      <c r="M305" s="225"/>
      <c r="N305" s="225"/>
      <c r="O305" s="225"/>
      <c r="P305" s="225"/>
      <c r="Q305" s="225"/>
      <c r="R305" s="225"/>
      <c r="S305" s="225"/>
      <c r="T305" s="225"/>
      <c r="U305" s="225"/>
      <c r="V305" s="225"/>
      <c r="W305" s="225"/>
      <c r="X305" s="225"/>
      <c r="Y305" s="225"/>
      <c r="Z305" s="225"/>
    </row>
    <row r="306" spans="1:26" ht="15.75" customHeight="1" x14ac:dyDescent="0.2">
      <c r="A306" s="225"/>
      <c r="B306" s="225"/>
      <c r="C306" s="225"/>
      <c r="D306" s="227"/>
      <c r="E306" s="227"/>
      <c r="F306" s="225"/>
      <c r="G306" s="225"/>
      <c r="H306" s="225"/>
      <c r="I306" s="225"/>
      <c r="J306" s="225"/>
      <c r="K306" s="225"/>
      <c r="L306" s="225"/>
      <c r="M306" s="225"/>
      <c r="N306" s="225"/>
      <c r="O306" s="225"/>
      <c r="P306" s="225"/>
      <c r="Q306" s="225"/>
      <c r="R306" s="225"/>
      <c r="S306" s="225"/>
      <c r="T306" s="225"/>
      <c r="U306" s="225"/>
      <c r="V306" s="225"/>
      <c r="W306" s="225"/>
      <c r="X306" s="225"/>
      <c r="Y306" s="225"/>
      <c r="Z306" s="225"/>
    </row>
    <row r="307" spans="1:26" ht="15.75" customHeight="1" x14ac:dyDescent="0.2">
      <c r="A307" s="225"/>
      <c r="B307" s="225"/>
      <c r="C307" s="225"/>
      <c r="D307" s="227"/>
      <c r="E307" s="227"/>
      <c r="F307" s="225"/>
      <c r="G307" s="225"/>
      <c r="H307" s="225"/>
      <c r="I307" s="225"/>
      <c r="J307" s="225"/>
      <c r="K307" s="225"/>
      <c r="L307" s="225"/>
      <c r="M307" s="225"/>
      <c r="N307" s="225"/>
      <c r="O307" s="225"/>
      <c r="P307" s="225"/>
      <c r="Q307" s="225"/>
      <c r="R307" s="225"/>
      <c r="S307" s="225"/>
      <c r="T307" s="225"/>
      <c r="U307" s="225"/>
      <c r="V307" s="225"/>
      <c r="W307" s="225"/>
      <c r="X307" s="225"/>
      <c r="Y307" s="225"/>
      <c r="Z307" s="225"/>
    </row>
    <row r="308" spans="1:26" ht="15.75" customHeight="1" x14ac:dyDescent="0.2">
      <c r="A308" s="225"/>
      <c r="B308" s="225"/>
      <c r="C308" s="225"/>
      <c r="D308" s="227"/>
      <c r="E308" s="227"/>
      <c r="F308" s="225"/>
      <c r="G308" s="225"/>
      <c r="H308" s="225"/>
      <c r="I308" s="225"/>
      <c r="J308" s="225"/>
      <c r="K308" s="225"/>
      <c r="L308" s="225"/>
      <c r="M308" s="225"/>
      <c r="N308" s="225"/>
      <c r="O308" s="225"/>
      <c r="P308" s="225"/>
      <c r="Q308" s="225"/>
      <c r="R308" s="225"/>
      <c r="S308" s="225"/>
      <c r="T308" s="225"/>
      <c r="U308" s="225"/>
      <c r="V308" s="225"/>
      <c r="W308" s="225"/>
      <c r="X308" s="225"/>
      <c r="Y308" s="225"/>
      <c r="Z308" s="225"/>
    </row>
    <row r="309" spans="1:26" ht="15.75" customHeight="1" x14ac:dyDescent="0.2">
      <c r="A309" s="225"/>
      <c r="B309" s="225"/>
      <c r="C309" s="225"/>
      <c r="D309" s="227"/>
      <c r="E309" s="227"/>
      <c r="F309" s="225"/>
      <c r="G309" s="225"/>
      <c r="H309" s="225"/>
      <c r="I309" s="225"/>
      <c r="J309" s="225"/>
      <c r="K309" s="225"/>
      <c r="L309" s="225"/>
      <c r="M309" s="225"/>
      <c r="N309" s="225"/>
      <c r="O309" s="225"/>
      <c r="P309" s="225"/>
      <c r="Q309" s="225"/>
      <c r="R309" s="225"/>
      <c r="S309" s="225"/>
      <c r="T309" s="225"/>
      <c r="U309" s="225"/>
      <c r="V309" s="225"/>
      <c r="W309" s="225"/>
      <c r="X309" s="225"/>
      <c r="Y309" s="225"/>
      <c r="Z309" s="225"/>
    </row>
    <row r="310" spans="1:26" ht="15.75" customHeight="1" x14ac:dyDescent="0.2">
      <c r="A310" s="225"/>
      <c r="B310" s="225"/>
      <c r="C310" s="225"/>
      <c r="D310" s="227"/>
      <c r="E310" s="227"/>
      <c r="F310" s="225"/>
      <c r="G310" s="225"/>
      <c r="H310" s="225"/>
      <c r="I310" s="225"/>
      <c r="J310" s="225"/>
      <c r="K310" s="225"/>
      <c r="L310" s="225"/>
      <c r="M310" s="225"/>
      <c r="N310" s="225"/>
      <c r="O310" s="225"/>
      <c r="P310" s="225"/>
      <c r="Q310" s="225"/>
      <c r="R310" s="225"/>
      <c r="S310" s="225"/>
      <c r="T310" s="225"/>
      <c r="U310" s="225"/>
      <c r="V310" s="225"/>
      <c r="W310" s="225"/>
      <c r="X310" s="225"/>
      <c r="Y310" s="225"/>
      <c r="Z310" s="225"/>
    </row>
    <row r="311" spans="1:26" ht="15.75" customHeight="1" x14ac:dyDescent="0.2">
      <c r="A311" s="225"/>
      <c r="B311" s="225"/>
      <c r="C311" s="225"/>
      <c r="D311" s="227"/>
      <c r="E311" s="227"/>
      <c r="F311" s="225"/>
      <c r="G311" s="225"/>
      <c r="H311" s="225"/>
      <c r="I311" s="225"/>
      <c r="J311" s="225"/>
      <c r="K311" s="225"/>
      <c r="L311" s="225"/>
      <c r="M311" s="225"/>
      <c r="N311" s="225"/>
      <c r="O311" s="225"/>
      <c r="P311" s="225"/>
      <c r="Q311" s="225"/>
      <c r="R311" s="225"/>
      <c r="S311" s="225"/>
      <c r="T311" s="225"/>
      <c r="U311" s="225"/>
      <c r="V311" s="225"/>
      <c r="W311" s="225"/>
      <c r="X311" s="225"/>
      <c r="Y311" s="225"/>
      <c r="Z311" s="225"/>
    </row>
    <row r="312" spans="1:26" ht="15.75" customHeight="1" x14ac:dyDescent="0.2">
      <c r="A312" s="225"/>
      <c r="B312" s="225"/>
      <c r="C312" s="225"/>
      <c r="D312" s="227"/>
      <c r="E312" s="227"/>
      <c r="F312" s="225"/>
      <c r="G312" s="225"/>
      <c r="H312" s="225"/>
      <c r="I312" s="225"/>
      <c r="J312" s="225"/>
      <c r="K312" s="225"/>
      <c r="L312" s="225"/>
      <c r="M312" s="225"/>
      <c r="N312" s="225"/>
      <c r="O312" s="225"/>
      <c r="P312" s="225"/>
      <c r="Q312" s="225"/>
      <c r="R312" s="225"/>
      <c r="S312" s="225"/>
      <c r="T312" s="225"/>
      <c r="U312" s="225"/>
      <c r="V312" s="225"/>
      <c r="W312" s="225"/>
      <c r="X312" s="225"/>
      <c r="Y312" s="225"/>
      <c r="Z312" s="225"/>
    </row>
    <row r="313" spans="1:26" ht="15.75" customHeight="1" x14ac:dyDescent="0.2">
      <c r="A313" s="225"/>
      <c r="B313" s="225"/>
      <c r="C313" s="225"/>
      <c r="D313" s="227"/>
      <c r="E313" s="227"/>
      <c r="F313" s="225"/>
      <c r="G313" s="225"/>
      <c r="H313" s="225"/>
      <c r="I313" s="225"/>
      <c r="J313" s="225"/>
      <c r="K313" s="225"/>
      <c r="L313" s="225"/>
      <c r="M313" s="225"/>
      <c r="N313" s="225"/>
      <c r="O313" s="225"/>
      <c r="P313" s="225"/>
      <c r="Q313" s="225"/>
      <c r="R313" s="225"/>
      <c r="S313" s="225"/>
      <c r="T313" s="225"/>
      <c r="U313" s="225"/>
      <c r="V313" s="225"/>
      <c r="W313" s="225"/>
      <c r="X313" s="225"/>
      <c r="Y313" s="225"/>
      <c r="Z313" s="225"/>
    </row>
    <row r="314" spans="1:26" ht="15.75" customHeight="1" x14ac:dyDescent="0.2">
      <c r="A314" s="225"/>
      <c r="B314" s="225"/>
      <c r="C314" s="225"/>
      <c r="D314" s="227"/>
      <c r="E314" s="227"/>
      <c r="F314" s="225"/>
      <c r="G314" s="225"/>
      <c r="H314" s="225"/>
      <c r="I314" s="225"/>
      <c r="J314" s="225"/>
      <c r="K314" s="225"/>
      <c r="L314" s="225"/>
      <c r="M314" s="225"/>
      <c r="N314" s="225"/>
      <c r="O314" s="225"/>
      <c r="P314" s="225"/>
      <c r="Q314" s="225"/>
      <c r="R314" s="225"/>
      <c r="S314" s="225"/>
      <c r="T314" s="225"/>
      <c r="U314" s="225"/>
      <c r="V314" s="225"/>
      <c r="W314" s="225"/>
      <c r="X314" s="225"/>
      <c r="Y314" s="225"/>
      <c r="Z314" s="225"/>
    </row>
    <row r="315" spans="1:26" ht="15.75" customHeight="1" x14ac:dyDescent="0.2">
      <c r="A315" s="225"/>
      <c r="B315" s="225"/>
      <c r="C315" s="225"/>
      <c r="D315" s="227"/>
      <c r="E315" s="227"/>
      <c r="F315" s="225"/>
      <c r="G315" s="225"/>
      <c r="H315" s="225"/>
      <c r="I315" s="225"/>
      <c r="J315" s="225"/>
      <c r="K315" s="225"/>
      <c r="L315" s="225"/>
      <c r="M315" s="225"/>
      <c r="N315" s="225"/>
      <c r="O315" s="225"/>
      <c r="P315" s="225"/>
      <c r="Q315" s="225"/>
      <c r="R315" s="225"/>
      <c r="S315" s="225"/>
      <c r="T315" s="225"/>
      <c r="U315" s="225"/>
      <c r="V315" s="225"/>
      <c r="W315" s="225"/>
      <c r="X315" s="225"/>
      <c r="Y315" s="225"/>
      <c r="Z315" s="225"/>
    </row>
    <row r="316" spans="1:26" ht="15.75" customHeight="1" x14ac:dyDescent="0.2">
      <c r="A316" s="225"/>
      <c r="B316" s="225"/>
      <c r="C316" s="225"/>
      <c r="D316" s="227"/>
      <c r="E316" s="227"/>
      <c r="F316" s="225"/>
      <c r="G316" s="225"/>
      <c r="H316" s="225"/>
      <c r="I316" s="225"/>
      <c r="J316" s="225"/>
      <c r="K316" s="225"/>
      <c r="L316" s="225"/>
      <c r="M316" s="225"/>
      <c r="N316" s="225"/>
      <c r="O316" s="225"/>
      <c r="P316" s="225"/>
      <c r="Q316" s="225"/>
      <c r="R316" s="225"/>
      <c r="S316" s="225"/>
      <c r="T316" s="225"/>
      <c r="U316" s="225"/>
      <c r="V316" s="225"/>
      <c r="W316" s="225"/>
      <c r="X316" s="225"/>
      <c r="Y316" s="225"/>
      <c r="Z316" s="225"/>
    </row>
    <row r="317" spans="1:26" ht="15.75" customHeight="1" x14ac:dyDescent="0.2">
      <c r="A317" s="225"/>
      <c r="B317" s="225"/>
      <c r="C317" s="225"/>
      <c r="D317" s="227"/>
      <c r="E317" s="227"/>
      <c r="F317" s="225"/>
      <c r="G317" s="225"/>
      <c r="H317" s="225"/>
      <c r="I317" s="225"/>
      <c r="J317" s="225"/>
      <c r="K317" s="225"/>
      <c r="L317" s="225"/>
      <c r="M317" s="225"/>
      <c r="N317" s="225"/>
      <c r="O317" s="225"/>
      <c r="P317" s="225"/>
      <c r="Q317" s="225"/>
      <c r="R317" s="225"/>
      <c r="S317" s="225"/>
      <c r="T317" s="225"/>
      <c r="U317" s="225"/>
      <c r="V317" s="225"/>
      <c r="W317" s="225"/>
      <c r="X317" s="225"/>
      <c r="Y317" s="225"/>
      <c r="Z317" s="225"/>
    </row>
    <row r="318" spans="1:26" ht="15.75" customHeight="1" x14ac:dyDescent="0.2">
      <c r="A318" s="225"/>
      <c r="B318" s="225"/>
      <c r="C318" s="225"/>
      <c r="D318" s="227"/>
      <c r="E318" s="227"/>
      <c r="F318" s="225"/>
      <c r="G318" s="225"/>
      <c r="H318" s="225"/>
      <c r="I318" s="225"/>
      <c r="J318" s="225"/>
      <c r="K318" s="225"/>
      <c r="L318" s="225"/>
      <c r="M318" s="225"/>
      <c r="N318" s="225"/>
      <c r="O318" s="225"/>
      <c r="P318" s="225"/>
      <c r="Q318" s="225"/>
      <c r="R318" s="225"/>
      <c r="S318" s="225"/>
      <c r="T318" s="225"/>
      <c r="U318" s="225"/>
      <c r="V318" s="225"/>
      <c r="W318" s="225"/>
      <c r="X318" s="225"/>
      <c r="Y318" s="225"/>
      <c r="Z318" s="225"/>
    </row>
    <row r="319" spans="1:26" ht="15.75" customHeight="1" x14ac:dyDescent="0.2">
      <c r="A319" s="225"/>
      <c r="B319" s="225"/>
      <c r="C319" s="225"/>
      <c r="D319" s="227"/>
      <c r="E319" s="227"/>
      <c r="F319" s="225"/>
      <c r="G319" s="225"/>
      <c r="H319" s="225"/>
      <c r="I319" s="225"/>
      <c r="J319" s="225"/>
      <c r="K319" s="225"/>
      <c r="L319" s="225"/>
      <c r="M319" s="225"/>
      <c r="N319" s="225"/>
      <c r="O319" s="225"/>
      <c r="P319" s="225"/>
      <c r="Q319" s="225"/>
      <c r="R319" s="225"/>
      <c r="S319" s="225"/>
      <c r="T319" s="225"/>
      <c r="U319" s="225"/>
      <c r="V319" s="225"/>
      <c r="W319" s="225"/>
      <c r="X319" s="225"/>
      <c r="Y319" s="225"/>
      <c r="Z319" s="225"/>
    </row>
    <row r="320" spans="1:26" ht="15.75" customHeight="1" x14ac:dyDescent="0.2">
      <c r="A320" s="225"/>
      <c r="B320" s="225"/>
      <c r="C320" s="225"/>
      <c r="D320" s="227"/>
      <c r="E320" s="227"/>
      <c r="F320" s="225"/>
      <c r="G320" s="225"/>
      <c r="H320" s="225"/>
      <c r="I320" s="225"/>
      <c r="J320" s="225"/>
      <c r="K320" s="225"/>
      <c r="L320" s="225"/>
      <c r="M320" s="225"/>
      <c r="N320" s="225"/>
      <c r="O320" s="225"/>
      <c r="P320" s="225"/>
      <c r="Q320" s="225"/>
      <c r="R320" s="225"/>
      <c r="S320" s="225"/>
      <c r="T320" s="225"/>
      <c r="U320" s="225"/>
      <c r="V320" s="225"/>
      <c r="W320" s="225"/>
      <c r="X320" s="225"/>
      <c r="Y320" s="225"/>
      <c r="Z320" s="225"/>
    </row>
    <row r="321" spans="1:26" ht="15.75" customHeight="1" x14ac:dyDescent="0.2">
      <c r="A321" s="225"/>
      <c r="B321" s="225"/>
      <c r="C321" s="225"/>
      <c r="D321" s="227"/>
      <c r="E321" s="227"/>
      <c r="F321" s="225"/>
      <c r="G321" s="225"/>
      <c r="H321" s="225"/>
      <c r="I321" s="225"/>
      <c r="J321" s="225"/>
      <c r="K321" s="225"/>
      <c r="L321" s="225"/>
      <c r="M321" s="225"/>
      <c r="N321" s="225"/>
      <c r="O321" s="225"/>
      <c r="P321" s="225"/>
      <c r="Q321" s="225"/>
      <c r="R321" s="225"/>
      <c r="S321" s="225"/>
      <c r="T321" s="225"/>
      <c r="U321" s="225"/>
      <c r="V321" s="225"/>
      <c r="W321" s="225"/>
      <c r="X321" s="225"/>
      <c r="Y321" s="225"/>
      <c r="Z321" s="225"/>
    </row>
    <row r="322" spans="1:26" ht="15.75" customHeight="1" x14ac:dyDescent="0.2">
      <c r="A322" s="225"/>
      <c r="B322" s="225"/>
      <c r="C322" s="225"/>
      <c r="D322" s="227"/>
      <c r="E322" s="227"/>
      <c r="F322" s="225"/>
      <c r="G322" s="225"/>
      <c r="H322" s="225"/>
      <c r="I322" s="225"/>
      <c r="J322" s="225"/>
      <c r="K322" s="225"/>
      <c r="L322" s="225"/>
      <c r="M322" s="225"/>
      <c r="N322" s="225"/>
      <c r="O322" s="225"/>
      <c r="P322" s="225"/>
      <c r="Q322" s="225"/>
      <c r="R322" s="225"/>
      <c r="S322" s="225"/>
      <c r="T322" s="225"/>
      <c r="U322" s="225"/>
      <c r="V322" s="225"/>
      <c r="W322" s="225"/>
      <c r="X322" s="225"/>
      <c r="Y322" s="225"/>
      <c r="Z322" s="225"/>
    </row>
    <row r="323" spans="1:26" ht="15.75" customHeight="1" x14ac:dyDescent="0.2">
      <c r="A323" s="225"/>
      <c r="B323" s="225"/>
      <c r="C323" s="225"/>
      <c r="D323" s="227"/>
      <c r="E323" s="227"/>
      <c r="F323" s="225"/>
      <c r="G323" s="225"/>
      <c r="H323" s="225"/>
      <c r="I323" s="225"/>
      <c r="J323" s="225"/>
      <c r="K323" s="225"/>
      <c r="L323" s="225"/>
      <c r="M323" s="225"/>
      <c r="N323" s="225"/>
      <c r="O323" s="225"/>
      <c r="P323" s="225"/>
      <c r="Q323" s="225"/>
      <c r="R323" s="225"/>
      <c r="S323" s="225"/>
      <c r="T323" s="225"/>
      <c r="U323" s="225"/>
      <c r="V323" s="225"/>
      <c r="W323" s="225"/>
      <c r="X323" s="225"/>
      <c r="Y323" s="225"/>
      <c r="Z323" s="225"/>
    </row>
    <row r="324" spans="1:26" ht="15.75" customHeight="1" x14ac:dyDescent="0.2">
      <c r="A324" s="225"/>
      <c r="B324" s="225"/>
      <c r="C324" s="225"/>
      <c r="D324" s="227"/>
      <c r="E324" s="227"/>
      <c r="F324" s="225"/>
      <c r="G324" s="225"/>
      <c r="H324" s="225"/>
      <c r="I324" s="225"/>
      <c r="J324" s="225"/>
      <c r="K324" s="225"/>
      <c r="L324" s="225"/>
      <c r="M324" s="225"/>
      <c r="N324" s="225"/>
      <c r="O324" s="225"/>
      <c r="P324" s="225"/>
      <c r="Q324" s="225"/>
      <c r="R324" s="225"/>
      <c r="S324" s="225"/>
      <c r="T324" s="225"/>
      <c r="U324" s="225"/>
      <c r="V324" s="225"/>
      <c r="W324" s="225"/>
      <c r="X324" s="225"/>
      <c r="Y324" s="225"/>
      <c r="Z324" s="225"/>
    </row>
    <row r="325" spans="1:26" ht="15.75" customHeight="1" x14ac:dyDescent="0.2">
      <c r="A325" s="225"/>
      <c r="B325" s="225"/>
      <c r="C325" s="225"/>
      <c r="D325" s="227"/>
      <c r="E325" s="227"/>
      <c r="F325" s="225"/>
      <c r="G325" s="225"/>
      <c r="H325" s="225"/>
      <c r="I325" s="225"/>
      <c r="J325" s="225"/>
      <c r="K325" s="225"/>
      <c r="L325" s="225"/>
      <c r="M325" s="225"/>
      <c r="N325" s="225"/>
      <c r="O325" s="225"/>
      <c r="P325" s="225"/>
      <c r="Q325" s="225"/>
      <c r="R325" s="225"/>
      <c r="S325" s="225"/>
      <c r="T325" s="225"/>
      <c r="U325" s="225"/>
      <c r="V325" s="225"/>
      <c r="W325" s="225"/>
      <c r="X325" s="225"/>
      <c r="Y325" s="225"/>
      <c r="Z325" s="225"/>
    </row>
    <row r="326" spans="1:26" ht="15.75" customHeight="1" x14ac:dyDescent="0.2">
      <c r="A326" s="225"/>
      <c r="B326" s="225"/>
      <c r="C326" s="225"/>
      <c r="D326" s="227"/>
      <c r="E326" s="227"/>
      <c r="F326" s="225"/>
      <c r="G326" s="225"/>
      <c r="H326" s="225"/>
      <c r="I326" s="225"/>
      <c r="J326" s="225"/>
      <c r="K326" s="225"/>
      <c r="L326" s="225"/>
      <c r="M326" s="225"/>
      <c r="N326" s="225"/>
      <c r="O326" s="225"/>
      <c r="P326" s="225"/>
      <c r="Q326" s="225"/>
      <c r="R326" s="225"/>
      <c r="S326" s="225"/>
      <c r="T326" s="225"/>
      <c r="U326" s="225"/>
      <c r="V326" s="225"/>
      <c r="W326" s="225"/>
      <c r="X326" s="225"/>
      <c r="Y326" s="225"/>
      <c r="Z326" s="225"/>
    </row>
    <row r="327" spans="1:26" ht="15.75" customHeight="1" x14ac:dyDescent="0.2">
      <c r="A327" s="225"/>
      <c r="B327" s="225"/>
      <c r="C327" s="225"/>
      <c r="D327" s="227"/>
      <c r="E327" s="227"/>
      <c r="F327" s="225"/>
      <c r="G327" s="225"/>
      <c r="H327" s="225"/>
      <c r="I327" s="225"/>
      <c r="J327" s="225"/>
      <c r="K327" s="225"/>
      <c r="L327" s="225"/>
      <c r="M327" s="225"/>
      <c r="N327" s="225"/>
      <c r="O327" s="225"/>
      <c r="P327" s="225"/>
      <c r="Q327" s="225"/>
      <c r="R327" s="225"/>
      <c r="S327" s="225"/>
      <c r="T327" s="225"/>
      <c r="U327" s="225"/>
      <c r="V327" s="225"/>
      <c r="W327" s="225"/>
      <c r="X327" s="225"/>
      <c r="Y327" s="225"/>
      <c r="Z327" s="225"/>
    </row>
    <row r="328" spans="1:26" ht="15.75" customHeight="1" x14ac:dyDescent="0.2">
      <c r="A328" s="225"/>
      <c r="B328" s="225"/>
      <c r="C328" s="225"/>
      <c r="D328" s="227"/>
      <c r="E328" s="227"/>
      <c r="F328" s="225"/>
      <c r="G328" s="225"/>
      <c r="H328" s="225"/>
      <c r="I328" s="225"/>
      <c r="J328" s="225"/>
      <c r="K328" s="225"/>
      <c r="L328" s="225"/>
      <c r="M328" s="225"/>
      <c r="N328" s="225"/>
      <c r="O328" s="225"/>
      <c r="P328" s="225"/>
      <c r="Q328" s="225"/>
      <c r="R328" s="225"/>
      <c r="S328" s="225"/>
      <c r="T328" s="225"/>
      <c r="U328" s="225"/>
      <c r="V328" s="225"/>
      <c r="W328" s="225"/>
      <c r="X328" s="225"/>
      <c r="Y328" s="225"/>
      <c r="Z328" s="225"/>
    </row>
    <row r="329" spans="1:26" ht="15.75" customHeight="1" x14ac:dyDescent="0.2">
      <c r="A329" s="225"/>
      <c r="B329" s="225"/>
      <c r="C329" s="225"/>
      <c r="D329" s="227"/>
      <c r="E329" s="227"/>
      <c r="F329" s="225"/>
      <c r="G329" s="225"/>
      <c r="H329" s="225"/>
      <c r="I329" s="225"/>
      <c r="J329" s="225"/>
      <c r="K329" s="225"/>
      <c r="L329" s="225"/>
      <c r="M329" s="225"/>
      <c r="N329" s="225"/>
      <c r="O329" s="225"/>
      <c r="P329" s="225"/>
      <c r="Q329" s="225"/>
      <c r="R329" s="225"/>
      <c r="S329" s="225"/>
      <c r="T329" s="225"/>
      <c r="U329" s="225"/>
      <c r="V329" s="225"/>
      <c r="W329" s="225"/>
      <c r="X329" s="225"/>
      <c r="Y329" s="225"/>
      <c r="Z329" s="225"/>
    </row>
    <row r="330" spans="1:26" ht="15.75" customHeight="1" x14ac:dyDescent="0.2">
      <c r="A330" s="225"/>
      <c r="B330" s="225"/>
      <c r="C330" s="225"/>
      <c r="D330" s="227"/>
      <c r="E330" s="227"/>
      <c r="F330" s="225"/>
      <c r="G330" s="225"/>
      <c r="H330" s="225"/>
      <c r="I330" s="225"/>
      <c r="J330" s="225"/>
      <c r="K330" s="225"/>
      <c r="L330" s="225"/>
      <c r="M330" s="225"/>
      <c r="N330" s="225"/>
      <c r="O330" s="225"/>
      <c r="P330" s="225"/>
      <c r="Q330" s="225"/>
      <c r="R330" s="225"/>
      <c r="S330" s="225"/>
      <c r="T330" s="225"/>
      <c r="U330" s="225"/>
      <c r="V330" s="225"/>
      <c r="W330" s="225"/>
      <c r="X330" s="225"/>
      <c r="Y330" s="225"/>
      <c r="Z330" s="225"/>
    </row>
    <row r="331" spans="1:26" ht="15.75" customHeight="1" x14ac:dyDescent="0.2">
      <c r="A331" s="225"/>
      <c r="B331" s="225"/>
      <c r="C331" s="225"/>
      <c r="D331" s="227"/>
      <c r="E331" s="227"/>
      <c r="F331" s="225"/>
      <c r="G331" s="225"/>
      <c r="H331" s="225"/>
      <c r="I331" s="225"/>
      <c r="J331" s="225"/>
      <c r="K331" s="225"/>
      <c r="L331" s="225"/>
      <c r="M331" s="225"/>
      <c r="N331" s="225"/>
      <c r="O331" s="225"/>
      <c r="P331" s="225"/>
      <c r="Q331" s="225"/>
      <c r="R331" s="225"/>
      <c r="S331" s="225"/>
      <c r="T331" s="225"/>
      <c r="U331" s="225"/>
      <c r="V331" s="225"/>
      <c r="W331" s="225"/>
      <c r="X331" s="225"/>
      <c r="Y331" s="225"/>
      <c r="Z331" s="225"/>
    </row>
    <row r="332" spans="1:26" ht="15.75" customHeight="1" x14ac:dyDescent="0.2">
      <c r="A332" s="225"/>
      <c r="B332" s="225"/>
      <c r="C332" s="225"/>
      <c r="D332" s="227"/>
      <c r="E332" s="227"/>
      <c r="F332" s="225"/>
      <c r="G332" s="225"/>
      <c r="H332" s="225"/>
      <c r="I332" s="225"/>
      <c r="J332" s="225"/>
      <c r="K332" s="225"/>
      <c r="L332" s="225"/>
      <c r="M332" s="225"/>
      <c r="N332" s="225"/>
      <c r="O332" s="225"/>
      <c r="P332" s="225"/>
      <c r="Q332" s="225"/>
      <c r="R332" s="225"/>
      <c r="S332" s="225"/>
      <c r="T332" s="225"/>
      <c r="U332" s="225"/>
      <c r="V332" s="225"/>
      <c r="W332" s="225"/>
      <c r="X332" s="225"/>
      <c r="Y332" s="225"/>
      <c r="Z332" s="225"/>
    </row>
    <row r="333" spans="1:26" ht="15.75" customHeight="1" x14ac:dyDescent="0.2">
      <c r="A333" s="225"/>
      <c r="B333" s="225"/>
      <c r="C333" s="225"/>
      <c r="D333" s="227"/>
      <c r="E333" s="227"/>
      <c r="F333" s="225"/>
      <c r="G333" s="225"/>
      <c r="H333" s="225"/>
      <c r="I333" s="225"/>
      <c r="J333" s="225"/>
      <c r="K333" s="225"/>
      <c r="L333" s="225"/>
      <c r="M333" s="225"/>
      <c r="N333" s="225"/>
      <c r="O333" s="225"/>
      <c r="P333" s="225"/>
      <c r="Q333" s="225"/>
      <c r="R333" s="225"/>
      <c r="S333" s="225"/>
      <c r="T333" s="225"/>
      <c r="U333" s="225"/>
      <c r="V333" s="225"/>
      <c r="W333" s="225"/>
      <c r="X333" s="225"/>
      <c r="Y333" s="225"/>
      <c r="Z333" s="225"/>
    </row>
    <row r="334" spans="1:26" ht="15.75" customHeight="1" x14ac:dyDescent="0.2">
      <c r="A334" s="225"/>
      <c r="B334" s="225"/>
      <c r="C334" s="225"/>
      <c r="D334" s="227"/>
      <c r="E334" s="227"/>
      <c r="F334" s="225"/>
      <c r="G334" s="225"/>
      <c r="H334" s="225"/>
      <c r="I334" s="225"/>
      <c r="J334" s="225"/>
      <c r="K334" s="225"/>
      <c r="L334" s="225"/>
      <c r="M334" s="225"/>
      <c r="N334" s="225"/>
      <c r="O334" s="225"/>
      <c r="P334" s="225"/>
      <c r="Q334" s="225"/>
      <c r="R334" s="225"/>
      <c r="S334" s="225"/>
      <c r="T334" s="225"/>
      <c r="U334" s="225"/>
      <c r="V334" s="225"/>
      <c r="W334" s="225"/>
      <c r="X334" s="225"/>
      <c r="Y334" s="225"/>
      <c r="Z334" s="225"/>
    </row>
    <row r="335" spans="1:26" ht="15.75" customHeight="1" x14ac:dyDescent="0.2">
      <c r="A335" s="225"/>
      <c r="B335" s="225"/>
      <c r="C335" s="225"/>
      <c r="D335" s="227"/>
      <c r="E335" s="227"/>
      <c r="F335" s="225"/>
      <c r="G335" s="225"/>
      <c r="H335" s="225"/>
      <c r="I335" s="225"/>
      <c r="J335" s="225"/>
      <c r="K335" s="225"/>
      <c r="L335" s="225"/>
      <c r="M335" s="225"/>
      <c r="N335" s="225"/>
      <c r="O335" s="225"/>
      <c r="P335" s="225"/>
      <c r="Q335" s="225"/>
      <c r="R335" s="225"/>
      <c r="S335" s="225"/>
      <c r="T335" s="225"/>
      <c r="U335" s="225"/>
      <c r="V335" s="225"/>
      <c r="W335" s="225"/>
      <c r="X335" s="225"/>
      <c r="Y335" s="225"/>
      <c r="Z335" s="225"/>
    </row>
    <row r="336" spans="1:26" ht="15.75" customHeight="1" x14ac:dyDescent="0.2">
      <c r="A336" s="225"/>
      <c r="B336" s="225"/>
      <c r="C336" s="225"/>
      <c r="D336" s="227"/>
      <c r="E336" s="227"/>
      <c r="F336" s="225"/>
      <c r="G336" s="225"/>
      <c r="H336" s="225"/>
      <c r="I336" s="225"/>
      <c r="J336" s="225"/>
      <c r="K336" s="225"/>
      <c r="L336" s="225"/>
      <c r="M336" s="225"/>
      <c r="N336" s="225"/>
      <c r="O336" s="225"/>
      <c r="P336" s="225"/>
      <c r="Q336" s="225"/>
      <c r="R336" s="225"/>
      <c r="S336" s="225"/>
      <c r="T336" s="225"/>
      <c r="U336" s="225"/>
      <c r="V336" s="225"/>
      <c r="W336" s="225"/>
      <c r="X336" s="225"/>
      <c r="Y336" s="225"/>
      <c r="Z336" s="225"/>
    </row>
    <row r="337" spans="1:26" ht="15.75" customHeight="1" x14ac:dyDescent="0.2">
      <c r="A337" s="225"/>
      <c r="B337" s="225"/>
      <c r="C337" s="225"/>
      <c r="D337" s="227"/>
      <c r="E337" s="227"/>
      <c r="F337" s="225"/>
      <c r="G337" s="225"/>
      <c r="H337" s="225"/>
      <c r="I337" s="225"/>
      <c r="J337" s="225"/>
      <c r="K337" s="225"/>
      <c r="L337" s="225"/>
      <c r="M337" s="225"/>
      <c r="N337" s="225"/>
      <c r="O337" s="225"/>
      <c r="P337" s="225"/>
      <c r="Q337" s="225"/>
      <c r="R337" s="225"/>
      <c r="S337" s="225"/>
      <c r="T337" s="225"/>
      <c r="U337" s="225"/>
      <c r="V337" s="225"/>
      <c r="W337" s="225"/>
      <c r="X337" s="225"/>
      <c r="Y337" s="225"/>
      <c r="Z337" s="225"/>
    </row>
    <row r="338" spans="1:26" ht="15.75" customHeight="1" x14ac:dyDescent="0.2">
      <c r="A338" s="225"/>
      <c r="B338" s="225"/>
      <c r="C338" s="225"/>
      <c r="D338" s="227"/>
      <c r="E338" s="227"/>
      <c r="F338" s="225"/>
      <c r="G338" s="225"/>
      <c r="H338" s="225"/>
      <c r="I338" s="225"/>
      <c r="J338" s="225"/>
      <c r="K338" s="225"/>
      <c r="L338" s="225"/>
      <c r="M338" s="225"/>
      <c r="N338" s="225"/>
      <c r="O338" s="225"/>
      <c r="P338" s="225"/>
      <c r="Q338" s="225"/>
      <c r="R338" s="225"/>
      <c r="S338" s="225"/>
      <c r="T338" s="225"/>
      <c r="U338" s="225"/>
      <c r="V338" s="225"/>
      <c r="W338" s="225"/>
      <c r="X338" s="225"/>
      <c r="Y338" s="225"/>
      <c r="Z338" s="225"/>
    </row>
    <row r="339" spans="1:26" ht="15.75" customHeight="1" x14ac:dyDescent="0.2">
      <c r="A339" s="225"/>
      <c r="B339" s="225"/>
      <c r="C339" s="225"/>
      <c r="D339" s="227"/>
      <c r="E339" s="227"/>
      <c r="F339" s="225"/>
      <c r="G339" s="225"/>
      <c r="H339" s="225"/>
      <c r="I339" s="225"/>
      <c r="J339" s="225"/>
      <c r="K339" s="225"/>
      <c r="L339" s="225"/>
      <c r="M339" s="225"/>
      <c r="N339" s="225"/>
      <c r="O339" s="225"/>
      <c r="P339" s="225"/>
      <c r="Q339" s="225"/>
      <c r="R339" s="225"/>
      <c r="S339" s="225"/>
      <c r="T339" s="225"/>
      <c r="U339" s="225"/>
      <c r="V339" s="225"/>
      <c r="W339" s="225"/>
      <c r="X339" s="225"/>
      <c r="Y339" s="225"/>
      <c r="Z339" s="225"/>
    </row>
    <row r="340" spans="1:26" ht="15.75" customHeight="1" x14ac:dyDescent="0.2">
      <c r="A340" s="225"/>
      <c r="B340" s="225"/>
      <c r="C340" s="225"/>
      <c r="D340" s="227"/>
      <c r="E340" s="227"/>
      <c r="F340" s="225"/>
      <c r="G340" s="225"/>
      <c r="H340" s="225"/>
      <c r="I340" s="225"/>
      <c r="J340" s="225"/>
      <c r="K340" s="225"/>
      <c r="L340" s="225"/>
      <c r="M340" s="225"/>
      <c r="N340" s="225"/>
      <c r="O340" s="225"/>
      <c r="P340" s="225"/>
      <c r="Q340" s="225"/>
      <c r="R340" s="225"/>
      <c r="S340" s="225"/>
      <c r="T340" s="225"/>
      <c r="U340" s="225"/>
      <c r="V340" s="225"/>
      <c r="W340" s="225"/>
      <c r="X340" s="225"/>
      <c r="Y340" s="225"/>
      <c r="Z340" s="225"/>
    </row>
    <row r="341" spans="1:26" ht="15.75" customHeight="1" x14ac:dyDescent="0.2">
      <c r="A341" s="225"/>
      <c r="B341" s="225"/>
      <c r="C341" s="225"/>
      <c r="D341" s="227"/>
      <c r="E341" s="227"/>
      <c r="F341" s="225"/>
      <c r="G341" s="225"/>
      <c r="H341" s="225"/>
      <c r="I341" s="225"/>
      <c r="J341" s="225"/>
      <c r="K341" s="225"/>
      <c r="L341" s="225"/>
      <c r="M341" s="225"/>
      <c r="N341" s="225"/>
      <c r="O341" s="225"/>
      <c r="P341" s="225"/>
      <c r="Q341" s="225"/>
      <c r="R341" s="225"/>
      <c r="S341" s="225"/>
      <c r="T341" s="225"/>
      <c r="U341" s="225"/>
      <c r="V341" s="225"/>
      <c r="W341" s="225"/>
      <c r="X341" s="225"/>
      <c r="Y341" s="225"/>
      <c r="Z341" s="225"/>
    </row>
    <row r="342" spans="1:26" ht="15.75" customHeight="1" x14ac:dyDescent="0.2">
      <c r="A342" s="225"/>
      <c r="B342" s="225"/>
      <c r="C342" s="225"/>
      <c r="D342" s="227"/>
      <c r="E342" s="227"/>
      <c r="F342" s="225"/>
      <c r="G342" s="225"/>
      <c r="H342" s="225"/>
      <c r="I342" s="225"/>
      <c r="J342" s="225"/>
      <c r="K342" s="225"/>
      <c r="L342" s="225"/>
      <c r="M342" s="225"/>
      <c r="N342" s="225"/>
      <c r="O342" s="225"/>
      <c r="P342" s="225"/>
      <c r="Q342" s="225"/>
      <c r="R342" s="225"/>
      <c r="S342" s="225"/>
      <c r="T342" s="225"/>
      <c r="U342" s="225"/>
      <c r="V342" s="225"/>
      <c r="W342" s="225"/>
      <c r="X342" s="225"/>
      <c r="Y342" s="225"/>
      <c r="Z342" s="225"/>
    </row>
    <row r="343" spans="1:26" ht="15.75" customHeight="1" x14ac:dyDescent="0.2">
      <c r="A343" s="225"/>
      <c r="B343" s="225"/>
      <c r="C343" s="225"/>
      <c r="D343" s="227"/>
      <c r="E343" s="227"/>
      <c r="F343" s="225"/>
      <c r="G343" s="225"/>
      <c r="H343" s="225"/>
      <c r="I343" s="225"/>
      <c r="J343" s="225"/>
      <c r="K343" s="225"/>
      <c r="L343" s="225"/>
      <c r="M343" s="225"/>
      <c r="N343" s="225"/>
      <c r="O343" s="225"/>
      <c r="P343" s="225"/>
      <c r="Q343" s="225"/>
      <c r="R343" s="225"/>
      <c r="S343" s="225"/>
      <c r="T343" s="225"/>
      <c r="U343" s="225"/>
      <c r="V343" s="225"/>
      <c r="W343" s="225"/>
      <c r="X343" s="225"/>
      <c r="Y343" s="225"/>
      <c r="Z343" s="225"/>
    </row>
    <row r="344" spans="1:26" ht="15.75" customHeight="1" x14ac:dyDescent="0.2">
      <c r="A344" s="225"/>
      <c r="B344" s="225"/>
      <c r="C344" s="225"/>
      <c r="D344" s="227"/>
      <c r="E344" s="227"/>
      <c r="F344" s="225"/>
      <c r="G344" s="225"/>
      <c r="H344" s="225"/>
      <c r="I344" s="225"/>
      <c r="J344" s="225"/>
      <c r="K344" s="225"/>
      <c r="L344" s="225"/>
      <c r="M344" s="225"/>
      <c r="N344" s="225"/>
      <c r="O344" s="225"/>
      <c r="P344" s="225"/>
      <c r="Q344" s="225"/>
      <c r="R344" s="225"/>
      <c r="S344" s="225"/>
      <c r="T344" s="225"/>
      <c r="U344" s="225"/>
      <c r="V344" s="225"/>
      <c r="W344" s="225"/>
      <c r="X344" s="225"/>
      <c r="Y344" s="225"/>
      <c r="Z344" s="225"/>
    </row>
    <row r="345" spans="1:26" ht="15.75" customHeight="1" x14ac:dyDescent="0.2">
      <c r="A345" s="225"/>
      <c r="B345" s="225"/>
      <c r="C345" s="225"/>
      <c r="D345" s="227"/>
      <c r="E345" s="227"/>
      <c r="F345" s="225"/>
      <c r="G345" s="225"/>
      <c r="H345" s="225"/>
      <c r="I345" s="225"/>
      <c r="J345" s="225"/>
      <c r="K345" s="225"/>
      <c r="L345" s="225"/>
      <c r="M345" s="225"/>
      <c r="N345" s="225"/>
      <c r="O345" s="225"/>
      <c r="P345" s="225"/>
      <c r="Q345" s="225"/>
      <c r="R345" s="225"/>
      <c r="S345" s="225"/>
      <c r="T345" s="225"/>
      <c r="U345" s="225"/>
      <c r="V345" s="225"/>
      <c r="W345" s="225"/>
      <c r="X345" s="225"/>
      <c r="Y345" s="225"/>
      <c r="Z345" s="225"/>
    </row>
    <row r="346" spans="1:26" ht="15.75" customHeight="1" x14ac:dyDescent="0.2">
      <c r="A346" s="225"/>
      <c r="B346" s="225"/>
      <c r="C346" s="225"/>
      <c r="D346" s="227"/>
      <c r="E346" s="227"/>
      <c r="F346" s="225"/>
      <c r="G346" s="225"/>
      <c r="H346" s="225"/>
      <c r="I346" s="225"/>
      <c r="J346" s="225"/>
      <c r="K346" s="225"/>
      <c r="L346" s="225"/>
      <c r="M346" s="225"/>
      <c r="N346" s="225"/>
      <c r="O346" s="225"/>
      <c r="P346" s="225"/>
      <c r="Q346" s="225"/>
      <c r="R346" s="225"/>
      <c r="S346" s="225"/>
      <c r="T346" s="225"/>
      <c r="U346" s="225"/>
      <c r="V346" s="225"/>
      <c r="W346" s="225"/>
      <c r="X346" s="225"/>
      <c r="Y346" s="225"/>
      <c r="Z346" s="225"/>
    </row>
    <row r="347" spans="1:26" ht="15.75" customHeight="1" x14ac:dyDescent="0.2">
      <c r="A347" s="225"/>
      <c r="B347" s="225"/>
      <c r="C347" s="225"/>
      <c r="D347" s="227"/>
      <c r="E347" s="227"/>
      <c r="F347" s="225"/>
      <c r="G347" s="225"/>
      <c r="H347" s="225"/>
      <c r="I347" s="225"/>
      <c r="J347" s="225"/>
      <c r="K347" s="225"/>
      <c r="L347" s="225"/>
      <c r="M347" s="225"/>
      <c r="N347" s="225"/>
      <c r="O347" s="225"/>
      <c r="P347" s="225"/>
      <c r="Q347" s="225"/>
      <c r="R347" s="225"/>
      <c r="S347" s="225"/>
      <c r="T347" s="225"/>
      <c r="U347" s="225"/>
      <c r="V347" s="225"/>
      <c r="W347" s="225"/>
      <c r="X347" s="225"/>
      <c r="Y347" s="225"/>
      <c r="Z347" s="225"/>
    </row>
    <row r="348" spans="1:26" ht="15.75" customHeight="1" x14ac:dyDescent="0.2">
      <c r="A348" s="225"/>
      <c r="B348" s="225"/>
      <c r="C348" s="225"/>
      <c r="D348" s="227"/>
      <c r="E348" s="227"/>
      <c r="F348" s="225"/>
      <c r="G348" s="225"/>
      <c r="H348" s="225"/>
      <c r="I348" s="225"/>
      <c r="J348" s="225"/>
      <c r="K348" s="225"/>
      <c r="L348" s="225"/>
      <c r="M348" s="225"/>
      <c r="N348" s="225"/>
      <c r="O348" s="225"/>
      <c r="P348" s="225"/>
      <c r="Q348" s="225"/>
      <c r="R348" s="225"/>
      <c r="S348" s="225"/>
      <c r="T348" s="225"/>
      <c r="U348" s="225"/>
      <c r="V348" s="225"/>
      <c r="W348" s="225"/>
      <c r="X348" s="225"/>
      <c r="Y348" s="225"/>
      <c r="Z348" s="225"/>
    </row>
    <row r="349" spans="1:26" ht="15.75" customHeight="1" x14ac:dyDescent="0.2">
      <c r="A349" s="225"/>
      <c r="B349" s="225"/>
      <c r="C349" s="225"/>
      <c r="D349" s="227"/>
      <c r="E349" s="227"/>
      <c r="F349" s="225"/>
      <c r="G349" s="225"/>
      <c r="H349" s="225"/>
      <c r="I349" s="225"/>
      <c r="J349" s="225"/>
      <c r="K349" s="225"/>
      <c r="L349" s="225"/>
      <c r="M349" s="225"/>
      <c r="N349" s="225"/>
      <c r="O349" s="225"/>
      <c r="P349" s="225"/>
      <c r="Q349" s="225"/>
      <c r="R349" s="225"/>
      <c r="S349" s="225"/>
      <c r="T349" s="225"/>
      <c r="U349" s="225"/>
      <c r="V349" s="225"/>
      <c r="W349" s="225"/>
      <c r="X349" s="225"/>
      <c r="Y349" s="225"/>
      <c r="Z349" s="225"/>
    </row>
    <row r="350" spans="1:26" ht="15.75" customHeight="1" x14ac:dyDescent="0.2">
      <c r="A350" s="225"/>
      <c r="B350" s="225"/>
      <c r="C350" s="225"/>
      <c r="D350" s="227"/>
      <c r="E350" s="227"/>
      <c r="F350" s="225"/>
      <c r="G350" s="225"/>
      <c r="H350" s="225"/>
      <c r="I350" s="225"/>
      <c r="J350" s="225"/>
      <c r="K350" s="225"/>
      <c r="L350" s="225"/>
      <c r="M350" s="225"/>
      <c r="N350" s="225"/>
      <c r="O350" s="225"/>
      <c r="P350" s="225"/>
      <c r="Q350" s="225"/>
      <c r="R350" s="225"/>
      <c r="S350" s="225"/>
      <c r="T350" s="225"/>
      <c r="U350" s="225"/>
      <c r="V350" s="225"/>
      <c r="W350" s="225"/>
      <c r="X350" s="225"/>
      <c r="Y350" s="225"/>
      <c r="Z350" s="225"/>
    </row>
    <row r="351" spans="1:26" ht="15.75" customHeight="1" x14ac:dyDescent="0.2">
      <c r="A351" s="225"/>
      <c r="B351" s="225"/>
      <c r="C351" s="225"/>
      <c r="D351" s="227"/>
      <c r="E351" s="227"/>
      <c r="F351" s="225"/>
      <c r="G351" s="225"/>
      <c r="H351" s="225"/>
      <c r="I351" s="225"/>
      <c r="J351" s="225"/>
      <c r="K351" s="225"/>
      <c r="L351" s="225"/>
      <c r="M351" s="225"/>
      <c r="N351" s="225"/>
      <c r="O351" s="225"/>
      <c r="P351" s="225"/>
      <c r="Q351" s="225"/>
      <c r="R351" s="225"/>
      <c r="S351" s="225"/>
      <c r="T351" s="225"/>
      <c r="U351" s="225"/>
      <c r="V351" s="225"/>
      <c r="W351" s="225"/>
      <c r="X351" s="225"/>
      <c r="Y351" s="225"/>
      <c r="Z351" s="225"/>
    </row>
    <row r="352" spans="1:26" ht="15.75" customHeight="1" x14ac:dyDescent="0.2">
      <c r="A352" s="225"/>
      <c r="B352" s="225"/>
      <c r="C352" s="225"/>
      <c r="D352" s="227"/>
      <c r="E352" s="227"/>
      <c r="F352" s="225"/>
      <c r="G352" s="225"/>
      <c r="H352" s="225"/>
      <c r="I352" s="225"/>
      <c r="J352" s="225"/>
      <c r="K352" s="225"/>
      <c r="L352" s="225"/>
      <c r="M352" s="225"/>
      <c r="N352" s="225"/>
      <c r="O352" s="225"/>
      <c r="P352" s="225"/>
      <c r="Q352" s="225"/>
      <c r="R352" s="225"/>
      <c r="S352" s="225"/>
      <c r="T352" s="225"/>
      <c r="U352" s="225"/>
      <c r="V352" s="225"/>
      <c r="W352" s="225"/>
      <c r="X352" s="225"/>
      <c r="Y352" s="225"/>
      <c r="Z352" s="225"/>
    </row>
    <row r="353" spans="1:26" ht="15.75" customHeight="1" x14ac:dyDescent="0.2">
      <c r="A353" s="225"/>
      <c r="B353" s="225"/>
      <c r="C353" s="225"/>
      <c r="D353" s="227"/>
      <c r="E353" s="227"/>
      <c r="F353" s="225"/>
      <c r="G353" s="225"/>
      <c r="H353" s="225"/>
      <c r="I353" s="225"/>
      <c r="J353" s="225"/>
      <c r="K353" s="225"/>
      <c r="L353" s="225"/>
      <c r="M353" s="225"/>
      <c r="N353" s="225"/>
      <c r="O353" s="225"/>
      <c r="P353" s="225"/>
      <c r="Q353" s="225"/>
      <c r="R353" s="225"/>
      <c r="S353" s="225"/>
      <c r="T353" s="225"/>
      <c r="U353" s="225"/>
      <c r="V353" s="225"/>
      <c r="W353" s="225"/>
      <c r="X353" s="225"/>
      <c r="Y353" s="225"/>
      <c r="Z353" s="225"/>
    </row>
    <row r="354" spans="1:26" ht="15.75" customHeight="1" x14ac:dyDescent="0.2">
      <c r="A354" s="225"/>
      <c r="B354" s="225"/>
      <c r="C354" s="225"/>
      <c r="D354" s="227"/>
      <c r="E354" s="227"/>
      <c r="F354" s="225"/>
      <c r="G354" s="225"/>
      <c r="H354" s="225"/>
      <c r="I354" s="225"/>
      <c r="J354" s="225"/>
      <c r="K354" s="225"/>
      <c r="L354" s="225"/>
      <c r="M354" s="225"/>
      <c r="N354" s="225"/>
      <c r="O354" s="225"/>
      <c r="P354" s="225"/>
      <c r="Q354" s="225"/>
      <c r="R354" s="225"/>
      <c r="S354" s="225"/>
      <c r="T354" s="225"/>
      <c r="U354" s="225"/>
      <c r="V354" s="225"/>
      <c r="W354" s="225"/>
      <c r="X354" s="225"/>
      <c r="Y354" s="225"/>
      <c r="Z354" s="225"/>
    </row>
    <row r="355" spans="1:26" ht="15.75" customHeight="1" x14ac:dyDescent="0.2">
      <c r="A355" s="225"/>
      <c r="B355" s="225"/>
      <c r="C355" s="225"/>
      <c r="D355" s="227"/>
      <c r="E355" s="227"/>
      <c r="F355" s="225"/>
      <c r="G355" s="225"/>
      <c r="H355" s="225"/>
      <c r="I355" s="225"/>
      <c r="J355" s="225"/>
      <c r="K355" s="225"/>
      <c r="L355" s="225"/>
      <c r="M355" s="225"/>
      <c r="N355" s="225"/>
      <c r="O355" s="225"/>
      <c r="P355" s="225"/>
      <c r="Q355" s="225"/>
      <c r="R355" s="225"/>
      <c r="S355" s="225"/>
      <c r="T355" s="225"/>
      <c r="U355" s="225"/>
      <c r="V355" s="225"/>
      <c r="W355" s="225"/>
      <c r="X355" s="225"/>
      <c r="Y355" s="225"/>
      <c r="Z355" s="225"/>
    </row>
    <row r="356" spans="1:26" ht="15.75" customHeight="1" x14ac:dyDescent="0.2">
      <c r="A356" s="225"/>
      <c r="B356" s="225"/>
      <c r="C356" s="225"/>
      <c r="D356" s="227"/>
      <c r="E356" s="227"/>
      <c r="F356" s="225"/>
      <c r="G356" s="225"/>
      <c r="H356" s="225"/>
      <c r="I356" s="225"/>
      <c r="J356" s="225"/>
      <c r="K356" s="225"/>
      <c r="L356" s="225"/>
      <c r="M356" s="225"/>
      <c r="N356" s="225"/>
      <c r="O356" s="225"/>
      <c r="P356" s="225"/>
      <c r="Q356" s="225"/>
      <c r="R356" s="225"/>
      <c r="S356" s="225"/>
      <c r="T356" s="225"/>
      <c r="U356" s="225"/>
      <c r="V356" s="225"/>
      <c r="W356" s="225"/>
      <c r="X356" s="225"/>
      <c r="Y356" s="225"/>
      <c r="Z356" s="225"/>
    </row>
    <row r="357" spans="1:26" ht="15.75" customHeight="1" x14ac:dyDescent="0.2">
      <c r="A357" s="225"/>
      <c r="B357" s="225"/>
      <c r="C357" s="225"/>
      <c r="D357" s="227"/>
      <c r="E357" s="227"/>
      <c r="F357" s="225"/>
      <c r="G357" s="225"/>
      <c r="H357" s="225"/>
      <c r="I357" s="225"/>
      <c r="J357" s="225"/>
      <c r="K357" s="225"/>
      <c r="L357" s="225"/>
      <c r="M357" s="225"/>
      <c r="N357" s="225"/>
      <c r="O357" s="225"/>
      <c r="P357" s="225"/>
      <c r="Q357" s="225"/>
      <c r="R357" s="225"/>
      <c r="S357" s="225"/>
      <c r="T357" s="225"/>
      <c r="U357" s="225"/>
      <c r="V357" s="225"/>
      <c r="W357" s="225"/>
      <c r="X357" s="225"/>
      <c r="Y357" s="225"/>
      <c r="Z357" s="225"/>
    </row>
    <row r="358" spans="1:26" ht="15.75" customHeight="1" x14ac:dyDescent="0.2">
      <c r="A358" s="225"/>
      <c r="B358" s="225"/>
      <c r="C358" s="225"/>
      <c r="D358" s="227"/>
      <c r="E358" s="227"/>
      <c r="F358" s="225"/>
      <c r="G358" s="225"/>
      <c r="H358" s="225"/>
      <c r="I358" s="225"/>
      <c r="J358" s="225"/>
      <c r="K358" s="225"/>
      <c r="L358" s="225"/>
      <c r="M358" s="225"/>
      <c r="N358" s="225"/>
      <c r="O358" s="225"/>
      <c r="P358" s="225"/>
      <c r="Q358" s="225"/>
      <c r="R358" s="225"/>
      <c r="S358" s="225"/>
      <c r="T358" s="225"/>
      <c r="U358" s="225"/>
      <c r="V358" s="225"/>
      <c r="W358" s="225"/>
      <c r="X358" s="225"/>
      <c r="Y358" s="225"/>
      <c r="Z358" s="225"/>
    </row>
    <row r="359" spans="1:26" ht="15.75" customHeight="1" x14ac:dyDescent="0.2">
      <c r="A359" s="225"/>
      <c r="B359" s="225"/>
      <c r="C359" s="225"/>
      <c r="D359" s="227"/>
      <c r="E359" s="227"/>
      <c r="F359" s="225"/>
      <c r="G359" s="225"/>
      <c r="H359" s="225"/>
      <c r="I359" s="225"/>
      <c r="J359" s="225"/>
      <c r="K359" s="225"/>
      <c r="L359" s="225"/>
      <c r="M359" s="225"/>
      <c r="N359" s="225"/>
      <c r="O359" s="225"/>
      <c r="P359" s="225"/>
      <c r="Q359" s="225"/>
      <c r="R359" s="225"/>
      <c r="S359" s="225"/>
      <c r="T359" s="225"/>
      <c r="U359" s="225"/>
      <c r="V359" s="225"/>
      <c r="W359" s="225"/>
      <c r="X359" s="225"/>
      <c r="Y359" s="225"/>
      <c r="Z359" s="225"/>
    </row>
    <row r="360" spans="1:26" ht="15.75" customHeight="1" x14ac:dyDescent="0.2">
      <c r="A360" s="225"/>
      <c r="B360" s="225"/>
      <c r="C360" s="225"/>
      <c r="D360" s="227"/>
      <c r="E360" s="227"/>
      <c r="F360" s="225"/>
      <c r="G360" s="225"/>
      <c r="H360" s="225"/>
      <c r="I360" s="225"/>
      <c r="J360" s="225"/>
      <c r="K360" s="225"/>
      <c r="L360" s="225"/>
      <c r="M360" s="225"/>
      <c r="N360" s="225"/>
      <c r="O360" s="225"/>
      <c r="P360" s="225"/>
      <c r="Q360" s="225"/>
      <c r="R360" s="225"/>
      <c r="S360" s="225"/>
      <c r="T360" s="225"/>
      <c r="U360" s="225"/>
      <c r="V360" s="225"/>
      <c r="W360" s="225"/>
      <c r="X360" s="225"/>
      <c r="Y360" s="225"/>
      <c r="Z360" s="225"/>
    </row>
    <row r="361" spans="1:26" ht="15.75" customHeight="1" x14ac:dyDescent="0.2">
      <c r="A361" s="225"/>
      <c r="B361" s="225"/>
      <c r="C361" s="225"/>
      <c r="D361" s="227"/>
      <c r="E361" s="227"/>
      <c r="F361" s="225"/>
      <c r="G361" s="225"/>
      <c r="H361" s="225"/>
      <c r="I361" s="225"/>
      <c r="J361" s="225"/>
      <c r="K361" s="225"/>
      <c r="L361" s="225"/>
      <c r="M361" s="225"/>
      <c r="N361" s="225"/>
      <c r="O361" s="225"/>
      <c r="P361" s="225"/>
      <c r="Q361" s="225"/>
      <c r="R361" s="225"/>
      <c r="S361" s="225"/>
      <c r="T361" s="225"/>
      <c r="U361" s="225"/>
      <c r="V361" s="225"/>
      <c r="W361" s="225"/>
      <c r="X361" s="225"/>
      <c r="Y361" s="225"/>
      <c r="Z361" s="225"/>
    </row>
    <row r="362" spans="1:26" ht="15.75" customHeight="1" x14ac:dyDescent="0.2">
      <c r="A362" s="225"/>
      <c r="B362" s="225"/>
      <c r="C362" s="225"/>
      <c r="D362" s="227"/>
      <c r="E362" s="227"/>
      <c r="F362" s="225"/>
      <c r="G362" s="225"/>
      <c r="H362" s="225"/>
      <c r="I362" s="225"/>
      <c r="J362" s="225"/>
      <c r="K362" s="225"/>
      <c r="L362" s="225"/>
      <c r="M362" s="225"/>
      <c r="N362" s="225"/>
      <c r="O362" s="225"/>
      <c r="P362" s="225"/>
      <c r="Q362" s="225"/>
      <c r="R362" s="225"/>
      <c r="S362" s="225"/>
      <c r="T362" s="225"/>
      <c r="U362" s="225"/>
      <c r="V362" s="225"/>
      <c r="W362" s="225"/>
      <c r="X362" s="225"/>
      <c r="Y362" s="225"/>
      <c r="Z362" s="225"/>
    </row>
    <row r="363" spans="1:26" ht="15.75" customHeight="1" x14ac:dyDescent="0.2">
      <c r="A363" s="225"/>
      <c r="B363" s="225"/>
      <c r="C363" s="225"/>
      <c r="D363" s="227"/>
      <c r="E363" s="227"/>
      <c r="F363" s="225"/>
      <c r="G363" s="225"/>
      <c r="H363" s="225"/>
      <c r="I363" s="225"/>
      <c r="J363" s="225"/>
      <c r="K363" s="225"/>
      <c r="L363" s="225"/>
      <c r="M363" s="225"/>
      <c r="N363" s="225"/>
      <c r="O363" s="225"/>
      <c r="P363" s="225"/>
      <c r="Q363" s="225"/>
      <c r="R363" s="225"/>
      <c r="S363" s="225"/>
      <c r="T363" s="225"/>
      <c r="U363" s="225"/>
      <c r="V363" s="225"/>
      <c r="W363" s="225"/>
      <c r="X363" s="225"/>
      <c r="Y363" s="225"/>
      <c r="Z363" s="225"/>
    </row>
    <row r="364" spans="1:26" ht="15.75" customHeight="1" x14ac:dyDescent="0.2">
      <c r="A364" s="225"/>
      <c r="B364" s="225"/>
      <c r="C364" s="225"/>
      <c r="D364" s="227"/>
      <c r="E364" s="227"/>
      <c r="F364" s="225"/>
      <c r="G364" s="225"/>
      <c r="H364" s="225"/>
      <c r="I364" s="225"/>
      <c r="J364" s="225"/>
      <c r="K364" s="225"/>
      <c r="L364" s="225"/>
      <c r="M364" s="225"/>
      <c r="N364" s="225"/>
      <c r="O364" s="225"/>
      <c r="P364" s="225"/>
      <c r="Q364" s="225"/>
      <c r="R364" s="225"/>
      <c r="S364" s="225"/>
      <c r="T364" s="225"/>
      <c r="U364" s="225"/>
      <c r="V364" s="225"/>
      <c r="W364" s="225"/>
      <c r="X364" s="225"/>
      <c r="Y364" s="225"/>
      <c r="Z364" s="225"/>
    </row>
    <row r="365" spans="1:26" ht="15.75" customHeight="1" x14ac:dyDescent="0.2">
      <c r="A365" s="225"/>
      <c r="B365" s="225"/>
      <c r="C365" s="225"/>
      <c r="D365" s="227"/>
      <c r="E365" s="227"/>
      <c r="F365" s="225"/>
      <c r="G365" s="225"/>
      <c r="H365" s="225"/>
      <c r="I365" s="225"/>
      <c r="J365" s="225"/>
      <c r="K365" s="225"/>
      <c r="L365" s="225"/>
      <c r="M365" s="225"/>
      <c r="N365" s="225"/>
      <c r="O365" s="225"/>
      <c r="P365" s="225"/>
      <c r="Q365" s="225"/>
      <c r="R365" s="225"/>
      <c r="S365" s="225"/>
      <c r="T365" s="225"/>
      <c r="U365" s="225"/>
      <c r="V365" s="225"/>
      <c r="W365" s="225"/>
      <c r="X365" s="225"/>
      <c r="Y365" s="225"/>
      <c r="Z365" s="225"/>
    </row>
    <row r="366" spans="1:26" ht="15.75" customHeight="1" x14ac:dyDescent="0.2">
      <c r="A366" s="225"/>
      <c r="B366" s="225"/>
      <c r="C366" s="225"/>
      <c r="D366" s="227"/>
      <c r="E366" s="227"/>
      <c r="F366" s="225"/>
      <c r="G366" s="225"/>
      <c r="H366" s="225"/>
      <c r="I366" s="225"/>
      <c r="J366" s="225"/>
      <c r="K366" s="225"/>
      <c r="L366" s="225"/>
      <c r="M366" s="225"/>
      <c r="N366" s="225"/>
      <c r="O366" s="225"/>
      <c r="P366" s="225"/>
      <c r="Q366" s="225"/>
      <c r="R366" s="225"/>
      <c r="S366" s="225"/>
      <c r="T366" s="225"/>
      <c r="U366" s="225"/>
      <c r="V366" s="225"/>
      <c r="W366" s="225"/>
      <c r="X366" s="225"/>
      <c r="Y366" s="225"/>
      <c r="Z366" s="225"/>
    </row>
    <row r="367" spans="1:26" ht="15.75" customHeight="1" x14ac:dyDescent="0.2">
      <c r="A367" s="225"/>
      <c r="B367" s="225"/>
      <c r="C367" s="225"/>
      <c r="D367" s="227"/>
      <c r="E367" s="227"/>
      <c r="F367" s="225"/>
      <c r="G367" s="225"/>
      <c r="H367" s="225"/>
      <c r="I367" s="225"/>
      <c r="J367" s="225"/>
      <c r="K367" s="225"/>
      <c r="L367" s="225"/>
      <c r="M367" s="225"/>
      <c r="N367" s="225"/>
      <c r="O367" s="225"/>
      <c r="P367" s="225"/>
      <c r="Q367" s="225"/>
      <c r="R367" s="225"/>
      <c r="S367" s="225"/>
      <c r="T367" s="225"/>
      <c r="U367" s="225"/>
      <c r="V367" s="225"/>
      <c r="W367" s="225"/>
      <c r="X367" s="225"/>
      <c r="Y367" s="225"/>
      <c r="Z367" s="225"/>
    </row>
    <row r="368" spans="1:26" ht="15.75" customHeight="1" x14ac:dyDescent="0.2">
      <c r="A368" s="225"/>
      <c r="B368" s="225"/>
      <c r="C368" s="225"/>
      <c r="D368" s="227"/>
      <c r="E368" s="227"/>
      <c r="F368" s="225"/>
      <c r="G368" s="225"/>
      <c r="H368" s="225"/>
      <c r="I368" s="225"/>
      <c r="J368" s="225"/>
      <c r="K368" s="225"/>
      <c r="L368" s="225"/>
      <c r="M368" s="225"/>
      <c r="N368" s="225"/>
      <c r="O368" s="225"/>
      <c r="P368" s="225"/>
      <c r="Q368" s="225"/>
      <c r="R368" s="225"/>
      <c r="S368" s="225"/>
      <c r="T368" s="225"/>
      <c r="U368" s="225"/>
      <c r="V368" s="225"/>
      <c r="W368" s="225"/>
      <c r="X368" s="225"/>
      <c r="Y368" s="225"/>
      <c r="Z368" s="225"/>
    </row>
    <row r="369" spans="1:26" ht="15.75" customHeight="1" x14ac:dyDescent="0.2">
      <c r="A369" s="225"/>
      <c r="B369" s="225"/>
      <c r="C369" s="225"/>
      <c r="D369" s="227"/>
      <c r="E369" s="227"/>
      <c r="F369" s="225"/>
      <c r="G369" s="225"/>
      <c r="H369" s="225"/>
      <c r="I369" s="225"/>
      <c r="J369" s="225"/>
      <c r="K369" s="225"/>
      <c r="L369" s="225"/>
      <c r="M369" s="225"/>
      <c r="N369" s="225"/>
      <c r="O369" s="225"/>
      <c r="P369" s="225"/>
      <c r="Q369" s="225"/>
      <c r="R369" s="225"/>
      <c r="S369" s="225"/>
      <c r="T369" s="225"/>
      <c r="U369" s="225"/>
      <c r="V369" s="225"/>
      <c r="W369" s="225"/>
      <c r="X369" s="225"/>
      <c r="Y369" s="225"/>
      <c r="Z369" s="225"/>
    </row>
    <row r="370" spans="1:26" ht="15.75" customHeight="1" x14ac:dyDescent="0.2">
      <c r="A370" s="225"/>
      <c r="B370" s="225"/>
      <c r="C370" s="225"/>
      <c r="D370" s="227"/>
      <c r="E370" s="227"/>
      <c r="F370" s="225"/>
      <c r="G370" s="225"/>
      <c r="H370" s="225"/>
      <c r="I370" s="225"/>
      <c r="J370" s="225"/>
      <c r="K370" s="225"/>
      <c r="L370" s="225"/>
      <c r="M370" s="225"/>
      <c r="N370" s="225"/>
      <c r="O370" s="225"/>
      <c r="P370" s="225"/>
      <c r="Q370" s="225"/>
      <c r="R370" s="225"/>
      <c r="S370" s="225"/>
      <c r="T370" s="225"/>
      <c r="U370" s="225"/>
      <c r="V370" s="225"/>
      <c r="W370" s="225"/>
      <c r="X370" s="225"/>
      <c r="Y370" s="225"/>
      <c r="Z370" s="225"/>
    </row>
    <row r="371" spans="1:26" ht="15.75" customHeight="1" x14ac:dyDescent="0.2">
      <c r="A371" s="225"/>
      <c r="B371" s="225"/>
      <c r="C371" s="225"/>
      <c r="D371" s="227"/>
      <c r="E371" s="227"/>
      <c r="F371" s="225"/>
      <c r="G371" s="225"/>
      <c r="H371" s="225"/>
      <c r="I371" s="225"/>
      <c r="J371" s="225"/>
      <c r="K371" s="225"/>
      <c r="L371" s="225"/>
      <c r="M371" s="225"/>
      <c r="N371" s="225"/>
      <c r="O371" s="225"/>
      <c r="P371" s="225"/>
      <c r="Q371" s="225"/>
      <c r="R371" s="225"/>
      <c r="S371" s="225"/>
      <c r="T371" s="225"/>
      <c r="U371" s="225"/>
      <c r="V371" s="225"/>
      <c r="W371" s="225"/>
      <c r="X371" s="225"/>
      <c r="Y371" s="225"/>
      <c r="Z371" s="225"/>
    </row>
    <row r="372" spans="1:26" ht="15.75" customHeight="1" x14ac:dyDescent="0.2">
      <c r="A372" s="225"/>
      <c r="B372" s="225"/>
      <c r="C372" s="225"/>
      <c r="D372" s="227"/>
      <c r="E372" s="227"/>
      <c r="F372" s="225"/>
      <c r="G372" s="225"/>
      <c r="H372" s="225"/>
      <c r="I372" s="225"/>
      <c r="J372" s="225"/>
      <c r="K372" s="225"/>
      <c r="L372" s="225"/>
      <c r="M372" s="225"/>
      <c r="N372" s="225"/>
      <c r="O372" s="225"/>
      <c r="P372" s="225"/>
      <c r="Q372" s="225"/>
      <c r="R372" s="225"/>
      <c r="S372" s="225"/>
      <c r="T372" s="225"/>
      <c r="U372" s="225"/>
      <c r="V372" s="225"/>
      <c r="W372" s="225"/>
      <c r="X372" s="225"/>
      <c r="Y372" s="225"/>
      <c r="Z372" s="225"/>
    </row>
    <row r="373" spans="1:26" ht="15.75" customHeight="1" x14ac:dyDescent="0.2">
      <c r="A373" s="225"/>
      <c r="B373" s="225"/>
      <c r="C373" s="225"/>
      <c r="D373" s="227"/>
      <c r="E373" s="227"/>
      <c r="F373" s="225"/>
      <c r="G373" s="225"/>
      <c r="H373" s="225"/>
      <c r="I373" s="225"/>
      <c r="J373" s="225"/>
      <c r="K373" s="225"/>
      <c r="L373" s="225"/>
      <c r="M373" s="225"/>
      <c r="N373" s="225"/>
      <c r="O373" s="225"/>
      <c r="P373" s="225"/>
      <c r="Q373" s="225"/>
      <c r="R373" s="225"/>
      <c r="S373" s="225"/>
      <c r="T373" s="225"/>
      <c r="U373" s="225"/>
      <c r="V373" s="225"/>
      <c r="W373" s="225"/>
      <c r="X373" s="225"/>
      <c r="Y373" s="225"/>
      <c r="Z373" s="225"/>
    </row>
    <row r="374" spans="1:26" ht="15.75" customHeight="1" x14ac:dyDescent="0.2">
      <c r="A374" s="225"/>
      <c r="B374" s="225"/>
      <c r="C374" s="225"/>
      <c r="D374" s="227"/>
      <c r="E374" s="227"/>
      <c r="F374" s="225"/>
      <c r="G374" s="225"/>
      <c r="H374" s="225"/>
      <c r="I374" s="225"/>
      <c r="J374" s="225"/>
      <c r="K374" s="225"/>
      <c r="L374" s="225"/>
      <c r="M374" s="225"/>
      <c r="N374" s="225"/>
      <c r="O374" s="225"/>
      <c r="P374" s="225"/>
      <c r="Q374" s="225"/>
      <c r="R374" s="225"/>
      <c r="S374" s="225"/>
      <c r="T374" s="225"/>
      <c r="U374" s="225"/>
      <c r="V374" s="225"/>
      <c r="W374" s="225"/>
      <c r="X374" s="225"/>
      <c r="Y374" s="225"/>
      <c r="Z374" s="225"/>
    </row>
    <row r="375" spans="1:26" ht="15.75" customHeight="1" x14ac:dyDescent="0.2">
      <c r="A375" s="225"/>
      <c r="B375" s="225"/>
      <c r="C375" s="225"/>
      <c r="D375" s="227"/>
      <c r="E375" s="227"/>
      <c r="F375" s="225"/>
      <c r="G375" s="225"/>
      <c r="H375" s="225"/>
      <c r="I375" s="225"/>
      <c r="J375" s="225"/>
      <c r="K375" s="225"/>
      <c r="L375" s="225"/>
      <c r="M375" s="225"/>
      <c r="N375" s="225"/>
      <c r="O375" s="225"/>
      <c r="P375" s="225"/>
      <c r="Q375" s="225"/>
      <c r="R375" s="225"/>
      <c r="S375" s="225"/>
      <c r="T375" s="225"/>
      <c r="U375" s="225"/>
      <c r="V375" s="225"/>
      <c r="W375" s="225"/>
      <c r="X375" s="225"/>
      <c r="Y375" s="225"/>
      <c r="Z375" s="225"/>
    </row>
    <row r="376" spans="1:26" ht="15.75" customHeight="1" x14ac:dyDescent="0.2">
      <c r="A376" s="225"/>
      <c r="B376" s="225"/>
      <c r="C376" s="225"/>
      <c r="D376" s="227"/>
      <c r="E376" s="227"/>
      <c r="F376" s="225"/>
      <c r="G376" s="225"/>
      <c r="H376" s="225"/>
      <c r="I376" s="225"/>
      <c r="J376" s="225"/>
      <c r="K376" s="225"/>
      <c r="L376" s="225"/>
      <c r="M376" s="225"/>
      <c r="N376" s="225"/>
      <c r="O376" s="225"/>
      <c r="P376" s="225"/>
      <c r="Q376" s="225"/>
      <c r="R376" s="225"/>
      <c r="S376" s="225"/>
      <c r="T376" s="225"/>
      <c r="U376" s="225"/>
      <c r="V376" s="225"/>
      <c r="W376" s="225"/>
      <c r="X376" s="225"/>
      <c r="Y376" s="225"/>
      <c r="Z376" s="225"/>
    </row>
    <row r="377" spans="1:26" ht="15.75" customHeight="1" x14ac:dyDescent="0.2">
      <c r="A377" s="225"/>
      <c r="B377" s="225"/>
      <c r="C377" s="225"/>
      <c r="D377" s="227"/>
      <c r="E377" s="227"/>
      <c r="F377" s="225"/>
      <c r="G377" s="225"/>
      <c r="H377" s="225"/>
      <c r="I377" s="225"/>
      <c r="J377" s="225"/>
      <c r="K377" s="225"/>
      <c r="L377" s="225"/>
      <c r="M377" s="225"/>
      <c r="N377" s="225"/>
      <c r="O377" s="225"/>
      <c r="P377" s="225"/>
      <c r="Q377" s="225"/>
      <c r="R377" s="225"/>
      <c r="S377" s="225"/>
      <c r="T377" s="225"/>
      <c r="U377" s="225"/>
      <c r="V377" s="225"/>
      <c r="W377" s="225"/>
      <c r="X377" s="225"/>
      <c r="Y377" s="225"/>
      <c r="Z377" s="225"/>
    </row>
    <row r="378" spans="1:26" ht="15.75" customHeight="1" x14ac:dyDescent="0.2">
      <c r="A378" s="225"/>
      <c r="B378" s="225"/>
      <c r="C378" s="225"/>
      <c r="D378" s="227"/>
      <c r="E378" s="227"/>
      <c r="F378" s="225"/>
      <c r="G378" s="225"/>
      <c r="H378" s="225"/>
      <c r="I378" s="225"/>
      <c r="J378" s="225"/>
      <c r="K378" s="225"/>
      <c r="L378" s="225"/>
      <c r="M378" s="225"/>
      <c r="N378" s="225"/>
      <c r="O378" s="225"/>
      <c r="P378" s="225"/>
      <c r="Q378" s="225"/>
      <c r="R378" s="225"/>
      <c r="S378" s="225"/>
      <c r="T378" s="225"/>
      <c r="U378" s="225"/>
      <c r="V378" s="225"/>
      <c r="W378" s="225"/>
      <c r="X378" s="225"/>
      <c r="Y378" s="225"/>
      <c r="Z378" s="225"/>
    </row>
    <row r="379" spans="1:26" ht="15.75" customHeight="1" x14ac:dyDescent="0.2">
      <c r="A379" s="225"/>
      <c r="B379" s="225"/>
      <c r="C379" s="225"/>
      <c r="D379" s="227"/>
      <c r="E379" s="227"/>
      <c r="F379" s="225"/>
      <c r="G379" s="225"/>
      <c r="H379" s="225"/>
      <c r="I379" s="225"/>
      <c r="J379" s="225"/>
      <c r="K379" s="225"/>
      <c r="L379" s="225"/>
      <c r="M379" s="225"/>
      <c r="N379" s="225"/>
      <c r="O379" s="225"/>
      <c r="P379" s="225"/>
      <c r="Q379" s="225"/>
      <c r="R379" s="225"/>
      <c r="S379" s="225"/>
      <c r="T379" s="225"/>
      <c r="U379" s="225"/>
      <c r="V379" s="225"/>
      <c r="W379" s="225"/>
      <c r="X379" s="225"/>
      <c r="Y379" s="225"/>
      <c r="Z379" s="225"/>
    </row>
    <row r="380" spans="1:26" ht="15.75" customHeight="1" x14ac:dyDescent="0.2">
      <c r="A380" s="225"/>
      <c r="B380" s="225"/>
      <c r="C380" s="225"/>
      <c r="D380" s="227"/>
      <c r="E380" s="227"/>
      <c r="F380" s="225"/>
      <c r="G380" s="225"/>
      <c r="H380" s="225"/>
      <c r="I380" s="225"/>
      <c r="J380" s="225"/>
      <c r="K380" s="225"/>
      <c r="L380" s="225"/>
      <c r="M380" s="225"/>
      <c r="N380" s="225"/>
      <c r="O380" s="225"/>
      <c r="P380" s="225"/>
      <c r="Q380" s="225"/>
      <c r="R380" s="225"/>
      <c r="S380" s="225"/>
      <c r="T380" s="225"/>
      <c r="U380" s="225"/>
      <c r="V380" s="225"/>
      <c r="W380" s="225"/>
      <c r="X380" s="225"/>
      <c r="Y380" s="225"/>
      <c r="Z380" s="225"/>
    </row>
    <row r="381" spans="1:26" ht="15.75" customHeight="1" x14ac:dyDescent="0.2">
      <c r="A381" s="225"/>
      <c r="B381" s="225"/>
      <c r="C381" s="225"/>
      <c r="D381" s="227"/>
      <c r="E381" s="227"/>
      <c r="F381" s="225"/>
      <c r="G381" s="225"/>
      <c r="H381" s="225"/>
      <c r="I381" s="225"/>
      <c r="J381" s="225"/>
      <c r="K381" s="225"/>
      <c r="L381" s="225"/>
      <c r="M381" s="225"/>
      <c r="N381" s="225"/>
      <c r="O381" s="225"/>
      <c r="P381" s="225"/>
      <c r="Q381" s="225"/>
      <c r="R381" s="225"/>
      <c r="S381" s="225"/>
      <c r="T381" s="225"/>
      <c r="U381" s="225"/>
      <c r="V381" s="225"/>
      <c r="W381" s="225"/>
      <c r="X381" s="225"/>
      <c r="Y381" s="225"/>
      <c r="Z381" s="225"/>
    </row>
    <row r="382" spans="1:26" ht="15.75" customHeight="1" x14ac:dyDescent="0.2">
      <c r="A382" s="225"/>
      <c r="B382" s="225"/>
      <c r="C382" s="225"/>
      <c r="D382" s="227"/>
      <c r="E382" s="227"/>
      <c r="F382" s="225"/>
      <c r="G382" s="225"/>
      <c r="H382" s="225"/>
      <c r="I382" s="225"/>
      <c r="J382" s="225"/>
      <c r="K382" s="225"/>
      <c r="L382" s="225"/>
      <c r="M382" s="225"/>
      <c r="N382" s="225"/>
      <c r="O382" s="225"/>
      <c r="P382" s="225"/>
      <c r="Q382" s="225"/>
      <c r="R382" s="225"/>
      <c r="S382" s="225"/>
      <c r="T382" s="225"/>
      <c r="U382" s="225"/>
      <c r="V382" s="225"/>
      <c r="W382" s="225"/>
      <c r="X382" s="225"/>
      <c r="Y382" s="225"/>
      <c r="Z382" s="225"/>
    </row>
    <row r="383" spans="1:26" ht="15.75" customHeight="1" x14ac:dyDescent="0.2">
      <c r="A383" s="225"/>
      <c r="B383" s="225"/>
      <c r="C383" s="225"/>
      <c r="D383" s="227"/>
      <c r="E383" s="227"/>
      <c r="F383" s="225"/>
      <c r="G383" s="225"/>
      <c r="H383" s="225"/>
      <c r="I383" s="225"/>
      <c r="J383" s="225"/>
      <c r="K383" s="225"/>
      <c r="L383" s="225"/>
      <c r="M383" s="225"/>
      <c r="N383" s="225"/>
      <c r="O383" s="225"/>
      <c r="P383" s="225"/>
      <c r="Q383" s="225"/>
      <c r="R383" s="225"/>
      <c r="S383" s="225"/>
      <c r="T383" s="225"/>
      <c r="U383" s="225"/>
      <c r="V383" s="225"/>
      <c r="W383" s="225"/>
      <c r="X383" s="225"/>
      <c r="Y383" s="225"/>
      <c r="Z383" s="225"/>
    </row>
    <row r="384" spans="1:26" ht="15.75" customHeight="1" x14ac:dyDescent="0.2">
      <c r="A384" s="225"/>
      <c r="B384" s="225"/>
      <c r="C384" s="225"/>
      <c r="D384" s="227"/>
      <c r="E384" s="227"/>
      <c r="F384" s="225"/>
      <c r="G384" s="225"/>
      <c r="H384" s="225"/>
      <c r="I384" s="225"/>
      <c r="J384" s="225"/>
      <c r="K384" s="225"/>
      <c r="L384" s="225"/>
      <c r="M384" s="225"/>
      <c r="N384" s="225"/>
      <c r="O384" s="225"/>
      <c r="P384" s="225"/>
      <c r="Q384" s="225"/>
      <c r="R384" s="225"/>
      <c r="S384" s="225"/>
      <c r="T384" s="225"/>
      <c r="U384" s="225"/>
      <c r="V384" s="225"/>
      <c r="W384" s="225"/>
      <c r="X384" s="225"/>
      <c r="Y384" s="225"/>
      <c r="Z384" s="225"/>
    </row>
    <row r="385" spans="1:26" ht="15.75" customHeight="1" x14ac:dyDescent="0.2">
      <c r="A385" s="225"/>
      <c r="B385" s="225"/>
      <c r="C385" s="225"/>
      <c r="D385" s="227"/>
      <c r="E385" s="227"/>
      <c r="F385" s="225"/>
      <c r="G385" s="225"/>
      <c r="H385" s="225"/>
      <c r="I385" s="225"/>
      <c r="J385" s="225"/>
      <c r="K385" s="225"/>
      <c r="L385" s="225"/>
      <c r="M385" s="225"/>
      <c r="N385" s="225"/>
      <c r="O385" s="225"/>
      <c r="P385" s="225"/>
      <c r="Q385" s="225"/>
      <c r="R385" s="225"/>
      <c r="S385" s="225"/>
      <c r="T385" s="225"/>
      <c r="U385" s="225"/>
      <c r="V385" s="225"/>
      <c r="W385" s="225"/>
      <c r="X385" s="225"/>
      <c r="Y385" s="225"/>
      <c r="Z385" s="225"/>
    </row>
    <row r="386" spans="1:26" ht="15.75" customHeight="1" x14ac:dyDescent="0.2">
      <c r="A386" s="225"/>
      <c r="B386" s="225"/>
      <c r="C386" s="225"/>
      <c r="D386" s="227"/>
      <c r="E386" s="227"/>
      <c r="F386" s="225"/>
      <c r="G386" s="225"/>
      <c r="H386" s="225"/>
      <c r="I386" s="225"/>
      <c r="J386" s="225"/>
      <c r="K386" s="225"/>
      <c r="L386" s="225"/>
      <c r="M386" s="225"/>
      <c r="N386" s="225"/>
      <c r="O386" s="225"/>
      <c r="P386" s="225"/>
      <c r="Q386" s="225"/>
      <c r="R386" s="225"/>
      <c r="S386" s="225"/>
      <c r="T386" s="225"/>
      <c r="U386" s="225"/>
      <c r="V386" s="225"/>
      <c r="W386" s="225"/>
      <c r="X386" s="225"/>
      <c r="Y386" s="225"/>
      <c r="Z386" s="225"/>
    </row>
    <row r="387" spans="1:26" ht="15.75" customHeight="1" x14ac:dyDescent="0.2">
      <c r="A387" s="225"/>
      <c r="B387" s="225"/>
      <c r="C387" s="225"/>
      <c r="D387" s="227"/>
      <c r="E387" s="227"/>
      <c r="F387" s="225"/>
      <c r="G387" s="225"/>
      <c r="H387" s="225"/>
      <c r="I387" s="225"/>
      <c r="J387" s="225"/>
      <c r="K387" s="225"/>
      <c r="L387" s="225"/>
      <c r="M387" s="225"/>
      <c r="N387" s="225"/>
      <c r="O387" s="225"/>
      <c r="P387" s="225"/>
      <c r="Q387" s="225"/>
      <c r="R387" s="225"/>
      <c r="S387" s="225"/>
      <c r="T387" s="225"/>
      <c r="U387" s="225"/>
      <c r="V387" s="225"/>
      <c r="W387" s="225"/>
      <c r="X387" s="225"/>
      <c r="Y387" s="225"/>
      <c r="Z387" s="225"/>
    </row>
    <row r="388" spans="1:26" ht="15.75" customHeight="1" x14ac:dyDescent="0.2">
      <c r="A388" s="225"/>
      <c r="B388" s="225"/>
      <c r="C388" s="225"/>
      <c r="D388" s="227"/>
      <c r="E388" s="227"/>
      <c r="F388" s="225"/>
      <c r="G388" s="225"/>
      <c r="H388" s="225"/>
      <c r="I388" s="225"/>
      <c r="J388" s="225"/>
      <c r="K388" s="225"/>
      <c r="L388" s="225"/>
      <c r="M388" s="225"/>
      <c r="N388" s="225"/>
      <c r="O388" s="225"/>
      <c r="P388" s="225"/>
      <c r="Q388" s="225"/>
      <c r="R388" s="225"/>
      <c r="S388" s="225"/>
      <c r="T388" s="225"/>
      <c r="U388" s="225"/>
      <c r="V388" s="225"/>
      <c r="W388" s="225"/>
      <c r="X388" s="225"/>
      <c r="Y388" s="225"/>
      <c r="Z388" s="225"/>
    </row>
    <row r="389" spans="1:26" ht="15.75" customHeight="1" x14ac:dyDescent="0.2">
      <c r="A389" s="225"/>
      <c r="B389" s="225"/>
      <c r="C389" s="225"/>
      <c r="D389" s="227"/>
      <c r="E389" s="227"/>
      <c r="F389" s="225"/>
      <c r="G389" s="225"/>
      <c r="H389" s="225"/>
      <c r="I389" s="225"/>
      <c r="J389" s="225"/>
      <c r="K389" s="225"/>
      <c r="L389" s="225"/>
      <c r="M389" s="225"/>
      <c r="N389" s="225"/>
      <c r="O389" s="225"/>
      <c r="P389" s="225"/>
      <c r="Q389" s="225"/>
      <c r="R389" s="225"/>
      <c r="S389" s="225"/>
      <c r="T389" s="225"/>
      <c r="U389" s="225"/>
      <c r="V389" s="225"/>
      <c r="W389" s="225"/>
      <c r="X389" s="225"/>
      <c r="Y389" s="225"/>
      <c r="Z389" s="225"/>
    </row>
    <row r="390" spans="1:26" ht="15.75" customHeight="1" x14ac:dyDescent="0.2">
      <c r="A390" s="225"/>
      <c r="B390" s="225"/>
      <c r="C390" s="225"/>
      <c r="D390" s="227"/>
      <c r="E390" s="227"/>
      <c r="F390" s="225"/>
      <c r="G390" s="225"/>
      <c r="H390" s="225"/>
      <c r="I390" s="225"/>
      <c r="J390" s="225"/>
      <c r="K390" s="225"/>
      <c r="L390" s="225"/>
      <c r="M390" s="225"/>
      <c r="N390" s="225"/>
      <c r="O390" s="225"/>
      <c r="P390" s="225"/>
      <c r="Q390" s="225"/>
      <c r="R390" s="225"/>
      <c r="S390" s="225"/>
      <c r="T390" s="225"/>
      <c r="U390" s="225"/>
      <c r="V390" s="225"/>
      <c r="W390" s="225"/>
      <c r="X390" s="225"/>
      <c r="Y390" s="225"/>
      <c r="Z390" s="225"/>
    </row>
    <row r="391" spans="1:26" ht="15.75" customHeight="1" x14ac:dyDescent="0.2">
      <c r="A391" s="225"/>
      <c r="B391" s="225"/>
      <c r="C391" s="225"/>
      <c r="D391" s="227"/>
      <c r="E391" s="227"/>
      <c r="F391" s="225"/>
      <c r="G391" s="225"/>
      <c r="H391" s="225"/>
      <c r="I391" s="225"/>
      <c r="J391" s="225"/>
      <c r="K391" s="225"/>
      <c r="L391" s="225"/>
      <c r="M391" s="225"/>
      <c r="N391" s="225"/>
      <c r="O391" s="225"/>
      <c r="P391" s="225"/>
      <c r="Q391" s="225"/>
      <c r="R391" s="225"/>
      <c r="S391" s="225"/>
      <c r="T391" s="225"/>
      <c r="U391" s="225"/>
      <c r="V391" s="225"/>
      <c r="W391" s="225"/>
      <c r="X391" s="225"/>
      <c r="Y391" s="225"/>
      <c r="Z391" s="225"/>
    </row>
    <row r="392" spans="1:26" ht="15.75" customHeight="1" x14ac:dyDescent="0.2">
      <c r="A392" s="225"/>
      <c r="B392" s="225"/>
      <c r="C392" s="225"/>
      <c r="D392" s="227"/>
      <c r="E392" s="227"/>
      <c r="F392" s="225"/>
      <c r="G392" s="225"/>
      <c r="H392" s="225"/>
      <c r="I392" s="225"/>
      <c r="J392" s="225"/>
      <c r="K392" s="225"/>
      <c r="L392" s="225"/>
      <c r="M392" s="225"/>
      <c r="N392" s="225"/>
      <c r="O392" s="225"/>
      <c r="P392" s="225"/>
      <c r="Q392" s="225"/>
      <c r="R392" s="225"/>
      <c r="S392" s="225"/>
      <c r="T392" s="225"/>
      <c r="U392" s="225"/>
      <c r="V392" s="225"/>
      <c r="W392" s="225"/>
      <c r="X392" s="225"/>
      <c r="Y392" s="225"/>
      <c r="Z392" s="225"/>
    </row>
    <row r="393" spans="1:26" ht="15.75" customHeight="1" x14ac:dyDescent="0.2">
      <c r="A393" s="225"/>
      <c r="B393" s="225"/>
      <c r="C393" s="225"/>
      <c r="D393" s="227"/>
      <c r="E393" s="227"/>
      <c r="F393" s="225"/>
      <c r="G393" s="225"/>
      <c r="H393" s="225"/>
      <c r="I393" s="225"/>
      <c r="J393" s="225"/>
      <c r="K393" s="225"/>
      <c r="L393" s="225"/>
      <c r="M393" s="225"/>
      <c r="N393" s="225"/>
      <c r="O393" s="225"/>
      <c r="P393" s="225"/>
      <c r="Q393" s="225"/>
      <c r="R393" s="225"/>
      <c r="S393" s="225"/>
      <c r="T393" s="225"/>
      <c r="U393" s="225"/>
      <c r="V393" s="225"/>
      <c r="W393" s="225"/>
      <c r="X393" s="225"/>
      <c r="Y393" s="225"/>
      <c r="Z393" s="225"/>
    </row>
    <row r="394" spans="1:26" ht="15.75" customHeight="1" x14ac:dyDescent="0.2">
      <c r="A394" s="225"/>
      <c r="B394" s="225"/>
      <c r="C394" s="225"/>
      <c r="D394" s="227"/>
      <c r="E394" s="227"/>
      <c r="F394" s="225"/>
      <c r="G394" s="225"/>
      <c r="H394" s="225"/>
      <c r="I394" s="225"/>
      <c r="J394" s="225"/>
      <c r="K394" s="225"/>
      <c r="L394" s="225"/>
      <c r="M394" s="225"/>
      <c r="N394" s="225"/>
      <c r="O394" s="225"/>
      <c r="P394" s="225"/>
      <c r="Q394" s="225"/>
      <c r="R394" s="225"/>
      <c r="S394" s="225"/>
      <c r="T394" s="225"/>
      <c r="U394" s="225"/>
      <c r="V394" s="225"/>
      <c r="W394" s="225"/>
      <c r="X394" s="225"/>
      <c r="Y394" s="225"/>
      <c r="Z394" s="225"/>
    </row>
    <row r="395" spans="1:26" ht="15.75" customHeight="1" x14ac:dyDescent="0.2">
      <c r="A395" s="225"/>
      <c r="B395" s="225"/>
      <c r="C395" s="225"/>
      <c r="D395" s="227"/>
      <c r="E395" s="227"/>
      <c r="F395" s="225"/>
      <c r="G395" s="225"/>
      <c r="H395" s="225"/>
      <c r="I395" s="225"/>
      <c r="J395" s="225"/>
      <c r="K395" s="225"/>
      <c r="L395" s="225"/>
      <c r="M395" s="225"/>
      <c r="N395" s="225"/>
      <c r="O395" s="225"/>
      <c r="P395" s="225"/>
      <c r="Q395" s="225"/>
      <c r="R395" s="225"/>
      <c r="S395" s="225"/>
      <c r="T395" s="225"/>
      <c r="U395" s="225"/>
      <c r="V395" s="225"/>
      <c r="W395" s="225"/>
      <c r="X395" s="225"/>
      <c r="Y395" s="225"/>
      <c r="Z395" s="225"/>
    </row>
    <row r="396" spans="1:26" ht="15.75" customHeight="1" x14ac:dyDescent="0.2">
      <c r="A396" s="225"/>
      <c r="B396" s="225"/>
      <c r="C396" s="225"/>
      <c r="D396" s="227"/>
      <c r="E396" s="227"/>
      <c r="F396" s="225"/>
      <c r="G396" s="225"/>
      <c r="H396" s="225"/>
      <c r="I396" s="225"/>
      <c r="J396" s="225"/>
      <c r="K396" s="225"/>
      <c r="L396" s="225"/>
      <c r="M396" s="225"/>
      <c r="N396" s="225"/>
      <c r="O396" s="225"/>
      <c r="P396" s="225"/>
      <c r="Q396" s="225"/>
      <c r="R396" s="225"/>
      <c r="S396" s="225"/>
      <c r="T396" s="225"/>
      <c r="U396" s="225"/>
      <c r="V396" s="225"/>
      <c r="W396" s="225"/>
      <c r="X396" s="225"/>
      <c r="Y396" s="225"/>
      <c r="Z396" s="225"/>
    </row>
    <row r="397" spans="1:26" ht="15.75" customHeight="1" x14ac:dyDescent="0.2">
      <c r="A397" s="225"/>
      <c r="B397" s="225"/>
      <c r="C397" s="225"/>
      <c r="D397" s="227"/>
      <c r="E397" s="227"/>
      <c r="F397" s="225"/>
      <c r="G397" s="225"/>
      <c r="H397" s="225"/>
      <c r="I397" s="225"/>
      <c r="J397" s="225"/>
      <c r="K397" s="225"/>
      <c r="L397" s="225"/>
      <c r="M397" s="225"/>
      <c r="N397" s="225"/>
      <c r="O397" s="225"/>
      <c r="P397" s="225"/>
      <c r="Q397" s="225"/>
      <c r="R397" s="225"/>
      <c r="S397" s="225"/>
      <c r="T397" s="225"/>
      <c r="U397" s="225"/>
      <c r="V397" s="225"/>
      <c r="W397" s="225"/>
      <c r="X397" s="225"/>
      <c r="Y397" s="225"/>
      <c r="Z397" s="225"/>
    </row>
    <row r="398" spans="1:26" ht="15.75" customHeight="1" x14ac:dyDescent="0.2">
      <c r="A398" s="225"/>
      <c r="B398" s="225"/>
      <c r="C398" s="225"/>
      <c r="D398" s="227"/>
      <c r="E398" s="227"/>
      <c r="F398" s="225"/>
      <c r="G398" s="225"/>
      <c r="H398" s="225"/>
      <c r="I398" s="225"/>
      <c r="J398" s="225"/>
      <c r="K398" s="225"/>
      <c r="L398" s="225"/>
      <c r="M398" s="225"/>
      <c r="N398" s="225"/>
      <c r="O398" s="225"/>
      <c r="P398" s="225"/>
      <c r="Q398" s="225"/>
      <c r="R398" s="225"/>
      <c r="S398" s="225"/>
      <c r="T398" s="225"/>
      <c r="U398" s="225"/>
      <c r="V398" s="225"/>
      <c r="W398" s="225"/>
      <c r="X398" s="225"/>
      <c r="Y398" s="225"/>
      <c r="Z398" s="225"/>
    </row>
    <row r="399" spans="1:26" ht="15.75" customHeight="1" x14ac:dyDescent="0.2">
      <c r="A399" s="225"/>
      <c r="B399" s="225"/>
      <c r="C399" s="225"/>
      <c r="D399" s="227"/>
      <c r="E399" s="227"/>
      <c r="F399" s="225"/>
      <c r="G399" s="225"/>
      <c r="H399" s="225"/>
      <c r="I399" s="225"/>
      <c r="J399" s="225"/>
      <c r="K399" s="225"/>
      <c r="L399" s="225"/>
      <c r="M399" s="225"/>
      <c r="N399" s="225"/>
      <c r="O399" s="225"/>
      <c r="P399" s="225"/>
      <c r="Q399" s="225"/>
      <c r="R399" s="225"/>
      <c r="S399" s="225"/>
      <c r="T399" s="225"/>
      <c r="U399" s="225"/>
      <c r="V399" s="225"/>
      <c r="W399" s="225"/>
      <c r="X399" s="225"/>
      <c r="Y399" s="225"/>
      <c r="Z399" s="225"/>
    </row>
    <row r="400" spans="1:26" ht="15.75" customHeight="1" x14ac:dyDescent="0.2">
      <c r="A400" s="225"/>
      <c r="B400" s="225"/>
      <c r="C400" s="225"/>
      <c r="D400" s="227"/>
      <c r="E400" s="227"/>
      <c r="F400" s="225"/>
      <c r="G400" s="225"/>
      <c r="H400" s="225"/>
      <c r="I400" s="225"/>
      <c r="J400" s="225"/>
      <c r="K400" s="225"/>
      <c r="L400" s="225"/>
      <c r="M400" s="225"/>
      <c r="N400" s="225"/>
      <c r="O400" s="225"/>
      <c r="P400" s="225"/>
      <c r="Q400" s="225"/>
      <c r="R400" s="225"/>
      <c r="S400" s="225"/>
      <c r="T400" s="225"/>
      <c r="U400" s="225"/>
      <c r="V400" s="225"/>
      <c r="W400" s="225"/>
      <c r="X400" s="225"/>
      <c r="Y400" s="225"/>
      <c r="Z400" s="225"/>
    </row>
    <row r="401" spans="1:26" ht="15.75" customHeight="1" x14ac:dyDescent="0.2">
      <c r="A401" s="225"/>
      <c r="B401" s="225"/>
      <c r="C401" s="225"/>
      <c r="D401" s="227"/>
      <c r="E401" s="227"/>
      <c r="F401" s="225"/>
      <c r="G401" s="225"/>
      <c r="H401" s="225"/>
      <c r="I401" s="225"/>
      <c r="J401" s="225"/>
      <c r="K401" s="225"/>
      <c r="L401" s="225"/>
      <c r="M401" s="225"/>
      <c r="N401" s="225"/>
      <c r="O401" s="225"/>
      <c r="P401" s="225"/>
      <c r="Q401" s="225"/>
      <c r="R401" s="225"/>
      <c r="S401" s="225"/>
      <c r="T401" s="225"/>
      <c r="U401" s="225"/>
      <c r="V401" s="225"/>
      <c r="W401" s="225"/>
      <c r="X401" s="225"/>
      <c r="Y401" s="225"/>
      <c r="Z401" s="225"/>
    </row>
    <row r="402" spans="1:26" ht="15.75" customHeight="1" x14ac:dyDescent="0.2">
      <c r="A402" s="225"/>
      <c r="B402" s="225"/>
      <c r="C402" s="225"/>
      <c r="D402" s="227"/>
      <c r="E402" s="227"/>
      <c r="F402" s="225"/>
      <c r="G402" s="225"/>
      <c r="H402" s="225"/>
      <c r="I402" s="225"/>
      <c r="J402" s="225"/>
      <c r="K402" s="225"/>
      <c r="L402" s="225"/>
      <c r="M402" s="225"/>
      <c r="N402" s="225"/>
      <c r="O402" s="225"/>
      <c r="P402" s="225"/>
      <c r="Q402" s="225"/>
      <c r="R402" s="225"/>
      <c r="S402" s="225"/>
      <c r="T402" s="225"/>
      <c r="U402" s="225"/>
      <c r="V402" s="225"/>
      <c r="W402" s="225"/>
      <c r="X402" s="225"/>
      <c r="Y402" s="225"/>
      <c r="Z402" s="225"/>
    </row>
    <row r="403" spans="1:26" ht="15.75" customHeight="1" x14ac:dyDescent="0.2">
      <c r="A403" s="225"/>
      <c r="B403" s="225"/>
      <c r="C403" s="225"/>
      <c r="D403" s="227"/>
      <c r="E403" s="227"/>
      <c r="F403" s="225"/>
      <c r="G403" s="225"/>
      <c r="H403" s="225"/>
      <c r="I403" s="225"/>
      <c r="J403" s="225"/>
      <c r="K403" s="225"/>
      <c r="L403" s="225"/>
      <c r="M403" s="225"/>
      <c r="N403" s="225"/>
      <c r="O403" s="225"/>
      <c r="P403" s="225"/>
      <c r="Q403" s="225"/>
      <c r="R403" s="225"/>
      <c r="S403" s="225"/>
      <c r="T403" s="225"/>
      <c r="U403" s="225"/>
      <c r="V403" s="225"/>
      <c r="W403" s="225"/>
      <c r="X403" s="225"/>
      <c r="Y403" s="225"/>
      <c r="Z403" s="225"/>
    </row>
    <row r="404" spans="1:26" ht="15.75" customHeight="1" x14ac:dyDescent="0.2">
      <c r="A404" s="225"/>
      <c r="B404" s="225"/>
      <c r="C404" s="225"/>
      <c r="D404" s="227"/>
      <c r="E404" s="227"/>
      <c r="F404" s="225"/>
      <c r="G404" s="225"/>
      <c r="H404" s="225"/>
      <c r="I404" s="225"/>
      <c r="J404" s="225"/>
      <c r="K404" s="225"/>
      <c r="L404" s="225"/>
      <c r="M404" s="225"/>
      <c r="N404" s="225"/>
      <c r="O404" s="225"/>
      <c r="P404" s="225"/>
      <c r="Q404" s="225"/>
      <c r="R404" s="225"/>
      <c r="S404" s="225"/>
      <c r="T404" s="225"/>
      <c r="U404" s="225"/>
      <c r="V404" s="225"/>
      <c r="W404" s="225"/>
      <c r="X404" s="225"/>
      <c r="Y404" s="225"/>
      <c r="Z404" s="225"/>
    </row>
    <row r="405" spans="1:26" ht="15.75" customHeight="1" x14ac:dyDescent="0.2">
      <c r="A405" s="225"/>
      <c r="B405" s="225"/>
      <c r="C405" s="225"/>
      <c r="D405" s="227"/>
      <c r="E405" s="227"/>
      <c r="F405" s="225"/>
      <c r="G405" s="225"/>
      <c r="H405" s="225"/>
      <c r="I405" s="225"/>
      <c r="J405" s="225"/>
      <c r="K405" s="225"/>
      <c r="L405" s="225"/>
      <c r="M405" s="225"/>
      <c r="N405" s="225"/>
      <c r="O405" s="225"/>
      <c r="P405" s="225"/>
      <c r="Q405" s="225"/>
      <c r="R405" s="225"/>
      <c r="S405" s="225"/>
      <c r="T405" s="225"/>
      <c r="U405" s="225"/>
      <c r="V405" s="225"/>
      <c r="W405" s="225"/>
      <c r="X405" s="225"/>
      <c r="Y405" s="225"/>
      <c r="Z405" s="225"/>
    </row>
    <row r="406" spans="1:26" ht="15.75" customHeight="1" x14ac:dyDescent="0.2">
      <c r="A406" s="225"/>
      <c r="B406" s="225"/>
      <c r="C406" s="225"/>
      <c r="D406" s="227"/>
      <c r="E406" s="227"/>
      <c r="F406" s="225"/>
      <c r="G406" s="225"/>
      <c r="H406" s="225"/>
      <c r="I406" s="225"/>
      <c r="J406" s="225"/>
      <c r="K406" s="225"/>
      <c r="L406" s="225"/>
      <c r="M406" s="225"/>
      <c r="N406" s="225"/>
      <c r="O406" s="225"/>
      <c r="P406" s="225"/>
      <c r="Q406" s="225"/>
      <c r="R406" s="225"/>
      <c r="S406" s="225"/>
      <c r="T406" s="225"/>
      <c r="U406" s="225"/>
      <c r="V406" s="225"/>
      <c r="W406" s="225"/>
      <c r="X406" s="225"/>
      <c r="Y406" s="225"/>
      <c r="Z406" s="225"/>
    </row>
    <row r="407" spans="1:26" ht="15.75" customHeight="1" x14ac:dyDescent="0.2">
      <c r="A407" s="225"/>
      <c r="B407" s="225"/>
      <c r="C407" s="225"/>
      <c r="D407" s="227"/>
      <c r="E407" s="227"/>
      <c r="F407" s="225"/>
      <c r="G407" s="225"/>
      <c r="H407" s="225"/>
      <c r="I407" s="225"/>
      <c r="J407" s="225"/>
      <c r="K407" s="225"/>
      <c r="L407" s="225"/>
      <c r="M407" s="225"/>
      <c r="N407" s="225"/>
      <c r="O407" s="225"/>
      <c r="P407" s="225"/>
      <c r="Q407" s="225"/>
      <c r="R407" s="225"/>
      <c r="S407" s="225"/>
      <c r="T407" s="225"/>
      <c r="U407" s="225"/>
      <c r="V407" s="225"/>
      <c r="W407" s="225"/>
      <c r="X407" s="225"/>
      <c r="Y407" s="225"/>
      <c r="Z407" s="225"/>
    </row>
    <row r="408" spans="1:26" ht="15.75" customHeight="1" x14ac:dyDescent="0.2">
      <c r="A408" s="225"/>
      <c r="B408" s="225"/>
      <c r="C408" s="225"/>
      <c r="D408" s="227"/>
      <c r="E408" s="227"/>
      <c r="F408" s="225"/>
      <c r="G408" s="225"/>
      <c r="H408" s="225"/>
      <c r="I408" s="225"/>
      <c r="J408" s="225"/>
      <c r="K408" s="225"/>
      <c r="L408" s="225"/>
      <c r="M408" s="225"/>
      <c r="N408" s="225"/>
      <c r="O408" s="225"/>
      <c r="P408" s="225"/>
      <c r="Q408" s="225"/>
      <c r="R408" s="225"/>
      <c r="S408" s="225"/>
      <c r="T408" s="225"/>
      <c r="U408" s="225"/>
      <c r="V408" s="225"/>
      <c r="W408" s="225"/>
      <c r="X408" s="225"/>
      <c r="Y408" s="225"/>
      <c r="Z408" s="225"/>
    </row>
    <row r="409" spans="1:26" ht="15.75" customHeight="1" x14ac:dyDescent="0.2">
      <c r="A409" s="225"/>
      <c r="B409" s="225"/>
      <c r="C409" s="225"/>
      <c r="D409" s="227"/>
      <c r="E409" s="227"/>
      <c r="F409" s="225"/>
      <c r="G409" s="225"/>
      <c r="H409" s="225"/>
      <c r="I409" s="225"/>
      <c r="J409" s="225"/>
      <c r="K409" s="225"/>
      <c r="L409" s="225"/>
      <c r="M409" s="225"/>
      <c r="N409" s="225"/>
      <c r="O409" s="225"/>
      <c r="P409" s="225"/>
      <c r="Q409" s="225"/>
      <c r="R409" s="225"/>
      <c r="S409" s="225"/>
      <c r="T409" s="225"/>
      <c r="U409" s="225"/>
      <c r="V409" s="225"/>
      <c r="W409" s="225"/>
      <c r="X409" s="225"/>
      <c r="Y409" s="225"/>
      <c r="Z409" s="225"/>
    </row>
    <row r="410" spans="1:26" ht="15.75" customHeight="1" x14ac:dyDescent="0.2">
      <c r="A410" s="225"/>
      <c r="B410" s="225"/>
      <c r="C410" s="225"/>
      <c r="D410" s="227"/>
      <c r="E410" s="227"/>
      <c r="F410" s="225"/>
      <c r="G410" s="225"/>
      <c r="H410" s="225"/>
      <c r="I410" s="225"/>
      <c r="J410" s="225"/>
      <c r="K410" s="225"/>
      <c r="L410" s="225"/>
      <c r="M410" s="225"/>
      <c r="N410" s="225"/>
      <c r="O410" s="225"/>
      <c r="P410" s="225"/>
      <c r="Q410" s="225"/>
      <c r="R410" s="225"/>
      <c r="S410" s="225"/>
      <c r="T410" s="225"/>
      <c r="U410" s="225"/>
      <c r="V410" s="225"/>
      <c r="W410" s="225"/>
      <c r="X410" s="225"/>
      <c r="Y410" s="225"/>
      <c r="Z410" s="225"/>
    </row>
    <row r="411" spans="1:26" ht="15.75" customHeight="1" x14ac:dyDescent="0.2">
      <c r="A411" s="225"/>
      <c r="B411" s="225"/>
      <c r="C411" s="225"/>
      <c r="D411" s="227"/>
      <c r="E411" s="227"/>
      <c r="F411" s="225"/>
      <c r="G411" s="225"/>
      <c r="H411" s="225"/>
      <c r="I411" s="225"/>
      <c r="J411" s="225"/>
      <c r="K411" s="225"/>
      <c r="L411" s="225"/>
      <c r="M411" s="225"/>
      <c r="N411" s="225"/>
      <c r="O411" s="225"/>
      <c r="P411" s="225"/>
      <c r="Q411" s="225"/>
      <c r="R411" s="225"/>
      <c r="S411" s="225"/>
      <c r="T411" s="225"/>
      <c r="U411" s="225"/>
      <c r="V411" s="225"/>
      <c r="W411" s="225"/>
      <c r="X411" s="225"/>
      <c r="Y411" s="225"/>
      <c r="Z411" s="225"/>
    </row>
    <row r="412" spans="1:26" ht="15.75" customHeight="1" x14ac:dyDescent="0.2">
      <c r="A412" s="225"/>
      <c r="B412" s="225"/>
      <c r="C412" s="225"/>
      <c r="D412" s="227"/>
      <c r="E412" s="227"/>
      <c r="F412" s="225"/>
      <c r="G412" s="225"/>
      <c r="H412" s="225"/>
      <c r="I412" s="225"/>
      <c r="J412" s="225"/>
      <c r="K412" s="225"/>
      <c r="L412" s="225"/>
      <c r="M412" s="225"/>
      <c r="N412" s="225"/>
      <c r="O412" s="225"/>
      <c r="P412" s="225"/>
      <c r="Q412" s="225"/>
      <c r="R412" s="225"/>
      <c r="S412" s="225"/>
      <c r="T412" s="225"/>
      <c r="U412" s="225"/>
      <c r="V412" s="225"/>
      <c r="W412" s="225"/>
      <c r="X412" s="225"/>
      <c r="Y412" s="225"/>
      <c r="Z412" s="225"/>
    </row>
    <row r="413" spans="1:26" ht="15.75" customHeight="1" x14ac:dyDescent="0.2">
      <c r="A413" s="225"/>
      <c r="B413" s="225"/>
      <c r="C413" s="225"/>
      <c r="D413" s="227"/>
      <c r="E413" s="227"/>
      <c r="F413" s="225"/>
      <c r="G413" s="225"/>
      <c r="H413" s="225"/>
      <c r="I413" s="225"/>
      <c r="J413" s="225"/>
      <c r="K413" s="225"/>
      <c r="L413" s="225"/>
      <c r="M413" s="225"/>
      <c r="N413" s="225"/>
      <c r="O413" s="225"/>
      <c r="P413" s="225"/>
      <c r="Q413" s="225"/>
      <c r="R413" s="225"/>
      <c r="S413" s="225"/>
      <c r="T413" s="225"/>
      <c r="U413" s="225"/>
      <c r="V413" s="225"/>
      <c r="W413" s="225"/>
      <c r="X413" s="225"/>
      <c r="Y413" s="225"/>
      <c r="Z413" s="225"/>
    </row>
    <row r="414" spans="1:26" ht="15.75" customHeight="1" x14ac:dyDescent="0.2">
      <c r="A414" s="225"/>
      <c r="B414" s="225"/>
      <c r="C414" s="225"/>
      <c r="D414" s="227"/>
      <c r="E414" s="227"/>
      <c r="F414" s="225"/>
      <c r="G414" s="225"/>
      <c r="H414" s="225"/>
      <c r="I414" s="225"/>
      <c r="J414" s="225"/>
      <c r="K414" s="225"/>
      <c r="L414" s="225"/>
      <c r="M414" s="225"/>
      <c r="N414" s="225"/>
      <c r="O414" s="225"/>
      <c r="P414" s="225"/>
      <c r="Q414" s="225"/>
      <c r="R414" s="225"/>
      <c r="S414" s="225"/>
      <c r="T414" s="225"/>
      <c r="U414" s="225"/>
      <c r="V414" s="225"/>
      <c r="W414" s="225"/>
      <c r="X414" s="225"/>
      <c r="Y414" s="225"/>
      <c r="Z414" s="225"/>
    </row>
    <row r="415" spans="1:26" ht="15.75" customHeight="1" x14ac:dyDescent="0.2">
      <c r="A415" s="225"/>
      <c r="B415" s="225"/>
      <c r="C415" s="225"/>
      <c r="D415" s="227"/>
      <c r="E415" s="227"/>
      <c r="F415" s="225"/>
      <c r="G415" s="225"/>
      <c r="H415" s="225"/>
      <c r="I415" s="225"/>
      <c r="J415" s="225"/>
      <c r="K415" s="225"/>
      <c r="L415" s="225"/>
      <c r="M415" s="225"/>
      <c r="N415" s="225"/>
      <c r="O415" s="225"/>
      <c r="P415" s="225"/>
      <c r="Q415" s="225"/>
      <c r="R415" s="225"/>
      <c r="S415" s="225"/>
      <c r="T415" s="225"/>
      <c r="U415" s="225"/>
      <c r="V415" s="225"/>
      <c r="W415" s="225"/>
      <c r="X415" s="225"/>
      <c r="Y415" s="225"/>
      <c r="Z415" s="225"/>
    </row>
    <row r="416" spans="1:26" ht="15.75" customHeight="1" x14ac:dyDescent="0.2">
      <c r="A416" s="225"/>
      <c r="B416" s="225"/>
      <c r="C416" s="225"/>
      <c r="D416" s="227"/>
      <c r="E416" s="227"/>
      <c r="F416" s="225"/>
      <c r="G416" s="225"/>
      <c r="H416" s="225"/>
      <c r="I416" s="225"/>
      <c r="J416" s="225"/>
      <c r="K416" s="225"/>
      <c r="L416" s="225"/>
      <c r="M416" s="225"/>
      <c r="N416" s="225"/>
      <c r="O416" s="225"/>
      <c r="P416" s="225"/>
      <c r="Q416" s="225"/>
      <c r="R416" s="225"/>
      <c r="S416" s="225"/>
      <c r="T416" s="225"/>
      <c r="U416" s="225"/>
      <c r="V416" s="225"/>
      <c r="W416" s="225"/>
      <c r="X416" s="225"/>
      <c r="Y416" s="225"/>
      <c r="Z416" s="225"/>
    </row>
    <row r="417" spans="1:26" ht="15.75" customHeight="1" x14ac:dyDescent="0.2">
      <c r="A417" s="225"/>
      <c r="B417" s="225"/>
      <c r="C417" s="225"/>
      <c r="D417" s="227"/>
      <c r="E417" s="227"/>
      <c r="F417" s="225"/>
      <c r="G417" s="225"/>
      <c r="H417" s="225"/>
      <c r="I417" s="225"/>
      <c r="J417" s="225"/>
      <c r="K417" s="225"/>
      <c r="L417" s="225"/>
      <c r="M417" s="225"/>
      <c r="N417" s="225"/>
      <c r="O417" s="225"/>
      <c r="P417" s="225"/>
      <c r="Q417" s="225"/>
      <c r="R417" s="225"/>
      <c r="S417" s="225"/>
      <c r="T417" s="225"/>
      <c r="U417" s="225"/>
      <c r="V417" s="225"/>
      <c r="W417" s="225"/>
      <c r="X417" s="225"/>
      <c r="Y417" s="225"/>
      <c r="Z417" s="225"/>
    </row>
    <row r="418" spans="1:26" ht="15.75" customHeight="1" x14ac:dyDescent="0.2">
      <c r="A418" s="225"/>
      <c r="B418" s="225"/>
      <c r="C418" s="225"/>
      <c r="D418" s="227"/>
      <c r="E418" s="227"/>
      <c r="F418" s="225"/>
      <c r="G418" s="225"/>
      <c r="H418" s="225"/>
      <c r="I418" s="225"/>
      <c r="J418" s="225"/>
      <c r="K418" s="225"/>
      <c r="L418" s="225"/>
      <c r="M418" s="225"/>
      <c r="N418" s="225"/>
      <c r="O418" s="225"/>
      <c r="P418" s="225"/>
      <c r="Q418" s="225"/>
      <c r="R418" s="225"/>
      <c r="S418" s="225"/>
      <c r="T418" s="225"/>
      <c r="U418" s="225"/>
      <c r="V418" s="225"/>
      <c r="W418" s="225"/>
      <c r="X418" s="225"/>
      <c r="Y418" s="225"/>
      <c r="Z418" s="225"/>
    </row>
    <row r="419" spans="1:26" ht="15.75" customHeight="1" x14ac:dyDescent="0.2">
      <c r="A419" s="225"/>
      <c r="B419" s="225"/>
      <c r="C419" s="225"/>
      <c r="D419" s="227"/>
      <c r="E419" s="227"/>
      <c r="F419" s="225"/>
      <c r="G419" s="225"/>
      <c r="H419" s="225"/>
      <c r="I419" s="225"/>
      <c r="J419" s="225"/>
      <c r="K419" s="225"/>
      <c r="L419" s="225"/>
      <c r="M419" s="225"/>
      <c r="N419" s="225"/>
      <c r="O419" s="225"/>
      <c r="P419" s="225"/>
      <c r="Q419" s="225"/>
      <c r="R419" s="225"/>
      <c r="S419" s="225"/>
      <c r="T419" s="225"/>
      <c r="U419" s="225"/>
      <c r="V419" s="225"/>
      <c r="W419" s="225"/>
      <c r="X419" s="225"/>
      <c r="Y419" s="225"/>
      <c r="Z419" s="225"/>
    </row>
    <row r="420" spans="1:26" ht="15.75" customHeight="1" x14ac:dyDescent="0.2">
      <c r="A420" s="225"/>
      <c r="B420" s="225"/>
      <c r="C420" s="225"/>
      <c r="D420" s="227"/>
      <c r="E420" s="227"/>
      <c r="F420" s="225"/>
      <c r="G420" s="225"/>
      <c r="H420" s="225"/>
      <c r="I420" s="225"/>
      <c r="J420" s="225"/>
      <c r="K420" s="225"/>
      <c r="L420" s="225"/>
      <c r="M420" s="225"/>
      <c r="N420" s="225"/>
      <c r="O420" s="225"/>
      <c r="P420" s="225"/>
      <c r="Q420" s="225"/>
      <c r="R420" s="225"/>
      <c r="S420" s="225"/>
      <c r="T420" s="225"/>
      <c r="U420" s="225"/>
      <c r="V420" s="225"/>
      <c r="W420" s="225"/>
      <c r="X420" s="225"/>
      <c r="Y420" s="225"/>
      <c r="Z420" s="225"/>
    </row>
    <row r="421" spans="1:26" ht="15.75" customHeight="1" x14ac:dyDescent="0.2">
      <c r="A421" s="225"/>
      <c r="B421" s="225"/>
      <c r="C421" s="225"/>
      <c r="D421" s="227"/>
      <c r="E421" s="227"/>
      <c r="F421" s="225"/>
      <c r="G421" s="225"/>
      <c r="H421" s="225"/>
      <c r="I421" s="225"/>
      <c r="J421" s="225"/>
      <c r="K421" s="225"/>
      <c r="L421" s="225"/>
      <c r="M421" s="225"/>
      <c r="N421" s="225"/>
      <c r="O421" s="225"/>
      <c r="P421" s="225"/>
      <c r="Q421" s="225"/>
      <c r="R421" s="225"/>
      <c r="S421" s="225"/>
      <c r="T421" s="225"/>
      <c r="U421" s="225"/>
      <c r="V421" s="225"/>
      <c r="W421" s="225"/>
      <c r="X421" s="225"/>
      <c r="Y421" s="225"/>
      <c r="Z421" s="225"/>
    </row>
    <row r="422" spans="1:26" ht="15.75" customHeight="1" x14ac:dyDescent="0.2">
      <c r="A422" s="225"/>
      <c r="B422" s="225"/>
      <c r="C422" s="225"/>
      <c r="D422" s="227"/>
      <c r="E422" s="227"/>
      <c r="F422" s="225"/>
      <c r="G422" s="225"/>
      <c r="H422" s="225"/>
      <c r="I422" s="225"/>
      <c r="J422" s="225"/>
      <c r="K422" s="225"/>
      <c r="L422" s="225"/>
      <c r="M422" s="225"/>
      <c r="N422" s="225"/>
      <c r="O422" s="225"/>
      <c r="P422" s="225"/>
      <c r="Q422" s="225"/>
      <c r="R422" s="225"/>
      <c r="S422" s="225"/>
      <c r="T422" s="225"/>
      <c r="U422" s="225"/>
      <c r="V422" s="225"/>
      <c r="W422" s="225"/>
      <c r="X422" s="225"/>
      <c r="Y422" s="225"/>
      <c r="Z422" s="225"/>
    </row>
    <row r="423" spans="1:26" ht="15.75" customHeight="1" x14ac:dyDescent="0.2">
      <c r="A423" s="225"/>
      <c r="B423" s="225"/>
      <c r="C423" s="225"/>
      <c r="D423" s="227"/>
      <c r="E423" s="227"/>
      <c r="F423" s="225"/>
      <c r="G423" s="225"/>
      <c r="H423" s="225"/>
      <c r="I423" s="225"/>
      <c r="J423" s="225"/>
      <c r="K423" s="225"/>
      <c r="L423" s="225"/>
      <c r="M423" s="225"/>
      <c r="N423" s="225"/>
      <c r="O423" s="225"/>
      <c r="P423" s="225"/>
      <c r="Q423" s="225"/>
      <c r="R423" s="225"/>
      <c r="S423" s="225"/>
      <c r="T423" s="225"/>
      <c r="U423" s="225"/>
      <c r="V423" s="225"/>
      <c r="W423" s="225"/>
      <c r="X423" s="225"/>
      <c r="Y423" s="225"/>
      <c r="Z423" s="225"/>
    </row>
    <row r="424" spans="1:26" ht="15.75" customHeight="1" x14ac:dyDescent="0.2">
      <c r="A424" s="225"/>
      <c r="B424" s="225"/>
      <c r="C424" s="225"/>
      <c r="D424" s="227"/>
      <c r="E424" s="227"/>
      <c r="F424" s="225"/>
      <c r="G424" s="225"/>
      <c r="H424" s="225"/>
      <c r="I424" s="225"/>
      <c r="J424" s="225"/>
      <c r="K424" s="225"/>
      <c r="L424" s="225"/>
      <c r="M424" s="225"/>
      <c r="N424" s="225"/>
      <c r="O424" s="225"/>
      <c r="P424" s="225"/>
      <c r="Q424" s="225"/>
      <c r="R424" s="225"/>
      <c r="S424" s="225"/>
      <c r="T424" s="225"/>
      <c r="U424" s="225"/>
      <c r="V424" s="225"/>
      <c r="W424" s="225"/>
      <c r="X424" s="225"/>
      <c r="Y424" s="225"/>
      <c r="Z424" s="225"/>
    </row>
    <row r="425" spans="1:26" ht="15.75" customHeight="1" x14ac:dyDescent="0.2">
      <c r="A425" s="225"/>
      <c r="B425" s="225"/>
      <c r="C425" s="225"/>
      <c r="D425" s="227"/>
      <c r="E425" s="227"/>
      <c r="F425" s="225"/>
      <c r="G425" s="225"/>
      <c r="H425" s="225"/>
      <c r="I425" s="225"/>
      <c r="J425" s="225"/>
      <c r="K425" s="225"/>
      <c r="L425" s="225"/>
      <c r="M425" s="225"/>
      <c r="N425" s="225"/>
      <c r="O425" s="225"/>
      <c r="P425" s="225"/>
      <c r="Q425" s="225"/>
      <c r="R425" s="225"/>
      <c r="S425" s="225"/>
      <c r="T425" s="225"/>
      <c r="U425" s="225"/>
      <c r="V425" s="225"/>
      <c r="W425" s="225"/>
      <c r="X425" s="225"/>
      <c r="Y425" s="225"/>
      <c r="Z425" s="225"/>
    </row>
    <row r="426" spans="1:26" ht="15.75" customHeight="1" x14ac:dyDescent="0.2">
      <c r="A426" s="225"/>
      <c r="B426" s="225"/>
      <c r="C426" s="225"/>
      <c r="D426" s="227"/>
      <c r="E426" s="227"/>
      <c r="F426" s="225"/>
      <c r="G426" s="225"/>
      <c r="H426" s="225"/>
      <c r="I426" s="225"/>
      <c r="J426" s="225"/>
      <c r="K426" s="225"/>
      <c r="L426" s="225"/>
      <c r="M426" s="225"/>
      <c r="N426" s="225"/>
      <c r="O426" s="225"/>
      <c r="P426" s="225"/>
      <c r="Q426" s="225"/>
      <c r="R426" s="225"/>
      <c r="S426" s="225"/>
      <c r="T426" s="225"/>
      <c r="U426" s="225"/>
      <c r="V426" s="225"/>
      <c r="W426" s="225"/>
      <c r="X426" s="225"/>
      <c r="Y426" s="225"/>
      <c r="Z426" s="225"/>
    </row>
    <row r="427" spans="1:26" ht="15.75" customHeight="1" x14ac:dyDescent="0.2">
      <c r="A427" s="225"/>
      <c r="B427" s="225"/>
      <c r="C427" s="225"/>
      <c r="D427" s="227"/>
      <c r="E427" s="227"/>
      <c r="F427" s="225"/>
      <c r="G427" s="225"/>
      <c r="H427" s="225"/>
      <c r="I427" s="225"/>
      <c r="J427" s="225"/>
      <c r="K427" s="225"/>
      <c r="L427" s="225"/>
      <c r="M427" s="225"/>
      <c r="N427" s="225"/>
      <c r="O427" s="225"/>
      <c r="P427" s="225"/>
      <c r="Q427" s="225"/>
      <c r="R427" s="225"/>
      <c r="S427" s="225"/>
      <c r="T427" s="225"/>
      <c r="U427" s="225"/>
      <c r="V427" s="225"/>
      <c r="W427" s="225"/>
      <c r="X427" s="225"/>
      <c r="Y427" s="225"/>
      <c r="Z427" s="225"/>
    </row>
    <row r="428" spans="1:26" ht="15.75" customHeight="1" x14ac:dyDescent="0.2">
      <c r="A428" s="225"/>
      <c r="B428" s="225"/>
      <c r="C428" s="225"/>
      <c r="D428" s="227"/>
      <c r="E428" s="227"/>
      <c r="F428" s="225"/>
      <c r="G428" s="225"/>
      <c r="H428" s="225"/>
      <c r="I428" s="225"/>
      <c r="J428" s="225"/>
      <c r="K428" s="225"/>
      <c r="L428" s="225"/>
      <c r="M428" s="225"/>
      <c r="N428" s="225"/>
      <c r="O428" s="225"/>
      <c r="P428" s="225"/>
      <c r="Q428" s="225"/>
      <c r="R428" s="225"/>
      <c r="S428" s="225"/>
      <c r="T428" s="225"/>
      <c r="U428" s="225"/>
      <c r="V428" s="225"/>
      <c r="W428" s="225"/>
      <c r="X428" s="225"/>
      <c r="Y428" s="225"/>
      <c r="Z428" s="225"/>
    </row>
    <row r="429" spans="1:26" ht="15.75" customHeight="1" x14ac:dyDescent="0.2">
      <c r="A429" s="225"/>
      <c r="B429" s="225"/>
      <c r="C429" s="225"/>
      <c r="D429" s="227"/>
      <c r="E429" s="227"/>
      <c r="F429" s="225"/>
      <c r="G429" s="225"/>
      <c r="H429" s="225"/>
      <c r="I429" s="225"/>
      <c r="J429" s="225"/>
      <c r="K429" s="225"/>
      <c r="L429" s="225"/>
      <c r="M429" s="225"/>
      <c r="N429" s="225"/>
      <c r="O429" s="225"/>
      <c r="P429" s="225"/>
      <c r="Q429" s="225"/>
      <c r="R429" s="225"/>
      <c r="S429" s="225"/>
      <c r="T429" s="225"/>
      <c r="U429" s="225"/>
      <c r="V429" s="225"/>
      <c r="W429" s="225"/>
      <c r="X429" s="225"/>
      <c r="Y429" s="225"/>
      <c r="Z429" s="225"/>
    </row>
    <row r="430" spans="1:26" ht="15.75" customHeight="1" x14ac:dyDescent="0.2">
      <c r="A430" s="225"/>
      <c r="B430" s="225"/>
      <c r="C430" s="225"/>
      <c r="D430" s="227"/>
      <c r="E430" s="227"/>
      <c r="F430" s="225"/>
      <c r="G430" s="225"/>
      <c r="H430" s="225"/>
      <c r="I430" s="225"/>
      <c r="J430" s="225"/>
      <c r="K430" s="225"/>
      <c r="L430" s="225"/>
      <c r="M430" s="225"/>
      <c r="N430" s="225"/>
      <c r="O430" s="225"/>
      <c r="P430" s="225"/>
      <c r="Q430" s="225"/>
      <c r="R430" s="225"/>
      <c r="S430" s="225"/>
      <c r="T430" s="225"/>
      <c r="U430" s="225"/>
      <c r="V430" s="225"/>
      <c r="W430" s="225"/>
      <c r="X430" s="225"/>
      <c r="Y430" s="225"/>
      <c r="Z430" s="225"/>
    </row>
    <row r="431" spans="1:26" ht="15.75" customHeight="1" x14ac:dyDescent="0.2">
      <c r="A431" s="225"/>
      <c r="B431" s="225"/>
      <c r="C431" s="225"/>
      <c r="D431" s="227"/>
      <c r="E431" s="227"/>
      <c r="F431" s="225"/>
      <c r="G431" s="225"/>
      <c r="H431" s="225"/>
      <c r="I431" s="225"/>
      <c r="J431" s="225"/>
      <c r="K431" s="225"/>
      <c r="L431" s="225"/>
      <c r="M431" s="225"/>
      <c r="N431" s="225"/>
      <c r="O431" s="225"/>
      <c r="P431" s="225"/>
      <c r="Q431" s="225"/>
      <c r="R431" s="225"/>
      <c r="S431" s="225"/>
      <c r="T431" s="225"/>
      <c r="U431" s="225"/>
      <c r="V431" s="225"/>
      <c r="W431" s="225"/>
      <c r="X431" s="225"/>
      <c r="Y431" s="225"/>
      <c r="Z431" s="225"/>
    </row>
    <row r="432" spans="1:26" ht="15.75" customHeight="1" x14ac:dyDescent="0.2">
      <c r="A432" s="225"/>
      <c r="B432" s="225"/>
      <c r="C432" s="225"/>
      <c r="D432" s="227"/>
      <c r="E432" s="227"/>
      <c r="F432" s="225"/>
      <c r="G432" s="225"/>
      <c r="H432" s="225"/>
      <c r="I432" s="225"/>
      <c r="J432" s="225"/>
      <c r="K432" s="225"/>
      <c r="L432" s="225"/>
      <c r="M432" s="225"/>
      <c r="N432" s="225"/>
      <c r="O432" s="225"/>
      <c r="P432" s="225"/>
      <c r="Q432" s="225"/>
      <c r="R432" s="225"/>
      <c r="S432" s="225"/>
      <c r="T432" s="225"/>
      <c r="U432" s="225"/>
      <c r="V432" s="225"/>
      <c r="W432" s="225"/>
      <c r="X432" s="225"/>
      <c r="Y432" s="225"/>
      <c r="Z432" s="225"/>
    </row>
    <row r="433" spans="1:26" ht="15.75" customHeight="1" x14ac:dyDescent="0.2">
      <c r="A433" s="225"/>
      <c r="B433" s="225"/>
      <c r="C433" s="225"/>
      <c r="D433" s="227"/>
      <c r="E433" s="227"/>
      <c r="F433" s="225"/>
      <c r="G433" s="225"/>
      <c r="H433" s="225"/>
      <c r="I433" s="225"/>
      <c r="J433" s="225"/>
      <c r="K433" s="225"/>
      <c r="L433" s="225"/>
      <c r="M433" s="225"/>
      <c r="N433" s="225"/>
      <c r="O433" s="225"/>
      <c r="P433" s="225"/>
      <c r="Q433" s="225"/>
      <c r="R433" s="225"/>
      <c r="S433" s="225"/>
      <c r="T433" s="225"/>
      <c r="U433" s="225"/>
      <c r="V433" s="225"/>
      <c r="W433" s="225"/>
      <c r="X433" s="225"/>
      <c r="Y433" s="225"/>
      <c r="Z433" s="225"/>
    </row>
    <row r="434" spans="1:26" ht="15.75" customHeight="1" x14ac:dyDescent="0.2">
      <c r="A434" s="225"/>
      <c r="B434" s="225"/>
      <c r="C434" s="225"/>
      <c r="D434" s="227"/>
      <c r="E434" s="227"/>
      <c r="F434" s="225"/>
      <c r="G434" s="225"/>
      <c r="H434" s="225"/>
      <c r="I434" s="225"/>
      <c r="J434" s="225"/>
      <c r="K434" s="225"/>
      <c r="L434" s="225"/>
      <c r="M434" s="225"/>
      <c r="N434" s="225"/>
      <c r="O434" s="225"/>
      <c r="P434" s="225"/>
      <c r="Q434" s="225"/>
      <c r="R434" s="225"/>
      <c r="S434" s="225"/>
      <c r="T434" s="225"/>
      <c r="U434" s="225"/>
      <c r="V434" s="225"/>
      <c r="W434" s="225"/>
      <c r="X434" s="225"/>
      <c r="Y434" s="225"/>
      <c r="Z434" s="225"/>
    </row>
    <row r="435" spans="1:26" ht="15.75" customHeight="1" x14ac:dyDescent="0.2">
      <c r="A435" s="225"/>
      <c r="B435" s="225"/>
      <c r="C435" s="225"/>
      <c r="D435" s="227"/>
      <c r="E435" s="227"/>
      <c r="F435" s="225"/>
      <c r="G435" s="225"/>
      <c r="H435" s="225"/>
      <c r="I435" s="225"/>
      <c r="J435" s="225"/>
      <c r="K435" s="225"/>
      <c r="L435" s="225"/>
      <c r="M435" s="225"/>
      <c r="N435" s="225"/>
      <c r="O435" s="225"/>
      <c r="P435" s="225"/>
      <c r="Q435" s="225"/>
      <c r="R435" s="225"/>
      <c r="S435" s="225"/>
      <c r="T435" s="225"/>
      <c r="U435" s="225"/>
      <c r="V435" s="225"/>
      <c r="W435" s="225"/>
      <c r="X435" s="225"/>
      <c r="Y435" s="225"/>
      <c r="Z435" s="225"/>
    </row>
    <row r="436" spans="1:26" ht="15.75" customHeight="1" x14ac:dyDescent="0.2">
      <c r="A436" s="225"/>
      <c r="B436" s="225"/>
      <c r="C436" s="225"/>
      <c r="D436" s="227"/>
      <c r="E436" s="227"/>
      <c r="F436" s="225"/>
      <c r="G436" s="225"/>
      <c r="H436" s="225"/>
      <c r="I436" s="225"/>
      <c r="J436" s="225"/>
      <c r="K436" s="225"/>
      <c r="L436" s="225"/>
      <c r="M436" s="225"/>
      <c r="N436" s="225"/>
      <c r="O436" s="225"/>
      <c r="P436" s="225"/>
      <c r="Q436" s="225"/>
      <c r="R436" s="225"/>
      <c r="S436" s="225"/>
      <c r="T436" s="225"/>
      <c r="U436" s="225"/>
      <c r="V436" s="225"/>
      <c r="W436" s="225"/>
      <c r="X436" s="225"/>
      <c r="Y436" s="225"/>
      <c r="Z436" s="225"/>
    </row>
    <row r="437" spans="1:26" ht="15.75" customHeight="1" x14ac:dyDescent="0.2">
      <c r="A437" s="225"/>
      <c r="B437" s="225"/>
      <c r="C437" s="225"/>
      <c r="D437" s="227"/>
      <c r="E437" s="227"/>
      <c r="F437" s="225"/>
      <c r="G437" s="225"/>
      <c r="H437" s="225"/>
      <c r="I437" s="225"/>
      <c r="J437" s="225"/>
      <c r="K437" s="225"/>
      <c r="L437" s="225"/>
      <c r="M437" s="225"/>
      <c r="N437" s="225"/>
      <c r="O437" s="225"/>
      <c r="P437" s="225"/>
      <c r="Q437" s="225"/>
      <c r="R437" s="225"/>
      <c r="S437" s="225"/>
      <c r="T437" s="225"/>
      <c r="U437" s="225"/>
      <c r="V437" s="225"/>
      <c r="W437" s="225"/>
      <c r="X437" s="225"/>
      <c r="Y437" s="225"/>
      <c r="Z437" s="225"/>
    </row>
    <row r="438" spans="1:26" ht="15.75" customHeight="1" x14ac:dyDescent="0.2">
      <c r="A438" s="225"/>
      <c r="B438" s="225"/>
      <c r="C438" s="225"/>
      <c r="D438" s="227"/>
      <c r="E438" s="227"/>
      <c r="F438" s="225"/>
      <c r="G438" s="225"/>
      <c r="H438" s="225"/>
      <c r="I438" s="225"/>
      <c r="J438" s="225"/>
      <c r="K438" s="225"/>
      <c r="L438" s="225"/>
      <c r="M438" s="225"/>
      <c r="N438" s="225"/>
      <c r="O438" s="225"/>
      <c r="P438" s="225"/>
      <c r="Q438" s="225"/>
      <c r="R438" s="225"/>
      <c r="S438" s="225"/>
      <c r="T438" s="225"/>
      <c r="U438" s="225"/>
      <c r="V438" s="225"/>
      <c r="W438" s="225"/>
      <c r="X438" s="225"/>
      <c r="Y438" s="225"/>
      <c r="Z438" s="225"/>
    </row>
    <row r="439" spans="1:26" ht="15.75" customHeight="1" x14ac:dyDescent="0.2">
      <c r="A439" s="225"/>
      <c r="B439" s="225"/>
      <c r="C439" s="225"/>
      <c r="D439" s="227"/>
      <c r="E439" s="227"/>
      <c r="F439" s="225"/>
      <c r="G439" s="225"/>
      <c r="H439" s="225"/>
      <c r="I439" s="225"/>
      <c r="J439" s="225"/>
      <c r="K439" s="225"/>
      <c r="L439" s="225"/>
      <c r="M439" s="225"/>
      <c r="N439" s="225"/>
      <c r="O439" s="225"/>
      <c r="P439" s="225"/>
      <c r="Q439" s="225"/>
      <c r="R439" s="225"/>
      <c r="S439" s="225"/>
      <c r="T439" s="225"/>
      <c r="U439" s="225"/>
      <c r="V439" s="225"/>
      <c r="W439" s="225"/>
      <c r="X439" s="225"/>
      <c r="Y439" s="225"/>
      <c r="Z439" s="225"/>
    </row>
    <row r="440" spans="1:26" ht="15.75" customHeight="1" x14ac:dyDescent="0.2">
      <c r="A440" s="225"/>
      <c r="B440" s="225"/>
      <c r="C440" s="225"/>
      <c r="D440" s="227"/>
      <c r="E440" s="227"/>
      <c r="F440" s="225"/>
      <c r="G440" s="225"/>
      <c r="H440" s="225"/>
      <c r="I440" s="225"/>
      <c r="J440" s="225"/>
      <c r="K440" s="225"/>
      <c r="L440" s="225"/>
      <c r="M440" s="225"/>
      <c r="N440" s="225"/>
      <c r="O440" s="225"/>
      <c r="P440" s="225"/>
      <c r="Q440" s="225"/>
      <c r="R440" s="225"/>
      <c r="S440" s="225"/>
      <c r="T440" s="225"/>
      <c r="U440" s="225"/>
      <c r="V440" s="225"/>
      <c r="W440" s="225"/>
      <c r="X440" s="225"/>
      <c r="Y440" s="225"/>
      <c r="Z440" s="225"/>
    </row>
    <row r="441" spans="1:26" ht="15.75" customHeight="1" x14ac:dyDescent="0.2">
      <c r="A441" s="225"/>
      <c r="B441" s="225"/>
      <c r="C441" s="225"/>
      <c r="D441" s="227"/>
      <c r="E441" s="227"/>
      <c r="F441" s="225"/>
      <c r="G441" s="225"/>
      <c r="H441" s="225"/>
      <c r="I441" s="225"/>
      <c r="J441" s="225"/>
      <c r="K441" s="225"/>
      <c r="L441" s="225"/>
      <c r="M441" s="225"/>
      <c r="N441" s="225"/>
      <c r="O441" s="225"/>
      <c r="P441" s="225"/>
      <c r="Q441" s="225"/>
      <c r="R441" s="225"/>
      <c r="S441" s="225"/>
      <c r="T441" s="225"/>
      <c r="U441" s="225"/>
      <c r="V441" s="225"/>
      <c r="W441" s="225"/>
      <c r="X441" s="225"/>
      <c r="Y441" s="225"/>
      <c r="Z441" s="225"/>
    </row>
    <row r="442" spans="1:26" ht="15.75" customHeight="1" x14ac:dyDescent="0.2">
      <c r="A442" s="225"/>
      <c r="B442" s="225"/>
      <c r="C442" s="225"/>
      <c r="D442" s="227"/>
      <c r="E442" s="227"/>
      <c r="F442" s="225"/>
      <c r="G442" s="225"/>
      <c r="H442" s="225"/>
      <c r="I442" s="225"/>
      <c r="J442" s="225"/>
      <c r="K442" s="225"/>
      <c r="L442" s="225"/>
      <c r="M442" s="225"/>
      <c r="N442" s="225"/>
      <c r="O442" s="225"/>
      <c r="P442" s="225"/>
      <c r="Q442" s="225"/>
      <c r="R442" s="225"/>
      <c r="S442" s="225"/>
      <c r="T442" s="225"/>
      <c r="U442" s="225"/>
      <c r="V442" s="225"/>
      <c r="W442" s="225"/>
      <c r="X442" s="225"/>
      <c r="Y442" s="225"/>
      <c r="Z442" s="225"/>
    </row>
    <row r="443" spans="1:26" ht="15.75" customHeight="1" x14ac:dyDescent="0.2">
      <c r="A443" s="225"/>
      <c r="B443" s="225"/>
      <c r="C443" s="225"/>
      <c r="D443" s="227"/>
      <c r="E443" s="227"/>
      <c r="F443" s="225"/>
      <c r="G443" s="225"/>
      <c r="H443" s="225"/>
      <c r="I443" s="225"/>
      <c r="J443" s="225"/>
      <c r="K443" s="225"/>
      <c r="L443" s="225"/>
      <c r="M443" s="225"/>
      <c r="N443" s="225"/>
      <c r="O443" s="225"/>
      <c r="P443" s="225"/>
      <c r="Q443" s="225"/>
      <c r="R443" s="225"/>
      <c r="S443" s="225"/>
      <c r="T443" s="225"/>
      <c r="U443" s="225"/>
      <c r="V443" s="225"/>
      <c r="W443" s="225"/>
      <c r="X443" s="225"/>
      <c r="Y443" s="225"/>
      <c r="Z443" s="225"/>
    </row>
    <row r="444" spans="1:26" ht="15.75" customHeight="1" x14ac:dyDescent="0.2">
      <c r="A444" s="225"/>
      <c r="B444" s="225"/>
      <c r="C444" s="225"/>
      <c r="D444" s="227"/>
      <c r="E444" s="227"/>
      <c r="F444" s="225"/>
      <c r="G444" s="225"/>
      <c r="H444" s="225"/>
      <c r="I444" s="225"/>
      <c r="J444" s="225"/>
      <c r="K444" s="225"/>
      <c r="L444" s="225"/>
      <c r="M444" s="225"/>
      <c r="N444" s="225"/>
      <c r="O444" s="225"/>
      <c r="P444" s="225"/>
      <c r="Q444" s="225"/>
      <c r="R444" s="225"/>
      <c r="S444" s="225"/>
      <c r="T444" s="225"/>
      <c r="U444" s="225"/>
      <c r="V444" s="225"/>
      <c r="W444" s="225"/>
      <c r="X444" s="225"/>
      <c r="Y444" s="225"/>
      <c r="Z444" s="225"/>
    </row>
    <row r="445" spans="1:26" ht="15.75" customHeight="1" x14ac:dyDescent="0.2">
      <c r="A445" s="225"/>
      <c r="B445" s="225"/>
      <c r="C445" s="225"/>
      <c r="D445" s="227"/>
      <c r="E445" s="227"/>
      <c r="F445" s="225"/>
      <c r="G445" s="225"/>
      <c r="H445" s="225"/>
      <c r="I445" s="225"/>
      <c r="J445" s="225"/>
      <c r="K445" s="225"/>
      <c r="L445" s="225"/>
      <c r="M445" s="225"/>
      <c r="N445" s="225"/>
      <c r="O445" s="225"/>
      <c r="P445" s="225"/>
      <c r="Q445" s="225"/>
      <c r="R445" s="225"/>
      <c r="S445" s="225"/>
      <c r="T445" s="225"/>
      <c r="U445" s="225"/>
      <c r="V445" s="225"/>
      <c r="W445" s="225"/>
      <c r="X445" s="225"/>
      <c r="Y445" s="225"/>
      <c r="Z445" s="225"/>
    </row>
    <row r="446" spans="1:26" ht="15.75" customHeight="1" x14ac:dyDescent="0.2">
      <c r="A446" s="225"/>
      <c r="B446" s="225"/>
      <c r="C446" s="225"/>
      <c r="D446" s="227"/>
      <c r="E446" s="227"/>
      <c r="F446" s="225"/>
      <c r="G446" s="225"/>
      <c r="H446" s="225"/>
      <c r="I446" s="225"/>
      <c r="J446" s="225"/>
      <c r="K446" s="225"/>
      <c r="L446" s="225"/>
      <c r="M446" s="225"/>
      <c r="N446" s="225"/>
      <c r="O446" s="225"/>
      <c r="P446" s="225"/>
      <c r="Q446" s="225"/>
      <c r="R446" s="225"/>
      <c r="S446" s="225"/>
      <c r="T446" s="225"/>
      <c r="U446" s="225"/>
      <c r="V446" s="225"/>
      <c r="W446" s="225"/>
      <c r="X446" s="225"/>
      <c r="Y446" s="225"/>
      <c r="Z446" s="225"/>
    </row>
    <row r="447" spans="1:26" ht="15.75" customHeight="1" x14ac:dyDescent="0.2">
      <c r="A447" s="225"/>
      <c r="B447" s="225"/>
      <c r="C447" s="225"/>
      <c r="D447" s="227"/>
      <c r="E447" s="227"/>
      <c r="F447" s="225"/>
      <c r="G447" s="225"/>
      <c r="H447" s="225"/>
      <c r="I447" s="225"/>
      <c r="J447" s="225"/>
      <c r="K447" s="225"/>
      <c r="L447" s="225"/>
      <c r="M447" s="225"/>
      <c r="N447" s="225"/>
      <c r="O447" s="225"/>
      <c r="P447" s="225"/>
      <c r="Q447" s="225"/>
      <c r="R447" s="225"/>
      <c r="S447" s="225"/>
      <c r="T447" s="225"/>
      <c r="U447" s="225"/>
      <c r="V447" s="225"/>
      <c r="W447" s="225"/>
      <c r="X447" s="225"/>
      <c r="Y447" s="225"/>
      <c r="Z447" s="225"/>
    </row>
    <row r="448" spans="1:26" ht="15.75" customHeight="1" x14ac:dyDescent="0.2">
      <c r="A448" s="225"/>
      <c r="B448" s="225"/>
      <c r="C448" s="225"/>
      <c r="D448" s="227"/>
      <c r="E448" s="227"/>
      <c r="F448" s="225"/>
      <c r="G448" s="225"/>
      <c r="H448" s="225"/>
      <c r="I448" s="225"/>
      <c r="J448" s="225"/>
      <c r="K448" s="225"/>
      <c r="L448" s="225"/>
      <c r="M448" s="225"/>
      <c r="N448" s="225"/>
      <c r="O448" s="225"/>
      <c r="P448" s="225"/>
      <c r="Q448" s="225"/>
      <c r="R448" s="225"/>
      <c r="S448" s="225"/>
      <c r="T448" s="225"/>
      <c r="U448" s="225"/>
      <c r="V448" s="225"/>
      <c r="W448" s="225"/>
      <c r="X448" s="225"/>
      <c r="Y448" s="225"/>
      <c r="Z448" s="225"/>
    </row>
    <row r="449" spans="1:26" ht="15.75" customHeight="1" x14ac:dyDescent="0.2">
      <c r="A449" s="225"/>
      <c r="B449" s="225"/>
      <c r="C449" s="225"/>
      <c r="D449" s="227"/>
      <c r="E449" s="227"/>
      <c r="F449" s="225"/>
      <c r="G449" s="225"/>
      <c r="H449" s="225"/>
      <c r="I449" s="225"/>
      <c r="J449" s="225"/>
      <c r="K449" s="225"/>
      <c r="L449" s="225"/>
      <c r="M449" s="225"/>
      <c r="N449" s="225"/>
      <c r="O449" s="225"/>
      <c r="P449" s="225"/>
      <c r="Q449" s="225"/>
      <c r="R449" s="225"/>
      <c r="S449" s="225"/>
      <c r="T449" s="225"/>
      <c r="U449" s="225"/>
      <c r="V449" s="225"/>
      <c r="W449" s="225"/>
      <c r="X449" s="225"/>
      <c r="Y449" s="225"/>
      <c r="Z449" s="225"/>
    </row>
    <row r="450" spans="1:26" ht="15.75" customHeight="1" x14ac:dyDescent="0.2">
      <c r="A450" s="225"/>
      <c r="B450" s="225"/>
      <c r="C450" s="225"/>
      <c r="D450" s="227"/>
      <c r="E450" s="227"/>
      <c r="F450" s="225"/>
      <c r="G450" s="225"/>
      <c r="H450" s="225"/>
      <c r="I450" s="225"/>
      <c r="J450" s="225"/>
      <c r="K450" s="225"/>
      <c r="L450" s="225"/>
      <c r="M450" s="225"/>
      <c r="N450" s="225"/>
      <c r="O450" s="225"/>
      <c r="P450" s="225"/>
      <c r="Q450" s="225"/>
      <c r="R450" s="225"/>
      <c r="S450" s="225"/>
      <c r="T450" s="225"/>
      <c r="U450" s="225"/>
      <c r="V450" s="225"/>
      <c r="W450" s="225"/>
      <c r="X450" s="225"/>
      <c r="Y450" s="225"/>
      <c r="Z450" s="225"/>
    </row>
    <row r="451" spans="1:26" ht="15.75" customHeight="1" x14ac:dyDescent="0.2">
      <c r="A451" s="225"/>
      <c r="B451" s="225"/>
      <c r="C451" s="225"/>
      <c r="D451" s="227"/>
      <c r="E451" s="227"/>
      <c r="F451" s="225"/>
      <c r="G451" s="225"/>
      <c r="H451" s="225"/>
      <c r="I451" s="225"/>
      <c r="J451" s="225"/>
      <c r="K451" s="225"/>
      <c r="L451" s="225"/>
      <c r="M451" s="225"/>
      <c r="N451" s="225"/>
      <c r="O451" s="225"/>
      <c r="P451" s="225"/>
      <c r="Q451" s="225"/>
      <c r="R451" s="225"/>
      <c r="S451" s="225"/>
      <c r="T451" s="225"/>
      <c r="U451" s="225"/>
      <c r="V451" s="225"/>
      <c r="W451" s="225"/>
      <c r="X451" s="225"/>
      <c r="Y451" s="225"/>
      <c r="Z451" s="225"/>
    </row>
    <row r="452" spans="1:26" ht="15.75" customHeight="1" x14ac:dyDescent="0.2">
      <c r="A452" s="225"/>
      <c r="B452" s="225"/>
      <c r="C452" s="225"/>
      <c r="D452" s="227"/>
      <c r="E452" s="227"/>
      <c r="F452" s="225"/>
      <c r="G452" s="225"/>
      <c r="H452" s="225"/>
      <c r="I452" s="225"/>
      <c r="J452" s="225"/>
      <c r="K452" s="225"/>
      <c r="L452" s="225"/>
      <c r="M452" s="225"/>
      <c r="N452" s="225"/>
      <c r="O452" s="225"/>
      <c r="P452" s="225"/>
      <c r="Q452" s="225"/>
      <c r="R452" s="225"/>
      <c r="S452" s="225"/>
      <c r="T452" s="225"/>
      <c r="U452" s="225"/>
      <c r="V452" s="225"/>
      <c r="W452" s="225"/>
      <c r="X452" s="225"/>
      <c r="Y452" s="225"/>
      <c r="Z452" s="225"/>
    </row>
    <row r="453" spans="1:26" ht="15.75" customHeight="1" x14ac:dyDescent="0.2">
      <c r="A453" s="225"/>
      <c r="B453" s="225"/>
      <c r="C453" s="225"/>
      <c r="D453" s="227"/>
      <c r="E453" s="227"/>
      <c r="F453" s="225"/>
      <c r="G453" s="225"/>
      <c r="H453" s="225"/>
      <c r="I453" s="225"/>
      <c r="J453" s="225"/>
      <c r="K453" s="225"/>
      <c r="L453" s="225"/>
      <c r="M453" s="225"/>
      <c r="N453" s="225"/>
      <c r="O453" s="225"/>
      <c r="P453" s="225"/>
      <c r="Q453" s="225"/>
      <c r="R453" s="225"/>
      <c r="S453" s="225"/>
      <c r="T453" s="225"/>
      <c r="U453" s="225"/>
      <c r="V453" s="225"/>
      <c r="W453" s="225"/>
      <c r="X453" s="225"/>
      <c r="Y453" s="225"/>
      <c r="Z453" s="225"/>
    </row>
    <row r="454" spans="1:26" ht="15.75" customHeight="1" x14ac:dyDescent="0.2">
      <c r="A454" s="225"/>
      <c r="B454" s="225"/>
      <c r="C454" s="225"/>
      <c r="D454" s="227"/>
      <c r="E454" s="227"/>
      <c r="F454" s="225"/>
      <c r="G454" s="225"/>
      <c r="H454" s="225"/>
      <c r="I454" s="225"/>
      <c r="J454" s="225"/>
      <c r="K454" s="225"/>
      <c r="L454" s="225"/>
      <c r="M454" s="225"/>
      <c r="N454" s="225"/>
      <c r="O454" s="225"/>
      <c r="P454" s="225"/>
      <c r="Q454" s="225"/>
      <c r="R454" s="225"/>
      <c r="S454" s="225"/>
      <c r="T454" s="225"/>
      <c r="U454" s="225"/>
      <c r="V454" s="225"/>
      <c r="W454" s="225"/>
      <c r="X454" s="225"/>
      <c r="Y454" s="225"/>
      <c r="Z454" s="225"/>
    </row>
    <row r="455" spans="1:26" ht="15.75" customHeight="1" x14ac:dyDescent="0.2">
      <c r="A455" s="225"/>
      <c r="B455" s="225"/>
      <c r="C455" s="225"/>
      <c r="D455" s="227"/>
      <c r="E455" s="227"/>
      <c r="F455" s="225"/>
      <c r="G455" s="225"/>
      <c r="H455" s="225"/>
      <c r="I455" s="225"/>
      <c r="J455" s="225"/>
      <c r="K455" s="225"/>
      <c r="L455" s="225"/>
      <c r="M455" s="225"/>
      <c r="N455" s="225"/>
      <c r="O455" s="225"/>
      <c r="P455" s="225"/>
      <c r="Q455" s="225"/>
      <c r="R455" s="225"/>
      <c r="S455" s="225"/>
      <c r="T455" s="225"/>
      <c r="U455" s="225"/>
      <c r="V455" s="225"/>
      <c r="W455" s="225"/>
      <c r="X455" s="225"/>
      <c r="Y455" s="225"/>
      <c r="Z455" s="225"/>
    </row>
    <row r="456" spans="1:26" ht="15.75" customHeight="1" x14ac:dyDescent="0.2">
      <c r="A456" s="225"/>
      <c r="B456" s="225"/>
      <c r="C456" s="225"/>
      <c r="D456" s="227"/>
      <c r="E456" s="227"/>
      <c r="F456" s="225"/>
      <c r="G456" s="225"/>
      <c r="H456" s="225"/>
      <c r="I456" s="225"/>
      <c r="J456" s="225"/>
      <c r="K456" s="225"/>
      <c r="L456" s="225"/>
      <c r="M456" s="225"/>
      <c r="N456" s="225"/>
      <c r="O456" s="225"/>
      <c r="P456" s="225"/>
      <c r="Q456" s="225"/>
      <c r="R456" s="225"/>
      <c r="S456" s="225"/>
      <c r="T456" s="225"/>
      <c r="U456" s="225"/>
      <c r="V456" s="225"/>
      <c r="W456" s="225"/>
      <c r="X456" s="225"/>
      <c r="Y456" s="225"/>
      <c r="Z456" s="225"/>
    </row>
    <row r="457" spans="1:26" ht="15.75" customHeight="1" x14ac:dyDescent="0.2">
      <c r="A457" s="225"/>
      <c r="B457" s="225"/>
      <c r="C457" s="225"/>
      <c r="D457" s="227"/>
      <c r="E457" s="227"/>
      <c r="F457" s="225"/>
      <c r="G457" s="225"/>
      <c r="H457" s="225"/>
      <c r="I457" s="225"/>
      <c r="J457" s="225"/>
      <c r="K457" s="225"/>
      <c r="L457" s="225"/>
      <c r="M457" s="225"/>
      <c r="N457" s="225"/>
      <c r="O457" s="225"/>
      <c r="P457" s="225"/>
      <c r="Q457" s="225"/>
      <c r="R457" s="225"/>
      <c r="S457" s="225"/>
      <c r="T457" s="225"/>
      <c r="U457" s="225"/>
      <c r="V457" s="225"/>
      <c r="W457" s="225"/>
      <c r="X457" s="225"/>
      <c r="Y457" s="225"/>
      <c r="Z457" s="225"/>
    </row>
    <row r="458" spans="1:26" ht="15.75" customHeight="1" x14ac:dyDescent="0.2">
      <c r="A458" s="225"/>
      <c r="B458" s="225"/>
      <c r="C458" s="225"/>
      <c r="D458" s="227"/>
      <c r="E458" s="227"/>
      <c r="F458" s="225"/>
      <c r="G458" s="225"/>
      <c r="H458" s="225"/>
      <c r="I458" s="225"/>
      <c r="J458" s="225"/>
      <c r="K458" s="225"/>
      <c r="L458" s="225"/>
      <c r="M458" s="225"/>
      <c r="N458" s="225"/>
      <c r="O458" s="225"/>
      <c r="P458" s="225"/>
      <c r="Q458" s="225"/>
      <c r="R458" s="225"/>
      <c r="S458" s="225"/>
      <c r="T458" s="225"/>
      <c r="U458" s="225"/>
      <c r="V458" s="225"/>
      <c r="W458" s="225"/>
      <c r="X458" s="225"/>
      <c r="Y458" s="225"/>
      <c r="Z458" s="225"/>
    </row>
    <row r="459" spans="1:26" ht="15.75" customHeight="1" x14ac:dyDescent="0.2">
      <c r="A459" s="225"/>
      <c r="B459" s="225"/>
      <c r="C459" s="225"/>
      <c r="D459" s="227"/>
      <c r="E459" s="227"/>
      <c r="F459" s="225"/>
      <c r="G459" s="225"/>
      <c r="H459" s="225"/>
      <c r="I459" s="225"/>
      <c r="J459" s="225"/>
      <c r="K459" s="225"/>
      <c r="L459" s="225"/>
      <c r="M459" s="225"/>
      <c r="N459" s="225"/>
      <c r="O459" s="225"/>
      <c r="P459" s="225"/>
      <c r="Q459" s="225"/>
      <c r="R459" s="225"/>
      <c r="S459" s="225"/>
      <c r="T459" s="225"/>
      <c r="U459" s="225"/>
      <c r="V459" s="225"/>
      <c r="W459" s="225"/>
      <c r="X459" s="225"/>
      <c r="Y459" s="225"/>
      <c r="Z459" s="225"/>
    </row>
    <row r="460" spans="1:26" ht="15.75" customHeight="1" x14ac:dyDescent="0.2">
      <c r="A460" s="225"/>
      <c r="B460" s="225"/>
      <c r="C460" s="225"/>
      <c r="D460" s="227"/>
      <c r="E460" s="227"/>
      <c r="F460" s="225"/>
      <c r="G460" s="225"/>
      <c r="H460" s="225"/>
      <c r="I460" s="225"/>
      <c r="J460" s="225"/>
      <c r="K460" s="225"/>
      <c r="L460" s="225"/>
      <c r="M460" s="225"/>
      <c r="N460" s="225"/>
      <c r="O460" s="225"/>
      <c r="P460" s="225"/>
      <c r="Q460" s="225"/>
      <c r="R460" s="225"/>
      <c r="S460" s="225"/>
      <c r="T460" s="225"/>
      <c r="U460" s="225"/>
      <c r="V460" s="225"/>
      <c r="W460" s="225"/>
      <c r="X460" s="225"/>
      <c r="Y460" s="225"/>
      <c r="Z460" s="225"/>
    </row>
    <row r="461" spans="1:26" ht="15.75" customHeight="1" x14ac:dyDescent="0.2">
      <c r="A461" s="225"/>
      <c r="B461" s="225"/>
      <c r="C461" s="225"/>
      <c r="D461" s="227"/>
      <c r="E461" s="227"/>
      <c r="F461" s="225"/>
      <c r="G461" s="225"/>
      <c r="H461" s="225"/>
      <c r="I461" s="225"/>
      <c r="J461" s="225"/>
      <c r="K461" s="225"/>
      <c r="L461" s="225"/>
      <c r="M461" s="225"/>
      <c r="N461" s="225"/>
      <c r="O461" s="225"/>
      <c r="P461" s="225"/>
      <c r="Q461" s="225"/>
      <c r="R461" s="225"/>
      <c r="S461" s="225"/>
      <c r="T461" s="225"/>
      <c r="U461" s="225"/>
      <c r="V461" s="225"/>
      <c r="W461" s="225"/>
      <c r="X461" s="225"/>
      <c r="Y461" s="225"/>
      <c r="Z461" s="225"/>
    </row>
    <row r="462" spans="1:26" ht="15.75" customHeight="1" x14ac:dyDescent="0.2">
      <c r="A462" s="225"/>
      <c r="B462" s="225"/>
      <c r="C462" s="225"/>
      <c r="D462" s="227"/>
      <c r="E462" s="227"/>
      <c r="F462" s="225"/>
      <c r="G462" s="225"/>
      <c r="H462" s="225"/>
      <c r="I462" s="225"/>
      <c r="J462" s="225"/>
      <c r="K462" s="225"/>
      <c r="L462" s="225"/>
      <c r="M462" s="225"/>
      <c r="N462" s="225"/>
      <c r="O462" s="225"/>
      <c r="P462" s="225"/>
      <c r="Q462" s="225"/>
      <c r="R462" s="225"/>
      <c r="S462" s="225"/>
      <c r="T462" s="225"/>
      <c r="U462" s="225"/>
      <c r="V462" s="225"/>
      <c r="W462" s="225"/>
      <c r="X462" s="225"/>
      <c r="Y462" s="225"/>
      <c r="Z462" s="225"/>
    </row>
    <row r="463" spans="1:26" ht="15.75" customHeight="1" x14ac:dyDescent="0.2">
      <c r="A463" s="225"/>
      <c r="B463" s="225"/>
      <c r="C463" s="225"/>
      <c r="D463" s="227"/>
      <c r="E463" s="227"/>
      <c r="F463" s="225"/>
      <c r="G463" s="225"/>
      <c r="H463" s="225"/>
      <c r="I463" s="225"/>
      <c r="J463" s="225"/>
      <c r="K463" s="225"/>
      <c r="L463" s="225"/>
      <c r="M463" s="225"/>
      <c r="N463" s="225"/>
      <c r="O463" s="225"/>
      <c r="P463" s="225"/>
      <c r="Q463" s="225"/>
      <c r="R463" s="225"/>
      <c r="S463" s="225"/>
      <c r="T463" s="225"/>
      <c r="U463" s="225"/>
      <c r="V463" s="225"/>
      <c r="W463" s="225"/>
      <c r="X463" s="225"/>
      <c r="Y463" s="225"/>
      <c r="Z463" s="225"/>
    </row>
    <row r="464" spans="1:26" ht="15.75" customHeight="1" x14ac:dyDescent="0.2">
      <c r="A464" s="225"/>
      <c r="B464" s="225"/>
      <c r="C464" s="225"/>
      <c r="D464" s="227"/>
      <c r="E464" s="227"/>
      <c r="F464" s="225"/>
      <c r="G464" s="225"/>
      <c r="H464" s="225"/>
      <c r="I464" s="225"/>
      <c r="J464" s="225"/>
      <c r="K464" s="225"/>
      <c r="L464" s="225"/>
      <c r="M464" s="225"/>
      <c r="N464" s="225"/>
      <c r="O464" s="225"/>
      <c r="P464" s="225"/>
      <c r="Q464" s="225"/>
      <c r="R464" s="225"/>
      <c r="S464" s="225"/>
      <c r="T464" s="225"/>
      <c r="U464" s="225"/>
      <c r="V464" s="225"/>
      <c r="W464" s="225"/>
      <c r="X464" s="225"/>
      <c r="Y464" s="225"/>
      <c r="Z464" s="225"/>
    </row>
    <row r="465" spans="1:26" ht="15.75" customHeight="1" x14ac:dyDescent="0.2">
      <c r="A465" s="225"/>
      <c r="B465" s="225"/>
      <c r="C465" s="225"/>
      <c r="D465" s="227"/>
      <c r="E465" s="227"/>
      <c r="F465" s="225"/>
      <c r="G465" s="225"/>
      <c r="H465" s="225"/>
      <c r="I465" s="225"/>
      <c r="J465" s="225"/>
      <c r="K465" s="225"/>
      <c r="L465" s="225"/>
      <c r="M465" s="225"/>
      <c r="N465" s="225"/>
      <c r="O465" s="225"/>
      <c r="P465" s="225"/>
      <c r="Q465" s="225"/>
      <c r="R465" s="225"/>
      <c r="S465" s="225"/>
      <c r="T465" s="225"/>
      <c r="U465" s="225"/>
      <c r="V465" s="225"/>
      <c r="W465" s="225"/>
      <c r="X465" s="225"/>
      <c r="Y465" s="225"/>
      <c r="Z465" s="225"/>
    </row>
    <row r="466" spans="1:26" ht="15.75" customHeight="1" x14ac:dyDescent="0.2">
      <c r="A466" s="225"/>
      <c r="B466" s="225"/>
      <c r="C466" s="225"/>
      <c r="D466" s="227"/>
      <c r="E466" s="227"/>
      <c r="F466" s="225"/>
      <c r="G466" s="225"/>
      <c r="H466" s="225"/>
      <c r="I466" s="225"/>
      <c r="J466" s="225"/>
      <c r="K466" s="225"/>
      <c r="L466" s="225"/>
      <c r="M466" s="225"/>
      <c r="N466" s="225"/>
      <c r="O466" s="225"/>
      <c r="P466" s="225"/>
      <c r="Q466" s="225"/>
      <c r="R466" s="225"/>
      <c r="S466" s="225"/>
      <c r="T466" s="225"/>
      <c r="U466" s="225"/>
      <c r="V466" s="225"/>
      <c r="W466" s="225"/>
      <c r="X466" s="225"/>
      <c r="Y466" s="225"/>
      <c r="Z466" s="225"/>
    </row>
    <row r="467" spans="1:26" ht="15.75" customHeight="1" x14ac:dyDescent="0.2">
      <c r="A467" s="225"/>
      <c r="B467" s="225"/>
      <c r="C467" s="225"/>
      <c r="D467" s="227"/>
      <c r="E467" s="227"/>
      <c r="F467" s="225"/>
      <c r="G467" s="225"/>
      <c r="H467" s="225"/>
      <c r="I467" s="225"/>
      <c r="J467" s="225"/>
      <c r="K467" s="225"/>
      <c r="L467" s="225"/>
      <c r="M467" s="225"/>
      <c r="N467" s="225"/>
      <c r="O467" s="225"/>
      <c r="P467" s="225"/>
      <c r="Q467" s="225"/>
      <c r="R467" s="225"/>
      <c r="S467" s="225"/>
      <c r="T467" s="225"/>
      <c r="U467" s="225"/>
      <c r="V467" s="225"/>
      <c r="W467" s="225"/>
      <c r="X467" s="225"/>
      <c r="Y467" s="225"/>
      <c r="Z467" s="225"/>
    </row>
    <row r="468" spans="1:26" ht="15.75" customHeight="1" x14ac:dyDescent="0.2">
      <c r="A468" s="225"/>
      <c r="B468" s="225"/>
      <c r="C468" s="225"/>
      <c r="D468" s="227"/>
      <c r="E468" s="227"/>
      <c r="F468" s="225"/>
      <c r="G468" s="225"/>
      <c r="H468" s="225"/>
      <c r="I468" s="225"/>
      <c r="J468" s="225"/>
      <c r="K468" s="225"/>
      <c r="L468" s="225"/>
      <c r="M468" s="225"/>
      <c r="N468" s="225"/>
      <c r="O468" s="225"/>
      <c r="P468" s="225"/>
      <c r="Q468" s="225"/>
      <c r="R468" s="225"/>
      <c r="S468" s="225"/>
      <c r="T468" s="225"/>
      <c r="U468" s="225"/>
      <c r="V468" s="225"/>
      <c r="W468" s="225"/>
      <c r="X468" s="225"/>
      <c r="Y468" s="225"/>
      <c r="Z468" s="225"/>
    </row>
    <row r="469" spans="1:26" ht="15.75" customHeight="1" x14ac:dyDescent="0.2">
      <c r="A469" s="225"/>
      <c r="B469" s="225"/>
      <c r="C469" s="225"/>
      <c r="D469" s="227"/>
      <c r="E469" s="227"/>
      <c r="F469" s="225"/>
      <c r="G469" s="225"/>
      <c r="H469" s="225"/>
      <c r="I469" s="225"/>
      <c r="J469" s="225"/>
      <c r="K469" s="225"/>
      <c r="L469" s="225"/>
      <c r="M469" s="225"/>
      <c r="N469" s="225"/>
      <c r="O469" s="225"/>
      <c r="P469" s="225"/>
      <c r="Q469" s="225"/>
      <c r="R469" s="225"/>
      <c r="S469" s="225"/>
      <c r="T469" s="225"/>
      <c r="U469" s="225"/>
      <c r="V469" s="225"/>
      <c r="W469" s="225"/>
      <c r="X469" s="225"/>
      <c r="Y469" s="225"/>
      <c r="Z469" s="225"/>
    </row>
    <row r="470" spans="1:26" ht="15.75" customHeight="1" x14ac:dyDescent="0.2">
      <c r="A470" s="225"/>
      <c r="B470" s="225"/>
      <c r="C470" s="225"/>
      <c r="D470" s="227"/>
      <c r="E470" s="227"/>
      <c r="F470" s="225"/>
      <c r="G470" s="225"/>
      <c r="H470" s="225"/>
      <c r="I470" s="225"/>
      <c r="J470" s="225"/>
      <c r="K470" s="225"/>
      <c r="L470" s="225"/>
      <c r="M470" s="225"/>
      <c r="N470" s="225"/>
      <c r="O470" s="225"/>
      <c r="P470" s="225"/>
      <c r="Q470" s="225"/>
      <c r="R470" s="225"/>
      <c r="S470" s="225"/>
      <c r="T470" s="225"/>
      <c r="U470" s="225"/>
      <c r="V470" s="225"/>
      <c r="W470" s="225"/>
      <c r="X470" s="225"/>
      <c r="Y470" s="225"/>
      <c r="Z470" s="225"/>
    </row>
    <row r="471" spans="1:26" ht="15.75" customHeight="1" x14ac:dyDescent="0.2">
      <c r="A471" s="225"/>
      <c r="B471" s="225"/>
      <c r="C471" s="225"/>
      <c r="D471" s="227"/>
      <c r="E471" s="227"/>
      <c r="F471" s="225"/>
      <c r="G471" s="225"/>
      <c r="H471" s="225"/>
      <c r="I471" s="225"/>
      <c r="J471" s="225"/>
      <c r="K471" s="225"/>
      <c r="L471" s="225"/>
      <c r="M471" s="225"/>
      <c r="N471" s="225"/>
      <c r="O471" s="225"/>
      <c r="P471" s="225"/>
      <c r="Q471" s="225"/>
      <c r="R471" s="225"/>
      <c r="S471" s="225"/>
      <c r="T471" s="225"/>
      <c r="U471" s="225"/>
      <c r="V471" s="225"/>
      <c r="W471" s="225"/>
      <c r="X471" s="225"/>
      <c r="Y471" s="225"/>
      <c r="Z471" s="225"/>
    </row>
    <row r="472" spans="1:26" ht="15.75" customHeight="1" x14ac:dyDescent="0.2">
      <c r="A472" s="225"/>
      <c r="B472" s="225"/>
      <c r="C472" s="225"/>
      <c r="D472" s="227"/>
      <c r="E472" s="227"/>
      <c r="F472" s="225"/>
      <c r="G472" s="225"/>
      <c r="H472" s="225"/>
      <c r="I472" s="225"/>
      <c r="J472" s="225"/>
      <c r="K472" s="225"/>
      <c r="L472" s="225"/>
      <c r="M472" s="225"/>
      <c r="N472" s="225"/>
      <c r="O472" s="225"/>
      <c r="P472" s="225"/>
      <c r="Q472" s="225"/>
      <c r="R472" s="225"/>
      <c r="S472" s="225"/>
      <c r="T472" s="225"/>
      <c r="U472" s="225"/>
      <c r="V472" s="225"/>
      <c r="W472" s="225"/>
      <c r="X472" s="225"/>
      <c r="Y472" s="225"/>
      <c r="Z472" s="225"/>
    </row>
    <row r="473" spans="1:26" ht="15.75" customHeight="1" x14ac:dyDescent="0.2">
      <c r="A473" s="225"/>
      <c r="B473" s="225"/>
      <c r="C473" s="225"/>
      <c r="D473" s="227"/>
      <c r="E473" s="227"/>
      <c r="F473" s="225"/>
      <c r="G473" s="225"/>
      <c r="H473" s="225"/>
      <c r="I473" s="225"/>
      <c r="J473" s="225"/>
      <c r="K473" s="225"/>
      <c r="L473" s="225"/>
      <c r="M473" s="225"/>
      <c r="N473" s="225"/>
      <c r="O473" s="225"/>
      <c r="P473" s="225"/>
      <c r="Q473" s="225"/>
      <c r="R473" s="225"/>
      <c r="S473" s="225"/>
      <c r="T473" s="225"/>
      <c r="U473" s="225"/>
      <c r="V473" s="225"/>
      <c r="W473" s="225"/>
      <c r="X473" s="225"/>
      <c r="Y473" s="225"/>
      <c r="Z473" s="225"/>
    </row>
    <row r="474" spans="1:26" ht="15.75" customHeight="1" x14ac:dyDescent="0.2">
      <c r="A474" s="225"/>
      <c r="B474" s="225"/>
      <c r="C474" s="225"/>
      <c r="D474" s="227"/>
      <c r="E474" s="227"/>
      <c r="F474" s="225"/>
      <c r="G474" s="225"/>
      <c r="H474" s="225"/>
      <c r="I474" s="225"/>
      <c r="J474" s="225"/>
      <c r="K474" s="225"/>
      <c r="L474" s="225"/>
      <c r="M474" s="225"/>
      <c r="N474" s="225"/>
      <c r="O474" s="225"/>
      <c r="P474" s="225"/>
      <c r="Q474" s="225"/>
      <c r="R474" s="225"/>
      <c r="S474" s="225"/>
      <c r="T474" s="225"/>
      <c r="U474" s="225"/>
      <c r="V474" s="225"/>
      <c r="W474" s="225"/>
      <c r="X474" s="225"/>
      <c r="Y474" s="225"/>
      <c r="Z474" s="225"/>
    </row>
    <row r="475" spans="1:26" ht="15.75" customHeight="1" x14ac:dyDescent="0.2">
      <c r="A475" s="225"/>
      <c r="B475" s="225"/>
      <c r="C475" s="225"/>
      <c r="D475" s="227"/>
      <c r="E475" s="227"/>
      <c r="F475" s="225"/>
      <c r="G475" s="225"/>
      <c r="H475" s="225"/>
      <c r="I475" s="225"/>
      <c r="J475" s="225"/>
      <c r="K475" s="225"/>
      <c r="L475" s="225"/>
      <c r="M475" s="225"/>
      <c r="N475" s="225"/>
      <c r="O475" s="225"/>
      <c r="P475" s="225"/>
      <c r="Q475" s="225"/>
      <c r="R475" s="225"/>
      <c r="S475" s="225"/>
      <c r="T475" s="225"/>
      <c r="U475" s="225"/>
      <c r="V475" s="225"/>
      <c r="W475" s="225"/>
      <c r="X475" s="225"/>
      <c r="Y475" s="225"/>
      <c r="Z475" s="225"/>
    </row>
    <row r="476" spans="1:26" ht="15.75" customHeight="1" x14ac:dyDescent="0.2">
      <c r="A476" s="225"/>
      <c r="B476" s="225"/>
      <c r="C476" s="225"/>
      <c r="D476" s="227"/>
      <c r="E476" s="227"/>
      <c r="F476" s="225"/>
      <c r="G476" s="225"/>
      <c r="H476" s="225"/>
      <c r="I476" s="225"/>
      <c r="J476" s="225"/>
      <c r="K476" s="225"/>
      <c r="L476" s="225"/>
      <c r="M476" s="225"/>
      <c r="N476" s="225"/>
      <c r="O476" s="225"/>
      <c r="P476" s="225"/>
      <c r="Q476" s="225"/>
      <c r="R476" s="225"/>
      <c r="S476" s="225"/>
      <c r="T476" s="225"/>
      <c r="U476" s="225"/>
      <c r="V476" s="225"/>
      <c r="W476" s="225"/>
      <c r="X476" s="225"/>
      <c r="Y476" s="225"/>
      <c r="Z476" s="225"/>
    </row>
    <row r="477" spans="1:26" ht="15.75" customHeight="1" x14ac:dyDescent="0.2">
      <c r="A477" s="225"/>
      <c r="B477" s="225"/>
      <c r="C477" s="225"/>
      <c r="D477" s="227"/>
      <c r="E477" s="227"/>
      <c r="F477" s="225"/>
      <c r="G477" s="225"/>
      <c r="H477" s="225"/>
      <c r="I477" s="225"/>
      <c r="J477" s="225"/>
      <c r="K477" s="225"/>
      <c r="L477" s="225"/>
      <c r="M477" s="225"/>
      <c r="N477" s="225"/>
      <c r="O477" s="225"/>
      <c r="P477" s="225"/>
      <c r="Q477" s="225"/>
      <c r="R477" s="225"/>
      <c r="S477" s="225"/>
      <c r="T477" s="225"/>
      <c r="U477" s="225"/>
      <c r="V477" s="225"/>
      <c r="W477" s="225"/>
      <c r="X477" s="225"/>
      <c r="Y477" s="225"/>
      <c r="Z477" s="225"/>
    </row>
    <row r="478" spans="1:26" ht="15.75" customHeight="1" x14ac:dyDescent="0.2">
      <c r="A478" s="225"/>
      <c r="B478" s="225"/>
      <c r="C478" s="225"/>
      <c r="D478" s="227"/>
      <c r="E478" s="227"/>
      <c r="F478" s="225"/>
      <c r="G478" s="225"/>
      <c r="H478" s="225"/>
      <c r="I478" s="225"/>
      <c r="J478" s="225"/>
      <c r="K478" s="225"/>
      <c r="L478" s="225"/>
      <c r="M478" s="225"/>
      <c r="N478" s="225"/>
      <c r="O478" s="225"/>
      <c r="P478" s="225"/>
      <c r="Q478" s="225"/>
      <c r="R478" s="225"/>
      <c r="S478" s="225"/>
      <c r="T478" s="225"/>
      <c r="U478" s="225"/>
      <c r="V478" s="225"/>
      <c r="W478" s="225"/>
      <c r="X478" s="225"/>
      <c r="Y478" s="225"/>
      <c r="Z478" s="225"/>
    </row>
    <row r="479" spans="1:26" ht="15.75" customHeight="1" x14ac:dyDescent="0.2">
      <c r="A479" s="225"/>
      <c r="B479" s="225"/>
      <c r="C479" s="225"/>
      <c r="D479" s="227"/>
      <c r="E479" s="227"/>
      <c r="F479" s="225"/>
      <c r="G479" s="225"/>
      <c r="H479" s="225"/>
      <c r="I479" s="225"/>
      <c r="J479" s="225"/>
      <c r="K479" s="225"/>
      <c r="L479" s="225"/>
      <c r="M479" s="225"/>
      <c r="N479" s="225"/>
      <c r="O479" s="225"/>
      <c r="P479" s="225"/>
      <c r="Q479" s="225"/>
      <c r="R479" s="225"/>
      <c r="S479" s="225"/>
      <c r="T479" s="225"/>
      <c r="U479" s="225"/>
      <c r="V479" s="225"/>
      <c r="W479" s="225"/>
      <c r="X479" s="225"/>
      <c r="Y479" s="225"/>
      <c r="Z479" s="225"/>
    </row>
    <row r="480" spans="1:26" ht="15.75" customHeight="1" x14ac:dyDescent="0.2">
      <c r="A480" s="225"/>
      <c r="B480" s="225"/>
      <c r="C480" s="225"/>
      <c r="D480" s="227"/>
      <c r="E480" s="227"/>
      <c r="F480" s="225"/>
      <c r="G480" s="225"/>
      <c r="H480" s="225"/>
      <c r="I480" s="225"/>
      <c r="J480" s="225"/>
      <c r="K480" s="225"/>
      <c r="L480" s="225"/>
      <c r="M480" s="225"/>
      <c r="N480" s="225"/>
      <c r="O480" s="225"/>
      <c r="P480" s="225"/>
      <c r="Q480" s="225"/>
      <c r="R480" s="225"/>
      <c r="S480" s="225"/>
      <c r="T480" s="225"/>
      <c r="U480" s="225"/>
      <c r="V480" s="225"/>
      <c r="W480" s="225"/>
      <c r="X480" s="225"/>
      <c r="Y480" s="225"/>
      <c r="Z480" s="225"/>
    </row>
    <row r="481" spans="1:26" ht="15.75" customHeight="1" x14ac:dyDescent="0.2">
      <c r="A481" s="225"/>
      <c r="B481" s="225"/>
      <c r="C481" s="225"/>
      <c r="D481" s="227"/>
      <c r="E481" s="227"/>
      <c r="F481" s="225"/>
      <c r="G481" s="225"/>
      <c r="H481" s="225"/>
      <c r="I481" s="225"/>
      <c r="J481" s="225"/>
      <c r="K481" s="225"/>
      <c r="L481" s="225"/>
      <c r="M481" s="225"/>
      <c r="N481" s="225"/>
      <c r="O481" s="225"/>
      <c r="P481" s="225"/>
      <c r="Q481" s="225"/>
      <c r="R481" s="225"/>
      <c r="S481" s="225"/>
      <c r="T481" s="225"/>
      <c r="U481" s="225"/>
      <c r="V481" s="225"/>
      <c r="W481" s="225"/>
      <c r="X481" s="225"/>
      <c r="Y481" s="225"/>
      <c r="Z481" s="225"/>
    </row>
    <row r="482" spans="1:26" ht="15.75" customHeight="1" x14ac:dyDescent="0.2">
      <c r="A482" s="225"/>
      <c r="B482" s="225"/>
      <c r="C482" s="225"/>
      <c r="D482" s="227"/>
      <c r="E482" s="227"/>
      <c r="F482" s="225"/>
      <c r="G482" s="225"/>
      <c r="H482" s="225"/>
      <c r="I482" s="225"/>
      <c r="J482" s="225"/>
      <c r="K482" s="225"/>
      <c r="L482" s="225"/>
      <c r="M482" s="225"/>
      <c r="N482" s="225"/>
      <c r="O482" s="225"/>
      <c r="P482" s="225"/>
      <c r="Q482" s="225"/>
      <c r="R482" s="225"/>
      <c r="S482" s="225"/>
      <c r="T482" s="225"/>
      <c r="U482" s="225"/>
      <c r="V482" s="225"/>
      <c r="W482" s="225"/>
      <c r="X482" s="225"/>
      <c r="Y482" s="225"/>
      <c r="Z482" s="225"/>
    </row>
    <row r="483" spans="1:26" ht="15.75" customHeight="1" x14ac:dyDescent="0.2">
      <c r="A483" s="225"/>
      <c r="B483" s="225"/>
      <c r="C483" s="225"/>
      <c r="D483" s="227"/>
      <c r="E483" s="227"/>
      <c r="F483" s="225"/>
      <c r="G483" s="225"/>
      <c r="H483" s="225"/>
      <c r="I483" s="225"/>
      <c r="J483" s="225"/>
      <c r="K483" s="225"/>
      <c r="L483" s="225"/>
      <c r="M483" s="225"/>
      <c r="N483" s="225"/>
      <c r="O483" s="225"/>
      <c r="P483" s="225"/>
      <c r="Q483" s="225"/>
      <c r="R483" s="225"/>
      <c r="S483" s="225"/>
      <c r="T483" s="225"/>
      <c r="U483" s="225"/>
      <c r="V483" s="225"/>
      <c r="W483" s="225"/>
      <c r="X483" s="225"/>
      <c r="Y483" s="225"/>
      <c r="Z483" s="225"/>
    </row>
    <row r="484" spans="1:26" ht="15.75" customHeight="1" x14ac:dyDescent="0.2">
      <c r="A484" s="225"/>
      <c r="B484" s="225"/>
      <c r="C484" s="225"/>
      <c r="D484" s="227"/>
      <c r="E484" s="227"/>
      <c r="F484" s="225"/>
      <c r="G484" s="225"/>
      <c r="H484" s="225"/>
      <c r="I484" s="225"/>
      <c r="J484" s="225"/>
      <c r="K484" s="225"/>
      <c r="L484" s="225"/>
      <c r="M484" s="225"/>
      <c r="N484" s="225"/>
      <c r="O484" s="225"/>
      <c r="P484" s="225"/>
      <c r="Q484" s="225"/>
      <c r="R484" s="225"/>
      <c r="S484" s="225"/>
      <c r="T484" s="225"/>
      <c r="U484" s="225"/>
      <c r="V484" s="225"/>
      <c r="W484" s="225"/>
      <c r="X484" s="225"/>
      <c r="Y484" s="225"/>
      <c r="Z484" s="225"/>
    </row>
    <row r="485" spans="1:26" ht="15.75" customHeight="1" x14ac:dyDescent="0.2">
      <c r="A485" s="225"/>
      <c r="B485" s="225"/>
      <c r="C485" s="225"/>
      <c r="D485" s="227"/>
      <c r="E485" s="227"/>
      <c r="F485" s="225"/>
      <c r="G485" s="225"/>
      <c r="H485" s="225"/>
      <c r="I485" s="225"/>
      <c r="J485" s="225"/>
      <c r="K485" s="225"/>
      <c r="L485" s="225"/>
      <c r="M485" s="225"/>
      <c r="N485" s="225"/>
      <c r="O485" s="225"/>
      <c r="P485" s="225"/>
      <c r="Q485" s="225"/>
      <c r="R485" s="225"/>
      <c r="S485" s="225"/>
      <c r="T485" s="225"/>
      <c r="U485" s="225"/>
      <c r="V485" s="225"/>
      <c r="W485" s="225"/>
      <c r="X485" s="225"/>
      <c r="Y485" s="225"/>
      <c r="Z485" s="225"/>
    </row>
    <row r="486" spans="1:26" ht="15.75" customHeight="1" x14ac:dyDescent="0.2">
      <c r="A486" s="225"/>
      <c r="B486" s="225"/>
      <c r="C486" s="225"/>
      <c r="D486" s="227"/>
      <c r="E486" s="227"/>
      <c r="F486" s="225"/>
      <c r="G486" s="225"/>
      <c r="H486" s="225"/>
      <c r="I486" s="225"/>
      <c r="J486" s="225"/>
      <c r="K486" s="225"/>
      <c r="L486" s="225"/>
      <c r="M486" s="225"/>
      <c r="N486" s="225"/>
      <c r="O486" s="225"/>
      <c r="P486" s="225"/>
      <c r="Q486" s="225"/>
      <c r="R486" s="225"/>
      <c r="S486" s="225"/>
      <c r="T486" s="225"/>
      <c r="U486" s="225"/>
      <c r="V486" s="225"/>
      <c r="W486" s="225"/>
      <c r="X486" s="225"/>
      <c r="Y486" s="225"/>
      <c r="Z486" s="225"/>
    </row>
    <row r="487" spans="1:26" ht="15.75" customHeight="1" x14ac:dyDescent="0.2">
      <c r="A487" s="225"/>
      <c r="B487" s="225"/>
      <c r="C487" s="225"/>
      <c r="D487" s="227"/>
      <c r="E487" s="227"/>
      <c r="F487" s="225"/>
      <c r="G487" s="225"/>
      <c r="H487" s="225"/>
      <c r="I487" s="225"/>
      <c r="J487" s="225"/>
      <c r="K487" s="225"/>
      <c r="L487" s="225"/>
      <c r="M487" s="225"/>
      <c r="N487" s="225"/>
      <c r="O487" s="225"/>
      <c r="P487" s="225"/>
      <c r="Q487" s="225"/>
      <c r="R487" s="225"/>
      <c r="S487" s="225"/>
      <c r="T487" s="225"/>
      <c r="U487" s="225"/>
      <c r="V487" s="225"/>
      <c r="W487" s="225"/>
      <c r="X487" s="225"/>
      <c r="Y487" s="225"/>
      <c r="Z487" s="225"/>
    </row>
    <row r="488" spans="1:26" ht="15.75" customHeight="1" x14ac:dyDescent="0.2">
      <c r="A488" s="225"/>
      <c r="B488" s="225"/>
      <c r="C488" s="225"/>
      <c r="D488" s="227"/>
      <c r="E488" s="227"/>
      <c r="F488" s="225"/>
      <c r="G488" s="225"/>
      <c r="H488" s="225"/>
      <c r="I488" s="225"/>
      <c r="J488" s="225"/>
      <c r="K488" s="225"/>
      <c r="L488" s="225"/>
      <c r="M488" s="225"/>
      <c r="N488" s="225"/>
      <c r="O488" s="225"/>
      <c r="P488" s="225"/>
      <c r="Q488" s="225"/>
      <c r="R488" s="225"/>
      <c r="S488" s="225"/>
      <c r="T488" s="225"/>
      <c r="U488" s="225"/>
      <c r="V488" s="225"/>
      <c r="W488" s="225"/>
      <c r="X488" s="225"/>
      <c r="Y488" s="225"/>
      <c r="Z488" s="225"/>
    </row>
    <row r="489" spans="1:26" ht="15.75" customHeight="1" x14ac:dyDescent="0.2">
      <c r="A489" s="225"/>
      <c r="B489" s="225"/>
      <c r="C489" s="225"/>
      <c r="D489" s="227"/>
      <c r="E489" s="227"/>
      <c r="F489" s="225"/>
      <c r="G489" s="225"/>
      <c r="H489" s="225"/>
      <c r="I489" s="225"/>
      <c r="J489" s="225"/>
      <c r="K489" s="225"/>
      <c r="L489" s="225"/>
      <c r="M489" s="225"/>
      <c r="N489" s="225"/>
      <c r="O489" s="225"/>
      <c r="P489" s="225"/>
      <c r="Q489" s="225"/>
      <c r="R489" s="225"/>
      <c r="S489" s="225"/>
      <c r="T489" s="225"/>
      <c r="U489" s="225"/>
      <c r="V489" s="225"/>
      <c r="W489" s="225"/>
      <c r="X489" s="225"/>
      <c r="Y489" s="225"/>
      <c r="Z489" s="225"/>
    </row>
    <row r="490" spans="1:26" ht="15.75" customHeight="1" x14ac:dyDescent="0.2">
      <c r="A490" s="225"/>
      <c r="B490" s="225"/>
      <c r="C490" s="225"/>
      <c r="D490" s="227"/>
      <c r="E490" s="227"/>
      <c r="F490" s="225"/>
      <c r="G490" s="225"/>
      <c r="H490" s="225"/>
      <c r="I490" s="225"/>
      <c r="J490" s="225"/>
      <c r="K490" s="225"/>
      <c r="L490" s="225"/>
      <c r="M490" s="225"/>
      <c r="N490" s="225"/>
      <c r="O490" s="225"/>
      <c r="P490" s="225"/>
      <c r="Q490" s="225"/>
      <c r="R490" s="225"/>
      <c r="S490" s="225"/>
      <c r="T490" s="225"/>
      <c r="U490" s="225"/>
      <c r="V490" s="225"/>
      <c r="W490" s="225"/>
      <c r="X490" s="225"/>
      <c r="Y490" s="225"/>
      <c r="Z490" s="225"/>
    </row>
    <row r="491" spans="1:26" ht="15.75" customHeight="1" x14ac:dyDescent="0.2">
      <c r="A491" s="225"/>
      <c r="B491" s="225"/>
      <c r="C491" s="225"/>
      <c r="D491" s="227"/>
      <c r="E491" s="227"/>
      <c r="F491" s="225"/>
      <c r="G491" s="225"/>
      <c r="H491" s="225"/>
      <c r="I491" s="225"/>
      <c r="J491" s="225"/>
      <c r="K491" s="225"/>
      <c r="L491" s="225"/>
      <c r="M491" s="225"/>
      <c r="N491" s="225"/>
      <c r="O491" s="225"/>
      <c r="P491" s="225"/>
      <c r="Q491" s="225"/>
      <c r="R491" s="225"/>
      <c r="S491" s="225"/>
      <c r="T491" s="225"/>
      <c r="U491" s="225"/>
      <c r="V491" s="225"/>
      <c r="W491" s="225"/>
      <c r="X491" s="225"/>
      <c r="Y491" s="225"/>
      <c r="Z491" s="225"/>
    </row>
    <row r="492" spans="1:26" ht="15.75" customHeight="1" x14ac:dyDescent="0.2">
      <c r="A492" s="225"/>
      <c r="B492" s="225"/>
      <c r="C492" s="225"/>
      <c r="D492" s="227"/>
      <c r="E492" s="227"/>
      <c r="F492" s="225"/>
      <c r="G492" s="225"/>
      <c r="H492" s="225"/>
      <c r="I492" s="225"/>
      <c r="J492" s="225"/>
      <c r="K492" s="225"/>
      <c r="L492" s="225"/>
      <c r="M492" s="225"/>
      <c r="N492" s="225"/>
      <c r="O492" s="225"/>
      <c r="P492" s="225"/>
      <c r="Q492" s="225"/>
      <c r="R492" s="225"/>
      <c r="S492" s="225"/>
      <c r="T492" s="225"/>
      <c r="U492" s="225"/>
      <c r="V492" s="225"/>
      <c r="W492" s="225"/>
      <c r="X492" s="225"/>
      <c r="Y492" s="225"/>
      <c r="Z492" s="225"/>
    </row>
    <row r="493" spans="1:26" ht="15.75" customHeight="1" x14ac:dyDescent="0.2">
      <c r="A493" s="225"/>
      <c r="B493" s="225"/>
      <c r="C493" s="225"/>
      <c r="D493" s="227"/>
      <c r="E493" s="227"/>
      <c r="F493" s="225"/>
      <c r="G493" s="225"/>
      <c r="H493" s="225"/>
      <c r="I493" s="225"/>
      <c r="J493" s="225"/>
      <c r="K493" s="225"/>
      <c r="L493" s="225"/>
      <c r="M493" s="225"/>
      <c r="N493" s="225"/>
      <c r="O493" s="225"/>
      <c r="P493" s="225"/>
      <c r="Q493" s="225"/>
      <c r="R493" s="225"/>
      <c r="S493" s="225"/>
      <c r="T493" s="225"/>
      <c r="U493" s="225"/>
      <c r="V493" s="225"/>
      <c r="W493" s="225"/>
      <c r="X493" s="225"/>
      <c r="Y493" s="225"/>
      <c r="Z493" s="225"/>
    </row>
    <row r="494" spans="1:26" ht="15.75" customHeight="1" x14ac:dyDescent="0.2">
      <c r="A494" s="225"/>
      <c r="B494" s="225"/>
      <c r="C494" s="225"/>
      <c r="D494" s="227"/>
      <c r="E494" s="227"/>
      <c r="F494" s="225"/>
      <c r="G494" s="225"/>
      <c r="H494" s="225"/>
      <c r="I494" s="225"/>
      <c r="J494" s="225"/>
      <c r="K494" s="225"/>
      <c r="L494" s="225"/>
      <c r="M494" s="225"/>
      <c r="N494" s="225"/>
      <c r="O494" s="225"/>
      <c r="P494" s="225"/>
      <c r="Q494" s="225"/>
      <c r="R494" s="225"/>
      <c r="S494" s="225"/>
      <c r="T494" s="225"/>
      <c r="U494" s="225"/>
      <c r="V494" s="225"/>
      <c r="W494" s="225"/>
      <c r="X494" s="225"/>
      <c r="Y494" s="225"/>
      <c r="Z494" s="225"/>
    </row>
    <row r="495" spans="1:26" ht="15.75" customHeight="1" x14ac:dyDescent="0.2">
      <c r="A495" s="225"/>
      <c r="B495" s="225"/>
      <c r="C495" s="225"/>
      <c r="D495" s="227"/>
      <c r="E495" s="227"/>
      <c r="F495" s="225"/>
      <c r="G495" s="225"/>
      <c r="H495" s="225"/>
      <c r="I495" s="225"/>
      <c r="J495" s="225"/>
      <c r="K495" s="225"/>
      <c r="L495" s="225"/>
      <c r="M495" s="225"/>
      <c r="N495" s="225"/>
      <c r="O495" s="225"/>
      <c r="P495" s="225"/>
      <c r="Q495" s="225"/>
      <c r="R495" s="225"/>
      <c r="S495" s="225"/>
      <c r="T495" s="225"/>
      <c r="U495" s="225"/>
      <c r="V495" s="225"/>
      <c r="W495" s="225"/>
      <c r="X495" s="225"/>
      <c r="Y495" s="225"/>
      <c r="Z495" s="225"/>
    </row>
    <row r="496" spans="1:26" ht="15.75" customHeight="1" x14ac:dyDescent="0.2">
      <c r="A496" s="225"/>
      <c r="B496" s="225"/>
      <c r="C496" s="225"/>
      <c r="D496" s="227"/>
      <c r="E496" s="227"/>
      <c r="F496" s="225"/>
      <c r="G496" s="225"/>
      <c r="H496" s="225"/>
      <c r="I496" s="225"/>
      <c r="J496" s="225"/>
      <c r="K496" s="225"/>
      <c r="L496" s="225"/>
      <c r="M496" s="225"/>
      <c r="N496" s="225"/>
      <c r="O496" s="225"/>
      <c r="P496" s="225"/>
      <c r="Q496" s="225"/>
      <c r="R496" s="225"/>
      <c r="S496" s="225"/>
      <c r="T496" s="225"/>
      <c r="U496" s="225"/>
      <c r="V496" s="225"/>
      <c r="W496" s="225"/>
      <c r="X496" s="225"/>
      <c r="Y496" s="225"/>
      <c r="Z496" s="225"/>
    </row>
    <row r="497" spans="1:26" ht="15.75" customHeight="1" x14ac:dyDescent="0.2">
      <c r="A497" s="225"/>
      <c r="B497" s="225"/>
      <c r="C497" s="225"/>
      <c r="D497" s="227"/>
      <c r="E497" s="227"/>
      <c r="F497" s="225"/>
      <c r="G497" s="225"/>
      <c r="H497" s="225"/>
      <c r="I497" s="225"/>
      <c r="J497" s="225"/>
      <c r="K497" s="225"/>
      <c r="L497" s="225"/>
      <c r="M497" s="225"/>
      <c r="N497" s="225"/>
      <c r="O497" s="225"/>
      <c r="P497" s="225"/>
      <c r="Q497" s="225"/>
      <c r="R497" s="225"/>
      <c r="S497" s="225"/>
      <c r="T497" s="225"/>
      <c r="U497" s="225"/>
      <c r="V497" s="225"/>
      <c r="W497" s="225"/>
      <c r="X497" s="225"/>
      <c r="Y497" s="225"/>
      <c r="Z497" s="225"/>
    </row>
    <row r="498" spans="1:26" ht="15.75" customHeight="1" x14ac:dyDescent="0.2">
      <c r="A498" s="225"/>
      <c r="B498" s="225"/>
      <c r="C498" s="225"/>
      <c r="D498" s="227"/>
      <c r="E498" s="227"/>
      <c r="F498" s="225"/>
      <c r="G498" s="225"/>
      <c r="H498" s="225"/>
      <c r="I498" s="225"/>
      <c r="J498" s="225"/>
      <c r="K498" s="225"/>
      <c r="L498" s="225"/>
      <c r="M498" s="225"/>
      <c r="N498" s="225"/>
      <c r="O498" s="225"/>
      <c r="P498" s="225"/>
      <c r="Q498" s="225"/>
      <c r="R498" s="225"/>
      <c r="S498" s="225"/>
      <c r="T498" s="225"/>
      <c r="U498" s="225"/>
      <c r="V498" s="225"/>
      <c r="W498" s="225"/>
      <c r="X498" s="225"/>
      <c r="Y498" s="225"/>
      <c r="Z498" s="225"/>
    </row>
    <row r="499" spans="1:26" ht="15.75" customHeight="1" x14ac:dyDescent="0.2">
      <c r="A499" s="225"/>
      <c r="B499" s="225"/>
      <c r="C499" s="225"/>
      <c r="D499" s="227"/>
      <c r="E499" s="227"/>
      <c r="F499" s="225"/>
      <c r="G499" s="225"/>
      <c r="H499" s="225"/>
      <c r="I499" s="225"/>
      <c r="J499" s="225"/>
      <c r="K499" s="225"/>
      <c r="L499" s="225"/>
      <c r="M499" s="225"/>
      <c r="N499" s="225"/>
      <c r="O499" s="225"/>
      <c r="P499" s="225"/>
      <c r="Q499" s="225"/>
      <c r="R499" s="225"/>
      <c r="S499" s="225"/>
      <c r="T499" s="225"/>
      <c r="U499" s="225"/>
      <c r="V499" s="225"/>
      <c r="W499" s="225"/>
      <c r="X499" s="225"/>
      <c r="Y499" s="225"/>
      <c r="Z499" s="225"/>
    </row>
    <row r="500" spans="1:26" ht="15.75" customHeight="1" x14ac:dyDescent="0.2">
      <c r="A500" s="225"/>
      <c r="B500" s="225"/>
      <c r="C500" s="225"/>
      <c r="D500" s="227"/>
      <c r="E500" s="227"/>
      <c r="F500" s="225"/>
      <c r="G500" s="225"/>
      <c r="H500" s="225"/>
      <c r="I500" s="225"/>
      <c r="J500" s="225"/>
      <c r="K500" s="225"/>
      <c r="L500" s="225"/>
      <c r="M500" s="225"/>
      <c r="N500" s="225"/>
      <c r="O500" s="225"/>
      <c r="P500" s="225"/>
      <c r="Q500" s="225"/>
      <c r="R500" s="225"/>
      <c r="S500" s="225"/>
      <c r="T500" s="225"/>
      <c r="U500" s="225"/>
      <c r="V500" s="225"/>
      <c r="W500" s="225"/>
      <c r="X500" s="225"/>
      <c r="Y500" s="225"/>
      <c r="Z500" s="225"/>
    </row>
    <row r="501" spans="1:26" ht="15.75" customHeight="1" x14ac:dyDescent="0.2">
      <c r="A501" s="225"/>
      <c r="B501" s="225"/>
      <c r="C501" s="225"/>
      <c r="D501" s="227"/>
      <c r="E501" s="227"/>
      <c r="F501" s="225"/>
      <c r="G501" s="225"/>
      <c r="H501" s="225"/>
      <c r="I501" s="225"/>
      <c r="J501" s="225"/>
      <c r="K501" s="225"/>
      <c r="L501" s="225"/>
      <c r="M501" s="225"/>
      <c r="N501" s="225"/>
      <c r="O501" s="225"/>
      <c r="P501" s="225"/>
      <c r="Q501" s="225"/>
      <c r="R501" s="225"/>
      <c r="S501" s="225"/>
      <c r="T501" s="225"/>
      <c r="U501" s="225"/>
      <c r="V501" s="225"/>
      <c r="W501" s="225"/>
      <c r="X501" s="225"/>
      <c r="Y501" s="225"/>
      <c r="Z501" s="225"/>
    </row>
    <row r="502" spans="1:26" ht="15.75" customHeight="1" x14ac:dyDescent="0.2">
      <c r="A502" s="225"/>
      <c r="B502" s="225"/>
      <c r="C502" s="225"/>
      <c r="D502" s="227"/>
      <c r="E502" s="227"/>
      <c r="F502" s="225"/>
      <c r="G502" s="225"/>
      <c r="H502" s="225"/>
      <c r="I502" s="225"/>
      <c r="J502" s="225"/>
      <c r="K502" s="225"/>
      <c r="L502" s="225"/>
      <c r="M502" s="225"/>
      <c r="N502" s="225"/>
      <c r="O502" s="225"/>
      <c r="P502" s="225"/>
      <c r="Q502" s="225"/>
      <c r="R502" s="225"/>
      <c r="S502" s="225"/>
      <c r="T502" s="225"/>
      <c r="U502" s="225"/>
      <c r="V502" s="225"/>
      <c r="W502" s="225"/>
      <c r="X502" s="225"/>
      <c r="Y502" s="225"/>
      <c r="Z502" s="225"/>
    </row>
    <row r="503" spans="1:26" ht="15.75" customHeight="1" x14ac:dyDescent="0.2">
      <c r="A503" s="225"/>
      <c r="B503" s="225"/>
      <c r="C503" s="225"/>
      <c r="D503" s="227"/>
      <c r="E503" s="227"/>
      <c r="F503" s="225"/>
      <c r="G503" s="225"/>
      <c r="H503" s="225"/>
      <c r="I503" s="225"/>
      <c r="J503" s="225"/>
      <c r="K503" s="225"/>
      <c r="L503" s="225"/>
      <c r="M503" s="225"/>
      <c r="N503" s="225"/>
      <c r="O503" s="225"/>
      <c r="P503" s="225"/>
      <c r="Q503" s="225"/>
      <c r="R503" s="225"/>
      <c r="S503" s="225"/>
      <c r="T503" s="225"/>
      <c r="U503" s="225"/>
      <c r="V503" s="225"/>
      <c r="W503" s="225"/>
      <c r="X503" s="225"/>
      <c r="Y503" s="225"/>
      <c r="Z503" s="225"/>
    </row>
    <row r="504" spans="1:26" ht="15.75" customHeight="1" x14ac:dyDescent="0.2">
      <c r="A504" s="225"/>
      <c r="B504" s="225"/>
      <c r="C504" s="225"/>
      <c r="D504" s="227"/>
      <c r="E504" s="227"/>
      <c r="F504" s="225"/>
      <c r="G504" s="225"/>
      <c r="H504" s="225"/>
      <c r="I504" s="225"/>
      <c r="J504" s="225"/>
      <c r="K504" s="225"/>
      <c r="L504" s="225"/>
      <c r="M504" s="225"/>
      <c r="N504" s="225"/>
      <c r="O504" s="225"/>
      <c r="P504" s="225"/>
      <c r="Q504" s="225"/>
      <c r="R504" s="225"/>
      <c r="S504" s="225"/>
      <c r="T504" s="225"/>
      <c r="U504" s="225"/>
      <c r="V504" s="225"/>
      <c r="W504" s="225"/>
      <c r="X504" s="225"/>
      <c r="Y504" s="225"/>
      <c r="Z504" s="225"/>
    </row>
    <row r="505" spans="1:26" ht="15.75" customHeight="1" x14ac:dyDescent="0.2">
      <c r="A505" s="225"/>
      <c r="B505" s="225"/>
      <c r="C505" s="225"/>
      <c r="D505" s="227"/>
      <c r="E505" s="227"/>
      <c r="F505" s="225"/>
      <c r="G505" s="225"/>
      <c r="H505" s="225"/>
      <c r="I505" s="225"/>
      <c r="J505" s="225"/>
      <c r="K505" s="225"/>
      <c r="L505" s="225"/>
      <c r="M505" s="225"/>
      <c r="N505" s="225"/>
      <c r="O505" s="225"/>
      <c r="P505" s="225"/>
      <c r="Q505" s="225"/>
      <c r="R505" s="225"/>
      <c r="S505" s="225"/>
      <c r="T505" s="225"/>
      <c r="U505" s="225"/>
      <c r="V505" s="225"/>
      <c r="W505" s="225"/>
      <c r="X505" s="225"/>
      <c r="Y505" s="225"/>
      <c r="Z505" s="225"/>
    </row>
    <row r="506" spans="1:26" ht="15.75" customHeight="1" x14ac:dyDescent="0.2">
      <c r="A506" s="225"/>
      <c r="B506" s="225"/>
      <c r="C506" s="225"/>
      <c r="D506" s="227"/>
      <c r="E506" s="227"/>
      <c r="F506" s="225"/>
      <c r="G506" s="225"/>
      <c r="H506" s="225"/>
      <c r="I506" s="225"/>
      <c r="J506" s="225"/>
      <c r="K506" s="225"/>
      <c r="L506" s="225"/>
      <c r="M506" s="225"/>
      <c r="N506" s="225"/>
      <c r="O506" s="225"/>
      <c r="P506" s="225"/>
      <c r="Q506" s="225"/>
      <c r="R506" s="225"/>
      <c r="S506" s="225"/>
      <c r="T506" s="225"/>
      <c r="U506" s="225"/>
      <c r="V506" s="225"/>
      <c r="W506" s="225"/>
      <c r="X506" s="225"/>
      <c r="Y506" s="225"/>
      <c r="Z506" s="225"/>
    </row>
    <row r="507" spans="1:26" ht="15.75" customHeight="1" x14ac:dyDescent="0.2">
      <c r="A507" s="225"/>
      <c r="B507" s="225"/>
      <c r="C507" s="225"/>
      <c r="D507" s="227"/>
      <c r="E507" s="227"/>
      <c r="F507" s="225"/>
      <c r="G507" s="225"/>
      <c r="H507" s="225"/>
      <c r="I507" s="225"/>
      <c r="J507" s="225"/>
      <c r="K507" s="225"/>
      <c r="L507" s="225"/>
      <c r="M507" s="225"/>
      <c r="N507" s="225"/>
      <c r="O507" s="225"/>
      <c r="P507" s="225"/>
      <c r="Q507" s="225"/>
      <c r="R507" s="225"/>
      <c r="S507" s="225"/>
      <c r="T507" s="225"/>
      <c r="U507" s="225"/>
      <c r="V507" s="225"/>
      <c r="W507" s="225"/>
      <c r="X507" s="225"/>
      <c r="Y507" s="225"/>
      <c r="Z507" s="225"/>
    </row>
    <row r="508" spans="1:26" ht="15.75" customHeight="1" x14ac:dyDescent="0.2">
      <c r="A508" s="225"/>
      <c r="B508" s="225"/>
      <c r="C508" s="225"/>
      <c r="D508" s="227"/>
      <c r="E508" s="227"/>
      <c r="F508" s="225"/>
      <c r="G508" s="225"/>
      <c r="H508" s="225"/>
      <c r="I508" s="225"/>
      <c r="J508" s="225"/>
      <c r="K508" s="225"/>
      <c r="L508" s="225"/>
      <c r="M508" s="225"/>
      <c r="N508" s="225"/>
      <c r="O508" s="225"/>
      <c r="P508" s="225"/>
      <c r="Q508" s="225"/>
      <c r="R508" s="225"/>
      <c r="S508" s="225"/>
      <c r="T508" s="225"/>
      <c r="U508" s="225"/>
      <c r="V508" s="225"/>
      <c r="W508" s="225"/>
      <c r="X508" s="225"/>
      <c r="Y508" s="225"/>
      <c r="Z508" s="225"/>
    </row>
    <row r="509" spans="1:26" ht="15.75" customHeight="1" x14ac:dyDescent="0.2">
      <c r="A509" s="225"/>
      <c r="B509" s="225"/>
      <c r="C509" s="225"/>
      <c r="D509" s="227"/>
      <c r="E509" s="227"/>
      <c r="F509" s="225"/>
      <c r="G509" s="225"/>
      <c r="H509" s="225"/>
      <c r="I509" s="225"/>
      <c r="J509" s="225"/>
      <c r="K509" s="225"/>
      <c r="L509" s="225"/>
      <c r="M509" s="225"/>
      <c r="N509" s="225"/>
      <c r="O509" s="225"/>
      <c r="P509" s="225"/>
      <c r="Q509" s="225"/>
      <c r="R509" s="225"/>
      <c r="S509" s="225"/>
      <c r="T509" s="225"/>
      <c r="U509" s="225"/>
      <c r="V509" s="225"/>
      <c r="W509" s="225"/>
      <c r="X509" s="225"/>
      <c r="Y509" s="225"/>
      <c r="Z509" s="225"/>
    </row>
    <row r="510" spans="1:26" ht="15.75" customHeight="1" x14ac:dyDescent="0.2">
      <c r="A510" s="225"/>
      <c r="B510" s="225"/>
      <c r="C510" s="225"/>
      <c r="D510" s="227"/>
      <c r="E510" s="227"/>
      <c r="F510" s="225"/>
      <c r="G510" s="225"/>
      <c r="H510" s="225"/>
      <c r="I510" s="225"/>
      <c r="J510" s="225"/>
      <c r="K510" s="225"/>
      <c r="L510" s="225"/>
      <c r="M510" s="225"/>
      <c r="N510" s="225"/>
      <c r="O510" s="225"/>
      <c r="P510" s="225"/>
      <c r="Q510" s="225"/>
      <c r="R510" s="225"/>
      <c r="S510" s="225"/>
      <c r="T510" s="225"/>
      <c r="U510" s="225"/>
      <c r="V510" s="225"/>
      <c r="W510" s="225"/>
      <c r="X510" s="225"/>
      <c r="Y510" s="225"/>
      <c r="Z510" s="225"/>
    </row>
    <row r="511" spans="1:26" ht="15.75" customHeight="1" x14ac:dyDescent="0.2">
      <c r="A511" s="225"/>
      <c r="B511" s="225"/>
      <c r="C511" s="225"/>
      <c r="D511" s="227"/>
      <c r="E511" s="227"/>
      <c r="F511" s="225"/>
      <c r="G511" s="225"/>
      <c r="H511" s="225"/>
      <c r="I511" s="225"/>
      <c r="J511" s="225"/>
      <c r="K511" s="225"/>
      <c r="L511" s="225"/>
      <c r="M511" s="225"/>
      <c r="N511" s="225"/>
      <c r="O511" s="225"/>
      <c r="P511" s="225"/>
      <c r="Q511" s="225"/>
      <c r="R511" s="225"/>
      <c r="S511" s="225"/>
      <c r="T511" s="225"/>
      <c r="U511" s="225"/>
      <c r="V511" s="225"/>
      <c r="W511" s="225"/>
      <c r="X511" s="225"/>
      <c r="Y511" s="225"/>
      <c r="Z511" s="225"/>
    </row>
    <row r="512" spans="1:26" ht="15.75" customHeight="1" x14ac:dyDescent="0.2">
      <c r="A512" s="225"/>
      <c r="B512" s="225"/>
      <c r="C512" s="225"/>
      <c r="D512" s="227"/>
      <c r="E512" s="227"/>
      <c r="F512" s="225"/>
      <c r="G512" s="225"/>
      <c r="H512" s="225"/>
      <c r="I512" s="225"/>
      <c r="J512" s="225"/>
      <c r="K512" s="225"/>
      <c r="L512" s="225"/>
      <c r="M512" s="225"/>
      <c r="N512" s="225"/>
      <c r="O512" s="225"/>
      <c r="P512" s="225"/>
      <c r="Q512" s="225"/>
      <c r="R512" s="225"/>
      <c r="S512" s="225"/>
      <c r="T512" s="225"/>
      <c r="U512" s="225"/>
      <c r="V512" s="225"/>
      <c r="W512" s="225"/>
      <c r="X512" s="225"/>
      <c r="Y512" s="225"/>
      <c r="Z512" s="225"/>
    </row>
    <row r="513" spans="1:26" ht="15.75" customHeight="1" x14ac:dyDescent="0.2">
      <c r="A513" s="225"/>
      <c r="B513" s="225"/>
      <c r="C513" s="225"/>
      <c r="D513" s="227"/>
      <c r="E513" s="227"/>
      <c r="F513" s="225"/>
      <c r="G513" s="225"/>
      <c r="H513" s="225"/>
      <c r="I513" s="225"/>
      <c r="J513" s="225"/>
      <c r="K513" s="225"/>
      <c r="L513" s="225"/>
      <c r="M513" s="225"/>
      <c r="N513" s="225"/>
      <c r="O513" s="225"/>
      <c r="P513" s="225"/>
      <c r="Q513" s="225"/>
      <c r="R513" s="225"/>
      <c r="S513" s="225"/>
      <c r="T513" s="225"/>
      <c r="U513" s="225"/>
      <c r="V513" s="225"/>
      <c r="W513" s="225"/>
      <c r="X513" s="225"/>
      <c r="Y513" s="225"/>
      <c r="Z513" s="225"/>
    </row>
    <row r="514" spans="1:26" ht="15.75" customHeight="1" x14ac:dyDescent="0.2">
      <c r="A514" s="225"/>
      <c r="B514" s="225"/>
      <c r="C514" s="225"/>
      <c r="D514" s="227"/>
      <c r="E514" s="227"/>
      <c r="F514" s="225"/>
      <c r="G514" s="225"/>
      <c r="H514" s="225"/>
      <c r="I514" s="225"/>
      <c r="J514" s="225"/>
      <c r="K514" s="225"/>
      <c r="L514" s="225"/>
      <c r="M514" s="225"/>
      <c r="N514" s="225"/>
      <c r="O514" s="225"/>
      <c r="P514" s="225"/>
      <c r="Q514" s="225"/>
      <c r="R514" s="225"/>
      <c r="S514" s="225"/>
      <c r="T514" s="225"/>
      <c r="U514" s="225"/>
      <c r="V514" s="225"/>
      <c r="W514" s="225"/>
      <c r="X514" s="225"/>
      <c r="Y514" s="225"/>
      <c r="Z514" s="225"/>
    </row>
    <row r="515" spans="1:26" ht="15.75" customHeight="1" x14ac:dyDescent="0.2">
      <c r="A515" s="225"/>
      <c r="B515" s="225"/>
      <c r="C515" s="225"/>
      <c r="D515" s="227"/>
      <c r="E515" s="227"/>
      <c r="F515" s="225"/>
      <c r="G515" s="225"/>
      <c r="H515" s="225"/>
      <c r="I515" s="225"/>
      <c r="J515" s="225"/>
      <c r="K515" s="225"/>
      <c r="L515" s="225"/>
      <c r="M515" s="225"/>
      <c r="N515" s="225"/>
      <c r="O515" s="225"/>
      <c r="P515" s="225"/>
      <c r="Q515" s="225"/>
      <c r="R515" s="225"/>
      <c r="S515" s="225"/>
      <c r="T515" s="225"/>
      <c r="U515" s="225"/>
      <c r="V515" s="225"/>
      <c r="W515" s="225"/>
      <c r="X515" s="225"/>
      <c r="Y515" s="225"/>
      <c r="Z515" s="225"/>
    </row>
    <row r="516" spans="1:26" ht="15.75" customHeight="1" x14ac:dyDescent="0.2">
      <c r="A516" s="225"/>
      <c r="B516" s="225"/>
      <c r="C516" s="225"/>
      <c r="D516" s="227"/>
      <c r="E516" s="227"/>
      <c r="F516" s="225"/>
      <c r="G516" s="225"/>
      <c r="H516" s="225"/>
      <c r="I516" s="225"/>
      <c r="J516" s="225"/>
      <c r="K516" s="225"/>
      <c r="L516" s="225"/>
      <c r="M516" s="225"/>
      <c r="N516" s="225"/>
      <c r="O516" s="225"/>
      <c r="P516" s="225"/>
      <c r="Q516" s="225"/>
      <c r="R516" s="225"/>
      <c r="S516" s="225"/>
      <c r="T516" s="225"/>
      <c r="U516" s="225"/>
      <c r="V516" s="225"/>
      <c r="W516" s="225"/>
      <c r="X516" s="225"/>
      <c r="Y516" s="225"/>
      <c r="Z516" s="225"/>
    </row>
    <row r="517" spans="1:26" ht="15.75" customHeight="1" x14ac:dyDescent="0.2">
      <c r="A517" s="225"/>
      <c r="B517" s="225"/>
      <c r="C517" s="225"/>
      <c r="D517" s="227"/>
      <c r="E517" s="227"/>
      <c r="F517" s="225"/>
      <c r="G517" s="225"/>
      <c r="H517" s="225"/>
      <c r="I517" s="225"/>
      <c r="J517" s="225"/>
      <c r="K517" s="225"/>
      <c r="L517" s="225"/>
      <c r="M517" s="225"/>
      <c r="N517" s="225"/>
      <c r="O517" s="225"/>
      <c r="P517" s="225"/>
      <c r="Q517" s="225"/>
      <c r="R517" s="225"/>
      <c r="S517" s="225"/>
      <c r="T517" s="225"/>
      <c r="U517" s="225"/>
      <c r="V517" s="225"/>
      <c r="W517" s="225"/>
      <c r="X517" s="225"/>
      <c r="Y517" s="225"/>
      <c r="Z517" s="225"/>
    </row>
    <row r="518" spans="1:26" ht="15.75" customHeight="1" x14ac:dyDescent="0.2">
      <c r="A518" s="225"/>
      <c r="B518" s="225"/>
      <c r="C518" s="225"/>
      <c r="D518" s="227"/>
      <c r="E518" s="227"/>
      <c r="F518" s="225"/>
      <c r="G518" s="225"/>
      <c r="H518" s="225"/>
      <c r="I518" s="225"/>
      <c r="J518" s="225"/>
      <c r="K518" s="225"/>
      <c r="L518" s="225"/>
      <c r="M518" s="225"/>
      <c r="N518" s="225"/>
      <c r="O518" s="225"/>
      <c r="P518" s="225"/>
      <c r="Q518" s="225"/>
      <c r="R518" s="225"/>
      <c r="S518" s="225"/>
      <c r="T518" s="225"/>
      <c r="U518" s="225"/>
      <c r="V518" s="225"/>
      <c r="W518" s="225"/>
      <c r="X518" s="225"/>
      <c r="Y518" s="225"/>
      <c r="Z518" s="225"/>
    </row>
    <row r="519" spans="1:26" ht="15.75" customHeight="1" x14ac:dyDescent="0.2">
      <c r="A519" s="225"/>
      <c r="B519" s="225"/>
      <c r="C519" s="225"/>
      <c r="D519" s="227"/>
      <c r="E519" s="227"/>
      <c r="F519" s="225"/>
      <c r="G519" s="225"/>
      <c r="H519" s="225"/>
      <c r="I519" s="225"/>
      <c r="J519" s="225"/>
      <c r="K519" s="225"/>
      <c r="L519" s="225"/>
      <c r="M519" s="225"/>
      <c r="N519" s="225"/>
      <c r="O519" s="225"/>
      <c r="P519" s="225"/>
      <c r="Q519" s="225"/>
      <c r="R519" s="225"/>
      <c r="S519" s="225"/>
      <c r="T519" s="225"/>
      <c r="U519" s="225"/>
      <c r="V519" s="225"/>
      <c r="W519" s="225"/>
      <c r="X519" s="225"/>
      <c r="Y519" s="225"/>
      <c r="Z519" s="225"/>
    </row>
    <row r="520" spans="1:26" ht="15.75" customHeight="1" x14ac:dyDescent="0.2">
      <c r="A520" s="225"/>
      <c r="B520" s="225"/>
      <c r="C520" s="225"/>
      <c r="D520" s="227"/>
      <c r="E520" s="227"/>
      <c r="F520" s="225"/>
      <c r="G520" s="225"/>
      <c r="H520" s="225"/>
      <c r="I520" s="225"/>
      <c r="J520" s="225"/>
      <c r="K520" s="225"/>
      <c r="L520" s="225"/>
      <c r="M520" s="225"/>
      <c r="N520" s="225"/>
      <c r="O520" s="225"/>
      <c r="P520" s="225"/>
      <c r="Q520" s="225"/>
      <c r="R520" s="225"/>
      <c r="S520" s="225"/>
      <c r="T520" s="225"/>
      <c r="U520" s="225"/>
      <c r="V520" s="225"/>
      <c r="W520" s="225"/>
      <c r="X520" s="225"/>
      <c r="Y520" s="225"/>
      <c r="Z520" s="225"/>
    </row>
    <row r="521" spans="1:26" ht="15.75" customHeight="1" x14ac:dyDescent="0.2">
      <c r="A521" s="225"/>
      <c r="B521" s="225"/>
      <c r="C521" s="225"/>
      <c r="D521" s="227"/>
      <c r="E521" s="227"/>
      <c r="F521" s="225"/>
      <c r="G521" s="225"/>
      <c r="H521" s="225"/>
      <c r="I521" s="225"/>
      <c r="J521" s="225"/>
      <c r="K521" s="225"/>
      <c r="L521" s="225"/>
      <c r="M521" s="225"/>
      <c r="N521" s="225"/>
      <c r="O521" s="225"/>
      <c r="P521" s="225"/>
      <c r="Q521" s="225"/>
      <c r="R521" s="225"/>
      <c r="S521" s="225"/>
      <c r="T521" s="225"/>
      <c r="U521" s="225"/>
      <c r="V521" s="225"/>
      <c r="W521" s="225"/>
      <c r="X521" s="225"/>
      <c r="Y521" s="225"/>
      <c r="Z521" s="225"/>
    </row>
    <row r="522" spans="1:26" ht="15.75" customHeight="1" x14ac:dyDescent="0.2">
      <c r="A522" s="225"/>
      <c r="B522" s="225"/>
      <c r="C522" s="225"/>
      <c r="D522" s="227"/>
      <c r="E522" s="227"/>
      <c r="F522" s="225"/>
      <c r="G522" s="225"/>
      <c r="H522" s="225"/>
      <c r="I522" s="225"/>
      <c r="J522" s="225"/>
      <c r="K522" s="225"/>
      <c r="L522" s="225"/>
      <c r="M522" s="225"/>
      <c r="N522" s="225"/>
      <c r="O522" s="225"/>
      <c r="P522" s="225"/>
      <c r="Q522" s="225"/>
      <c r="R522" s="225"/>
      <c r="S522" s="225"/>
      <c r="T522" s="225"/>
      <c r="U522" s="225"/>
      <c r="V522" s="225"/>
      <c r="W522" s="225"/>
      <c r="X522" s="225"/>
      <c r="Y522" s="225"/>
      <c r="Z522" s="225"/>
    </row>
    <row r="523" spans="1:26" ht="15.75" customHeight="1" x14ac:dyDescent="0.2">
      <c r="A523" s="225"/>
      <c r="B523" s="225"/>
      <c r="C523" s="225"/>
      <c r="D523" s="227"/>
      <c r="E523" s="227"/>
      <c r="F523" s="225"/>
      <c r="G523" s="225"/>
      <c r="H523" s="225"/>
      <c r="I523" s="225"/>
      <c r="J523" s="225"/>
      <c r="K523" s="225"/>
      <c r="L523" s="225"/>
      <c r="M523" s="225"/>
      <c r="N523" s="225"/>
      <c r="O523" s="225"/>
      <c r="P523" s="225"/>
      <c r="Q523" s="225"/>
      <c r="R523" s="225"/>
      <c r="S523" s="225"/>
      <c r="T523" s="225"/>
      <c r="U523" s="225"/>
      <c r="V523" s="225"/>
      <c r="W523" s="225"/>
      <c r="X523" s="225"/>
      <c r="Y523" s="225"/>
      <c r="Z523" s="225"/>
    </row>
    <row r="524" spans="1:26" ht="15.75" customHeight="1" x14ac:dyDescent="0.2">
      <c r="A524" s="225"/>
      <c r="B524" s="225"/>
      <c r="C524" s="225"/>
      <c r="D524" s="227"/>
      <c r="E524" s="227"/>
      <c r="F524" s="225"/>
      <c r="G524" s="225"/>
      <c r="H524" s="225"/>
      <c r="I524" s="225"/>
      <c r="J524" s="225"/>
      <c r="K524" s="225"/>
      <c r="L524" s="225"/>
      <c r="M524" s="225"/>
      <c r="N524" s="225"/>
      <c r="O524" s="225"/>
      <c r="P524" s="225"/>
      <c r="Q524" s="225"/>
      <c r="R524" s="225"/>
      <c r="S524" s="225"/>
      <c r="T524" s="225"/>
      <c r="U524" s="225"/>
      <c r="V524" s="225"/>
      <c r="W524" s="225"/>
      <c r="X524" s="225"/>
      <c r="Y524" s="225"/>
      <c r="Z524" s="225"/>
    </row>
    <row r="525" spans="1:26" ht="15.75" customHeight="1" x14ac:dyDescent="0.2">
      <c r="A525" s="225"/>
      <c r="B525" s="225"/>
      <c r="C525" s="225"/>
      <c r="D525" s="227"/>
      <c r="E525" s="227"/>
      <c r="F525" s="225"/>
      <c r="G525" s="225"/>
      <c r="H525" s="225"/>
      <c r="I525" s="225"/>
      <c r="J525" s="225"/>
      <c r="K525" s="225"/>
      <c r="L525" s="225"/>
      <c r="M525" s="225"/>
      <c r="N525" s="225"/>
      <c r="O525" s="225"/>
      <c r="P525" s="225"/>
      <c r="Q525" s="225"/>
      <c r="R525" s="225"/>
      <c r="S525" s="225"/>
      <c r="T525" s="225"/>
      <c r="U525" s="225"/>
      <c r="V525" s="225"/>
      <c r="W525" s="225"/>
      <c r="X525" s="225"/>
      <c r="Y525" s="225"/>
      <c r="Z525" s="225"/>
    </row>
    <row r="526" spans="1:26" ht="15.75" customHeight="1" x14ac:dyDescent="0.2">
      <c r="A526" s="225"/>
      <c r="B526" s="225"/>
      <c r="C526" s="225"/>
      <c r="D526" s="227"/>
      <c r="E526" s="227"/>
      <c r="F526" s="225"/>
      <c r="G526" s="225"/>
      <c r="H526" s="225"/>
      <c r="I526" s="225"/>
      <c r="J526" s="225"/>
      <c r="K526" s="225"/>
      <c r="L526" s="225"/>
      <c r="M526" s="225"/>
      <c r="N526" s="225"/>
      <c r="O526" s="225"/>
      <c r="P526" s="225"/>
      <c r="Q526" s="225"/>
      <c r="R526" s="225"/>
      <c r="S526" s="225"/>
      <c r="T526" s="225"/>
      <c r="U526" s="225"/>
      <c r="V526" s="225"/>
      <c r="W526" s="225"/>
      <c r="X526" s="225"/>
      <c r="Y526" s="225"/>
      <c r="Z526" s="225"/>
    </row>
    <row r="527" spans="1:26" ht="15.75" customHeight="1" x14ac:dyDescent="0.2">
      <c r="A527" s="225"/>
      <c r="B527" s="225"/>
      <c r="C527" s="225"/>
      <c r="D527" s="227"/>
      <c r="E527" s="227"/>
      <c r="F527" s="225"/>
      <c r="G527" s="225"/>
      <c r="H527" s="225"/>
      <c r="I527" s="225"/>
      <c r="J527" s="225"/>
      <c r="K527" s="225"/>
      <c r="L527" s="225"/>
      <c r="M527" s="225"/>
      <c r="N527" s="225"/>
      <c r="O527" s="225"/>
      <c r="P527" s="225"/>
      <c r="Q527" s="225"/>
      <c r="R527" s="225"/>
      <c r="S527" s="225"/>
      <c r="T527" s="225"/>
      <c r="U527" s="225"/>
      <c r="V527" s="225"/>
      <c r="W527" s="225"/>
      <c r="X527" s="225"/>
      <c r="Y527" s="225"/>
      <c r="Z527" s="225"/>
    </row>
    <row r="528" spans="1:26" ht="15.75" customHeight="1" x14ac:dyDescent="0.2">
      <c r="A528" s="225"/>
      <c r="B528" s="225"/>
      <c r="C528" s="225"/>
      <c r="D528" s="227"/>
      <c r="E528" s="227"/>
      <c r="F528" s="225"/>
      <c r="G528" s="225"/>
      <c r="H528" s="225"/>
      <c r="I528" s="225"/>
      <c r="J528" s="225"/>
      <c r="K528" s="225"/>
      <c r="L528" s="225"/>
      <c r="M528" s="225"/>
      <c r="N528" s="225"/>
      <c r="O528" s="225"/>
      <c r="P528" s="225"/>
      <c r="Q528" s="225"/>
      <c r="R528" s="225"/>
      <c r="S528" s="225"/>
      <c r="T528" s="225"/>
      <c r="U528" s="225"/>
      <c r="V528" s="225"/>
      <c r="W528" s="225"/>
      <c r="X528" s="225"/>
      <c r="Y528" s="225"/>
      <c r="Z528" s="225"/>
    </row>
    <row r="529" spans="1:26" ht="15.75" customHeight="1" x14ac:dyDescent="0.2">
      <c r="A529" s="225"/>
      <c r="B529" s="225"/>
      <c r="C529" s="225"/>
      <c r="D529" s="227"/>
      <c r="E529" s="227"/>
      <c r="F529" s="225"/>
      <c r="G529" s="225"/>
      <c r="H529" s="225"/>
      <c r="I529" s="225"/>
      <c r="J529" s="225"/>
      <c r="K529" s="225"/>
      <c r="L529" s="225"/>
      <c r="M529" s="225"/>
      <c r="N529" s="225"/>
      <c r="O529" s="225"/>
      <c r="P529" s="225"/>
      <c r="Q529" s="225"/>
      <c r="R529" s="225"/>
      <c r="S529" s="225"/>
      <c r="T529" s="225"/>
      <c r="U529" s="225"/>
      <c r="V529" s="225"/>
      <c r="W529" s="225"/>
      <c r="X529" s="225"/>
      <c r="Y529" s="225"/>
      <c r="Z529" s="225"/>
    </row>
    <row r="530" spans="1:26" ht="15.75" customHeight="1" x14ac:dyDescent="0.2">
      <c r="A530" s="225"/>
      <c r="B530" s="225"/>
      <c r="C530" s="225"/>
      <c r="D530" s="227"/>
      <c r="E530" s="227"/>
      <c r="F530" s="225"/>
      <c r="G530" s="225"/>
      <c r="H530" s="225"/>
      <c r="I530" s="225"/>
      <c r="J530" s="225"/>
      <c r="K530" s="225"/>
      <c r="L530" s="225"/>
      <c r="M530" s="225"/>
      <c r="N530" s="225"/>
      <c r="O530" s="225"/>
      <c r="P530" s="225"/>
      <c r="Q530" s="225"/>
      <c r="R530" s="225"/>
      <c r="S530" s="225"/>
      <c r="T530" s="225"/>
      <c r="U530" s="225"/>
      <c r="V530" s="225"/>
      <c r="W530" s="225"/>
      <c r="X530" s="225"/>
      <c r="Y530" s="225"/>
      <c r="Z530" s="225"/>
    </row>
    <row r="531" spans="1:26" ht="15.75" customHeight="1" x14ac:dyDescent="0.2">
      <c r="A531" s="225"/>
      <c r="B531" s="225"/>
      <c r="C531" s="225"/>
      <c r="D531" s="227"/>
      <c r="E531" s="227"/>
      <c r="F531" s="225"/>
      <c r="G531" s="225"/>
      <c r="H531" s="225"/>
      <c r="I531" s="225"/>
      <c r="J531" s="225"/>
      <c r="K531" s="225"/>
      <c r="L531" s="225"/>
      <c r="M531" s="225"/>
      <c r="N531" s="225"/>
      <c r="O531" s="225"/>
      <c r="P531" s="225"/>
      <c r="Q531" s="225"/>
      <c r="R531" s="225"/>
      <c r="S531" s="225"/>
      <c r="T531" s="225"/>
      <c r="U531" s="225"/>
      <c r="V531" s="225"/>
      <c r="W531" s="225"/>
      <c r="X531" s="225"/>
      <c r="Y531" s="225"/>
      <c r="Z531" s="225"/>
    </row>
    <row r="532" spans="1:26" ht="15.75" customHeight="1" x14ac:dyDescent="0.2">
      <c r="A532" s="225"/>
      <c r="B532" s="225"/>
      <c r="C532" s="225"/>
      <c r="D532" s="227"/>
      <c r="E532" s="227"/>
      <c r="F532" s="225"/>
      <c r="G532" s="225"/>
      <c r="H532" s="225"/>
      <c r="I532" s="225"/>
      <c r="J532" s="225"/>
      <c r="K532" s="225"/>
      <c r="L532" s="225"/>
      <c r="M532" s="225"/>
      <c r="N532" s="225"/>
      <c r="O532" s="225"/>
      <c r="P532" s="225"/>
      <c r="Q532" s="225"/>
      <c r="R532" s="225"/>
      <c r="S532" s="225"/>
      <c r="T532" s="225"/>
      <c r="U532" s="225"/>
      <c r="V532" s="225"/>
      <c r="W532" s="225"/>
      <c r="X532" s="225"/>
      <c r="Y532" s="225"/>
      <c r="Z532" s="225"/>
    </row>
    <row r="533" spans="1:26" ht="15.75" customHeight="1" x14ac:dyDescent="0.2">
      <c r="A533" s="225"/>
      <c r="B533" s="225"/>
      <c r="C533" s="225"/>
      <c r="D533" s="227"/>
      <c r="E533" s="227"/>
      <c r="F533" s="225"/>
      <c r="G533" s="225"/>
      <c r="H533" s="225"/>
      <c r="I533" s="225"/>
      <c r="J533" s="225"/>
      <c r="K533" s="225"/>
      <c r="L533" s="225"/>
      <c r="M533" s="225"/>
      <c r="N533" s="225"/>
      <c r="O533" s="225"/>
      <c r="P533" s="225"/>
      <c r="Q533" s="225"/>
      <c r="R533" s="225"/>
      <c r="S533" s="225"/>
      <c r="T533" s="225"/>
      <c r="U533" s="225"/>
      <c r="V533" s="225"/>
      <c r="W533" s="225"/>
      <c r="X533" s="225"/>
      <c r="Y533" s="225"/>
      <c r="Z533" s="225"/>
    </row>
    <row r="534" spans="1:26" ht="15.75" customHeight="1" x14ac:dyDescent="0.2">
      <c r="A534" s="225"/>
      <c r="B534" s="225"/>
      <c r="C534" s="225"/>
      <c r="D534" s="227"/>
      <c r="E534" s="227"/>
      <c r="F534" s="225"/>
      <c r="G534" s="225"/>
      <c r="H534" s="225"/>
      <c r="I534" s="225"/>
      <c r="J534" s="225"/>
      <c r="K534" s="225"/>
      <c r="L534" s="225"/>
      <c r="M534" s="225"/>
      <c r="N534" s="225"/>
      <c r="O534" s="225"/>
      <c r="P534" s="225"/>
      <c r="Q534" s="225"/>
      <c r="R534" s="225"/>
      <c r="S534" s="225"/>
      <c r="T534" s="225"/>
      <c r="U534" s="225"/>
      <c r="V534" s="225"/>
      <c r="W534" s="225"/>
      <c r="X534" s="225"/>
      <c r="Y534" s="225"/>
      <c r="Z534" s="225"/>
    </row>
    <row r="535" spans="1:26" ht="15.75" customHeight="1" x14ac:dyDescent="0.2">
      <c r="A535" s="225"/>
      <c r="B535" s="225"/>
      <c r="C535" s="225"/>
      <c r="D535" s="227"/>
      <c r="E535" s="227"/>
      <c r="F535" s="225"/>
      <c r="G535" s="225"/>
      <c r="H535" s="225"/>
      <c r="I535" s="225"/>
      <c r="J535" s="225"/>
      <c r="K535" s="225"/>
      <c r="L535" s="225"/>
      <c r="M535" s="225"/>
      <c r="N535" s="225"/>
      <c r="O535" s="225"/>
      <c r="P535" s="225"/>
      <c r="Q535" s="225"/>
      <c r="R535" s="225"/>
      <c r="S535" s="225"/>
      <c r="T535" s="225"/>
      <c r="U535" s="225"/>
      <c r="V535" s="225"/>
      <c r="W535" s="225"/>
      <c r="X535" s="225"/>
      <c r="Y535" s="225"/>
      <c r="Z535" s="225"/>
    </row>
    <row r="536" spans="1:26" ht="15.75" customHeight="1" x14ac:dyDescent="0.2">
      <c r="A536" s="225"/>
      <c r="B536" s="225"/>
      <c r="C536" s="225"/>
      <c r="D536" s="227"/>
      <c r="E536" s="227"/>
      <c r="F536" s="225"/>
      <c r="G536" s="225"/>
      <c r="H536" s="225"/>
      <c r="I536" s="225"/>
      <c r="J536" s="225"/>
      <c r="K536" s="225"/>
      <c r="L536" s="225"/>
      <c r="M536" s="225"/>
      <c r="N536" s="225"/>
      <c r="O536" s="225"/>
      <c r="P536" s="225"/>
      <c r="Q536" s="225"/>
      <c r="R536" s="225"/>
      <c r="S536" s="225"/>
      <c r="T536" s="225"/>
      <c r="U536" s="225"/>
      <c r="V536" s="225"/>
      <c r="W536" s="225"/>
      <c r="X536" s="225"/>
      <c r="Y536" s="225"/>
      <c r="Z536" s="225"/>
    </row>
    <row r="537" spans="1:26" ht="15.75" customHeight="1" x14ac:dyDescent="0.2">
      <c r="A537" s="225"/>
      <c r="B537" s="225"/>
      <c r="C537" s="225"/>
      <c r="D537" s="227"/>
      <c r="E537" s="227"/>
      <c r="F537" s="225"/>
      <c r="G537" s="225"/>
      <c r="H537" s="225"/>
      <c r="I537" s="225"/>
      <c r="J537" s="225"/>
      <c r="K537" s="225"/>
      <c r="L537" s="225"/>
      <c r="M537" s="225"/>
      <c r="N537" s="225"/>
      <c r="O537" s="225"/>
      <c r="P537" s="225"/>
      <c r="Q537" s="225"/>
      <c r="R537" s="225"/>
      <c r="S537" s="225"/>
      <c r="T537" s="225"/>
      <c r="U537" s="225"/>
      <c r="V537" s="225"/>
      <c r="W537" s="225"/>
      <c r="X537" s="225"/>
      <c r="Y537" s="225"/>
      <c r="Z537" s="225"/>
    </row>
    <row r="538" spans="1:26" ht="15.75" customHeight="1" x14ac:dyDescent="0.2">
      <c r="A538" s="225"/>
      <c r="B538" s="225"/>
      <c r="C538" s="225"/>
      <c r="D538" s="227"/>
      <c r="E538" s="227"/>
      <c r="F538" s="225"/>
      <c r="G538" s="225"/>
      <c r="H538" s="225"/>
      <c r="I538" s="225"/>
      <c r="J538" s="225"/>
      <c r="K538" s="225"/>
      <c r="L538" s="225"/>
      <c r="M538" s="225"/>
      <c r="N538" s="225"/>
      <c r="O538" s="225"/>
      <c r="P538" s="225"/>
      <c r="Q538" s="225"/>
      <c r="R538" s="225"/>
      <c r="S538" s="225"/>
      <c r="T538" s="225"/>
      <c r="U538" s="225"/>
      <c r="V538" s="225"/>
      <c r="W538" s="225"/>
      <c r="X538" s="225"/>
      <c r="Y538" s="225"/>
      <c r="Z538" s="225"/>
    </row>
    <row r="539" spans="1:26" ht="15.75" customHeight="1" x14ac:dyDescent="0.2">
      <c r="A539" s="225"/>
      <c r="B539" s="225"/>
      <c r="C539" s="225"/>
      <c r="D539" s="227"/>
      <c r="E539" s="227"/>
      <c r="F539" s="225"/>
      <c r="G539" s="225"/>
      <c r="H539" s="225"/>
      <c r="I539" s="225"/>
      <c r="J539" s="225"/>
      <c r="K539" s="225"/>
      <c r="L539" s="225"/>
      <c r="M539" s="225"/>
      <c r="N539" s="225"/>
      <c r="O539" s="225"/>
      <c r="P539" s="225"/>
      <c r="Q539" s="225"/>
      <c r="R539" s="225"/>
      <c r="S539" s="225"/>
      <c r="T539" s="225"/>
      <c r="U539" s="225"/>
      <c r="V539" s="225"/>
      <c r="W539" s="225"/>
      <c r="X539" s="225"/>
      <c r="Y539" s="225"/>
      <c r="Z539" s="225"/>
    </row>
    <row r="540" spans="1:26" ht="15.75" customHeight="1" x14ac:dyDescent="0.2">
      <c r="A540" s="225"/>
      <c r="B540" s="225"/>
      <c r="C540" s="225"/>
      <c r="D540" s="227"/>
      <c r="E540" s="227"/>
      <c r="F540" s="225"/>
      <c r="G540" s="225"/>
      <c r="H540" s="225"/>
      <c r="I540" s="225"/>
      <c r="J540" s="225"/>
      <c r="K540" s="225"/>
      <c r="L540" s="225"/>
      <c r="M540" s="225"/>
      <c r="N540" s="225"/>
      <c r="O540" s="225"/>
      <c r="P540" s="225"/>
      <c r="Q540" s="225"/>
      <c r="R540" s="225"/>
      <c r="S540" s="225"/>
      <c r="T540" s="225"/>
      <c r="U540" s="225"/>
      <c r="V540" s="225"/>
      <c r="W540" s="225"/>
      <c r="X540" s="225"/>
      <c r="Y540" s="225"/>
      <c r="Z540" s="225"/>
    </row>
    <row r="541" spans="1:26" ht="15.75" customHeight="1" x14ac:dyDescent="0.2">
      <c r="A541" s="225"/>
      <c r="B541" s="225"/>
      <c r="C541" s="225"/>
      <c r="D541" s="227"/>
      <c r="E541" s="227"/>
      <c r="F541" s="225"/>
      <c r="G541" s="225"/>
      <c r="H541" s="225"/>
      <c r="I541" s="225"/>
      <c r="J541" s="225"/>
      <c r="K541" s="225"/>
      <c r="L541" s="225"/>
      <c r="M541" s="225"/>
      <c r="N541" s="225"/>
      <c r="O541" s="225"/>
      <c r="P541" s="225"/>
      <c r="Q541" s="225"/>
      <c r="R541" s="225"/>
      <c r="S541" s="225"/>
      <c r="T541" s="225"/>
      <c r="U541" s="225"/>
      <c r="V541" s="225"/>
      <c r="W541" s="225"/>
      <c r="X541" s="225"/>
      <c r="Y541" s="225"/>
      <c r="Z541" s="225"/>
    </row>
    <row r="542" spans="1:26" ht="15.75" customHeight="1" x14ac:dyDescent="0.2">
      <c r="A542" s="225"/>
      <c r="B542" s="225"/>
      <c r="C542" s="225"/>
      <c r="D542" s="227"/>
      <c r="E542" s="227"/>
      <c r="F542" s="225"/>
      <c r="G542" s="225"/>
      <c r="H542" s="225"/>
      <c r="I542" s="225"/>
      <c r="J542" s="225"/>
      <c r="K542" s="225"/>
      <c r="L542" s="225"/>
      <c r="M542" s="225"/>
      <c r="N542" s="225"/>
      <c r="O542" s="225"/>
      <c r="P542" s="225"/>
      <c r="Q542" s="225"/>
      <c r="R542" s="225"/>
      <c r="S542" s="225"/>
      <c r="T542" s="225"/>
      <c r="U542" s="225"/>
      <c r="V542" s="225"/>
      <c r="W542" s="225"/>
      <c r="X542" s="225"/>
      <c r="Y542" s="225"/>
      <c r="Z542" s="225"/>
    </row>
    <row r="543" spans="1:26" ht="15.75" customHeight="1" x14ac:dyDescent="0.2">
      <c r="A543" s="225"/>
      <c r="B543" s="225"/>
      <c r="C543" s="225"/>
      <c r="D543" s="227"/>
      <c r="E543" s="227"/>
      <c r="F543" s="225"/>
      <c r="G543" s="225"/>
      <c r="H543" s="225"/>
      <c r="I543" s="225"/>
      <c r="J543" s="225"/>
      <c r="K543" s="225"/>
      <c r="L543" s="225"/>
      <c r="M543" s="225"/>
      <c r="N543" s="225"/>
      <c r="O543" s="225"/>
      <c r="P543" s="225"/>
      <c r="Q543" s="225"/>
      <c r="R543" s="225"/>
      <c r="S543" s="225"/>
      <c r="T543" s="225"/>
      <c r="U543" s="225"/>
      <c r="V543" s="225"/>
      <c r="W543" s="225"/>
      <c r="X543" s="225"/>
      <c r="Y543" s="225"/>
      <c r="Z543" s="225"/>
    </row>
    <row r="544" spans="1:26" ht="15.75" customHeight="1" x14ac:dyDescent="0.2">
      <c r="A544" s="225"/>
      <c r="B544" s="225"/>
      <c r="C544" s="225"/>
      <c r="D544" s="227"/>
      <c r="E544" s="227"/>
      <c r="F544" s="225"/>
      <c r="G544" s="225"/>
      <c r="H544" s="225"/>
      <c r="I544" s="225"/>
      <c r="J544" s="225"/>
      <c r="K544" s="225"/>
      <c r="L544" s="225"/>
      <c r="M544" s="225"/>
      <c r="N544" s="225"/>
      <c r="O544" s="225"/>
      <c r="P544" s="225"/>
      <c r="Q544" s="225"/>
      <c r="R544" s="225"/>
      <c r="S544" s="225"/>
      <c r="T544" s="225"/>
      <c r="U544" s="225"/>
      <c r="V544" s="225"/>
      <c r="W544" s="225"/>
      <c r="X544" s="225"/>
      <c r="Y544" s="225"/>
      <c r="Z544" s="225"/>
    </row>
    <row r="545" spans="1:26" ht="15.75" customHeight="1" x14ac:dyDescent="0.2">
      <c r="A545" s="225"/>
      <c r="B545" s="225"/>
      <c r="C545" s="225"/>
      <c r="D545" s="227"/>
      <c r="E545" s="227"/>
      <c r="F545" s="225"/>
      <c r="G545" s="225"/>
      <c r="H545" s="225"/>
      <c r="I545" s="225"/>
      <c r="J545" s="225"/>
      <c r="K545" s="225"/>
      <c r="L545" s="225"/>
      <c r="M545" s="225"/>
      <c r="N545" s="225"/>
      <c r="O545" s="225"/>
      <c r="P545" s="225"/>
      <c r="Q545" s="225"/>
      <c r="R545" s="225"/>
      <c r="S545" s="225"/>
      <c r="T545" s="225"/>
      <c r="U545" s="225"/>
      <c r="V545" s="225"/>
      <c r="W545" s="225"/>
      <c r="X545" s="225"/>
      <c r="Y545" s="225"/>
      <c r="Z545" s="225"/>
    </row>
    <row r="546" spans="1:26" ht="15.75" customHeight="1" x14ac:dyDescent="0.2">
      <c r="A546" s="225"/>
      <c r="B546" s="225"/>
      <c r="C546" s="225"/>
      <c r="D546" s="227"/>
      <c r="E546" s="227"/>
      <c r="F546" s="225"/>
      <c r="G546" s="225"/>
      <c r="H546" s="225"/>
      <c r="I546" s="225"/>
      <c r="J546" s="225"/>
      <c r="K546" s="225"/>
      <c r="L546" s="225"/>
      <c r="M546" s="225"/>
      <c r="N546" s="225"/>
      <c r="O546" s="225"/>
      <c r="P546" s="225"/>
      <c r="Q546" s="225"/>
      <c r="R546" s="225"/>
      <c r="S546" s="225"/>
      <c r="T546" s="225"/>
      <c r="U546" s="225"/>
      <c r="V546" s="225"/>
      <c r="W546" s="225"/>
      <c r="X546" s="225"/>
      <c r="Y546" s="225"/>
      <c r="Z546" s="225"/>
    </row>
    <row r="547" spans="1:26" ht="15.75" customHeight="1" x14ac:dyDescent="0.2">
      <c r="A547" s="225"/>
      <c r="B547" s="225"/>
      <c r="C547" s="225"/>
      <c r="D547" s="227"/>
      <c r="E547" s="227"/>
      <c r="F547" s="225"/>
      <c r="G547" s="225"/>
      <c r="H547" s="225"/>
      <c r="I547" s="225"/>
      <c r="J547" s="225"/>
      <c r="K547" s="225"/>
      <c r="L547" s="225"/>
      <c r="M547" s="225"/>
      <c r="N547" s="225"/>
      <c r="O547" s="225"/>
      <c r="P547" s="225"/>
      <c r="Q547" s="225"/>
      <c r="R547" s="225"/>
      <c r="S547" s="225"/>
      <c r="T547" s="225"/>
      <c r="U547" s="225"/>
      <c r="V547" s="225"/>
      <c r="W547" s="225"/>
      <c r="X547" s="225"/>
      <c r="Y547" s="225"/>
      <c r="Z547" s="225"/>
    </row>
    <row r="548" spans="1:26" ht="15.75" customHeight="1" x14ac:dyDescent="0.2">
      <c r="A548" s="225"/>
      <c r="B548" s="225"/>
      <c r="C548" s="225"/>
      <c r="D548" s="227"/>
      <c r="E548" s="227"/>
      <c r="F548" s="225"/>
      <c r="G548" s="225"/>
      <c r="H548" s="225"/>
      <c r="I548" s="225"/>
      <c r="J548" s="225"/>
      <c r="K548" s="225"/>
      <c r="L548" s="225"/>
      <c r="M548" s="225"/>
      <c r="N548" s="225"/>
      <c r="O548" s="225"/>
      <c r="P548" s="225"/>
      <c r="Q548" s="225"/>
      <c r="R548" s="225"/>
      <c r="S548" s="225"/>
      <c r="T548" s="225"/>
      <c r="U548" s="225"/>
      <c r="V548" s="225"/>
      <c r="W548" s="225"/>
      <c r="X548" s="225"/>
      <c r="Y548" s="225"/>
      <c r="Z548" s="225"/>
    </row>
    <row r="549" spans="1:26" ht="15.75" customHeight="1" x14ac:dyDescent="0.2">
      <c r="A549" s="225"/>
      <c r="B549" s="225"/>
      <c r="C549" s="225"/>
      <c r="D549" s="227"/>
      <c r="E549" s="227"/>
      <c r="F549" s="225"/>
      <c r="G549" s="225"/>
      <c r="H549" s="225"/>
      <c r="I549" s="225"/>
      <c r="J549" s="225"/>
      <c r="K549" s="225"/>
      <c r="L549" s="225"/>
      <c r="M549" s="225"/>
      <c r="N549" s="225"/>
      <c r="O549" s="225"/>
      <c r="P549" s="225"/>
      <c r="Q549" s="225"/>
      <c r="R549" s="225"/>
      <c r="S549" s="225"/>
      <c r="T549" s="225"/>
      <c r="U549" s="225"/>
      <c r="V549" s="225"/>
      <c r="W549" s="225"/>
      <c r="X549" s="225"/>
      <c r="Y549" s="225"/>
      <c r="Z549" s="225"/>
    </row>
    <row r="550" spans="1:26" ht="15.75" customHeight="1" x14ac:dyDescent="0.2">
      <c r="A550" s="225"/>
      <c r="B550" s="225"/>
      <c r="C550" s="225"/>
      <c r="D550" s="227"/>
      <c r="E550" s="227"/>
      <c r="F550" s="225"/>
      <c r="G550" s="225"/>
      <c r="H550" s="225"/>
      <c r="I550" s="225"/>
      <c r="J550" s="225"/>
      <c r="K550" s="225"/>
      <c r="L550" s="225"/>
      <c r="M550" s="225"/>
      <c r="N550" s="225"/>
      <c r="O550" s="225"/>
      <c r="P550" s="225"/>
      <c r="Q550" s="225"/>
      <c r="R550" s="225"/>
      <c r="S550" s="225"/>
      <c r="T550" s="225"/>
      <c r="U550" s="225"/>
      <c r="V550" s="225"/>
      <c r="W550" s="225"/>
      <c r="X550" s="225"/>
      <c r="Y550" s="225"/>
      <c r="Z550" s="225"/>
    </row>
    <row r="551" spans="1:26" ht="15.75" customHeight="1" x14ac:dyDescent="0.2">
      <c r="A551" s="225"/>
      <c r="B551" s="225"/>
      <c r="C551" s="225"/>
      <c r="D551" s="227"/>
      <c r="E551" s="227"/>
      <c r="F551" s="225"/>
      <c r="G551" s="225"/>
      <c r="H551" s="225"/>
      <c r="I551" s="225"/>
      <c r="J551" s="225"/>
      <c r="K551" s="225"/>
      <c r="L551" s="225"/>
      <c r="M551" s="225"/>
      <c r="N551" s="225"/>
      <c r="O551" s="225"/>
      <c r="P551" s="225"/>
      <c r="Q551" s="225"/>
      <c r="R551" s="225"/>
      <c r="S551" s="225"/>
      <c r="T551" s="225"/>
      <c r="U551" s="225"/>
      <c r="V551" s="225"/>
      <c r="W551" s="225"/>
      <c r="X551" s="225"/>
      <c r="Y551" s="225"/>
      <c r="Z551" s="225"/>
    </row>
    <row r="552" spans="1:26" ht="15.75" customHeight="1" x14ac:dyDescent="0.2">
      <c r="A552" s="225"/>
      <c r="B552" s="225"/>
      <c r="C552" s="225"/>
      <c r="D552" s="227"/>
      <c r="E552" s="227"/>
      <c r="F552" s="225"/>
      <c r="G552" s="225"/>
      <c r="H552" s="225"/>
      <c r="I552" s="225"/>
      <c r="J552" s="225"/>
      <c r="K552" s="225"/>
      <c r="L552" s="225"/>
      <c r="M552" s="225"/>
      <c r="N552" s="225"/>
      <c r="O552" s="225"/>
      <c r="P552" s="225"/>
      <c r="Q552" s="225"/>
      <c r="R552" s="225"/>
      <c r="S552" s="225"/>
      <c r="T552" s="225"/>
      <c r="U552" s="225"/>
      <c r="V552" s="225"/>
      <c r="W552" s="225"/>
      <c r="X552" s="225"/>
      <c r="Y552" s="225"/>
      <c r="Z552" s="225"/>
    </row>
    <row r="553" spans="1:26" ht="15.75" customHeight="1" x14ac:dyDescent="0.2">
      <c r="A553" s="225"/>
      <c r="B553" s="225"/>
      <c r="C553" s="225"/>
      <c r="D553" s="227"/>
      <c r="E553" s="227"/>
      <c r="F553" s="225"/>
      <c r="G553" s="225"/>
      <c r="H553" s="225"/>
      <c r="I553" s="225"/>
      <c r="J553" s="225"/>
      <c r="K553" s="225"/>
      <c r="L553" s="225"/>
      <c r="M553" s="225"/>
      <c r="N553" s="225"/>
      <c r="O553" s="225"/>
      <c r="P553" s="225"/>
      <c r="Q553" s="225"/>
      <c r="R553" s="225"/>
      <c r="S553" s="225"/>
      <c r="T553" s="225"/>
      <c r="U553" s="225"/>
      <c r="V553" s="225"/>
      <c r="W553" s="225"/>
      <c r="X553" s="225"/>
      <c r="Y553" s="225"/>
      <c r="Z553" s="225"/>
    </row>
    <row r="554" spans="1:26" ht="15.75" customHeight="1" x14ac:dyDescent="0.2">
      <c r="A554" s="225"/>
      <c r="B554" s="225"/>
      <c r="C554" s="225"/>
      <c r="D554" s="227"/>
      <c r="E554" s="227"/>
      <c r="F554" s="225"/>
      <c r="G554" s="225"/>
      <c r="H554" s="225"/>
      <c r="I554" s="225"/>
      <c r="J554" s="225"/>
      <c r="K554" s="225"/>
      <c r="L554" s="225"/>
      <c r="M554" s="225"/>
      <c r="N554" s="225"/>
      <c r="O554" s="225"/>
      <c r="P554" s="225"/>
      <c r="Q554" s="225"/>
      <c r="R554" s="225"/>
      <c r="S554" s="225"/>
      <c r="T554" s="225"/>
      <c r="U554" s="225"/>
      <c r="V554" s="225"/>
      <c r="W554" s="225"/>
      <c r="X554" s="225"/>
      <c r="Y554" s="225"/>
      <c r="Z554" s="225"/>
    </row>
    <row r="555" spans="1:26" ht="15.75" customHeight="1" x14ac:dyDescent="0.2">
      <c r="A555" s="225"/>
      <c r="B555" s="225"/>
      <c r="C555" s="225"/>
      <c r="D555" s="227"/>
      <c r="E555" s="227"/>
      <c r="F555" s="225"/>
      <c r="G555" s="225"/>
      <c r="H555" s="225"/>
      <c r="I555" s="225"/>
      <c r="J555" s="225"/>
      <c r="K555" s="225"/>
      <c r="L555" s="225"/>
      <c r="M555" s="225"/>
      <c r="N555" s="225"/>
      <c r="O555" s="225"/>
      <c r="P555" s="225"/>
      <c r="Q555" s="225"/>
      <c r="R555" s="225"/>
      <c r="S555" s="225"/>
      <c r="T555" s="225"/>
      <c r="U555" s="225"/>
      <c r="V555" s="225"/>
      <c r="W555" s="225"/>
      <c r="X555" s="225"/>
      <c r="Y555" s="225"/>
      <c r="Z555" s="225"/>
    </row>
    <row r="556" spans="1:26" ht="15.75" customHeight="1" x14ac:dyDescent="0.2">
      <c r="A556" s="225"/>
      <c r="B556" s="225"/>
      <c r="C556" s="225"/>
      <c r="D556" s="227"/>
      <c r="E556" s="227"/>
      <c r="F556" s="225"/>
      <c r="G556" s="225"/>
      <c r="H556" s="225"/>
      <c r="I556" s="225"/>
      <c r="J556" s="225"/>
      <c r="K556" s="225"/>
      <c r="L556" s="225"/>
      <c r="M556" s="225"/>
      <c r="N556" s="225"/>
      <c r="O556" s="225"/>
      <c r="P556" s="225"/>
      <c r="Q556" s="225"/>
      <c r="R556" s="225"/>
      <c r="S556" s="225"/>
      <c r="T556" s="225"/>
      <c r="U556" s="225"/>
      <c r="V556" s="225"/>
      <c r="W556" s="225"/>
      <c r="X556" s="225"/>
      <c r="Y556" s="225"/>
      <c r="Z556" s="225"/>
    </row>
    <row r="557" spans="1:26" ht="15.75" customHeight="1" x14ac:dyDescent="0.2">
      <c r="A557" s="225"/>
      <c r="B557" s="225"/>
      <c r="C557" s="225"/>
      <c r="D557" s="227"/>
      <c r="E557" s="227"/>
      <c r="F557" s="225"/>
      <c r="G557" s="225"/>
      <c r="H557" s="225"/>
      <c r="I557" s="225"/>
      <c r="J557" s="225"/>
      <c r="K557" s="225"/>
      <c r="L557" s="225"/>
      <c r="M557" s="225"/>
      <c r="N557" s="225"/>
      <c r="O557" s="225"/>
      <c r="P557" s="225"/>
      <c r="Q557" s="225"/>
      <c r="R557" s="225"/>
      <c r="S557" s="225"/>
      <c r="T557" s="225"/>
      <c r="U557" s="225"/>
      <c r="V557" s="225"/>
      <c r="W557" s="225"/>
      <c r="X557" s="225"/>
      <c r="Y557" s="225"/>
      <c r="Z557" s="225"/>
    </row>
    <row r="558" spans="1:26" ht="15.75" customHeight="1" x14ac:dyDescent="0.2">
      <c r="A558" s="225"/>
      <c r="B558" s="225"/>
      <c r="C558" s="225"/>
      <c r="D558" s="227"/>
      <c r="E558" s="227"/>
      <c r="F558" s="225"/>
      <c r="G558" s="225"/>
      <c r="H558" s="225"/>
      <c r="I558" s="225"/>
      <c r="J558" s="225"/>
      <c r="K558" s="225"/>
      <c r="L558" s="225"/>
      <c r="M558" s="225"/>
      <c r="N558" s="225"/>
      <c r="O558" s="225"/>
      <c r="P558" s="225"/>
      <c r="Q558" s="225"/>
      <c r="R558" s="225"/>
      <c r="S558" s="225"/>
      <c r="T558" s="225"/>
      <c r="U558" s="225"/>
      <c r="V558" s="225"/>
      <c r="W558" s="225"/>
      <c r="X558" s="225"/>
      <c r="Y558" s="225"/>
      <c r="Z558" s="225"/>
    </row>
    <row r="559" spans="1:26" ht="15.75" customHeight="1" x14ac:dyDescent="0.2">
      <c r="A559" s="225"/>
      <c r="B559" s="225"/>
      <c r="C559" s="225"/>
      <c r="D559" s="227"/>
      <c r="E559" s="227"/>
      <c r="F559" s="225"/>
      <c r="G559" s="225"/>
      <c r="H559" s="225"/>
      <c r="I559" s="225"/>
      <c r="J559" s="225"/>
      <c r="K559" s="225"/>
      <c r="L559" s="225"/>
      <c r="M559" s="225"/>
      <c r="N559" s="225"/>
      <c r="O559" s="225"/>
      <c r="P559" s="225"/>
      <c r="Q559" s="225"/>
      <c r="R559" s="225"/>
      <c r="S559" s="225"/>
      <c r="T559" s="225"/>
      <c r="U559" s="225"/>
      <c r="V559" s="225"/>
      <c r="W559" s="225"/>
      <c r="X559" s="225"/>
      <c r="Y559" s="225"/>
      <c r="Z559" s="225"/>
    </row>
    <row r="560" spans="1:26" ht="15.75" customHeight="1" x14ac:dyDescent="0.2">
      <c r="A560" s="225"/>
      <c r="B560" s="225"/>
      <c r="C560" s="225"/>
      <c r="D560" s="227"/>
      <c r="E560" s="227"/>
      <c r="F560" s="225"/>
      <c r="G560" s="225"/>
      <c r="H560" s="225"/>
      <c r="I560" s="225"/>
      <c r="J560" s="225"/>
      <c r="K560" s="225"/>
      <c r="L560" s="225"/>
      <c r="M560" s="225"/>
      <c r="N560" s="225"/>
      <c r="O560" s="225"/>
      <c r="P560" s="225"/>
      <c r="Q560" s="225"/>
      <c r="R560" s="225"/>
      <c r="S560" s="225"/>
      <c r="T560" s="225"/>
      <c r="U560" s="225"/>
      <c r="V560" s="225"/>
      <c r="W560" s="225"/>
      <c r="X560" s="225"/>
      <c r="Y560" s="225"/>
      <c r="Z560" s="225"/>
    </row>
    <row r="561" spans="1:26" ht="15.75" customHeight="1" x14ac:dyDescent="0.2">
      <c r="A561" s="225"/>
      <c r="B561" s="225"/>
      <c r="C561" s="225"/>
      <c r="D561" s="227"/>
      <c r="E561" s="227"/>
      <c r="F561" s="225"/>
      <c r="G561" s="225"/>
      <c r="H561" s="225"/>
      <c r="I561" s="225"/>
      <c r="J561" s="225"/>
      <c r="K561" s="225"/>
      <c r="L561" s="225"/>
      <c r="M561" s="225"/>
      <c r="N561" s="225"/>
      <c r="O561" s="225"/>
      <c r="P561" s="225"/>
      <c r="Q561" s="225"/>
      <c r="R561" s="225"/>
      <c r="S561" s="225"/>
      <c r="T561" s="225"/>
      <c r="U561" s="225"/>
      <c r="V561" s="225"/>
      <c r="W561" s="225"/>
      <c r="X561" s="225"/>
      <c r="Y561" s="225"/>
      <c r="Z561" s="225"/>
    </row>
    <row r="562" spans="1:26" ht="15.75" customHeight="1" x14ac:dyDescent="0.2">
      <c r="A562" s="225"/>
      <c r="B562" s="225"/>
      <c r="C562" s="225"/>
      <c r="D562" s="227"/>
      <c r="E562" s="227"/>
      <c r="F562" s="225"/>
      <c r="G562" s="225"/>
      <c r="H562" s="225"/>
      <c r="I562" s="225"/>
      <c r="J562" s="225"/>
      <c r="K562" s="225"/>
      <c r="L562" s="225"/>
      <c r="M562" s="225"/>
      <c r="N562" s="225"/>
      <c r="O562" s="225"/>
      <c r="P562" s="225"/>
      <c r="Q562" s="225"/>
      <c r="R562" s="225"/>
      <c r="S562" s="225"/>
      <c r="T562" s="225"/>
      <c r="U562" s="225"/>
      <c r="V562" s="225"/>
      <c r="W562" s="225"/>
      <c r="X562" s="225"/>
      <c r="Y562" s="225"/>
      <c r="Z562" s="225"/>
    </row>
    <row r="563" spans="1:26" ht="15.75" customHeight="1" x14ac:dyDescent="0.2">
      <c r="A563" s="225"/>
      <c r="B563" s="225"/>
      <c r="C563" s="225"/>
      <c r="D563" s="227"/>
      <c r="E563" s="227"/>
      <c r="F563" s="225"/>
      <c r="G563" s="225"/>
      <c r="H563" s="225"/>
      <c r="I563" s="225"/>
      <c r="J563" s="225"/>
      <c r="K563" s="225"/>
      <c r="L563" s="225"/>
      <c r="M563" s="225"/>
      <c r="N563" s="225"/>
      <c r="O563" s="225"/>
      <c r="P563" s="225"/>
      <c r="Q563" s="225"/>
      <c r="R563" s="225"/>
      <c r="S563" s="225"/>
      <c r="T563" s="225"/>
      <c r="U563" s="225"/>
      <c r="V563" s="225"/>
      <c r="W563" s="225"/>
      <c r="X563" s="225"/>
      <c r="Y563" s="225"/>
      <c r="Z563" s="225"/>
    </row>
    <row r="564" spans="1:26" ht="15.75" customHeight="1" x14ac:dyDescent="0.2">
      <c r="A564" s="225"/>
      <c r="B564" s="225"/>
      <c r="C564" s="225"/>
      <c r="D564" s="227"/>
      <c r="E564" s="227"/>
      <c r="F564" s="225"/>
      <c r="G564" s="225"/>
      <c r="H564" s="225"/>
      <c r="I564" s="225"/>
      <c r="J564" s="225"/>
      <c r="K564" s="225"/>
      <c r="L564" s="225"/>
      <c r="M564" s="225"/>
      <c r="N564" s="225"/>
      <c r="O564" s="225"/>
      <c r="P564" s="225"/>
      <c r="Q564" s="225"/>
      <c r="R564" s="225"/>
      <c r="S564" s="225"/>
      <c r="T564" s="225"/>
      <c r="U564" s="225"/>
      <c r="V564" s="225"/>
      <c r="W564" s="225"/>
      <c r="X564" s="225"/>
      <c r="Y564" s="225"/>
      <c r="Z564" s="225"/>
    </row>
    <row r="565" spans="1:26" ht="15.75" customHeight="1" x14ac:dyDescent="0.2">
      <c r="A565" s="225"/>
      <c r="B565" s="225"/>
      <c r="C565" s="225"/>
      <c r="D565" s="227"/>
      <c r="E565" s="227"/>
      <c r="F565" s="225"/>
      <c r="G565" s="225"/>
      <c r="H565" s="225"/>
      <c r="I565" s="225"/>
      <c r="J565" s="225"/>
      <c r="K565" s="225"/>
      <c r="L565" s="225"/>
      <c r="M565" s="225"/>
      <c r="N565" s="225"/>
      <c r="O565" s="225"/>
      <c r="P565" s="225"/>
      <c r="Q565" s="225"/>
      <c r="R565" s="225"/>
      <c r="S565" s="225"/>
      <c r="T565" s="225"/>
      <c r="U565" s="225"/>
      <c r="V565" s="225"/>
      <c r="W565" s="225"/>
      <c r="X565" s="225"/>
      <c r="Y565" s="225"/>
      <c r="Z565" s="225"/>
    </row>
    <row r="566" spans="1:26" ht="15.75" customHeight="1" x14ac:dyDescent="0.2">
      <c r="A566" s="225"/>
      <c r="B566" s="225"/>
      <c r="C566" s="225"/>
      <c r="D566" s="227"/>
      <c r="E566" s="227"/>
      <c r="F566" s="225"/>
      <c r="G566" s="225"/>
      <c r="H566" s="225"/>
      <c r="I566" s="225"/>
      <c r="J566" s="225"/>
      <c r="K566" s="225"/>
      <c r="L566" s="225"/>
      <c r="M566" s="225"/>
      <c r="N566" s="225"/>
      <c r="O566" s="225"/>
      <c r="P566" s="225"/>
      <c r="Q566" s="225"/>
      <c r="R566" s="225"/>
      <c r="S566" s="225"/>
      <c r="T566" s="225"/>
      <c r="U566" s="225"/>
      <c r="V566" s="225"/>
      <c r="W566" s="225"/>
      <c r="X566" s="225"/>
      <c r="Y566" s="225"/>
      <c r="Z566" s="225"/>
    </row>
    <row r="567" spans="1:26" ht="15.75" customHeight="1" x14ac:dyDescent="0.2">
      <c r="A567" s="225"/>
      <c r="B567" s="225"/>
      <c r="C567" s="225"/>
      <c r="D567" s="227"/>
      <c r="E567" s="227"/>
      <c r="F567" s="225"/>
      <c r="G567" s="225"/>
      <c r="H567" s="225"/>
      <c r="I567" s="225"/>
      <c r="J567" s="225"/>
      <c r="K567" s="225"/>
      <c r="L567" s="225"/>
      <c r="M567" s="225"/>
      <c r="N567" s="225"/>
      <c r="O567" s="225"/>
      <c r="P567" s="225"/>
      <c r="Q567" s="225"/>
      <c r="R567" s="225"/>
      <c r="S567" s="225"/>
      <c r="T567" s="225"/>
      <c r="U567" s="225"/>
      <c r="V567" s="225"/>
      <c r="W567" s="225"/>
      <c r="X567" s="225"/>
      <c r="Y567" s="225"/>
      <c r="Z567" s="225"/>
    </row>
    <row r="568" spans="1:26" ht="15.75" customHeight="1" x14ac:dyDescent="0.2">
      <c r="A568" s="225"/>
      <c r="B568" s="225"/>
      <c r="C568" s="225"/>
      <c r="D568" s="227"/>
      <c r="E568" s="227"/>
      <c r="F568" s="225"/>
      <c r="G568" s="225"/>
      <c r="H568" s="225"/>
      <c r="I568" s="225"/>
      <c r="J568" s="225"/>
      <c r="K568" s="225"/>
      <c r="L568" s="225"/>
      <c r="M568" s="225"/>
      <c r="N568" s="225"/>
      <c r="O568" s="225"/>
      <c r="P568" s="225"/>
      <c r="Q568" s="225"/>
      <c r="R568" s="225"/>
      <c r="S568" s="225"/>
      <c r="T568" s="225"/>
      <c r="U568" s="225"/>
      <c r="V568" s="225"/>
      <c r="W568" s="225"/>
      <c r="X568" s="225"/>
      <c r="Y568" s="225"/>
      <c r="Z568" s="225"/>
    </row>
    <row r="569" spans="1:26" ht="15.75" customHeight="1" x14ac:dyDescent="0.2">
      <c r="A569" s="225"/>
      <c r="B569" s="225"/>
      <c r="C569" s="225"/>
      <c r="D569" s="227"/>
      <c r="E569" s="227"/>
      <c r="F569" s="225"/>
      <c r="G569" s="225"/>
      <c r="H569" s="225"/>
      <c r="I569" s="225"/>
      <c r="J569" s="225"/>
      <c r="K569" s="225"/>
      <c r="L569" s="225"/>
      <c r="M569" s="225"/>
      <c r="N569" s="225"/>
      <c r="O569" s="225"/>
      <c r="P569" s="225"/>
      <c r="Q569" s="225"/>
      <c r="R569" s="225"/>
      <c r="S569" s="225"/>
      <c r="T569" s="225"/>
      <c r="U569" s="225"/>
      <c r="V569" s="225"/>
      <c r="W569" s="225"/>
      <c r="X569" s="225"/>
      <c r="Y569" s="225"/>
      <c r="Z569" s="225"/>
    </row>
    <row r="570" spans="1:26" ht="15.75" customHeight="1" x14ac:dyDescent="0.2">
      <c r="A570" s="225"/>
      <c r="B570" s="225"/>
      <c r="C570" s="225"/>
      <c r="D570" s="227"/>
      <c r="E570" s="227"/>
      <c r="F570" s="225"/>
      <c r="G570" s="225"/>
      <c r="H570" s="225"/>
      <c r="I570" s="225"/>
      <c r="J570" s="225"/>
      <c r="K570" s="225"/>
      <c r="L570" s="225"/>
      <c r="M570" s="225"/>
      <c r="N570" s="225"/>
      <c r="O570" s="225"/>
      <c r="P570" s="225"/>
      <c r="Q570" s="225"/>
      <c r="R570" s="225"/>
      <c r="S570" s="225"/>
      <c r="T570" s="225"/>
      <c r="U570" s="225"/>
      <c r="V570" s="225"/>
      <c r="W570" s="225"/>
      <c r="X570" s="225"/>
      <c r="Y570" s="225"/>
      <c r="Z570" s="225"/>
    </row>
    <row r="571" spans="1:26" ht="15.75" customHeight="1" x14ac:dyDescent="0.2">
      <c r="A571" s="225"/>
      <c r="B571" s="225"/>
      <c r="C571" s="225"/>
      <c r="D571" s="227"/>
      <c r="E571" s="227"/>
      <c r="F571" s="225"/>
      <c r="G571" s="225"/>
      <c r="H571" s="225"/>
      <c r="I571" s="225"/>
      <c r="J571" s="225"/>
      <c r="K571" s="225"/>
      <c r="L571" s="225"/>
      <c r="M571" s="225"/>
      <c r="N571" s="225"/>
      <c r="O571" s="225"/>
      <c r="P571" s="225"/>
      <c r="Q571" s="225"/>
      <c r="R571" s="225"/>
      <c r="S571" s="225"/>
      <c r="T571" s="225"/>
      <c r="U571" s="225"/>
      <c r="V571" s="225"/>
      <c r="W571" s="225"/>
      <c r="X571" s="225"/>
      <c r="Y571" s="225"/>
      <c r="Z571" s="225"/>
    </row>
    <row r="572" spans="1:26" ht="15.75" customHeight="1" x14ac:dyDescent="0.2">
      <c r="A572" s="225"/>
      <c r="B572" s="225"/>
      <c r="C572" s="225"/>
      <c r="D572" s="227"/>
      <c r="E572" s="227"/>
      <c r="F572" s="225"/>
      <c r="G572" s="225"/>
      <c r="H572" s="225"/>
      <c r="I572" s="225"/>
      <c r="J572" s="225"/>
      <c r="K572" s="225"/>
      <c r="L572" s="225"/>
      <c r="M572" s="225"/>
      <c r="N572" s="225"/>
      <c r="O572" s="225"/>
      <c r="P572" s="225"/>
      <c r="Q572" s="225"/>
      <c r="R572" s="225"/>
      <c r="S572" s="225"/>
      <c r="T572" s="225"/>
      <c r="U572" s="225"/>
      <c r="V572" s="225"/>
      <c r="W572" s="225"/>
      <c r="X572" s="225"/>
      <c r="Y572" s="225"/>
      <c r="Z572" s="225"/>
    </row>
    <row r="573" spans="1:26" ht="15.75" customHeight="1" x14ac:dyDescent="0.2">
      <c r="A573" s="225"/>
      <c r="B573" s="225"/>
      <c r="C573" s="225"/>
      <c r="D573" s="227"/>
      <c r="E573" s="227"/>
      <c r="F573" s="225"/>
      <c r="G573" s="225"/>
      <c r="H573" s="225"/>
      <c r="I573" s="225"/>
      <c r="J573" s="225"/>
      <c r="K573" s="225"/>
      <c r="L573" s="225"/>
      <c r="M573" s="225"/>
      <c r="N573" s="225"/>
      <c r="O573" s="225"/>
      <c r="P573" s="225"/>
      <c r="Q573" s="225"/>
      <c r="R573" s="225"/>
      <c r="S573" s="225"/>
      <c r="T573" s="225"/>
      <c r="U573" s="225"/>
      <c r="V573" s="225"/>
      <c r="W573" s="225"/>
      <c r="X573" s="225"/>
      <c r="Y573" s="225"/>
      <c r="Z573" s="225"/>
    </row>
    <row r="574" spans="1:26" ht="15.75" customHeight="1" x14ac:dyDescent="0.2">
      <c r="A574" s="225"/>
      <c r="B574" s="225"/>
      <c r="C574" s="225"/>
      <c r="D574" s="227"/>
      <c r="E574" s="227"/>
      <c r="F574" s="225"/>
      <c r="G574" s="225"/>
      <c r="H574" s="225"/>
      <c r="I574" s="225"/>
      <c r="J574" s="225"/>
      <c r="K574" s="225"/>
      <c r="L574" s="225"/>
      <c r="M574" s="225"/>
      <c r="N574" s="225"/>
      <c r="O574" s="225"/>
      <c r="P574" s="225"/>
      <c r="Q574" s="225"/>
      <c r="R574" s="225"/>
      <c r="S574" s="225"/>
      <c r="T574" s="225"/>
      <c r="U574" s="225"/>
      <c r="V574" s="225"/>
      <c r="W574" s="225"/>
      <c r="X574" s="225"/>
      <c r="Y574" s="225"/>
      <c r="Z574" s="225"/>
    </row>
    <row r="575" spans="1:26" ht="15.75" customHeight="1" x14ac:dyDescent="0.2">
      <c r="A575" s="225"/>
      <c r="B575" s="225"/>
      <c r="C575" s="225"/>
      <c r="D575" s="227"/>
      <c r="E575" s="227"/>
      <c r="F575" s="225"/>
      <c r="G575" s="225"/>
      <c r="H575" s="225"/>
      <c r="I575" s="225"/>
      <c r="J575" s="225"/>
      <c r="K575" s="225"/>
      <c r="L575" s="225"/>
      <c r="M575" s="225"/>
      <c r="N575" s="225"/>
      <c r="O575" s="225"/>
      <c r="P575" s="225"/>
      <c r="Q575" s="225"/>
      <c r="R575" s="225"/>
      <c r="S575" s="225"/>
      <c r="T575" s="225"/>
      <c r="U575" s="225"/>
      <c r="V575" s="225"/>
      <c r="W575" s="225"/>
      <c r="X575" s="225"/>
      <c r="Y575" s="225"/>
      <c r="Z575" s="225"/>
    </row>
    <row r="576" spans="1:26" ht="15.75" customHeight="1" x14ac:dyDescent="0.2">
      <c r="A576" s="225"/>
      <c r="B576" s="225"/>
      <c r="C576" s="225"/>
      <c r="D576" s="227"/>
      <c r="E576" s="227"/>
      <c r="F576" s="225"/>
      <c r="G576" s="225"/>
      <c r="H576" s="225"/>
      <c r="I576" s="225"/>
      <c r="J576" s="225"/>
      <c r="K576" s="225"/>
      <c r="L576" s="225"/>
      <c r="M576" s="225"/>
      <c r="N576" s="225"/>
      <c r="O576" s="225"/>
      <c r="P576" s="225"/>
      <c r="Q576" s="225"/>
      <c r="R576" s="225"/>
      <c r="S576" s="225"/>
      <c r="T576" s="225"/>
      <c r="U576" s="225"/>
      <c r="V576" s="225"/>
      <c r="W576" s="225"/>
      <c r="X576" s="225"/>
      <c r="Y576" s="225"/>
      <c r="Z576" s="225"/>
    </row>
    <row r="577" spans="1:26" ht="15.75" customHeight="1" x14ac:dyDescent="0.2">
      <c r="A577" s="225"/>
      <c r="B577" s="225"/>
      <c r="C577" s="225"/>
      <c r="D577" s="227"/>
      <c r="E577" s="227"/>
      <c r="F577" s="225"/>
      <c r="G577" s="225"/>
      <c r="H577" s="225"/>
      <c r="I577" s="225"/>
      <c r="J577" s="225"/>
      <c r="K577" s="225"/>
      <c r="L577" s="225"/>
      <c r="M577" s="225"/>
      <c r="N577" s="225"/>
      <c r="O577" s="225"/>
      <c r="P577" s="225"/>
      <c r="Q577" s="225"/>
      <c r="R577" s="225"/>
      <c r="S577" s="225"/>
      <c r="T577" s="225"/>
      <c r="U577" s="225"/>
      <c r="V577" s="225"/>
      <c r="W577" s="225"/>
      <c r="X577" s="225"/>
      <c r="Y577" s="225"/>
      <c r="Z577" s="225"/>
    </row>
    <row r="578" spans="1:26" ht="15.75" customHeight="1" x14ac:dyDescent="0.2">
      <c r="A578" s="225"/>
      <c r="B578" s="225"/>
      <c r="C578" s="225"/>
      <c r="D578" s="227"/>
      <c r="E578" s="227"/>
      <c r="F578" s="225"/>
      <c r="G578" s="225"/>
      <c r="H578" s="225"/>
      <c r="I578" s="225"/>
      <c r="J578" s="225"/>
      <c r="K578" s="225"/>
      <c r="L578" s="225"/>
      <c r="M578" s="225"/>
      <c r="N578" s="225"/>
      <c r="O578" s="225"/>
      <c r="P578" s="225"/>
      <c r="Q578" s="225"/>
      <c r="R578" s="225"/>
      <c r="S578" s="225"/>
      <c r="T578" s="225"/>
      <c r="U578" s="225"/>
      <c r="V578" s="225"/>
      <c r="W578" s="225"/>
      <c r="X578" s="225"/>
      <c r="Y578" s="225"/>
      <c r="Z578" s="225"/>
    </row>
    <row r="579" spans="1:26" ht="15.75" customHeight="1" x14ac:dyDescent="0.2">
      <c r="A579" s="225"/>
      <c r="B579" s="225"/>
      <c r="C579" s="225"/>
      <c r="D579" s="227"/>
      <c r="E579" s="227"/>
      <c r="F579" s="225"/>
      <c r="G579" s="225"/>
      <c r="H579" s="225"/>
      <c r="I579" s="225"/>
      <c r="J579" s="225"/>
      <c r="K579" s="225"/>
      <c r="L579" s="225"/>
      <c r="M579" s="225"/>
      <c r="N579" s="225"/>
      <c r="O579" s="225"/>
      <c r="P579" s="225"/>
      <c r="Q579" s="225"/>
      <c r="R579" s="225"/>
      <c r="S579" s="225"/>
      <c r="T579" s="225"/>
      <c r="U579" s="225"/>
      <c r="V579" s="225"/>
      <c r="W579" s="225"/>
      <c r="X579" s="225"/>
      <c r="Y579" s="225"/>
      <c r="Z579" s="225"/>
    </row>
    <row r="580" spans="1:26" ht="15.75" customHeight="1" x14ac:dyDescent="0.2">
      <c r="A580" s="225"/>
      <c r="B580" s="225"/>
      <c r="C580" s="225"/>
      <c r="D580" s="227"/>
      <c r="E580" s="227"/>
      <c r="F580" s="225"/>
      <c r="G580" s="225"/>
      <c r="H580" s="225"/>
      <c r="I580" s="225"/>
      <c r="J580" s="225"/>
      <c r="K580" s="225"/>
      <c r="L580" s="225"/>
      <c r="M580" s="225"/>
      <c r="N580" s="225"/>
      <c r="O580" s="225"/>
      <c r="P580" s="225"/>
      <c r="Q580" s="225"/>
      <c r="R580" s="225"/>
      <c r="S580" s="225"/>
      <c r="T580" s="225"/>
      <c r="U580" s="225"/>
      <c r="V580" s="225"/>
      <c r="W580" s="225"/>
      <c r="X580" s="225"/>
      <c r="Y580" s="225"/>
      <c r="Z580" s="225"/>
    </row>
    <row r="581" spans="1:26" ht="15.75" customHeight="1" x14ac:dyDescent="0.2">
      <c r="A581" s="225"/>
      <c r="B581" s="225"/>
      <c r="C581" s="225"/>
      <c r="D581" s="227"/>
      <c r="E581" s="227"/>
      <c r="F581" s="225"/>
      <c r="G581" s="225"/>
      <c r="H581" s="225"/>
      <c r="I581" s="225"/>
      <c r="J581" s="225"/>
      <c r="K581" s="225"/>
      <c r="L581" s="225"/>
      <c r="M581" s="225"/>
      <c r="N581" s="225"/>
      <c r="O581" s="225"/>
      <c r="P581" s="225"/>
      <c r="Q581" s="225"/>
      <c r="R581" s="225"/>
      <c r="S581" s="225"/>
      <c r="T581" s="225"/>
      <c r="U581" s="225"/>
      <c r="V581" s="225"/>
      <c r="W581" s="225"/>
      <c r="X581" s="225"/>
      <c r="Y581" s="225"/>
      <c r="Z581" s="225"/>
    </row>
    <row r="582" spans="1:26" ht="15.75" customHeight="1" x14ac:dyDescent="0.2">
      <c r="A582" s="225"/>
      <c r="B582" s="225"/>
      <c r="C582" s="225"/>
      <c r="D582" s="227"/>
      <c r="E582" s="227"/>
      <c r="F582" s="225"/>
      <c r="G582" s="225"/>
      <c r="H582" s="225"/>
      <c r="I582" s="225"/>
      <c r="J582" s="225"/>
      <c r="K582" s="225"/>
      <c r="L582" s="225"/>
      <c r="M582" s="225"/>
      <c r="N582" s="225"/>
      <c r="O582" s="225"/>
      <c r="P582" s="225"/>
      <c r="Q582" s="225"/>
      <c r="R582" s="225"/>
      <c r="S582" s="225"/>
      <c r="T582" s="225"/>
      <c r="U582" s="225"/>
      <c r="V582" s="225"/>
      <c r="W582" s="225"/>
      <c r="X582" s="225"/>
      <c r="Y582" s="225"/>
      <c r="Z582" s="225"/>
    </row>
    <row r="583" spans="1:26" ht="15.75" customHeight="1" x14ac:dyDescent="0.2">
      <c r="A583" s="225"/>
      <c r="B583" s="225"/>
      <c r="C583" s="225"/>
      <c r="D583" s="227"/>
      <c r="E583" s="227"/>
      <c r="F583" s="225"/>
      <c r="G583" s="225"/>
      <c r="H583" s="225"/>
      <c r="I583" s="225"/>
      <c r="J583" s="225"/>
      <c r="K583" s="225"/>
      <c r="L583" s="225"/>
      <c r="M583" s="225"/>
      <c r="N583" s="225"/>
      <c r="O583" s="225"/>
      <c r="P583" s="225"/>
      <c r="Q583" s="225"/>
      <c r="R583" s="225"/>
      <c r="S583" s="225"/>
      <c r="T583" s="225"/>
      <c r="U583" s="225"/>
      <c r="V583" s="225"/>
      <c r="W583" s="225"/>
      <c r="X583" s="225"/>
      <c r="Y583" s="225"/>
      <c r="Z583" s="225"/>
    </row>
    <row r="584" spans="1:26" ht="15.75" customHeight="1" x14ac:dyDescent="0.2">
      <c r="A584" s="225"/>
      <c r="B584" s="225"/>
      <c r="C584" s="225"/>
      <c r="D584" s="227"/>
      <c r="E584" s="227"/>
      <c r="F584" s="225"/>
      <c r="G584" s="225"/>
      <c r="H584" s="225"/>
      <c r="I584" s="225"/>
      <c r="J584" s="225"/>
      <c r="K584" s="225"/>
      <c r="L584" s="225"/>
      <c r="M584" s="225"/>
      <c r="N584" s="225"/>
      <c r="O584" s="225"/>
      <c r="P584" s="225"/>
      <c r="Q584" s="225"/>
      <c r="R584" s="225"/>
      <c r="S584" s="225"/>
      <c r="T584" s="225"/>
      <c r="U584" s="225"/>
      <c r="V584" s="225"/>
      <c r="W584" s="225"/>
      <c r="X584" s="225"/>
      <c r="Y584" s="225"/>
      <c r="Z584" s="225"/>
    </row>
    <row r="585" spans="1:26" ht="15.75" customHeight="1" x14ac:dyDescent="0.2">
      <c r="A585" s="225"/>
      <c r="B585" s="225"/>
      <c r="C585" s="225"/>
      <c r="D585" s="227"/>
      <c r="E585" s="227"/>
      <c r="F585" s="225"/>
      <c r="G585" s="225"/>
      <c r="H585" s="225"/>
      <c r="I585" s="225"/>
      <c r="J585" s="225"/>
      <c r="K585" s="225"/>
      <c r="L585" s="225"/>
      <c r="M585" s="225"/>
      <c r="N585" s="225"/>
      <c r="O585" s="225"/>
      <c r="P585" s="225"/>
      <c r="Q585" s="225"/>
      <c r="R585" s="225"/>
      <c r="S585" s="225"/>
      <c r="T585" s="225"/>
      <c r="U585" s="225"/>
      <c r="V585" s="225"/>
      <c r="W585" s="225"/>
      <c r="X585" s="225"/>
      <c r="Y585" s="225"/>
      <c r="Z585" s="225"/>
    </row>
    <row r="586" spans="1:26" ht="15.75" customHeight="1" x14ac:dyDescent="0.2">
      <c r="A586" s="225"/>
      <c r="B586" s="225"/>
      <c r="C586" s="225"/>
      <c r="D586" s="227"/>
      <c r="E586" s="227"/>
      <c r="F586" s="225"/>
      <c r="G586" s="225"/>
      <c r="H586" s="225"/>
      <c r="I586" s="225"/>
      <c r="J586" s="225"/>
      <c r="K586" s="225"/>
      <c r="L586" s="225"/>
      <c r="M586" s="225"/>
      <c r="N586" s="225"/>
      <c r="O586" s="225"/>
      <c r="P586" s="225"/>
      <c r="Q586" s="225"/>
      <c r="R586" s="225"/>
      <c r="S586" s="225"/>
      <c r="T586" s="225"/>
      <c r="U586" s="225"/>
      <c r="V586" s="225"/>
      <c r="W586" s="225"/>
      <c r="X586" s="225"/>
      <c r="Y586" s="225"/>
      <c r="Z586" s="225"/>
    </row>
    <row r="587" spans="1:26" ht="15.75" customHeight="1" x14ac:dyDescent="0.2">
      <c r="A587" s="225"/>
      <c r="B587" s="225"/>
      <c r="C587" s="225"/>
      <c r="D587" s="227"/>
      <c r="E587" s="227"/>
      <c r="F587" s="225"/>
      <c r="G587" s="225"/>
      <c r="H587" s="225"/>
      <c r="I587" s="225"/>
      <c r="J587" s="225"/>
      <c r="K587" s="225"/>
      <c r="L587" s="225"/>
      <c r="M587" s="225"/>
      <c r="N587" s="225"/>
      <c r="O587" s="225"/>
      <c r="P587" s="225"/>
      <c r="Q587" s="225"/>
      <c r="R587" s="225"/>
      <c r="S587" s="225"/>
      <c r="T587" s="225"/>
      <c r="U587" s="225"/>
      <c r="V587" s="225"/>
      <c r="W587" s="225"/>
      <c r="X587" s="225"/>
      <c r="Y587" s="225"/>
      <c r="Z587" s="225"/>
    </row>
    <row r="588" spans="1:26" ht="15.75" customHeight="1" x14ac:dyDescent="0.2">
      <c r="A588" s="225"/>
      <c r="B588" s="225"/>
      <c r="C588" s="225"/>
      <c r="D588" s="227"/>
      <c r="E588" s="227"/>
      <c r="F588" s="225"/>
      <c r="G588" s="225"/>
      <c r="H588" s="225"/>
      <c r="I588" s="225"/>
      <c r="J588" s="225"/>
      <c r="K588" s="225"/>
      <c r="L588" s="225"/>
      <c r="M588" s="225"/>
      <c r="N588" s="225"/>
      <c r="O588" s="225"/>
      <c r="P588" s="225"/>
      <c r="Q588" s="225"/>
      <c r="R588" s="225"/>
      <c r="S588" s="225"/>
      <c r="T588" s="225"/>
      <c r="U588" s="225"/>
      <c r="V588" s="225"/>
      <c r="W588" s="225"/>
      <c r="X588" s="225"/>
      <c r="Y588" s="225"/>
      <c r="Z588" s="225"/>
    </row>
    <row r="589" spans="1:26" ht="15.75" customHeight="1" x14ac:dyDescent="0.2">
      <c r="A589" s="225"/>
      <c r="B589" s="225"/>
      <c r="C589" s="225"/>
      <c r="D589" s="227"/>
      <c r="E589" s="227"/>
      <c r="F589" s="225"/>
      <c r="G589" s="225"/>
      <c r="H589" s="225"/>
      <c r="I589" s="225"/>
      <c r="J589" s="225"/>
      <c r="K589" s="225"/>
      <c r="L589" s="225"/>
      <c r="M589" s="225"/>
      <c r="N589" s="225"/>
      <c r="O589" s="225"/>
      <c r="P589" s="225"/>
      <c r="Q589" s="225"/>
      <c r="R589" s="225"/>
      <c r="S589" s="225"/>
      <c r="T589" s="225"/>
      <c r="U589" s="225"/>
      <c r="V589" s="225"/>
      <c r="W589" s="225"/>
      <c r="X589" s="225"/>
      <c r="Y589" s="225"/>
      <c r="Z589" s="225"/>
    </row>
    <row r="590" spans="1:26" ht="15.75" customHeight="1" x14ac:dyDescent="0.2">
      <c r="A590" s="225"/>
      <c r="B590" s="225"/>
      <c r="C590" s="225"/>
      <c r="D590" s="227"/>
      <c r="E590" s="227"/>
      <c r="F590" s="225"/>
      <c r="G590" s="225"/>
      <c r="H590" s="225"/>
      <c r="I590" s="225"/>
      <c r="J590" s="225"/>
      <c r="K590" s="225"/>
      <c r="L590" s="225"/>
      <c r="M590" s="225"/>
      <c r="N590" s="225"/>
      <c r="O590" s="225"/>
      <c r="P590" s="225"/>
      <c r="Q590" s="225"/>
      <c r="R590" s="225"/>
      <c r="S590" s="225"/>
      <c r="T590" s="225"/>
      <c r="U590" s="225"/>
      <c r="V590" s="225"/>
      <c r="W590" s="225"/>
      <c r="X590" s="225"/>
      <c r="Y590" s="225"/>
      <c r="Z590" s="225"/>
    </row>
    <row r="591" spans="1:26" ht="15.75" customHeight="1" x14ac:dyDescent="0.2">
      <c r="A591" s="225"/>
      <c r="B591" s="225"/>
      <c r="C591" s="225"/>
      <c r="D591" s="227"/>
      <c r="E591" s="227"/>
      <c r="F591" s="225"/>
      <c r="G591" s="225"/>
      <c r="H591" s="225"/>
      <c r="I591" s="225"/>
      <c r="J591" s="225"/>
      <c r="K591" s="225"/>
      <c r="L591" s="225"/>
      <c r="M591" s="225"/>
      <c r="N591" s="225"/>
      <c r="O591" s="225"/>
      <c r="P591" s="225"/>
      <c r="Q591" s="225"/>
      <c r="R591" s="225"/>
      <c r="S591" s="225"/>
      <c r="T591" s="225"/>
      <c r="U591" s="225"/>
      <c r="V591" s="225"/>
      <c r="W591" s="225"/>
      <c r="X591" s="225"/>
      <c r="Y591" s="225"/>
      <c r="Z591" s="225"/>
    </row>
    <row r="592" spans="1:26" ht="15.75" customHeight="1" x14ac:dyDescent="0.2">
      <c r="A592" s="225"/>
      <c r="B592" s="225"/>
      <c r="C592" s="225"/>
      <c r="D592" s="227"/>
      <c r="E592" s="227"/>
      <c r="F592" s="225"/>
      <c r="G592" s="225"/>
      <c r="H592" s="225"/>
      <c r="I592" s="225"/>
      <c r="J592" s="225"/>
      <c r="K592" s="225"/>
      <c r="L592" s="225"/>
      <c r="M592" s="225"/>
      <c r="N592" s="225"/>
      <c r="O592" s="225"/>
      <c r="P592" s="225"/>
      <c r="Q592" s="225"/>
      <c r="R592" s="225"/>
      <c r="S592" s="225"/>
      <c r="T592" s="225"/>
      <c r="U592" s="225"/>
      <c r="V592" s="225"/>
      <c r="W592" s="225"/>
      <c r="X592" s="225"/>
      <c r="Y592" s="225"/>
      <c r="Z592" s="225"/>
    </row>
    <row r="593" spans="1:26" ht="15.75" customHeight="1" x14ac:dyDescent="0.2">
      <c r="A593" s="225"/>
      <c r="B593" s="225"/>
      <c r="C593" s="225"/>
      <c r="D593" s="227"/>
      <c r="E593" s="227"/>
      <c r="F593" s="225"/>
      <c r="G593" s="225"/>
      <c r="H593" s="225"/>
      <c r="I593" s="225"/>
      <c r="J593" s="225"/>
      <c r="K593" s="225"/>
      <c r="L593" s="225"/>
      <c r="M593" s="225"/>
      <c r="N593" s="225"/>
      <c r="O593" s="225"/>
      <c r="P593" s="225"/>
      <c r="Q593" s="225"/>
      <c r="R593" s="225"/>
      <c r="S593" s="225"/>
      <c r="T593" s="225"/>
      <c r="U593" s="225"/>
      <c r="V593" s="225"/>
      <c r="W593" s="225"/>
      <c r="X593" s="225"/>
      <c r="Y593" s="225"/>
      <c r="Z593" s="225"/>
    </row>
    <row r="594" spans="1:26" ht="15.75" customHeight="1" x14ac:dyDescent="0.2">
      <c r="A594" s="225"/>
      <c r="B594" s="225"/>
      <c r="C594" s="225"/>
      <c r="D594" s="227"/>
      <c r="E594" s="227"/>
      <c r="F594" s="225"/>
      <c r="G594" s="225"/>
      <c r="H594" s="225"/>
      <c r="I594" s="225"/>
      <c r="J594" s="225"/>
      <c r="K594" s="225"/>
      <c r="L594" s="225"/>
      <c r="M594" s="225"/>
      <c r="N594" s="225"/>
      <c r="O594" s="225"/>
      <c r="P594" s="225"/>
      <c r="Q594" s="225"/>
      <c r="R594" s="225"/>
      <c r="S594" s="225"/>
      <c r="T594" s="225"/>
      <c r="U594" s="225"/>
      <c r="V594" s="225"/>
      <c r="W594" s="225"/>
      <c r="X594" s="225"/>
      <c r="Y594" s="225"/>
      <c r="Z594" s="225"/>
    </row>
    <row r="595" spans="1:26" ht="15.75" customHeight="1" x14ac:dyDescent="0.2">
      <c r="A595" s="225"/>
      <c r="B595" s="225"/>
      <c r="C595" s="225"/>
      <c r="D595" s="227"/>
      <c r="E595" s="227"/>
      <c r="F595" s="225"/>
      <c r="G595" s="225"/>
      <c r="H595" s="225"/>
      <c r="I595" s="225"/>
      <c r="J595" s="225"/>
      <c r="K595" s="225"/>
      <c r="L595" s="225"/>
      <c r="M595" s="225"/>
      <c r="N595" s="225"/>
      <c r="O595" s="225"/>
      <c r="P595" s="225"/>
      <c r="Q595" s="225"/>
      <c r="R595" s="225"/>
      <c r="S595" s="225"/>
      <c r="T595" s="225"/>
      <c r="U595" s="225"/>
      <c r="V595" s="225"/>
      <c r="W595" s="225"/>
      <c r="X595" s="225"/>
      <c r="Y595" s="225"/>
      <c r="Z595" s="225"/>
    </row>
    <row r="596" spans="1:26" ht="15.75" customHeight="1" x14ac:dyDescent="0.2">
      <c r="A596" s="225"/>
      <c r="B596" s="225"/>
      <c r="C596" s="225"/>
      <c r="D596" s="227"/>
      <c r="E596" s="227"/>
      <c r="F596" s="225"/>
      <c r="G596" s="225"/>
      <c r="H596" s="225"/>
      <c r="I596" s="225"/>
      <c r="J596" s="225"/>
      <c r="K596" s="225"/>
      <c r="L596" s="225"/>
      <c r="M596" s="225"/>
      <c r="N596" s="225"/>
      <c r="O596" s="225"/>
      <c r="P596" s="225"/>
      <c r="Q596" s="225"/>
      <c r="R596" s="225"/>
      <c r="S596" s="225"/>
      <c r="T596" s="225"/>
      <c r="U596" s="225"/>
      <c r="V596" s="225"/>
      <c r="W596" s="225"/>
      <c r="X596" s="225"/>
      <c r="Y596" s="225"/>
      <c r="Z596" s="225"/>
    </row>
    <row r="597" spans="1:26" ht="15.75" customHeight="1" x14ac:dyDescent="0.2">
      <c r="A597" s="225"/>
      <c r="B597" s="225"/>
      <c r="C597" s="225"/>
      <c r="D597" s="227"/>
      <c r="E597" s="227"/>
      <c r="F597" s="225"/>
      <c r="G597" s="225"/>
      <c r="H597" s="225"/>
      <c r="I597" s="225"/>
      <c r="J597" s="225"/>
      <c r="K597" s="225"/>
      <c r="L597" s="225"/>
      <c r="M597" s="225"/>
      <c r="N597" s="225"/>
      <c r="O597" s="225"/>
      <c r="P597" s="225"/>
      <c r="Q597" s="225"/>
      <c r="R597" s="225"/>
      <c r="S597" s="225"/>
      <c r="T597" s="225"/>
      <c r="U597" s="225"/>
      <c r="V597" s="225"/>
      <c r="W597" s="225"/>
      <c r="X597" s="225"/>
      <c r="Y597" s="225"/>
      <c r="Z597" s="225"/>
    </row>
    <row r="598" spans="1:26" ht="15.75" customHeight="1" x14ac:dyDescent="0.2">
      <c r="A598" s="225"/>
      <c r="B598" s="225"/>
      <c r="C598" s="225"/>
      <c r="D598" s="227"/>
      <c r="E598" s="227"/>
      <c r="F598" s="225"/>
      <c r="G598" s="225"/>
      <c r="H598" s="225"/>
      <c r="I598" s="225"/>
      <c r="J598" s="225"/>
      <c r="K598" s="225"/>
      <c r="L598" s="225"/>
      <c r="M598" s="225"/>
      <c r="N598" s="225"/>
      <c r="O598" s="225"/>
      <c r="P598" s="225"/>
      <c r="Q598" s="225"/>
      <c r="R598" s="225"/>
      <c r="S598" s="225"/>
      <c r="T598" s="225"/>
      <c r="U598" s="225"/>
      <c r="V598" s="225"/>
      <c r="W598" s="225"/>
      <c r="X598" s="225"/>
      <c r="Y598" s="225"/>
      <c r="Z598" s="225"/>
    </row>
    <row r="599" spans="1:26" ht="15.75" customHeight="1" x14ac:dyDescent="0.2">
      <c r="A599" s="225"/>
      <c r="B599" s="225"/>
      <c r="C599" s="225"/>
      <c r="D599" s="227"/>
      <c r="E599" s="227"/>
      <c r="F599" s="225"/>
      <c r="G599" s="225"/>
      <c r="H599" s="225"/>
      <c r="I599" s="225"/>
      <c r="J599" s="225"/>
      <c r="K599" s="225"/>
      <c r="L599" s="225"/>
      <c r="M599" s="225"/>
      <c r="N599" s="225"/>
      <c r="O599" s="225"/>
      <c r="P599" s="225"/>
      <c r="Q599" s="225"/>
      <c r="R599" s="225"/>
      <c r="S599" s="225"/>
      <c r="T599" s="225"/>
      <c r="U599" s="225"/>
      <c r="V599" s="225"/>
      <c r="W599" s="225"/>
      <c r="X599" s="225"/>
      <c r="Y599" s="225"/>
      <c r="Z599" s="225"/>
    </row>
    <row r="600" spans="1:26" ht="15.75" customHeight="1" x14ac:dyDescent="0.2">
      <c r="A600" s="225"/>
      <c r="B600" s="225"/>
      <c r="C600" s="225"/>
      <c r="D600" s="227"/>
      <c r="E600" s="227"/>
      <c r="F600" s="225"/>
      <c r="G600" s="225"/>
      <c r="H600" s="225"/>
      <c r="I600" s="225"/>
      <c r="J600" s="225"/>
      <c r="K600" s="225"/>
      <c r="L600" s="225"/>
      <c r="M600" s="225"/>
      <c r="N600" s="225"/>
      <c r="O600" s="225"/>
      <c r="P600" s="225"/>
      <c r="Q600" s="225"/>
      <c r="R600" s="225"/>
      <c r="S600" s="225"/>
      <c r="T600" s="225"/>
      <c r="U600" s="225"/>
      <c r="V600" s="225"/>
      <c r="W600" s="225"/>
      <c r="X600" s="225"/>
      <c r="Y600" s="225"/>
      <c r="Z600" s="225"/>
    </row>
    <row r="601" spans="1:26" ht="15.75" customHeight="1" x14ac:dyDescent="0.2">
      <c r="A601" s="225"/>
      <c r="B601" s="225"/>
      <c r="C601" s="225"/>
      <c r="D601" s="227"/>
      <c r="E601" s="227"/>
      <c r="F601" s="225"/>
      <c r="G601" s="225"/>
      <c r="H601" s="225"/>
      <c r="I601" s="225"/>
      <c r="J601" s="225"/>
      <c r="K601" s="225"/>
      <c r="L601" s="225"/>
      <c r="M601" s="225"/>
      <c r="N601" s="225"/>
      <c r="O601" s="225"/>
      <c r="P601" s="225"/>
      <c r="Q601" s="225"/>
      <c r="R601" s="225"/>
      <c r="S601" s="225"/>
      <c r="T601" s="225"/>
      <c r="U601" s="225"/>
      <c r="V601" s="225"/>
      <c r="W601" s="225"/>
      <c r="X601" s="225"/>
      <c r="Y601" s="225"/>
      <c r="Z601" s="225"/>
    </row>
    <row r="602" spans="1:26" ht="15.75" customHeight="1" x14ac:dyDescent="0.2">
      <c r="A602" s="225"/>
      <c r="B602" s="225"/>
      <c r="C602" s="225"/>
      <c r="D602" s="227"/>
      <c r="E602" s="227"/>
      <c r="F602" s="225"/>
      <c r="G602" s="225"/>
      <c r="H602" s="225"/>
      <c r="I602" s="225"/>
      <c r="J602" s="225"/>
      <c r="K602" s="225"/>
      <c r="L602" s="225"/>
      <c r="M602" s="225"/>
      <c r="N602" s="225"/>
      <c r="O602" s="225"/>
      <c r="P602" s="225"/>
      <c r="Q602" s="225"/>
      <c r="R602" s="225"/>
      <c r="S602" s="225"/>
      <c r="T602" s="225"/>
      <c r="U602" s="225"/>
      <c r="V602" s="225"/>
      <c r="W602" s="225"/>
      <c r="X602" s="225"/>
      <c r="Y602" s="225"/>
      <c r="Z602" s="225"/>
    </row>
    <row r="603" spans="1:26" ht="15.75" customHeight="1" x14ac:dyDescent="0.2">
      <c r="A603" s="225"/>
      <c r="B603" s="225"/>
      <c r="C603" s="225"/>
      <c r="D603" s="227"/>
      <c r="E603" s="227"/>
      <c r="F603" s="225"/>
      <c r="G603" s="225"/>
      <c r="H603" s="225"/>
      <c r="I603" s="225"/>
      <c r="J603" s="225"/>
      <c r="K603" s="225"/>
      <c r="L603" s="225"/>
      <c r="M603" s="225"/>
      <c r="N603" s="225"/>
      <c r="O603" s="225"/>
      <c r="P603" s="225"/>
      <c r="Q603" s="225"/>
      <c r="R603" s="225"/>
      <c r="S603" s="225"/>
      <c r="T603" s="225"/>
      <c r="U603" s="225"/>
      <c r="V603" s="225"/>
      <c r="W603" s="225"/>
      <c r="X603" s="225"/>
      <c r="Y603" s="225"/>
      <c r="Z603" s="225"/>
    </row>
    <row r="604" spans="1:26" ht="15.75" customHeight="1" x14ac:dyDescent="0.2">
      <c r="A604" s="225"/>
      <c r="B604" s="225"/>
      <c r="C604" s="225"/>
      <c r="D604" s="227"/>
      <c r="E604" s="227"/>
      <c r="F604" s="225"/>
      <c r="G604" s="225"/>
      <c r="H604" s="225"/>
      <c r="I604" s="225"/>
      <c r="J604" s="225"/>
      <c r="K604" s="225"/>
      <c r="L604" s="225"/>
      <c r="M604" s="225"/>
      <c r="N604" s="225"/>
      <c r="O604" s="225"/>
      <c r="P604" s="225"/>
      <c r="Q604" s="225"/>
      <c r="R604" s="225"/>
      <c r="S604" s="225"/>
      <c r="T604" s="225"/>
      <c r="U604" s="225"/>
      <c r="V604" s="225"/>
      <c r="W604" s="225"/>
      <c r="X604" s="225"/>
      <c r="Y604" s="225"/>
      <c r="Z604" s="225"/>
    </row>
    <row r="605" spans="1:26" ht="15.75" customHeight="1" x14ac:dyDescent="0.2">
      <c r="A605" s="225"/>
      <c r="B605" s="225"/>
      <c r="C605" s="225"/>
      <c r="D605" s="227"/>
      <c r="E605" s="227"/>
      <c r="F605" s="225"/>
      <c r="G605" s="225"/>
      <c r="H605" s="225"/>
      <c r="I605" s="225"/>
      <c r="J605" s="225"/>
      <c r="K605" s="225"/>
      <c r="L605" s="225"/>
      <c r="M605" s="225"/>
      <c r="N605" s="225"/>
      <c r="O605" s="225"/>
      <c r="P605" s="225"/>
      <c r="Q605" s="225"/>
      <c r="R605" s="225"/>
      <c r="S605" s="225"/>
      <c r="T605" s="225"/>
      <c r="U605" s="225"/>
      <c r="V605" s="225"/>
      <c r="W605" s="225"/>
      <c r="X605" s="225"/>
      <c r="Y605" s="225"/>
      <c r="Z605" s="225"/>
    </row>
    <row r="606" spans="1:26" ht="15.75" customHeight="1" x14ac:dyDescent="0.2">
      <c r="A606" s="225"/>
      <c r="B606" s="225"/>
      <c r="C606" s="225"/>
      <c r="D606" s="227"/>
      <c r="E606" s="227"/>
      <c r="F606" s="225"/>
      <c r="G606" s="225"/>
      <c r="H606" s="225"/>
      <c r="I606" s="225"/>
      <c r="J606" s="225"/>
      <c r="K606" s="225"/>
      <c r="L606" s="225"/>
      <c r="M606" s="225"/>
      <c r="N606" s="225"/>
      <c r="O606" s="225"/>
      <c r="P606" s="225"/>
      <c r="Q606" s="225"/>
      <c r="R606" s="225"/>
      <c r="S606" s="225"/>
      <c r="T606" s="225"/>
      <c r="U606" s="225"/>
      <c r="V606" s="225"/>
      <c r="W606" s="225"/>
      <c r="X606" s="225"/>
      <c r="Y606" s="225"/>
      <c r="Z606" s="225"/>
    </row>
    <row r="607" spans="1:26" ht="15.75" customHeight="1" x14ac:dyDescent="0.2">
      <c r="A607" s="225"/>
      <c r="B607" s="225"/>
      <c r="C607" s="225"/>
      <c r="D607" s="227"/>
      <c r="E607" s="227"/>
      <c r="F607" s="225"/>
      <c r="G607" s="225"/>
      <c r="H607" s="225"/>
      <c r="I607" s="225"/>
      <c r="J607" s="225"/>
      <c r="K607" s="225"/>
      <c r="L607" s="225"/>
      <c r="M607" s="225"/>
      <c r="N607" s="225"/>
      <c r="O607" s="225"/>
      <c r="P607" s="225"/>
      <c r="Q607" s="225"/>
      <c r="R607" s="225"/>
      <c r="S607" s="225"/>
      <c r="T607" s="225"/>
      <c r="U607" s="225"/>
      <c r="V607" s="225"/>
      <c r="W607" s="225"/>
      <c r="X607" s="225"/>
      <c r="Y607" s="225"/>
      <c r="Z607" s="225"/>
    </row>
    <row r="608" spans="1:26" ht="15.75" customHeight="1" x14ac:dyDescent="0.2">
      <c r="A608" s="225"/>
      <c r="B608" s="225"/>
      <c r="C608" s="225"/>
      <c r="D608" s="227"/>
      <c r="E608" s="227"/>
      <c r="F608" s="225"/>
      <c r="G608" s="225"/>
      <c r="H608" s="225"/>
      <c r="I608" s="225"/>
      <c r="J608" s="225"/>
      <c r="K608" s="225"/>
      <c r="L608" s="225"/>
      <c r="M608" s="225"/>
      <c r="N608" s="225"/>
      <c r="O608" s="225"/>
      <c r="P608" s="225"/>
      <c r="Q608" s="225"/>
      <c r="R608" s="225"/>
      <c r="S608" s="225"/>
      <c r="T608" s="225"/>
      <c r="U608" s="225"/>
      <c r="V608" s="225"/>
      <c r="W608" s="225"/>
      <c r="X608" s="225"/>
      <c r="Y608" s="225"/>
      <c r="Z608" s="225"/>
    </row>
    <row r="609" spans="1:26" ht="15.75" customHeight="1" x14ac:dyDescent="0.2">
      <c r="A609" s="225"/>
      <c r="B609" s="225"/>
      <c r="C609" s="225"/>
      <c r="D609" s="227"/>
      <c r="E609" s="227"/>
      <c r="F609" s="225"/>
      <c r="G609" s="225"/>
      <c r="H609" s="225"/>
      <c r="I609" s="225"/>
      <c r="J609" s="225"/>
      <c r="K609" s="225"/>
      <c r="L609" s="225"/>
      <c r="M609" s="225"/>
      <c r="N609" s="225"/>
      <c r="O609" s="225"/>
      <c r="P609" s="225"/>
      <c r="Q609" s="225"/>
      <c r="R609" s="225"/>
      <c r="S609" s="225"/>
      <c r="T609" s="225"/>
      <c r="U609" s="225"/>
      <c r="V609" s="225"/>
      <c r="W609" s="225"/>
      <c r="X609" s="225"/>
      <c r="Y609" s="225"/>
      <c r="Z609" s="225"/>
    </row>
    <row r="610" spans="1:26" ht="15.75" customHeight="1" x14ac:dyDescent="0.2">
      <c r="A610" s="225"/>
      <c r="B610" s="225"/>
      <c r="C610" s="225"/>
      <c r="D610" s="227"/>
      <c r="E610" s="227"/>
      <c r="F610" s="225"/>
      <c r="G610" s="225"/>
      <c r="H610" s="225"/>
      <c r="I610" s="225"/>
      <c r="J610" s="225"/>
      <c r="K610" s="225"/>
      <c r="L610" s="225"/>
      <c r="M610" s="225"/>
      <c r="N610" s="225"/>
      <c r="O610" s="225"/>
      <c r="P610" s="225"/>
      <c r="Q610" s="225"/>
      <c r="R610" s="225"/>
      <c r="S610" s="225"/>
      <c r="T610" s="225"/>
      <c r="U610" s="225"/>
      <c r="V610" s="225"/>
      <c r="W610" s="225"/>
      <c r="X610" s="225"/>
      <c r="Y610" s="225"/>
      <c r="Z610" s="225"/>
    </row>
    <row r="611" spans="1:26" ht="15.75" customHeight="1" x14ac:dyDescent="0.2">
      <c r="A611" s="225"/>
      <c r="B611" s="225"/>
      <c r="C611" s="225"/>
      <c r="D611" s="227"/>
      <c r="E611" s="227"/>
      <c r="F611" s="225"/>
      <c r="G611" s="225"/>
      <c r="H611" s="225"/>
      <c r="I611" s="225"/>
      <c r="J611" s="225"/>
      <c r="K611" s="225"/>
      <c r="L611" s="225"/>
      <c r="M611" s="225"/>
      <c r="N611" s="225"/>
      <c r="O611" s="225"/>
      <c r="P611" s="225"/>
      <c r="Q611" s="225"/>
      <c r="R611" s="225"/>
      <c r="S611" s="225"/>
      <c r="T611" s="225"/>
      <c r="U611" s="225"/>
      <c r="V611" s="225"/>
      <c r="W611" s="225"/>
      <c r="X611" s="225"/>
      <c r="Y611" s="225"/>
      <c r="Z611" s="225"/>
    </row>
    <row r="612" spans="1:26" ht="15.75" customHeight="1" x14ac:dyDescent="0.2">
      <c r="A612" s="225"/>
      <c r="B612" s="225"/>
      <c r="C612" s="225"/>
      <c r="D612" s="227"/>
      <c r="E612" s="227"/>
      <c r="F612" s="225"/>
      <c r="G612" s="225"/>
      <c r="H612" s="225"/>
      <c r="I612" s="225"/>
      <c r="J612" s="225"/>
      <c r="K612" s="225"/>
      <c r="L612" s="225"/>
      <c r="M612" s="225"/>
      <c r="N612" s="225"/>
      <c r="O612" s="225"/>
      <c r="P612" s="225"/>
      <c r="Q612" s="225"/>
      <c r="R612" s="225"/>
      <c r="S612" s="225"/>
      <c r="T612" s="225"/>
      <c r="U612" s="225"/>
      <c r="V612" s="225"/>
      <c r="W612" s="225"/>
      <c r="X612" s="225"/>
      <c r="Y612" s="225"/>
      <c r="Z612" s="225"/>
    </row>
    <row r="613" spans="1:26" ht="15.75" customHeight="1" x14ac:dyDescent="0.2">
      <c r="A613" s="225"/>
      <c r="B613" s="225"/>
      <c r="C613" s="225"/>
      <c r="D613" s="227"/>
      <c r="E613" s="227"/>
      <c r="F613" s="225"/>
      <c r="G613" s="225"/>
      <c r="H613" s="225"/>
      <c r="I613" s="225"/>
      <c r="J613" s="225"/>
      <c r="K613" s="225"/>
      <c r="L613" s="225"/>
      <c r="M613" s="225"/>
      <c r="N613" s="225"/>
      <c r="O613" s="225"/>
      <c r="P613" s="225"/>
      <c r="Q613" s="225"/>
      <c r="R613" s="225"/>
      <c r="S613" s="225"/>
      <c r="T613" s="225"/>
      <c r="U613" s="225"/>
      <c r="V613" s="225"/>
      <c r="W613" s="225"/>
      <c r="X613" s="225"/>
      <c r="Y613" s="225"/>
      <c r="Z613" s="225"/>
    </row>
    <row r="614" spans="1:26" ht="15.75" customHeight="1" x14ac:dyDescent="0.2">
      <c r="A614" s="225"/>
      <c r="B614" s="225"/>
      <c r="C614" s="225"/>
      <c r="D614" s="227"/>
      <c r="E614" s="227"/>
      <c r="F614" s="225"/>
      <c r="G614" s="225"/>
      <c r="H614" s="225"/>
      <c r="I614" s="225"/>
      <c r="J614" s="225"/>
      <c r="K614" s="225"/>
      <c r="L614" s="225"/>
      <c r="M614" s="225"/>
      <c r="N614" s="225"/>
      <c r="O614" s="225"/>
      <c r="P614" s="225"/>
      <c r="Q614" s="225"/>
      <c r="R614" s="225"/>
      <c r="S614" s="225"/>
      <c r="T614" s="225"/>
      <c r="U614" s="225"/>
      <c r="V614" s="225"/>
      <c r="W614" s="225"/>
      <c r="X614" s="225"/>
      <c r="Y614" s="225"/>
      <c r="Z614" s="225"/>
    </row>
    <row r="615" spans="1:26" ht="15.75" customHeight="1" x14ac:dyDescent="0.2">
      <c r="A615" s="225"/>
      <c r="B615" s="225"/>
      <c r="C615" s="225"/>
      <c r="D615" s="227"/>
      <c r="E615" s="227"/>
      <c r="F615" s="225"/>
      <c r="G615" s="225"/>
      <c r="H615" s="225"/>
      <c r="I615" s="225"/>
      <c r="J615" s="225"/>
      <c r="K615" s="225"/>
      <c r="L615" s="225"/>
      <c r="M615" s="225"/>
      <c r="N615" s="225"/>
      <c r="O615" s="225"/>
      <c r="P615" s="225"/>
      <c r="Q615" s="225"/>
      <c r="R615" s="225"/>
      <c r="S615" s="225"/>
      <c r="T615" s="225"/>
      <c r="U615" s="225"/>
      <c r="V615" s="225"/>
      <c r="W615" s="225"/>
      <c r="X615" s="225"/>
      <c r="Y615" s="225"/>
      <c r="Z615" s="225"/>
    </row>
    <row r="616" spans="1:26" ht="15.75" customHeight="1" x14ac:dyDescent="0.2">
      <c r="A616" s="225"/>
      <c r="B616" s="225"/>
      <c r="C616" s="225"/>
      <c r="D616" s="227"/>
      <c r="E616" s="227"/>
      <c r="F616" s="225"/>
      <c r="G616" s="225"/>
      <c r="H616" s="225"/>
      <c r="I616" s="225"/>
      <c r="J616" s="225"/>
      <c r="K616" s="225"/>
      <c r="L616" s="225"/>
      <c r="M616" s="225"/>
      <c r="N616" s="225"/>
      <c r="O616" s="225"/>
      <c r="P616" s="225"/>
      <c r="Q616" s="225"/>
      <c r="R616" s="225"/>
      <c r="S616" s="225"/>
      <c r="T616" s="225"/>
      <c r="U616" s="225"/>
      <c r="V616" s="225"/>
      <c r="W616" s="225"/>
      <c r="X616" s="225"/>
      <c r="Y616" s="225"/>
      <c r="Z616" s="225"/>
    </row>
    <row r="617" spans="1:26" ht="15.75" customHeight="1" x14ac:dyDescent="0.2">
      <c r="A617" s="225"/>
      <c r="B617" s="225"/>
      <c r="C617" s="225"/>
      <c r="D617" s="227"/>
      <c r="E617" s="227"/>
      <c r="F617" s="225"/>
      <c r="G617" s="225"/>
      <c r="H617" s="225"/>
      <c r="I617" s="225"/>
      <c r="J617" s="225"/>
      <c r="K617" s="225"/>
      <c r="L617" s="225"/>
      <c r="M617" s="225"/>
      <c r="N617" s="225"/>
      <c r="O617" s="225"/>
      <c r="P617" s="225"/>
      <c r="Q617" s="225"/>
      <c r="R617" s="225"/>
      <c r="S617" s="225"/>
      <c r="T617" s="225"/>
      <c r="U617" s="225"/>
      <c r="V617" s="225"/>
      <c r="W617" s="225"/>
      <c r="X617" s="225"/>
      <c r="Y617" s="225"/>
      <c r="Z617" s="225"/>
    </row>
    <row r="618" spans="1:26" ht="15.75" customHeight="1" x14ac:dyDescent="0.2">
      <c r="A618" s="225"/>
      <c r="B618" s="225"/>
      <c r="C618" s="225"/>
      <c r="D618" s="227"/>
      <c r="E618" s="227"/>
      <c r="F618" s="225"/>
      <c r="G618" s="225"/>
      <c r="H618" s="225"/>
      <c r="I618" s="225"/>
      <c r="J618" s="225"/>
      <c r="K618" s="225"/>
      <c r="L618" s="225"/>
      <c r="M618" s="225"/>
      <c r="N618" s="225"/>
      <c r="O618" s="225"/>
      <c r="P618" s="225"/>
      <c r="Q618" s="225"/>
      <c r="R618" s="225"/>
      <c r="S618" s="225"/>
      <c r="T618" s="225"/>
      <c r="U618" s="225"/>
      <c r="V618" s="225"/>
      <c r="W618" s="225"/>
      <c r="X618" s="225"/>
      <c r="Y618" s="225"/>
      <c r="Z618" s="225"/>
    </row>
    <row r="619" spans="1:26" ht="15.75" customHeight="1" x14ac:dyDescent="0.2">
      <c r="A619" s="225"/>
      <c r="B619" s="225"/>
      <c r="C619" s="225"/>
      <c r="D619" s="227"/>
      <c r="E619" s="227"/>
      <c r="F619" s="225"/>
      <c r="G619" s="225"/>
      <c r="H619" s="225"/>
      <c r="I619" s="225"/>
      <c r="J619" s="225"/>
      <c r="K619" s="225"/>
      <c r="L619" s="225"/>
      <c r="M619" s="225"/>
      <c r="N619" s="225"/>
      <c r="O619" s="225"/>
      <c r="P619" s="225"/>
      <c r="Q619" s="225"/>
      <c r="R619" s="225"/>
      <c r="S619" s="225"/>
      <c r="T619" s="225"/>
      <c r="U619" s="225"/>
      <c r="V619" s="225"/>
      <c r="W619" s="225"/>
      <c r="X619" s="225"/>
      <c r="Y619" s="225"/>
      <c r="Z619" s="225"/>
    </row>
    <row r="620" spans="1:26" ht="15.75" customHeight="1" x14ac:dyDescent="0.2">
      <c r="A620" s="225"/>
      <c r="B620" s="225"/>
      <c r="C620" s="225"/>
      <c r="D620" s="227"/>
      <c r="E620" s="227"/>
      <c r="F620" s="225"/>
      <c r="G620" s="225"/>
      <c r="H620" s="225"/>
      <c r="I620" s="225"/>
      <c r="J620" s="225"/>
      <c r="K620" s="225"/>
      <c r="L620" s="225"/>
      <c r="M620" s="225"/>
      <c r="N620" s="225"/>
      <c r="O620" s="225"/>
      <c r="P620" s="225"/>
      <c r="Q620" s="225"/>
      <c r="R620" s="225"/>
      <c r="S620" s="225"/>
      <c r="T620" s="225"/>
      <c r="U620" s="225"/>
      <c r="V620" s="225"/>
      <c r="W620" s="225"/>
      <c r="X620" s="225"/>
      <c r="Y620" s="225"/>
      <c r="Z620" s="225"/>
    </row>
    <row r="621" spans="1:26" ht="15.75" customHeight="1" x14ac:dyDescent="0.2">
      <c r="A621" s="225"/>
      <c r="B621" s="225"/>
      <c r="C621" s="225"/>
      <c r="D621" s="227"/>
      <c r="E621" s="227"/>
      <c r="F621" s="225"/>
      <c r="G621" s="225"/>
      <c r="H621" s="225"/>
      <c r="I621" s="225"/>
      <c r="J621" s="225"/>
      <c r="K621" s="225"/>
      <c r="L621" s="225"/>
      <c r="M621" s="225"/>
      <c r="N621" s="225"/>
      <c r="O621" s="225"/>
      <c r="P621" s="225"/>
      <c r="Q621" s="225"/>
      <c r="R621" s="225"/>
      <c r="S621" s="225"/>
      <c r="T621" s="225"/>
      <c r="U621" s="225"/>
      <c r="V621" s="225"/>
      <c r="W621" s="225"/>
      <c r="X621" s="225"/>
      <c r="Y621" s="225"/>
      <c r="Z621" s="225"/>
    </row>
    <row r="622" spans="1:26" ht="15.75" customHeight="1" x14ac:dyDescent="0.2">
      <c r="A622" s="225"/>
      <c r="B622" s="225"/>
      <c r="C622" s="225"/>
      <c r="D622" s="227"/>
      <c r="E622" s="227"/>
      <c r="F622" s="225"/>
      <c r="G622" s="225"/>
      <c r="H622" s="225"/>
      <c r="I622" s="225"/>
      <c r="J622" s="225"/>
      <c r="K622" s="225"/>
      <c r="L622" s="225"/>
      <c r="M622" s="225"/>
      <c r="N622" s="225"/>
      <c r="O622" s="225"/>
      <c r="P622" s="225"/>
      <c r="Q622" s="225"/>
      <c r="R622" s="225"/>
      <c r="S622" s="225"/>
      <c r="T622" s="225"/>
      <c r="U622" s="225"/>
      <c r="V622" s="225"/>
      <c r="W622" s="225"/>
      <c r="X622" s="225"/>
      <c r="Y622" s="225"/>
      <c r="Z622" s="225"/>
    </row>
    <row r="623" spans="1:26" ht="15.75" customHeight="1" x14ac:dyDescent="0.2">
      <c r="A623" s="225"/>
      <c r="B623" s="225"/>
      <c r="C623" s="225"/>
      <c r="D623" s="227"/>
      <c r="E623" s="227"/>
      <c r="F623" s="225"/>
      <c r="G623" s="225"/>
      <c r="H623" s="225"/>
      <c r="I623" s="225"/>
      <c r="J623" s="225"/>
      <c r="K623" s="225"/>
      <c r="L623" s="225"/>
      <c r="M623" s="225"/>
      <c r="N623" s="225"/>
      <c r="O623" s="225"/>
      <c r="P623" s="225"/>
      <c r="Q623" s="225"/>
      <c r="R623" s="225"/>
      <c r="S623" s="225"/>
      <c r="T623" s="225"/>
      <c r="U623" s="225"/>
      <c r="V623" s="225"/>
      <c r="W623" s="225"/>
      <c r="X623" s="225"/>
      <c r="Y623" s="225"/>
      <c r="Z623" s="225"/>
    </row>
    <row r="624" spans="1:26" ht="15.75" customHeight="1" x14ac:dyDescent="0.2">
      <c r="A624" s="225"/>
      <c r="B624" s="225"/>
      <c r="C624" s="225"/>
      <c r="D624" s="227"/>
      <c r="E624" s="227"/>
      <c r="F624" s="225"/>
      <c r="G624" s="225"/>
      <c r="H624" s="225"/>
      <c r="I624" s="225"/>
      <c r="J624" s="225"/>
      <c r="K624" s="225"/>
      <c r="L624" s="225"/>
      <c r="M624" s="225"/>
      <c r="N624" s="225"/>
      <c r="O624" s="225"/>
      <c r="P624" s="225"/>
      <c r="Q624" s="225"/>
      <c r="R624" s="225"/>
      <c r="S624" s="225"/>
      <c r="T624" s="225"/>
      <c r="U624" s="225"/>
      <c r="V624" s="225"/>
      <c r="W624" s="225"/>
      <c r="X624" s="225"/>
      <c r="Y624" s="225"/>
      <c r="Z624" s="225"/>
    </row>
    <row r="625" spans="1:26" ht="15.75" customHeight="1" x14ac:dyDescent="0.2">
      <c r="A625" s="225"/>
      <c r="B625" s="225"/>
      <c r="C625" s="225"/>
      <c r="D625" s="227"/>
      <c r="E625" s="227"/>
      <c r="F625" s="225"/>
      <c r="G625" s="225"/>
      <c r="H625" s="225"/>
      <c r="I625" s="225"/>
      <c r="J625" s="225"/>
      <c r="K625" s="225"/>
      <c r="L625" s="225"/>
      <c r="M625" s="225"/>
      <c r="N625" s="225"/>
      <c r="O625" s="225"/>
      <c r="P625" s="225"/>
      <c r="Q625" s="225"/>
      <c r="R625" s="225"/>
      <c r="S625" s="225"/>
      <c r="T625" s="225"/>
      <c r="U625" s="225"/>
      <c r="V625" s="225"/>
      <c r="W625" s="225"/>
      <c r="X625" s="225"/>
      <c r="Y625" s="225"/>
      <c r="Z625" s="225"/>
    </row>
    <row r="626" spans="1:26" ht="15.75" customHeight="1" x14ac:dyDescent="0.2">
      <c r="A626" s="225"/>
      <c r="B626" s="225"/>
      <c r="C626" s="225"/>
      <c r="D626" s="227"/>
      <c r="E626" s="227"/>
      <c r="F626" s="225"/>
      <c r="G626" s="225"/>
      <c r="H626" s="225"/>
      <c r="I626" s="225"/>
      <c r="J626" s="225"/>
      <c r="K626" s="225"/>
      <c r="L626" s="225"/>
      <c r="M626" s="225"/>
      <c r="N626" s="225"/>
      <c r="O626" s="225"/>
      <c r="P626" s="225"/>
      <c r="Q626" s="225"/>
      <c r="R626" s="225"/>
      <c r="S626" s="225"/>
      <c r="T626" s="225"/>
      <c r="U626" s="225"/>
      <c r="V626" s="225"/>
      <c r="W626" s="225"/>
      <c r="X626" s="225"/>
      <c r="Y626" s="225"/>
      <c r="Z626" s="225"/>
    </row>
    <row r="627" spans="1:26" ht="15.75" customHeight="1" x14ac:dyDescent="0.2">
      <c r="A627" s="225"/>
      <c r="B627" s="225"/>
      <c r="C627" s="225"/>
      <c r="D627" s="227"/>
      <c r="E627" s="227"/>
      <c r="F627" s="225"/>
      <c r="G627" s="225"/>
      <c r="H627" s="225"/>
      <c r="I627" s="225"/>
      <c r="J627" s="225"/>
      <c r="K627" s="225"/>
      <c r="L627" s="225"/>
      <c r="M627" s="225"/>
      <c r="N627" s="225"/>
      <c r="O627" s="225"/>
      <c r="P627" s="225"/>
      <c r="Q627" s="225"/>
      <c r="R627" s="225"/>
      <c r="S627" s="225"/>
      <c r="T627" s="225"/>
      <c r="U627" s="225"/>
      <c r="V627" s="225"/>
      <c r="W627" s="225"/>
      <c r="X627" s="225"/>
      <c r="Y627" s="225"/>
      <c r="Z627" s="225"/>
    </row>
    <row r="628" spans="1:26" ht="15.75" customHeight="1" x14ac:dyDescent="0.2">
      <c r="A628" s="225"/>
      <c r="B628" s="225"/>
      <c r="C628" s="225"/>
      <c r="D628" s="227"/>
      <c r="E628" s="227"/>
      <c r="F628" s="225"/>
      <c r="G628" s="225"/>
      <c r="H628" s="225"/>
      <c r="I628" s="225"/>
      <c r="J628" s="225"/>
      <c r="K628" s="225"/>
      <c r="L628" s="225"/>
      <c r="M628" s="225"/>
      <c r="N628" s="225"/>
      <c r="O628" s="225"/>
      <c r="P628" s="225"/>
      <c r="Q628" s="225"/>
      <c r="R628" s="225"/>
      <c r="S628" s="225"/>
      <c r="T628" s="225"/>
      <c r="U628" s="225"/>
      <c r="V628" s="225"/>
      <c r="W628" s="225"/>
      <c r="X628" s="225"/>
      <c r="Y628" s="225"/>
      <c r="Z628" s="225"/>
    </row>
    <row r="629" spans="1:26" ht="15.75" customHeight="1" x14ac:dyDescent="0.2">
      <c r="A629" s="225"/>
      <c r="B629" s="225"/>
      <c r="C629" s="225"/>
      <c r="D629" s="227"/>
      <c r="E629" s="227"/>
      <c r="F629" s="225"/>
      <c r="G629" s="225"/>
      <c r="H629" s="225"/>
      <c r="I629" s="225"/>
      <c r="J629" s="225"/>
      <c r="K629" s="225"/>
      <c r="L629" s="225"/>
      <c r="M629" s="225"/>
      <c r="N629" s="225"/>
      <c r="O629" s="225"/>
      <c r="P629" s="225"/>
      <c r="Q629" s="225"/>
      <c r="R629" s="225"/>
      <c r="S629" s="225"/>
      <c r="T629" s="225"/>
      <c r="U629" s="225"/>
      <c r="V629" s="225"/>
      <c r="W629" s="225"/>
      <c r="X629" s="225"/>
      <c r="Y629" s="225"/>
      <c r="Z629" s="225"/>
    </row>
    <row r="630" spans="1:26" ht="15.75" customHeight="1" x14ac:dyDescent="0.2">
      <c r="A630" s="225"/>
      <c r="B630" s="225"/>
      <c r="C630" s="225"/>
      <c r="D630" s="227"/>
      <c r="E630" s="227"/>
      <c r="F630" s="225"/>
      <c r="G630" s="225"/>
      <c r="H630" s="225"/>
      <c r="I630" s="225"/>
      <c r="J630" s="225"/>
      <c r="K630" s="225"/>
      <c r="L630" s="225"/>
      <c r="M630" s="225"/>
      <c r="N630" s="225"/>
      <c r="O630" s="225"/>
      <c r="P630" s="225"/>
      <c r="Q630" s="225"/>
      <c r="R630" s="225"/>
      <c r="S630" s="225"/>
      <c r="T630" s="225"/>
      <c r="U630" s="225"/>
      <c r="V630" s="225"/>
      <c r="W630" s="225"/>
      <c r="X630" s="225"/>
      <c r="Y630" s="225"/>
      <c r="Z630" s="225"/>
    </row>
    <row r="631" spans="1:26" ht="15.75" customHeight="1" x14ac:dyDescent="0.2">
      <c r="A631" s="225"/>
      <c r="B631" s="225"/>
      <c r="C631" s="225"/>
      <c r="D631" s="227"/>
      <c r="E631" s="227"/>
      <c r="F631" s="225"/>
      <c r="G631" s="225"/>
      <c r="H631" s="225"/>
      <c r="I631" s="225"/>
      <c r="J631" s="225"/>
      <c r="K631" s="225"/>
      <c r="L631" s="225"/>
      <c r="M631" s="225"/>
      <c r="N631" s="225"/>
      <c r="O631" s="225"/>
      <c r="P631" s="225"/>
      <c r="Q631" s="225"/>
      <c r="R631" s="225"/>
      <c r="S631" s="225"/>
      <c r="T631" s="225"/>
      <c r="U631" s="225"/>
      <c r="V631" s="225"/>
      <c r="W631" s="225"/>
      <c r="X631" s="225"/>
      <c r="Y631" s="225"/>
      <c r="Z631" s="225"/>
    </row>
    <row r="632" spans="1:26" ht="15.75" customHeight="1" x14ac:dyDescent="0.2">
      <c r="A632" s="225"/>
      <c r="B632" s="225"/>
      <c r="C632" s="225"/>
      <c r="D632" s="227"/>
      <c r="E632" s="227"/>
      <c r="F632" s="225"/>
      <c r="G632" s="225"/>
      <c r="H632" s="225"/>
      <c r="I632" s="225"/>
      <c r="J632" s="225"/>
      <c r="K632" s="225"/>
      <c r="L632" s="225"/>
      <c r="M632" s="225"/>
      <c r="N632" s="225"/>
      <c r="O632" s="225"/>
      <c r="P632" s="225"/>
      <c r="Q632" s="225"/>
      <c r="R632" s="225"/>
      <c r="S632" s="225"/>
      <c r="T632" s="225"/>
      <c r="U632" s="225"/>
      <c r="V632" s="225"/>
      <c r="W632" s="225"/>
      <c r="X632" s="225"/>
      <c r="Y632" s="225"/>
      <c r="Z632" s="225"/>
    </row>
    <row r="633" spans="1:26" ht="15.75" customHeight="1" x14ac:dyDescent="0.2">
      <c r="A633" s="225"/>
      <c r="B633" s="225"/>
      <c r="C633" s="225"/>
      <c r="D633" s="227"/>
      <c r="E633" s="227"/>
      <c r="F633" s="225"/>
      <c r="G633" s="225"/>
      <c r="H633" s="225"/>
      <c r="I633" s="225"/>
      <c r="J633" s="225"/>
      <c r="K633" s="225"/>
      <c r="L633" s="225"/>
      <c r="M633" s="225"/>
      <c r="N633" s="225"/>
      <c r="O633" s="225"/>
      <c r="P633" s="225"/>
      <c r="Q633" s="225"/>
      <c r="R633" s="225"/>
      <c r="S633" s="225"/>
      <c r="T633" s="225"/>
      <c r="U633" s="225"/>
      <c r="V633" s="225"/>
      <c r="W633" s="225"/>
      <c r="X633" s="225"/>
      <c r="Y633" s="225"/>
      <c r="Z633" s="225"/>
    </row>
    <row r="634" spans="1:26" ht="15.75" customHeight="1" x14ac:dyDescent="0.2">
      <c r="A634" s="225"/>
      <c r="B634" s="225"/>
      <c r="C634" s="225"/>
      <c r="D634" s="227"/>
      <c r="E634" s="227"/>
      <c r="F634" s="225"/>
      <c r="G634" s="225"/>
      <c r="H634" s="225"/>
      <c r="I634" s="225"/>
      <c r="J634" s="225"/>
      <c r="K634" s="225"/>
      <c r="L634" s="225"/>
      <c r="M634" s="225"/>
      <c r="N634" s="225"/>
      <c r="O634" s="225"/>
      <c r="P634" s="225"/>
      <c r="Q634" s="225"/>
      <c r="R634" s="225"/>
      <c r="S634" s="225"/>
      <c r="T634" s="225"/>
      <c r="U634" s="225"/>
      <c r="V634" s="225"/>
      <c r="W634" s="225"/>
      <c r="X634" s="225"/>
      <c r="Y634" s="225"/>
      <c r="Z634" s="225"/>
    </row>
    <row r="635" spans="1:26" ht="15.75" customHeight="1" x14ac:dyDescent="0.2">
      <c r="A635" s="225"/>
      <c r="B635" s="225"/>
      <c r="C635" s="225"/>
      <c r="D635" s="227"/>
      <c r="E635" s="227"/>
      <c r="F635" s="225"/>
      <c r="G635" s="225"/>
      <c r="H635" s="225"/>
      <c r="I635" s="225"/>
      <c r="J635" s="225"/>
      <c r="K635" s="225"/>
      <c r="L635" s="225"/>
      <c r="M635" s="225"/>
      <c r="N635" s="225"/>
      <c r="O635" s="225"/>
      <c r="P635" s="225"/>
      <c r="Q635" s="225"/>
      <c r="R635" s="225"/>
      <c r="S635" s="225"/>
      <c r="T635" s="225"/>
      <c r="U635" s="225"/>
      <c r="V635" s="225"/>
      <c r="W635" s="225"/>
      <c r="X635" s="225"/>
      <c r="Y635" s="225"/>
      <c r="Z635" s="225"/>
    </row>
    <row r="636" spans="1:26" ht="15.75" customHeight="1" x14ac:dyDescent="0.2">
      <c r="A636" s="225"/>
      <c r="B636" s="225"/>
      <c r="C636" s="225"/>
      <c r="D636" s="227"/>
      <c r="E636" s="227"/>
      <c r="F636" s="225"/>
      <c r="G636" s="225"/>
      <c r="H636" s="225"/>
      <c r="I636" s="225"/>
      <c r="J636" s="225"/>
      <c r="K636" s="225"/>
      <c r="L636" s="225"/>
      <c r="M636" s="225"/>
      <c r="N636" s="225"/>
      <c r="O636" s="225"/>
      <c r="P636" s="225"/>
      <c r="Q636" s="225"/>
      <c r="R636" s="225"/>
      <c r="S636" s="225"/>
      <c r="T636" s="225"/>
      <c r="U636" s="225"/>
      <c r="V636" s="225"/>
      <c r="W636" s="225"/>
      <c r="X636" s="225"/>
      <c r="Y636" s="225"/>
      <c r="Z636" s="225"/>
    </row>
    <row r="637" spans="1:26" ht="15.75" customHeight="1" x14ac:dyDescent="0.2">
      <c r="A637" s="225"/>
      <c r="B637" s="225"/>
      <c r="C637" s="225"/>
      <c r="D637" s="227"/>
      <c r="E637" s="227"/>
      <c r="F637" s="225"/>
      <c r="G637" s="225"/>
      <c r="H637" s="225"/>
      <c r="I637" s="225"/>
      <c r="J637" s="225"/>
      <c r="K637" s="225"/>
      <c r="L637" s="225"/>
      <c r="M637" s="225"/>
      <c r="N637" s="225"/>
      <c r="O637" s="225"/>
      <c r="P637" s="225"/>
      <c r="Q637" s="225"/>
      <c r="R637" s="225"/>
      <c r="S637" s="225"/>
      <c r="T637" s="225"/>
      <c r="U637" s="225"/>
      <c r="V637" s="225"/>
      <c r="W637" s="225"/>
      <c r="X637" s="225"/>
      <c r="Y637" s="225"/>
      <c r="Z637" s="225"/>
    </row>
    <row r="638" spans="1:26" ht="15.75" customHeight="1" x14ac:dyDescent="0.2">
      <c r="A638" s="225"/>
      <c r="B638" s="225"/>
      <c r="C638" s="225"/>
      <c r="D638" s="227"/>
      <c r="E638" s="227"/>
      <c r="F638" s="225"/>
      <c r="G638" s="225"/>
      <c r="H638" s="225"/>
      <c r="I638" s="225"/>
      <c r="J638" s="225"/>
      <c r="K638" s="225"/>
      <c r="L638" s="225"/>
      <c r="M638" s="225"/>
      <c r="N638" s="225"/>
      <c r="O638" s="225"/>
      <c r="P638" s="225"/>
      <c r="Q638" s="225"/>
      <c r="R638" s="225"/>
      <c r="S638" s="225"/>
      <c r="T638" s="225"/>
      <c r="U638" s="225"/>
      <c r="V638" s="225"/>
      <c r="W638" s="225"/>
      <c r="X638" s="225"/>
      <c r="Y638" s="225"/>
      <c r="Z638" s="225"/>
    </row>
    <row r="639" spans="1:26" ht="15.75" customHeight="1" x14ac:dyDescent="0.2">
      <c r="A639" s="225"/>
      <c r="B639" s="225"/>
      <c r="C639" s="225"/>
      <c r="D639" s="227"/>
      <c r="E639" s="227"/>
      <c r="F639" s="225"/>
      <c r="G639" s="225"/>
      <c r="H639" s="225"/>
      <c r="I639" s="225"/>
      <c r="J639" s="225"/>
      <c r="K639" s="225"/>
      <c r="L639" s="225"/>
      <c r="M639" s="225"/>
      <c r="N639" s="225"/>
      <c r="O639" s="225"/>
      <c r="P639" s="225"/>
      <c r="Q639" s="225"/>
      <c r="R639" s="225"/>
      <c r="S639" s="225"/>
      <c r="T639" s="225"/>
      <c r="U639" s="225"/>
      <c r="V639" s="225"/>
      <c r="W639" s="225"/>
      <c r="X639" s="225"/>
      <c r="Y639" s="225"/>
      <c r="Z639" s="225"/>
    </row>
    <row r="640" spans="1:26" ht="15.75" customHeight="1" x14ac:dyDescent="0.2">
      <c r="A640" s="225"/>
      <c r="B640" s="225"/>
      <c r="C640" s="225"/>
      <c r="D640" s="227"/>
      <c r="E640" s="227"/>
      <c r="F640" s="225"/>
      <c r="G640" s="225"/>
      <c r="H640" s="225"/>
      <c r="I640" s="225"/>
      <c r="J640" s="225"/>
      <c r="K640" s="225"/>
      <c r="L640" s="225"/>
      <c r="M640" s="225"/>
      <c r="N640" s="225"/>
      <c r="O640" s="225"/>
      <c r="P640" s="225"/>
      <c r="Q640" s="225"/>
      <c r="R640" s="225"/>
      <c r="S640" s="225"/>
      <c r="T640" s="225"/>
      <c r="U640" s="225"/>
      <c r="V640" s="225"/>
      <c r="W640" s="225"/>
      <c r="X640" s="225"/>
      <c r="Y640" s="225"/>
      <c r="Z640" s="225"/>
    </row>
    <row r="641" spans="1:26" ht="15.75" customHeight="1" x14ac:dyDescent="0.2">
      <c r="A641" s="225"/>
      <c r="B641" s="225"/>
      <c r="C641" s="225"/>
      <c r="D641" s="227"/>
      <c r="E641" s="227"/>
      <c r="F641" s="225"/>
      <c r="G641" s="225"/>
      <c r="H641" s="225"/>
      <c r="I641" s="225"/>
      <c r="J641" s="225"/>
      <c r="K641" s="225"/>
      <c r="L641" s="225"/>
      <c r="M641" s="225"/>
      <c r="N641" s="225"/>
      <c r="O641" s="225"/>
      <c r="P641" s="225"/>
      <c r="Q641" s="225"/>
      <c r="R641" s="225"/>
      <c r="S641" s="225"/>
      <c r="T641" s="225"/>
      <c r="U641" s="225"/>
      <c r="V641" s="225"/>
      <c r="W641" s="225"/>
      <c r="X641" s="225"/>
      <c r="Y641" s="225"/>
      <c r="Z641" s="225"/>
    </row>
    <row r="642" spans="1:26" ht="15.75" customHeight="1" x14ac:dyDescent="0.2">
      <c r="A642" s="225"/>
      <c r="B642" s="225"/>
      <c r="C642" s="225"/>
      <c r="D642" s="227"/>
      <c r="E642" s="227"/>
      <c r="F642" s="225"/>
      <c r="G642" s="225"/>
      <c r="H642" s="225"/>
      <c r="I642" s="225"/>
      <c r="J642" s="225"/>
      <c r="K642" s="225"/>
      <c r="L642" s="225"/>
      <c r="M642" s="225"/>
      <c r="N642" s="225"/>
      <c r="O642" s="225"/>
      <c r="P642" s="225"/>
      <c r="Q642" s="225"/>
      <c r="R642" s="225"/>
      <c r="S642" s="225"/>
      <c r="T642" s="225"/>
      <c r="U642" s="225"/>
      <c r="V642" s="225"/>
      <c r="W642" s="225"/>
      <c r="X642" s="225"/>
      <c r="Y642" s="225"/>
      <c r="Z642" s="225"/>
    </row>
    <row r="643" spans="1:26" ht="15.75" customHeight="1" x14ac:dyDescent="0.2">
      <c r="A643" s="225"/>
      <c r="B643" s="225"/>
      <c r="C643" s="225"/>
      <c r="D643" s="227"/>
      <c r="E643" s="227"/>
      <c r="F643" s="225"/>
      <c r="G643" s="225"/>
      <c r="H643" s="225"/>
      <c r="I643" s="225"/>
      <c r="J643" s="225"/>
      <c r="K643" s="225"/>
      <c r="L643" s="225"/>
      <c r="M643" s="225"/>
      <c r="N643" s="225"/>
      <c r="O643" s="225"/>
      <c r="P643" s="225"/>
      <c r="Q643" s="225"/>
      <c r="R643" s="225"/>
      <c r="S643" s="225"/>
      <c r="T643" s="225"/>
      <c r="U643" s="225"/>
      <c r="V643" s="225"/>
      <c r="W643" s="225"/>
      <c r="X643" s="225"/>
      <c r="Y643" s="225"/>
      <c r="Z643" s="225"/>
    </row>
    <row r="644" spans="1:26" ht="15.75" customHeight="1" x14ac:dyDescent="0.2">
      <c r="A644" s="225"/>
      <c r="B644" s="225"/>
      <c r="C644" s="225"/>
      <c r="D644" s="227"/>
      <c r="E644" s="227"/>
      <c r="F644" s="225"/>
      <c r="G644" s="225"/>
      <c r="H644" s="225"/>
      <c r="I644" s="225"/>
      <c r="J644" s="225"/>
      <c r="K644" s="225"/>
      <c r="L644" s="225"/>
      <c r="M644" s="225"/>
      <c r="N644" s="225"/>
      <c r="O644" s="225"/>
      <c r="P644" s="225"/>
      <c r="Q644" s="225"/>
      <c r="R644" s="225"/>
      <c r="S644" s="225"/>
      <c r="T644" s="225"/>
      <c r="U644" s="225"/>
      <c r="V644" s="225"/>
      <c r="W644" s="225"/>
      <c r="X644" s="225"/>
      <c r="Y644" s="225"/>
      <c r="Z644" s="225"/>
    </row>
    <row r="645" spans="1:26" ht="15.75" customHeight="1" x14ac:dyDescent="0.2">
      <c r="A645" s="225"/>
      <c r="B645" s="225"/>
      <c r="C645" s="225"/>
      <c r="D645" s="227"/>
      <c r="E645" s="227"/>
      <c r="F645" s="225"/>
      <c r="G645" s="225"/>
      <c r="H645" s="225"/>
      <c r="I645" s="225"/>
      <c r="J645" s="225"/>
      <c r="K645" s="225"/>
      <c r="L645" s="225"/>
      <c r="M645" s="225"/>
      <c r="N645" s="225"/>
      <c r="O645" s="225"/>
      <c r="P645" s="225"/>
      <c r="Q645" s="225"/>
      <c r="R645" s="225"/>
      <c r="S645" s="225"/>
      <c r="T645" s="225"/>
      <c r="U645" s="225"/>
      <c r="V645" s="225"/>
      <c r="W645" s="225"/>
      <c r="X645" s="225"/>
      <c r="Y645" s="225"/>
      <c r="Z645" s="225"/>
    </row>
    <row r="646" spans="1:26" ht="15.75" customHeight="1" x14ac:dyDescent="0.2">
      <c r="A646" s="225"/>
      <c r="B646" s="225"/>
      <c r="C646" s="225"/>
      <c r="D646" s="227"/>
      <c r="E646" s="227"/>
      <c r="F646" s="225"/>
      <c r="G646" s="225"/>
      <c r="H646" s="225"/>
      <c r="I646" s="225"/>
      <c r="J646" s="225"/>
      <c r="K646" s="225"/>
      <c r="L646" s="225"/>
      <c r="M646" s="225"/>
      <c r="N646" s="225"/>
      <c r="O646" s="225"/>
      <c r="P646" s="225"/>
      <c r="Q646" s="225"/>
      <c r="R646" s="225"/>
      <c r="S646" s="225"/>
      <c r="T646" s="225"/>
      <c r="U646" s="225"/>
      <c r="V646" s="225"/>
      <c r="W646" s="225"/>
      <c r="X646" s="225"/>
      <c r="Y646" s="225"/>
      <c r="Z646" s="225"/>
    </row>
    <row r="647" spans="1:26" ht="15.75" customHeight="1" x14ac:dyDescent="0.2">
      <c r="A647" s="225"/>
      <c r="B647" s="225"/>
      <c r="C647" s="225"/>
      <c r="D647" s="227"/>
      <c r="E647" s="227"/>
      <c r="F647" s="225"/>
      <c r="G647" s="225"/>
      <c r="H647" s="225"/>
      <c r="I647" s="225"/>
      <c r="J647" s="225"/>
      <c r="K647" s="225"/>
      <c r="L647" s="225"/>
      <c r="M647" s="225"/>
      <c r="N647" s="225"/>
      <c r="O647" s="225"/>
      <c r="P647" s="225"/>
      <c r="Q647" s="225"/>
      <c r="R647" s="225"/>
      <c r="S647" s="225"/>
      <c r="T647" s="225"/>
      <c r="U647" s="225"/>
      <c r="V647" s="225"/>
      <c r="W647" s="225"/>
      <c r="X647" s="225"/>
      <c r="Y647" s="225"/>
      <c r="Z647" s="225"/>
    </row>
    <row r="648" spans="1:26" ht="15.75" customHeight="1" x14ac:dyDescent="0.2">
      <c r="A648" s="225"/>
      <c r="B648" s="225"/>
      <c r="C648" s="225"/>
      <c r="D648" s="227"/>
      <c r="E648" s="227"/>
      <c r="F648" s="225"/>
      <c r="G648" s="225"/>
      <c r="H648" s="225"/>
      <c r="I648" s="225"/>
      <c r="J648" s="225"/>
      <c r="K648" s="225"/>
      <c r="L648" s="225"/>
      <c r="M648" s="225"/>
      <c r="N648" s="225"/>
      <c r="O648" s="225"/>
      <c r="P648" s="225"/>
      <c r="Q648" s="225"/>
      <c r="R648" s="225"/>
      <c r="S648" s="225"/>
      <c r="T648" s="225"/>
      <c r="U648" s="225"/>
      <c r="V648" s="225"/>
      <c r="W648" s="225"/>
      <c r="X648" s="225"/>
      <c r="Y648" s="225"/>
      <c r="Z648" s="225"/>
    </row>
    <row r="649" spans="1:26" ht="15.75" customHeight="1" x14ac:dyDescent="0.2">
      <c r="A649" s="225"/>
      <c r="B649" s="225"/>
      <c r="C649" s="225"/>
      <c r="D649" s="227"/>
      <c r="E649" s="227"/>
      <c r="F649" s="225"/>
      <c r="G649" s="225"/>
      <c r="H649" s="225"/>
      <c r="I649" s="225"/>
      <c r="J649" s="225"/>
      <c r="K649" s="225"/>
      <c r="L649" s="225"/>
      <c r="M649" s="225"/>
      <c r="N649" s="225"/>
      <c r="O649" s="225"/>
      <c r="P649" s="225"/>
      <c r="Q649" s="225"/>
      <c r="R649" s="225"/>
      <c r="S649" s="225"/>
      <c r="T649" s="225"/>
      <c r="U649" s="225"/>
      <c r="V649" s="225"/>
      <c r="W649" s="225"/>
      <c r="X649" s="225"/>
      <c r="Y649" s="225"/>
      <c r="Z649" s="225"/>
    </row>
    <row r="650" spans="1:26" ht="15.75" customHeight="1" x14ac:dyDescent="0.2">
      <c r="A650" s="225"/>
      <c r="B650" s="225"/>
      <c r="C650" s="225"/>
      <c r="D650" s="227"/>
      <c r="E650" s="227"/>
      <c r="F650" s="225"/>
      <c r="G650" s="225"/>
      <c r="H650" s="225"/>
      <c r="I650" s="225"/>
      <c r="J650" s="225"/>
      <c r="K650" s="225"/>
      <c r="L650" s="225"/>
      <c r="M650" s="225"/>
      <c r="N650" s="225"/>
      <c r="O650" s="225"/>
      <c r="P650" s="225"/>
      <c r="Q650" s="225"/>
      <c r="R650" s="225"/>
      <c r="S650" s="225"/>
      <c r="T650" s="225"/>
      <c r="U650" s="225"/>
      <c r="V650" s="225"/>
      <c r="W650" s="225"/>
      <c r="X650" s="225"/>
      <c r="Y650" s="225"/>
      <c r="Z650" s="225"/>
    </row>
    <row r="651" spans="1:26" ht="15.75" customHeight="1" x14ac:dyDescent="0.2">
      <c r="A651" s="225"/>
      <c r="B651" s="225"/>
      <c r="C651" s="225"/>
      <c r="D651" s="227"/>
      <c r="E651" s="227"/>
      <c r="F651" s="225"/>
      <c r="G651" s="225"/>
      <c r="H651" s="225"/>
      <c r="I651" s="225"/>
      <c r="J651" s="225"/>
      <c r="K651" s="225"/>
      <c r="L651" s="225"/>
      <c r="M651" s="225"/>
      <c r="N651" s="225"/>
      <c r="O651" s="225"/>
      <c r="P651" s="225"/>
      <c r="Q651" s="225"/>
      <c r="R651" s="225"/>
      <c r="S651" s="225"/>
      <c r="T651" s="225"/>
      <c r="U651" s="225"/>
      <c r="V651" s="225"/>
      <c r="W651" s="225"/>
      <c r="X651" s="225"/>
      <c r="Y651" s="225"/>
      <c r="Z651" s="225"/>
    </row>
    <row r="652" spans="1:26" ht="15.75" customHeight="1" x14ac:dyDescent="0.2">
      <c r="A652" s="225"/>
      <c r="B652" s="225"/>
      <c r="C652" s="225"/>
      <c r="D652" s="227"/>
      <c r="E652" s="227"/>
      <c r="F652" s="225"/>
      <c r="G652" s="225"/>
      <c r="H652" s="225"/>
      <c r="I652" s="225"/>
      <c r="J652" s="225"/>
      <c r="K652" s="225"/>
      <c r="L652" s="225"/>
      <c r="M652" s="225"/>
      <c r="N652" s="225"/>
      <c r="O652" s="225"/>
      <c r="P652" s="225"/>
      <c r="Q652" s="225"/>
      <c r="R652" s="225"/>
      <c r="S652" s="225"/>
      <c r="T652" s="225"/>
      <c r="U652" s="225"/>
      <c r="V652" s="225"/>
      <c r="W652" s="225"/>
      <c r="X652" s="225"/>
      <c r="Y652" s="225"/>
      <c r="Z652" s="225"/>
    </row>
    <row r="653" spans="1:26" ht="15.75" customHeight="1" x14ac:dyDescent="0.2">
      <c r="A653" s="225"/>
      <c r="B653" s="225"/>
      <c r="C653" s="225"/>
      <c r="D653" s="227"/>
      <c r="E653" s="227"/>
      <c r="F653" s="225"/>
      <c r="G653" s="225"/>
      <c r="H653" s="225"/>
      <c r="I653" s="225"/>
      <c r="J653" s="225"/>
      <c r="K653" s="225"/>
      <c r="L653" s="225"/>
      <c r="M653" s="225"/>
      <c r="N653" s="225"/>
      <c r="O653" s="225"/>
      <c r="P653" s="225"/>
      <c r="Q653" s="225"/>
      <c r="R653" s="225"/>
      <c r="S653" s="225"/>
      <c r="T653" s="225"/>
      <c r="U653" s="225"/>
      <c r="V653" s="225"/>
      <c r="W653" s="225"/>
      <c r="X653" s="225"/>
      <c r="Y653" s="225"/>
      <c r="Z653" s="225"/>
    </row>
    <row r="654" spans="1:26" ht="15.75" customHeight="1" x14ac:dyDescent="0.2">
      <c r="A654" s="225"/>
      <c r="B654" s="225"/>
      <c r="C654" s="225"/>
      <c r="D654" s="227"/>
      <c r="E654" s="227"/>
      <c r="F654" s="225"/>
      <c r="G654" s="225"/>
      <c r="H654" s="225"/>
      <c r="I654" s="225"/>
      <c r="J654" s="225"/>
      <c r="K654" s="225"/>
      <c r="L654" s="225"/>
      <c r="M654" s="225"/>
      <c r="N654" s="225"/>
      <c r="O654" s="225"/>
      <c r="P654" s="225"/>
      <c r="Q654" s="225"/>
      <c r="R654" s="225"/>
      <c r="S654" s="225"/>
      <c r="T654" s="225"/>
      <c r="U654" s="225"/>
      <c r="V654" s="225"/>
      <c r="W654" s="225"/>
      <c r="X654" s="225"/>
      <c r="Y654" s="225"/>
      <c r="Z654" s="225"/>
    </row>
    <row r="655" spans="1:26" ht="15.75" customHeight="1" x14ac:dyDescent="0.2">
      <c r="A655" s="225"/>
      <c r="B655" s="225"/>
      <c r="C655" s="225"/>
      <c r="D655" s="227"/>
      <c r="E655" s="227"/>
      <c r="F655" s="225"/>
      <c r="G655" s="225"/>
      <c r="H655" s="225"/>
      <c r="I655" s="225"/>
      <c r="J655" s="225"/>
      <c r="K655" s="225"/>
      <c r="L655" s="225"/>
      <c r="M655" s="225"/>
      <c r="N655" s="225"/>
      <c r="O655" s="225"/>
      <c r="P655" s="225"/>
      <c r="Q655" s="225"/>
      <c r="R655" s="225"/>
      <c r="S655" s="225"/>
      <c r="T655" s="225"/>
      <c r="U655" s="225"/>
      <c r="V655" s="225"/>
      <c r="W655" s="225"/>
      <c r="X655" s="225"/>
      <c r="Y655" s="225"/>
      <c r="Z655" s="225"/>
    </row>
    <row r="656" spans="1:26" ht="15.75" customHeight="1" x14ac:dyDescent="0.2">
      <c r="A656" s="225"/>
      <c r="B656" s="225"/>
      <c r="C656" s="225"/>
      <c r="D656" s="227"/>
      <c r="E656" s="227"/>
      <c r="F656" s="225"/>
      <c r="G656" s="225"/>
      <c r="H656" s="225"/>
      <c r="I656" s="225"/>
      <c r="J656" s="225"/>
      <c r="K656" s="225"/>
      <c r="L656" s="225"/>
      <c r="M656" s="225"/>
      <c r="N656" s="225"/>
      <c r="O656" s="225"/>
      <c r="P656" s="225"/>
      <c r="Q656" s="225"/>
      <c r="R656" s="225"/>
      <c r="S656" s="225"/>
      <c r="T656" s="225"/>
      <c r="U656" s="225"/>
      <c r="V656" s="225"/>
      <c r="W656" s="225"/>
      <c r="X656" s="225"/>
      <c r="Y656" s="225"/>
      <c r="Z656" s="225"/>
    </row>
    <row r="657" spans="1:26" ht="15.75" customHeight="1" x14ac:dyDescent="0.2">
      <c r="A657" s="225"/>
      <c r="B657" s="225"/>
      <c r="C657" s="225"/>
      <c r="D657" s="227"/>
      <c r="E657" s="227"/>
      <c r="F657" s="225"/>
      <c r="G657" s="225"/>
      <c r="H657" s="225"/>
      <c r="I657" s="225"/>
      <c r="J657" s="225"/>
      <c r="K657" s="225"/>
      <c r="L657" s="225"/>
      <c r="M657" s="225"/>
      <c r="N657" s="225"/>
      <c r="O657" s="225"/>
      <c r="P657" s="225"/>
      <c r="Q657" s="225"/>
      <c r="R657" s="225"/>
      <c r="S657" s="225"/>
      <c r="T657" s="225"/>
      <c r="U657" s="225"/>
      <c r="V657" s="225"/>
      <c r="W657" s="225"/>
      <c r="X657" s="225"/>
      <c r="Y657" s="225"/>
      <c r="Z657" s="225"/>
    </row>
    <row r="658" spans="1:26" ht="15.75" customHeight="1" x14ac:dyDescent="0.2">
      <c r="A658" s="225"/>
      <c r="B658" s="225"/>
      <c r="C658" s="225"/>
      <c r="D658" s="227"/>
      <c r="E658" s="227"/>
      <c r="F658" s="225"/>
      <c r="G658" s="225"/>
      <c r="H658" s="225"/>
      <c r="I658" s="225"/>
      <c r="J658" s="225"/>
      <c r="K658" s="225"/>
      <c r="L658" s="225"/>
      <c r="M658" s="225"/>
      <c r="N658" s="225"/>
      <c r="O658" s="225"/>
      <c r="P658" s="225"/>
      <c r="Q658" s="225"/>
      <c r="R658" s="225"/>
      <c r="S658" s="225"/>
      <c r="T658" s="225"/>
      <c r="U658" s="225"/>
      <c r="V658" s="225"/>
      <c r="W658" s="225"/>
      <c r="X658" s="225"/>
      <c r="Y658" s="225"/>
      <c r="Z658" s="225"/>
    </row>
    <row r="659" spans="1:26" ht="15.75" customHeight="1" x14ac:dyDescent="0.2">
      <c r="A659" s="225"/>
      <c r="B659" s="225"/>
      <c r="C659" s="225"/>
      <c r="D659" s="227"/>
      <c r="E659" s="227"/>
      <c r="F659" s="225"/>
      <c r="G659" s="225"/>
      <c r="H659" s="225"/>
      <c r="I659" s="225"/>
      <c r="J659" s="225"/>
      <c r="K659" s="225"/>
      <c r="L659" s="225"/>
      <c r="M659" s="225"/>
      <c r="N659" s="225"/>
      <c r="O659" s="225"/>
      <c r="P659" s="225"/>
      <c r="Q659" s="225"/>
      <c r="R659" s="225"/>
      <c r="S659" s="225"/>
      <c r="T659" s="225"/>
      <c r="U659" s="225"/>
      <c r="V659" s="225"/>
      <c r="W659" s="225"/>
      <c r="X659" s="225"/>
      <c r="Y659" s="225"/>
      <c r="Z659" s="225"/>
    </row>
    <row r="660" spans="1:26" ht="15.75" customHeight="1" x14ac:dyDescent="0.2">
      <c r="A660" s="225"/>
      <c r="B660" s="225"/>
      <c r="C660" s="225"/>
      <c r="D660" s="227"/>
      <c r="E660" s="227"/>
      <c r="F660" s="225"/>
      <c r="G660" s="225"/>
      <c r="H660" s="225"/>
      <c r="I660" s="225"/>
      <c r="J660" s="225"/>
      <c r="K660" s="225"/>
      <c r="L660" s="225"/>
      <c r="M660" s="225"/>
      <c r="N660" s="225"/>
      <c r="O660" s="225"/>
      <c r="P660" s="225"/>
      <c r="Q660" s="225"/>
      <c r="R660" s="225"/>
      <c r="S660" s="225"/>
      <c r="T660" s="225"/>
      <c r="U660" s="225"/>
      <c r="V660" s="225"/>
      <c r="W660" s="225"/>
      <c r="X660" s="225"/>
      <c r="Y660" s="225"/>
      <c r="Z660" s="225"/>
    </row>
    <row r="661" spans="1:26" ht="15.75" customHeight="1" x14ac:dyDescent="0.2">
      <c r="A661" s="225"/>
      <c r="B661" s="225"/>
      <c r="C661" s="225"/>
      <c r="D661" s="227"/>
      <c r="E661" s="227"/>
      <c r="F661" s="225"/>
      <c r="G661" s="225"/>
      <c r="H661" s="225"/>
      <c r="I661" s="225"/>
      <c r="J661" s="225"/>
      <c r="K661" s="225"/>
      <c r="L661" s="225"/>
      <c r="M661" s="225"/>
      <c r="N661" s="225"/>
      <c r="O661" s="225"/>
      <c r="P661" s="225"/>
      <c r="Q661" s="225"/>
      <c r="R661" s="225"/>
      <c r="S661" s="225"/>
      <c r="T661" s="225"/>
      <c r="U661" s="225"/>
      <c r="V661" s="225"/>
      <c r="W661" s="225"/>
      <c r="X661" s="225"/>
      <c r="Y661" s="225"/>
      <c r="Z661" s="225"/>
    </row>
    <row r="662" spans="1:26" ht="15.75" customHeight="1" x14ac:dyDescent="0.2">
      <c r="A662" s="225"/>
      <c r="B662" s="225"/>
      <c r="C662" s="225"/>
      <c r="D662" s="227"/>
      <c r="E662" s="227"/>
      <c r="F662" s="225"/>
      <c r="G662" s="225"/>
      <c r="H662" s="225"/>
      <c r="I662" s="225"/>
      <c r="J662" s="225"/>
      <c r="K662" s="225"/>
      <c r="L662" s="225"/>
      <c r="M662" s="225"/>
      <c r="N662" s="225"/>
      <c r="O662" s="225"/>
      <c r="P662" s="225"/>
      <c r="Q662" s="225"/>
      <c r="R662" s="225"/>
      <c r="S662" s="225"/>
      <c r="T662" s="225"/>
      <c r="U662" s="225"/>
      <c r="V662" s="225"/>
      <c r="W662" s="225"/>
      <c r="X662" s="225"/>
      <c r="Y662" s="225"/>
      <c r="Z662" s="225"/>
    </row>
    <row r="663" spans="1:26" ht="15.75" customHeight="1" x14ac:dyDescent="0.2">
      <c r="A663" s="225"/>
      <c r="B663" s="225"/>
      <c r="C663" s="225"/>
      <c r="D663" s="227"/>
      <c r="E663" s="227"/>
      <c r="F663" s="225"/>
      <c r="G663" s="225"/>
      <c r="H663" s="225"/>
      <c r="I663" s="225"/>
      <c r="J663" s="225"/>
      <c r="K663" s="225"/>
      <c r="L663" s="225"/>
      <c r="M663" s="225"/>
      <c r="N663" s="225"/>
      <c r="O663" s="225"/>
      <c r="P663" s="225"/>
      <c r="Q663" s="225"/>
      <c r="R663" s="225"/>
      <c r="S663" s="225"/>
      <c r="T663" s="225"/>
      <c r="U663" s="225"/>
      <c r="V663" s="225"/>
      <c r="W663" s="225"/>
      <c r="X663" s="225"/>
      <c r="Y663" s="225"/>
      <c r="Z663" s="225"/>
    </row>
    <row r="664" spans="1:26" ht="15.75" customHeight="1" x14ac:dyDescent="0.2">
      <c r="A664" s="225"/>
      <c r="B664" s="225"/>
      <c r="C664" s="225"/>
      <c r="D664" s="227"/>
      <c r="E664" s="227"/>
      <c r="F664" s="225"/>
      <c r="G664" s="225"/>
      <c r="H664" s="225"/>
      <c r="I664" s="225"/>
      <c r="J664" s="225"/>
      <c r="K664" s="225"/>
      <c r="L664" s="225"/>
      <c r="M664" s="225"/>
      <c r="N664" s="225"/>
      <c r="O664" s="225"/>
      <c r="P664" s="225"/>
      <c r="Q664" s="225"/>
      <c r="R664" s="225"/>
      <c r="S664" s="225"/>
      <c r="T664" s="225"/>
      <c r="U664" s="225"/>
      <c r="V664" s="225"/>
      <c r="W664" s="225"/>
      <c r="X664" s="225"/>
      <c r="Y664" s="225"/>
      <c r="Z664" s="225"/>
    </row>
    <row r="665" spans="1:26" ht="15.75" customHeight="1" x14ac:dyDescent="0.2">
      <c r="A665" s="225"/>
      <c r="B665" s="225"/>
      <c r="C665" s="225"/>
      <c r="D665" s="227"/>
      <c r="E665" s="227"/>
      <c r="F665" s="225"/>
      <c r="G665" s="225"/>
      <c r="H665" s="225"/>
      <c r="I665" s="225"/>
      <c r="J665" s="225"/>
      <c r="K665" s="225"/>
      <c r="L665" s="225"/>
      <c r="M665" s="225"/>
      <c r="N665" s="225"/>
      <c r="O665" s="225"/>
      <c r="P665" s="225"/>
      <c r="Q665" s="225"/>
      <c r="R665" s="225"/>
      <c r="S665" s="225"/>
      <c r="T665" s="225"/>
      <c r="U665" s="225"/>
      <c r="V665" s="225"/>
      <c r="W665" s="225"/>
      <c r="X665" s="225"/>
      <c r="Y665" s="225"/>
      <c r="Z665" s="225"/>
    </row>
    <row r="666" spans="1:26" ht="15.75" customHeight="1" x14ac:dyDescent="0.2">
      <c r="A666" s="225"/>
      <c r="B666" s="225"/>
      <c r="C666" s="225"/>
      <c r="D666" s="227"/>
      <c r="E666" s="227"/>
      <c r="F666" s="225"/>
      <c r="G666" s="225"/>
      <c r="H666" s="225"/>
      <c r="I666" s="225"/>
      <c r="J666" s="225"/>
      <c r="K666" s="225"/>
      <c r="L666" s="225"/>
      <c r="M666" s="225"/>
      <c r="N666" s="225"/>
      <c r="O666" s="225"/>
      <c r="P666" s="225"/>
      <c r="Q666" s="225"/>
      <c r="R666" s="225"/>
      <c r="S666" s="225"/>
      <c r="T666" s="225"/>
      <c r="U666" s="225"/>
      <c r="V666" s="225"/>
      <c r="W666" s="225"/>
      <c r="X666" s="225"/>
      <c r="Y666" s="225"/>
      <c r="Z666" s="225"/>
    </row>
    <row r="667" spans="1:26" ht="15.75" customHeight="1" x14ac:dyDescent="0.2">
      <c r="A667" s="225"/>
      <c r="B667" s="225"/>
      <c r="C667" s="225"/>
      <c r="D667" s="227"/>
      <c r="E667" s="227"/>
      <c r="F667" s="225"/>
      <c r="G667" s="225"/>
      <c r="H667" s="225"/>
      <c r="I667" s="225"/>
      <c r="J667" s="225"/>
      <c r="K667" s="225"/>
      <c r="L667" s="225"/>
      <c r="M667" s="225"/>
      <c r="N667" s="225"/>
      <c r="O667" s="225"/>
      <c r="P667" s="225"/>
      <c r="Q667" s="225"/>
      <c r="R667" s="225"/>
      <c r="S667" s="225"/>
      <c r="T667" s="225"/>
      <c r="U667" s="225"/>
      <c r="V667" s="225"/>
      <c r="W667" s="225"/>
      <c r="X667" s="225"/>
      <c r="Y667" s="225"/>
      <c r="Z667" s="225"/>
    </row>
    <row r="668" spans="1:26" ht="15.75" customHeight="1" x14ac:dyDescent="0.2">
      <c r="A668" s="225"/>
      <c r="B668" s="225"/>
      <c r="C668" s="225"/>
      <c r="D668" s="227"/>
      <c r="E668" s="227"/>
      <c r="F668" s="225"/>
      <c r="G668" s="225"/>
      <c r="H668" s="225"/>
      <c r="I668" s="225"/>
      <c r="J668" s="225"/>
      <c r="K668" s="225"/>
      <c r="L668" s="225"/>
      <c r="M668" s="225"/>
      <c r="N668" s="225"/>
      <c r="O668" s="225"/>
      <c r="P668" s="225"/>
      <c r="Q668" s="225"/>
      <c r="R668" s="225"/>
      <c r="S668" s="225"/>
      <c r="T668" s="225"/>
      <c r="U668" s="225"/>
      <c r="V668" s="225"/>
      <c r="W668" s="225"/>
      <c r="X668" s="225"/>
      <c r="Y668" s="225"/>
      <c r="Z668" s="225"/>
    </row>
    <row r="669" spans="1:26" ht="15.75" customHeight="1" x14ac:dyDescent="0.2">
      <c r="A669" s="225"/>
      <c r="B669" s="225"/>
      <c r="C669" s="225"/>
      <c r="D669" s="227"/>
      <c r="E669" s="227"/>
      <c r="F669" s="225"/>
      <c r="G669" s="225"/>
      <c r="H669" s="225"/>
      <c r="I669" s="225"/>
      <c r="J669" s="225"/>
      <c r="K669" s="225"/>
      <c r="L669" s="225"/>
      <c r="M669" s="225"/>
      <c r="N669" s="225"/>
      <c r="O669" s="225"/>
      <c r="P669" s="225"/>
      <c r="Q669" s="225"/>
      <c r="R669" s="225"/>
      <c r="S669" s="225"/>
      <c r="T669" s="225"/>
      <c r="U669" s="225"/>
      <c r="V669" s="225"/>
      <c r="W669" s="225"/>
      <c r="X669" s="225"/>
      <c r="Y669" s="225"/>
      <c r="Z669" s="225"/>
    </row>
    <row r="670" spans="1:26" ht="15.75" customHeight="1" x14ac:dyDescent="0.2">
      <c r="A670" s="225"/>
      <c r="B670" s="225"/>
      <c r="C670" s="225"/>
      <c r="D670" s="227"/>
      <c r="E670" s="227"/>
      <c r="F670" s="225"/>
      <c r="G670" s="225"/>
      <c r="H670" s="225"/>
      <c r="I670" s="225"/>
      <c r="J670" s="225"/>
      <c r="K670" s="225"/>
      <c r="L670" s="225"/>
      <c r="M670" s="225"/>
      <c r="N670" s="225"/>
      <c r="O670" s="225"/>
      <c r="P670" s="225"/>
      <c r="Q670" s="225"/>
      <c r="R670" s="225"/>
      <c r="S670" s="225"/>
      <c r="T670" s="225"/>
      <c r="U670" s="225"/>
      <c r="V670" s="225"/>
      <c r="W670" s="225"/>
      <c r="X670" s="225"/>
      <c r="Y670" s="225"/>
      <c r="Z670" s="225"/>
    </row>
    <row r="671" spans="1:26" ht="15.75" customHeight="1" x14ac:dyDescent="0.2">
      <c r="A671" s="225"/>
      <c r="B671" s="225"/>
      <c r="C671" s="225"/>
      <c r="D671" s="227"/>
      <c r="E671" s="227"/>
      <c r="F671" s="225"/>
      <c r="G671" s="225"/>
      <c r="H671" s="225"/>
      <c r="I671" s="225"/>
      <c r="J671" s="225"/>
      <c r="K671" s="225"/>
      <c r="L671" s="225"/>
      <c r="M671" s="225"/>
      <c r="N671" s="225"/>
      <c r="O671" s="225"/>
      <c r="P671" s="225"/>
      <c r="Q671" s="225"/>
      <c r="R671" s="225"/>
      <c r="S671" s="225"/>
      <c r="T671" s="225"/>
      <c r="U671" s="225"/>
      <c r="V671" s="225"/>
      <c r="W671" s="225"/>
      <c r="X671" s="225"/>
      <c r="Y671" s="225"/>
      <c r="Z671" s="225"/>
    </row>
    <row r="672" spans="1:26" ht="15.75" customHeight="1" x14ac:dyDescent="0.2">
      <c r="A672" s="225"/>
      <c r="B672" s="225"/>
      <c r="C672" s="225"/>
      <c r="D672" s="227"/>
      <c r="E672" s="227"/>
      <c r="F672" s="225"/>
      <c r="G672" s="225"/>
      <c r="H672" s="225"/>
      <c r="I672" s="225"/>
      <c r="J672" s="225"/>
      <c r="K672" s="225"/>
      <c r="L672" s="225"/>
      <c r="M672" s="225"/>
      <c r="N672" s="225"/>
      <c r="O672" s="225"/>
      <c r="P672" s="225"/>
      <c r="Q672" s="225"/>
      <c r="R672" s="225"/>
      <c r="S672" s="225"/>
      <c r="T672" s="225"/>
      <c r="U672" s="225"/>
      <c r="V672" s="225"/>
      <c r="W672" s="225"/>
      <c r="X672" s="225"/>
      <c r="Y672" s="225"/>
      <c r="Z672" s="225"/>
    </row>
    <row r="673" spans="1:26" ht="15.75" customHeight="1" x14ac:dyDescent="0.2">
      <c r="A673" s="225"/>
      <c r="B673" s="225"/>
      <c r="C673" s="225"/>
      <c r="D673" s="227"/>
      <c r="E673" s="227"/>
      <c r="F673" s="225"/>
      <c r="G673" s="225"/>
      <c r="H673" s="225"/>
      <c r="I673" s="225"/>
      <c r="J673" s="225"/>
      <c r="K673" s="225"/>
      <c r="L673" s="225"/>
      <c r="M673" s="225"/>
      <c r="N673" s="225"/>
      <c r="O673" s="225"/>
      <c r="P673" s="225"/>
      <c r="Q673" s="225"/>
      <c r="R673" s="225"/>
      <c r="S673" s="225"/>
      <c r="T673" s="225"/>
      <c r="U673" s="225"/>
      <c r="V673" s="225"/>
      <c r="W673" s="225"/>
      <c r="X673" s="225"/>
      <c r="Y673" s="225"/>
      <c r="Z673" s="225"/>
    </row>
    <row r="674" spans="1:26" ht="15.75" customHeight="1" x14ac:dyDescent="0.2">
      <c r="A674" s="225"/>
      <c r="B674" s="225"/>
      <c r="C674" s="225"/>
      <c r="D674" s="227"/>
      <c r="E674" s="227"/>
      <c r="F674" s="225"/>
      <c r="G674" s="225"/>
      <c r="H674" s="225"/>
      <c r="I674" s="225"/>
      <c r="J674" s="225"/>
      <c r="K674" s="225"/>
      <c r="L674" s="225"/>
      <c r="M674" s="225"/>
      <c r="N674" s="225"/>
      <c r="O674" s="225"/>
      <c r="P674" s="225"/>
      <c r="Q674" s="225"/>
      <c r="R674" s="225"/>
      <c r="S674" s="225"/>
      <c r="T674" s="225"/>
      <c r="U674" s="225"/>
      <c r="V674" s="225"/>
      <c r="W674" s="225"/>
      <c r="X674" s="225"/>
      <c r="Y674" s="225"/>
      <c r="Z674" s="225"/>
    </row>
    <row r="675" spans="1:26" ht="15.75" customHeight="1" x14ac:dyDescent="0.2">
      <c r="A675" s="225"/>
      <c r="B675" s="225"/>
      <c r="C675" s="225"/>
      <c r="D675" s="227"/>
      <c r="E675" s="227"/>
      <c r="F675" s="225"/>
      <c r="G675" s="225"/>
      <c r="H675" s="225"/>
      <c r="I675" s="225"/>
      <c r="J675" s="225"/>
      <c r="K675" s="225"/>
      <c r="L675" s="225"/>
      <c r="M675" s="225"/>
      <c r="N675" s="225"/>
      <c r="O675" s="225"/>
      <c r="P675" s="225"/>
      <c r="Q675" s="225"/>
      <c r="R675" s="225"/>
      <c r="S675" s="225"/>
      <c r="T675" s="225"/>
      <c r="U675" s="225"/>
      <c r="V675" s="225"/>
      <c r="W675" s="225"/>
      <c r="X675" s="225"/>
      <c r="Y675" s="225"/>
      <c r="Z675" s="225"/>
    </row>
    <row r="676" spans="1:26" ht="15.75" customHeight="1" x14ac:dyDescent="0.2">
      <c r="A676" s="225"/>
      <c r="B676" s="225"/>
      <c r="C676" s="225"/>
      <c r="D676" s="227"/>
      <c r="E676" s="227"/>
      <c r="F676" s="225"/>
      <c r="G676" s="225"/>
      <c r="H676" s="225"/>
      <c r="I676" s="225"/>
      <c r="J676" s="225"/>
      <c r="K676" s="225"/>
      <c r="L676" s="225"/>
      <c r="M676" s="225"/>
      <c r="N676" s="225"/>
      <c r="O676" s="225"/>
      <c r="P676" s="225"/>
      <c r="Q676" s="225"/>
      <c r="R676" s="225"/>
      <c r="S676" s="225"/>
      <c r="T676" s="225"/>
      <c r="U676" s="225"/>
      <c r="V676" s="225"/>
      <c r="W676" s="225"/>
      <c r="X676" s="225"/>
      <c r="Y676" s="225"/>
      <c r="Z676" s="225"/>
    </row>
    <row r="677" spans="1:26" ht="15.75" customHeight="1" x14ac:dyDescent="0.2">
      <c r="A677" s="225"/>
      <c r="B677" s="225"/>
      <c r="C677" s="225"/>
      <c r="D677" s="227"/>
      <c r="E677" s="227"/>
      <c r="F677" s="225"/>
      <c r="G677" s="225"/>
      <c r="H677" s="225"/>
      <c r="I677" s="225"/>
      <c r="J677" s="225"/>
      <c r="K677" s="225"/>
      <c r="L677" s="225"/>
      <c r="M677" s="225"/>
      <c r="N677" s="225"/>
      <c r="O677" s="225"/>
      <c r="P677" s="225"/>
      <c r="Q677" s="225"/>
      <c r="R677" s="225"/>
      <c r="S677" s="225"/>
      <c r="T677" s="225"/>
      <c r="U677" s="225"/>
      <c r="V677" s="225"/>
      <c r="W677" s="225"/>
      <c r="X677" s="225"/>
      <c r="Y677" s="225"/>
      <c r="Z677" s="225"/>
    </row>
    <row r="678" spans="1:26" ht="15.75" customHeight="1" x14ac:dyDescent="0.2">
      <c r="A678" s="225"/>
      <c r="B678" s="225"/>
      <c r="C678" s="225"/>
      <c r="D678" s="227"/>
      <c r="E678" s="227"/>
      <c r="F678" s="225"/>
      <c r="G678" s="225"/>
      <c r="H678" s="225"/>
      <c r="I678" s="225"/>
      <c r="J678" s="225"/>
      <c r="K678" s="225"/>
      <c r="L678" s="225"/>
      <c r="M678" s="225"/>
      <c r="N678" s="225"/>
      <c r="O678" s="225"/>
      <c r="P678" s="225"/>
      <c r="Q678" s="225"/>
      <c r="R678" s="225"/>
      <c r="S678" s="225"/>
      <c r="T678" s="225"/>
      <c r="U678" s="225"/>
      <c r="V678" s="225"/>
      <c r="W678" s="225"/>
      <c r="X678" s="225"/>
      <c r="Y678" s="225"/>
      <c r="Z678" s="225"/>
    </row>
    <row r="679" spans="1:26" ht="15.75" customHeight="1" x14ac:dyDescent="0.2">
      <c r="A679" s="225"/>
      <c r="B679" s="225"/>
      <c r="C679" s="225"/>
      <c r="D679" s="227"/>
      <c r="E679" s="227"/>
      <c r="F679" s="225"/>
      <c r="G679" s="225"/>
      <c r="H679" s="225"/>
      <c r="I679" s="225"/>
      <c r="J679" s="225"/>
      <c r="K679" s="225"/>
      <c r="L679" s="225"/>
      <c r="M679" s="225"/>
      <c r="N679" s="225"/>
      <c r="O679" s="225"/>
      <c r="P679" s="225"/>
      <c r="Q679" s="225"/>
      <c r="R679" s="225"/>
      <c r="S679" s="225"/>
      <c r="T679" s="225"/>
      <c r="U679" s="225"/>
      <c r="V679" s="225"/>
      <c r="W679" s="225"/>
      <c r="X679" s="225"/>
      <c r="Y679" s="225"/>
      <c r="Z679" s="225"/>
    </row>
    <row r="680" spans="1:26" ht="15.75" customHeight="1" x14ac:dyDescent="0.2">
      <c r="A680" s="225"/>
      <c r="B680" s="225"/>
      <c r="C680" s="225"/>
      <c r="D680" s="227"/>
      <c r="E680" s="227"/>
      <c r="F680" s="225"/>
      <c r="G680" s="225"/>
      <c r="H680" s="225"/>
      <c r="I680" s="225"/>
      <c r="J680" s="225"/>
      <c r="K680" s="225"/>
      <c r="L680" s="225"/>
      <c r="M680" s="225"/>
      <c r="N680" s="225"/>
      <c r="O680" s="225"/>
      <c r="P680" s="225"/>
      <c r="Q680" s="225"/>
      <c r="R680" s="225"/>
      <c r="S680" s="225"/>
      <c r="T680" s="225"/>
      <c r="U680" s="225"/>
      <c r="V680" s="225"/>
      <c r="W680" s="225"/>
      <c r="X680" s="225"/>
      <c r="Y680" s="225"/>
      <c r="Z680" s="225"/>
    </row>
    <row r="681" spans="1:26" ht="15.75" customHeight="1" x14ac:dyDescent="0.2">
      <c r="A681" s="225"/>
      <c r="B681" s="225"/>
      <c r="C681" s="225"/>
      <c r="D681" s="227"/>
      <c r="E681" s="227"/>
      <c r="F681" s="225"/>
      <c r="G681" s="225"/>
      <c r="H681" s="225"/>
      <c r="I681" s="225"/>
      <c r="J681" s="225"/>
      <c r="K681" s="225"/>
      <c r="L681" s="225"/>
      <c r="M681" s="225"/>
      <c r="N681" s="225"/>
      <c r="O681" s="225"/>
      <c r="P681" s="225"/>
      <c r="Q681" s="225"/>
      <c r="R681" s="225"/>
      <c r="S681" s="225"/>
      <c r="T681" s="225"/>
      <c r="U681" s="225"/>
      <c r="V681" s="225"/>
      <c r="W681" s="225"/>
      <c r="X681" s="225"/>
      <c r="Y681" s="225"/>
      <c r="Z681" s="225"/>
    </row>
    <row r="682" spans="1:26" ht="15.75" customHeight="1" x14ac:dyDescent="0.2">
      <c r="A682" s="225"/>
      <c r="B682" s="225"/>
      <c r="C682" s="225"/>
      <c r="D682" s="227"/>
      <c r="E682" s="227"/>
      <c r="F682" s="225"/>
      <c r="G682" s="225"/>
      <c r="H682" s="225"/>
      <c r="I682" s="225"/>
      <c r="J682" s="225"/>
      <c r="K682" s="225"/>
      <c r="L682" s="225"/>
      <c r="M682" s="225"/>
      <c r="N682" s="225"/>
      <c r="O682" s="225"/>
      <c r="P682" s="225"/>
      <c r="Q682" s="225"/>
      <c r="R682" s="225"/>
      <c r="S682" s="225"/>
      <c r="T682" s="225"/>
      <c r="U682" s="225"/>
      <c r="V682" s="225"/>
      <c r="W682" s="225"/>
      <c r="X682" s="225"/>
      <c r="Y682" s="225"/>
      <c r="Z682" s="225"/>
    </row>
    <row r="683" spans="1:26" ht="15.75" customHeight="1" x14ac:dyDescent="0.2">
      <c r="A683" s="225"/>
      <c r="B683" s="225"/>
      <c r="C683" s="225"/>
      <c r="D683" s="227"/>
      <c r="E683" s="227"/>
      <c r="F683" s="225"/>
      <c r="G683" s="225"/>
      <c r="H683" s="225"/>
      <c r="I683" s="225"/>
      <c r="J683" s="225"/>
      <c r="K683" s="225"/>
      <c r="L683" s="225"/>
      <c r="M683" s="225"/>
      <c r="N683" s="225"/>
      <c r="O683" s="225"/>
      <c r="P683" s="225"/>
      <c r="Q683" s="225"/>
      <c r="R683" s="225"/>
      <c r="S683" s="225"/>
      <c r="T683" s="225"/>
      <c r="U683" s="225"/>
      <c r="V683" s="225"/>
      <c r="W683" s="225"/>
      <c r="X683" s="225"/>
      <c r="Y683" s="225"/>
      <c r="Z683" s="225"/>
    </row>
    <row r="684" spans="1:26" ht="15.75" customHeight="1" x14ac:dyDescent="0.2">
      <c r="A684" s="225"/>
      <c r="B684" s="225"/>
      <c r="C684" s="225"/>
      <c r="D684" s="227"/>
      <c r="E684" s="227"/>
      <c r="F684" s="225"/>
      <c r="G684" s="225"/>
      <c r="H684" s="225"/>
      <c r="I684" s="225"/>
      <c r="J684" s="225"/>
      <c r="K684" s="225"/>
      <c r="L684" s="225"/>
      <c r="M684" s="225"/>
      <c r="N684" s="225"/>
      <c r="O684" s="225"/>
      <c r="P684" s="225"/>
      <c r="Q684" s="225"/>
      <c r="R684" s="225"/>
      <c r="S684" s="225"/>
      <c r="T684" s="225"/>
      <c r="U684" s="225"/>
      <c r="V684" s="225"/>
      <c r="W684" s="225"/>
      <c r="X684" s="225"/>
      <c r="Y684" s="225"/>
      <c r="Z684" s="225"/>
    </row>
    <row r="685" spans="1:26" ht="15.75" customHeight="1" x14ac:dyDescent="0.2">
      <c r="A685" s="225"/>
      <c r="B685" s="225"/>
      <c r="C685" s="225"/>
      <c r="D685" s="227"/>
      <c r="E685" s="227"/>
      <c r="F685" s="225"/>
      <c r="G685" s="225"/>
      <c r="H685" s="225"/>
      <c r="I685" s="225"/>
      <c r="J685" s="225"/>
      <c r="K685" s="225"/>
      <c r="L685" s="225"/>
      <c r="M685" s="225"/>
      <c r="N685" s="225"/>
      <c r="O685" s="225"/>
      <c r="P685" s="225"/>
      <c r="Q685" s="225"/>
      <c r="R685" s="225"/>
      <c r="S685" s="225"/>
      <c r="T685" s="225"/>
      <c r="U685" s="225"/>
      <c r="V685" s="225"/>
      <c r="W685" s="225"/>
      <c r="X685" s="225"/>
      <c r="Y685" s="225"/>
      <c r="Z685" s="225"/>
    </row>
    <row r="686" spans="1:26" ht="15.75" customHeight="1" x14ac:dyDescent="0.2">
      <c r="A686" s="225"/>
      <c r="B686" s="225"/>
      <c r="C686" s="225"/>
      <c r="D686" s="227"/>
      <c r="E686" s="227"/>
      <c r="F686" s="225"/>
      <c r="G686" s="225"/>
      <c r="H686" s="225"/>
      <c r="I686" s="225"/>
      <c r="J686" s="225"/>
      <c r="K686" s="225"/>
      <c r="L686" s="225"/>
      <c r="M686" s="225"/>
      <c r="N686" s="225"/>
      <c r="O686" s="225"/>
      <c r="P686" s="225"/>
      <c r="Q686" s="225"/>
      <c r="R686" s="225"/>
      <c r="S686" s="225"/>
      <c r="T686" s="225"/>
      <c r="U686" s="225"/>
      <c r="V686" s="225"/>
      <c r="W686" s="225"/>
      <c r="X686" s="225"/>
      <c r="Y686" s="225"/>
      <c r="Z686" s="225"/>
    </row>
    <row r="687" spans="1:26" ht="15.75" customHeight="1" x14ac:dyDescent="0.2">
      <c r="A687" s="225"/>
      <c r="B687" s="225"/>
      <c r="C687" s="225"/>
      <c r="D687" s="227"/>
      <c r="E687" s="227"/>
      <c r="F687" s="225"/>
      <c r="G687" s="225"/>
      <c r="H687" s="225"/>
      <c r="I687" s="225"/>
      <c r="J687" s="225"/>
      <c r="K687" s="225"/>
      <c r="L687" s="225"/>
      <c r="M687" s="225"/>
      <c r="N687" s="225"/>
      <c r="O687" s="225"/>
      <c r="P687" s="225"/>
      <c r="Q687" s="225"/>
      <c r="R687" s="225"/>
      <c r="S687" s="225"/>
      <c r="T687" s="225"/>
      <c r="U687" s="225"/>
      <c r="V687" s="225"/>
      <c r="W687" s="225"/>
      <c r="X687" s="225"/>
      <c r="Y687" s="225"/>
      <c r="Z687" s="225"/>
    </row>
    <row r="688" spans="1:26" ht="15.75" customHeight="1" x14ac:dyDescent="0.2">
      <c r="A688" s="225"/>
      <c r="B688" s="225"/>
      <c r="C688" s="225"/>
      <c r="D688" s="227"/>
      <c r="E688" s="227"/>
      <c r="F688" s="225"/>
      <c r="G688" s="225"/>
      <c r="H688" s="225"/>
      <c r="I688" s="225"/>
      <c r="J688" s="225"/>
      <c r="K688" s="225"/>
      <c r="L688" s="225"/>
      <c r="M688" s="225"/>
      <c r="N688" s="225"/>
      <c r="O688" s="225"/>
      <c r="P688" s="225"/>
      <c r="Q688" s="225"/>
      <c r="R688" s="225"/>
      <c r="S688" s="225"/>
      <c r="T688" s="225"/>
      <c r="U688" s="225"/>
      <c r="V688" s="225"/>
      <c r="W688" s="225"/>
      <c r="X688" s="225"/>
      <c r="Y688" s="225"/>
      <c r="Z688" s="225"/>
    </row>
    <row r="689" spans="1:26" ht="15.75" customHeight="1" x14ac:dyDescent="0.2">
      <c r="A689" s="225"/>
      <c r="B689" s="225"/>
      <c r="C689" s="225"/>
      <c r="D689" s="227"/>
      <c r="E689" s="227"/>
      <c r="F689" s="225"/>
      <c r="G689" s="225"/>
      <c r="H689" s="225"/>
      <c r="I689" s="225"/>
      <c r="J689" s="225"/>
      <c r="K689" s="225"/>
      <c r="L689" s="225"/>
      <c r="M689" s="225"/>
      <c r="N689" s="225"/>
      <c r="O689" s="225"/>
      <c r="P689" s="225"/>
      <c r="Q689" s="225"/>
      <c r="R689" s="225"/>
      <c r="S689" s="225"/>
      <c r="T689" s="225"/>
      <c r="U689" s="225"/>
      <c r="V689" s="225"/>
      <c r="W689" s="225"/>
      <c r="X689" s="225"/>
      <c r="Y689" s="225"/>
      <c r="Z689" s="225"/>
    </row>
    <row r="690" spans="1:26" ht="15.75" customHeight="1" x14ac:dyDescent="0.2">
      <c r="A690" s="225"/>
      <c r="B690" s="225"/>
      <c r="C690" s="225"/>
      <c r="D690" s="227"/>
      <c r="E690" s="227"/>
      <c r="F690" s="225"/>
      <c r="G690" s="225"/>
      <c r="H690" s="225"/>
      <c r="I690" s="225"/>
      <c r="J690" s="225"/>
      <c r="K690" s="225"/>
      <c r="L690" s="225"/>
      <c r="M690" s="225"/>
      <c r="N690" s="225"/>
      <c r="O690" s="225"/>
      <c r="P690" s="225"/>
      <c r="Q690" s="225"/>
      <c r="R690" s="225"/>
      <c r="S690" s="225"/>
      <c r="T690" s="225"/>
      <c r="U690" s="225"/>
      <c r="V690" s="225"/>
      <c r="W690" s="225"/>
      <c r="X690" s="225"/>
      <c r="Y690" s="225"/>
      <c r="Z690" s="225"/>
    </row>
    <row r="691" spans="1:26" ht="15.75" customHeight="1" x14ac:dyDescent="0.2">
      <c r="A691" s="225"/>
      <c r="B691" s="225"/>
      <c r="C691" s="225"/>
      <c r="D691" s="227"/>
      <c r="E691" s="227"/>
      <c r="F691" s="225"/>
      <c r="G691" s="225"/>
      <c r="H691" s="225"/>
      <c r="I691" s="225"/>
      <c r="J691" s="225"/>
      <c r="K691" s="225"/>
      <c r="L691" s="225"/>
      <c r="M691" s="225"/>
      <c r="N691" s="225"/>
      <c r="O691" s="225"/>
      <c r="P691" s="225"/>
      <c r="Q691" s="225"/>
      <c r="R691" s="225"/>
      <c r="S691" s="225"/>
      <c r="T691" s="225"/>
      <c r="U691" s="225"/>
      <c r="V691" s="225"/>
      <c r="W691" s="225"/>
      <c r="X691" s="225"/>
      <c r="Y691" s="225"/>
      <c r="Z691" s="225"/>
    </row>
    <row r="692" spans="1:26" ht="15.75" customHeight="1" x14ac:dyDescent="0.2">
      <c r="A692" s="225"/>
      <c r="B692" s="225"/>
      <c r="C692" s="225"/>
      <c r="D692" s="227"/>
      <c r="E692" s="227"/>
      <c r="F692" s="225"/>
      <c r="G692" s="225"/>
      <c r="H692" s="225"/>
      <c r="I692" s="225"/>
      <c r="J692" s="225"/>
      <c r="K692" s="225"/>
      <c r="L692" s="225"/>
      <c r="M692" s="225"/>
      <c r="N692" s="225"/>
      <c r="O692" s="225"/>
      <c r="P692" s="225"/>
      <c r="Q692" s="225"/>
      <c r="R692" s="225"/>
      <c r="S692" s="225"/>
      <c r="T692" s="225"/>
      <c r="U692" s="225"/>
      <c r="V692" s="225"/>
      <c r="W692" s="225"/>
      <c r="X692" s="225"/>
      <c r="Y692" s="225"/>
      <c r="Z692" s="225"/>
    </row>
    <row r="693" spans="1:26" ht="15.75" customHeight="1" x14ac:dyDescent="0.2">
      <c r="A693" s="225"/>
      <c r="B693" s="225"/>
      <c r="C693" s="225"/>
      <c r="D693" s="227"/>
      <c r="E693" s="227"/>
      <c r="F693" s="225"/>
      <c r="G693" s="225"/>
      <c r="H693" s="225"/>
      <c r="I693" s="225"/>
      <c r="J693" s="225"/>
      <c r="K693" s="225"/>
      <c r="L693" s="225"/>
      <c r="M693" s="225"/>
      <c r="N693" s="225"/>
      <c r="O693" s="225"/>
      <c r="P693" s="225"/>
      <c r="Q693" s="225"/>
      <c r="R693" s="225"/>
      <c r="S693" s="225"/>
      <c r="T693" s="225"/>
      <c r="U693" s="225"/>
      <c r="V693" s="225"/>
      <c r="W693" s="225"/>
      <c r="X693" s="225"/>
      <c r="Y693" s="225"/>
      <c r="Z693" s="225"/>
    </row>
    <row r="694" spans="1:26" ht="15.75" customHeight="1" x14ac:dyDescent="0.2">
      <c r="A694" s="225"/>
      <c r="B694" s="225"/>
      <c r="C694" s="225"/>
      <c r="D694" s="227"/>
      <c r="E694" s="227"/>
      <c r="F694" s="225"/>
      <c r="G694" s="225"/>
      <c r="H694" s="225"/>
      <c r="I694" s="225"/>
      <c r="J694" s="225"/>
      <c r="K694" s="225"/>
      <c r="L694" s="225"/>
      <c r="M694" s="225"/>
      <c r="N694" s="225"/>
      <c r="O694" s="225"/>
      <c r="P694" s="225"/>
      <c r="Q694" s="225"/>
      <c r="R694" s="225"/>
      <c r="S694" s="225"/>
      <c r="T694" s="225"/>
      <c r="U694" s="225"/>
      <c r="V694" s="225"/>
      <c r="W694" s="225"/>
      <c r="X694" s="225"/>
      <c r="Y694" s="225"/>
      <c r="Z694" s="225"/>
    </row>
    <row r="695" spans="1:26" ht="15.75" customHeight="1" x14ac:dyDescent="0.2">
      <c r="A695" s="225"/>
      <c r="B695" s="225"/>
      <c r="C695" s="225"/>
      <c r="D695" s="227"/>
      <c r="E695" s="227"/>
      <c r="F695" s="225"/>
      <c r="G695" s="225"/>
      <c r="H695" s="225"/>
      <c r="I695" s="225"/>
      <c r="J695" s="225"/>
      <c r="K695" s="225"/>
      <c r="L695" s="225"/>
      <c r="M695" s="225"/>
      <c r="N695" s="225"/>
      <c r="O695" s="225"/>
      <c r="P695" s="225"/>
      <c r="Q695" s="225"/>
      <c r="R695" s="225"/>
      <c r="S695" s="225"/>
      <c r="T695" s="225"/>
      <c r="U695" s="225"/>
      <c r="V695" s="225"/>
      <c r="W695" s="225"/>
      <c r="X695" s="225"/>
      <c r="Y695" s="225"/>
      <c r="Z695" s="225"/>
    </row>
    <row r="696" spans="1:26" ht="15.75" customHeight="1" x14ac:dyDescent="0.2">
      <c r="A696" s="225"/>
      <c r="B696" s="225"/>
      <c r="C696" s="225"/>
      <c r="D696" s="227"/>
      <c r="E696" s="227"/>
      <c r="F696" s="225"/>
      <c r="G696" s="225"/>
      <c r="H696" s="225"/>
      <c r="I696" s="225"/>
      <c r="J696" s="225"/>
      <c r="K696" s="225"/>
      <c r="L696" s="225"/>
      <c r="M696" s="225"/>
      <c r="N696" s="225"/>
      <c r="O696" s="225"/>
      <c r="P696" s="225"/>
      <c r="Q696" s="225"/>
      <c r="R696" s="225"/>
      <c r="S696" s="225"/>
      <c r="T696" s="225"/>
      <c r="U696" s="225"/>
      <c r="V696" s="225"/>
      <c r="W696" s="225"/>
      <c r="X696" s="225"/>
      <c r="Y696" s="225"/>
      <c r="Z696" s="225"/>
    </row>
    <row r="697" spans="1:26" ht="15.75" customHeight="1" x14ac:dyDescent="0.2">
      <c r="A697" s="225"/>
      <c r="B697" s="225"/>
      <c r="C697" s="225"/>
      <c r="D697" s="227"/>
      <c r="E697" s="227"/>
      <c r="F697" s="225"/>
      <c r="G697" s="225"/>
      <c r="H697" s="225"/>
      <c r="I697" s="225"/>
      <c r="J697" s="225"/>
      <c r="K697" s="225"/>
      <c r="L697" s="225"/>
      <c r="M697" s="225"/>
      <c r="N697" s="225"/>
      <c r="O697" s="225"/>
      <c r="P697" s="225"/>
      <c r="Q697" s="225"/>
      <c r="R697" s="225"/>
      <c r="S697" s="225"/>
      <c r="T697" s="225"/>
      <c r="U697" s="225"/>
      <c r="V697" s="225"/>
      <c r="W697" s="225"/>
      <c r="X697" s="225"/>
      <c r="Y697" s="225"/>
      <c r="Z697" s="225"/>
    </row>
    <row r="698" spans="1:26" ht="15.75" customHeight="1" x14ac:dyDescent="0.2">
      <c r="A698" s="225"/>
      <c r="B698" s="225"/>
      <c r="C698" s="225"/>
      <c r="D698" s="227"/>
      <c r="E698" s="227"/>
      <c r="F698" s="225"/>
      <c r="G698" s="225"/>
      <c r="H698" s="225"/>
      <c r="I698" s="225"/>
      <c r="J698" s="225"/>
      <c r="K698" s="225"/>
      <c r="L698" s="225"/>
      <c r="M698" s="225"/>
      <c r="N698" s="225"/>
      <c r="O698" s="225"/>
      <c r="P698" s="225"/>
      <c r="Q698" s="225"/>
      <c r="R698" s="225"/>
      <c r="S698" s="225"/>
      <c r="T698" s="225"/>
      <c r="U698" s="225"/>
      <c r="V698" s="225"/>
      <c r="W698" s="225"/>
      <c r="X698" s="225"/>
      <c r="Y698" s="225"/>
      <c r="Z698" s="225"/>
    </row>
    <row r="699" spans="1:26" ht="15.75" customHeight="1" x14ac:dyDescent="0.2">
      <c r="A699" s="225"/>
      <c r="B699" s="225"/>
      <c r="C699" s="225"/>
      <c r="D699" s="227"/>
      <c r="E699" s="227"/>
      <c r="F699" s="225"/>
      <c r="G699" s="225"/>
      <c r="H699" s="225"/>
      <c r="I699" s="225"/>
      <c r="J699" s="225"/>
      <c r="K699" s="225"/>
      <c r="L699" s="225"/>
      <c r="M699" s="225"/>
      <c r="N699" s="225"/>
      <c r="O699" s="225"/>
      <c r="P699" s="225"/>
      <c r="Q699" s="225"/>
      <c r="R699" s="225"/>
      <c r="S699" s="225"/>
      <c r="T699" s="225"/>
      <c r="U699" s="225"/>
      <c r="V699" s="225"/>
      <c r="W699" s="225"/>
      <c r="X699" s="225"/>
      <c r="Y699" s="225"/>
      <c r="Z699" s="225"/>
    </row>
    <row r="700" spans="1:26" ht="15.75" customHeight="1" x14ac:dyDescent="0.2">
      <c r="A700" s="225"/>
      <c r="B700" s="225"/>
      <c r="C700" s="225"/>
      <c r="D700" s="227"/>
      <c r="E700" s="227"/>
      <c r="F700" s="225"/>
      <c r="G700" s="225"/>
      <c r="H700" s="225"/>
      <c r="I700" s="225"/>
      <c r="J700" s="225"/>
      <c r="K700" s="225"/>
      <c r="L700" s="225"/>
      <c r="M700" s="225"/>
      <c r="N700" s="225"/>
      <c r="O700" s="225"/>
      <c r="P700" s="225"/>
      <c r="Q700" s="225"/>
      <c r="R700" s="225"/>
      <c r="S700" s="225"/>
      <c r="T700" s="225"/>
      <c r="U700" s="225"/>
      <c r="V700" s="225"/>
      <c r="W700" s="225"/>
      <c r="X700" s="225"/>
      <c r="Y700" s="225"/>
      <c r="Z700" s="225"/>
    </row>
    <row r="701" spans="1:26" ht="15.75" customHeight="1" x14ac:dyDescent="0.2">
      <c r="A701" s="225"/>
      <c r="B701" s="225"/>
      <c r="C701" s="225"/>
      <c r="D701" s="227"/>
      <c r="E701" s="227"/>
      <c r="F701" s="225"/>
      <c r="G701" s="225"/>
      <c r="H701" s="225"/>
      <c r="I701" s="225"/>
      <c r="J701" s="225"/>
      <c r="K701" s="225"/>
      <c r="L701" s="225"/>
      <c r="M701" s="225"/>
      <c r="N701" s="225"/>
      <c r="O701" s="225"/>
      <c r="P701" s="225"/>
      <c r="Q701" s="225"/>
      <c r="R701" s="225"/>
      <c r="S701" s="225"/>
      <c r="T701" s="225"/>
      <c r="U701" s="225"/>
      <c r="V701" s="225"/>
      <c r="W701" s="225"/>
      <c r="X701" s="225"/>
      <c r="Y701" s="225"/>
      <c r="Z701" s="225"/>
    </row>
    <row r="702" spans="1:26" ht="15.75" customHeight="1" x14ac:dyDescent="0.2">
      <c r="A702" s="225"/>
      <c r="B702" s="225"/>
      <c r="C702" s="225"/>
      <c r="D702" s="227"/>
      <c r="E702" s="227"/>
      <c r="F702" s="225"/>
      <c r="G702" s="225"/>
      <c r="H702" s="225"/>
      <c r="I702" s="225"/>
      <c r="J702" s="225"/>
      <c r="K702" s="225"/>
      <c r="L702" s="225"/>
      <c r="M702" s="225"/>
      <c r="N702" s="225"/>
      <c r="O702" s="225"/>
      <c r="P702" s="225"/>
      <c r="Q702" s="225"/>
      <c r="R702" s="225"/>
      <c r="S702" s="225"/>
      <c r="T702" s="225"/>
      <c r="U702" s="225"/>
      <c r="V702" s="225"/>
      <c r="W702" s="225"/>
      <c r="X702" s="225"/>
      <c r="Y702" s="225"/>
      <c r="Z702" s="225"/>
    </row>
    <row r="703" spans="1:26" ht="15.75" customHeight="1" x14ac:dyDescent="0.2">
      <c r="A703" s="225"/>
      <c r="B703" s="225"/>
      <c r="C703" s="225"/>
      <c r="D703" s="227"/>
      <c r="E703" s="227"/>
      <c r="F703" s="225"/>
      <c r="G703" s="225"/>
      <c r="H703" s="225"/>
      <c r="I703" s="225"/>
      <c r="J703" s="225"/>
      <c r="K703" s="225"/>
      <c r="L703" s="225"/>
      <c r="M703" s="225"/>
      <c r="N703" s="225"/>
      <c r="O703" s="225"/>
      <c r="P703" s="225"/>
      <c r="Q703" s="225"/>
      <c r="R703" s="225"/>
      <c r="S703" s="225"/>
      <c r="T703" s="225"/>
      <c r="U703" s="225"/>
      <c r="V703" s="225"/>
      <c r="W703" s="225"/>
      <c r="X703" s="225"/>
      <c r="Y703" s="225"/>
      <c r="Z703" s="225"/>
    </row>
    <row r="704" spans="1:26" ht="15.75" customHeight="1" x14ac:dyDescent="0.2">
      <c r="A704" s="225"/>
      <c r="B704" s="225"/>
      <c r="C704" s="225"/>
      <c r="D704" s="227"/>
      <c r="E704" s="227"/>
      <c r="F704" s="225"/>
      <c r="G704" s="225"/>
      <c r="H704" s="225"/>
      <c r="I704" s="225"/>
      <c r="J704" s="225"/>
      <c r="K704" s="225"/>
      <c r="L704" s="225"/>
      <c r="M704" s="225"/>
      <c r="N704" s="225"/>
      <c r="O704" s="225"/>
      <c r="P704" s="225"/>
      <c r="Q704" s="225"/>
      <c r="R704" s="225"/>
      <c r="S704" s="225"/>
      <c r="T704" s="225"/>
      <c r="U704" s="225"/>
      <c r="V704" s="225"/>
      <c r="W704" s="225"/>
      <c r="X704" s="225"/>
      <c r="Y704" s="225"/>
      <c r="Z704" s="225"/>
    </row>
    <row r="705" spans="1:26" ht="15.75" customHeight="1" x14ac:dyDescent="0.2">
      <c r="A705" s="225"/>
      <c r="B705" s="225"/>
      <c r="C705" s="225"/>
      <c r="D705" s="227"/>
      <c r="E705" s="227"/>
      <c r="F705" s="225"/>
      <c r="G705" s="225"/>
      <c r="H705" s="225"/>
      <c r="I705" s="225"/>
      <c r="J705" s="225"/>
      <c r="K705" s="225"/>
      <c r="L705" s="225"/>
      <c r="M705" s="225"/>
      <c r="N705" s="225"/>
      <c r="O705" s="225"/>
      <c r="P705" s="225"/>
      <c r="Q705" s="225"/>
      <c r="R705" s="225"/>
      <c r="S705" s="225"/>
      <c r="T705" s="225"/>
      <c r="U705" s="225"/>
      <c r="V705" s="225"/>
      <c r="W705" s="225"/>
      <c r="X705" s="225"/>
      <c r="Y705" s="225"/>
      <c r="Z705" s="225"/>
    </row>
    <row r="706" spans="1:26" ht="15.75" customHeight="1" x14ac:dyDescent="0.2">
      <c r="A706" s="225"/>
      <c r="B706" s="225"/>
      <c r="C706" s="225"/>
      <c r="D706" s="227"/>
      <c r="E706" s="227"/>
      <c r="F706" s="225"/>
      <c r="G706" s="225"/>
      <c r="H706" s="225"/>
      <c r="I706" s="225"/>
      <c r="J706" s="225"/>
      <c r="K706" s="225"/>
      <c r="L706" s="225"/>
      <c r="M706" s="225"/>
      <c r="N706" s="225"/>
      <c r="O706" s="225"/>
      <c r="P706" s="225"/>
      <c r="Q706" s="225"/>
      <c r="R706" s="225"/>
      <c r="S706" s="225"/>
      <c r="T706" s="225"/>
      <c r="U706" s="225"/>
      <c r="V706" s="225"/>
      <c r="W706" s="225"/>
      <c r="X706" s="225"/>
      <c r="Y706" s="225"/>
      <c r="Z706" s="225"/>
    </row>
    <row r="707" spans="1:26" ht="15.75" customHeight="1" x14ac:dyDescent="0.2">
      <c r="A707" s="225"/>
      <c r="B707" s="225"/>
      <c r="C707" s="225"/>
      <c r="D707" s="227"/>
      <c r="E707" s="227"/>
      <c r="F707" s="225"/>
      <c r="G707" s="225"/>
      <c r="H707" s="225"/>
      <c r="I707" s="225"/>
      <c r="J707" s="225"/>
      <c r="K707" s="225"/>
      <c r="L707" s="225"/>
      <c r="M707" s="225"/>
      <c r="N707" s="225"/>
      <c r="O707" s="225"/>
      <c r="P707" s="225"/>
      <c r="Q707" s="225"/>
      <c r="R707" s="225"/>
      <c r="S707" s="225"/>
      <c r="T707" s="225"/>
      <c r="U707" s="225"/>
      <c r="V707" s="225"/>
      <c r="W707" s="225"/>
      <c r="X707" s="225"/>
      <c r="Y707" s="225"/>
      <c r="Z707" s="225"/>
    </row>
    <row r="708" spans="1:26" ht="15.75" customHeight="1" x14ac:dyDescent="0.2">
      <c r="A708" s="225"/>
      <c r="B708" s="225"/>
      <c r="C708" s="225"/>
      <c r="D708" s="227"/>
      <c r="E708" s="227"/>
      <c r="F708" s="225"/>
      <c r="G708" s="225"/>
      <c r="H708" s="225"/>
      <c r="I708" s="225"/>
      <c r="J708" s="225"/>
      <c r="K708" s="225"/>
      <c r="L708" s="225"/>
      <c r="M708" s="225"/>
      <c r="N708" s="225"/>
      <c r="O708" s="225"/>
      <c r="P708" s="225"/>
      <c r="Q708" s="225"/>
      <c r="R708" s="225"/>
      <c r="S708" s="225"/>
      <c r="T708" s="225"/>
      <c r="U708" s="225"/>
      <c r="V708" s="225"/>
      <c r="W708" s="225"/>
      <c r="X708" s="225"/>
      <c r="Y708" s="225"/>
      <c r="Z708" s="225"/>
    </row>
    <row r="709" spans="1:26" ht="15.75" customHeight="1" x14ac:dyDescent="0.2">
      <c r="A709" s="225"/>
      <c r="B709" s="225"/>
      <c r="C709" s="225"/>
      <c r="D709" s="227"/>
      <c r="E709" s="227"/>
      <c r="F709" s="225"/>
      <c r="G709" s="225"/>
      <c r="H709" s="225"/>
      <c r="I709" s="225"/>
      <c r="J709" s="225"/>
      <c r="K709" s="225"/>
      <c r="L709" s="225"/>
      <c r="M709" s="225"/>
      <c r="N709" s="225"/>
      <c r="O709" s="225"/>
      <c r="P709" s="225"/>
      <c r="Q709" s="225"/>
      <c r="R709" s="225"/>
      <c r="S709" s="225"/>
      <c r="T709" s="225"/>
      <c r="U709" s="225"/>
      <c r="V709" s="225"/>
      <c r="W709" s="225"/>
      <c r="X709" s="225"/>
      <c r="Y709" s="225"/>
      <c r="Z709" s="225"/>
    </row>
    <row r="710" spans="1:26" ht="15.75" customHeight="1" x14ac:dyDescent="0.2">
      <c r="A710" s="225"/>
      <c r="B710" s="225"/>
      <c r="C710" s="225"/>
      <c r="D710" s="227"/>
      <c r="E710" s="227"/>
      <c r="F710" s="225"/>
      <c r="G710" s="225"/>
      <c r="H710" s="225"/>
      <c r="I710" s="225"/>
      <c r="J710" s="225"/>
      <c r="K710" s="225"/>
      <c r="L710" s="225"/>
      <c r="M710" s="225"/>
      <c r="N710" s="225"/>
      <c r="O710" s="225"/>
      <c r="P710" s="225"/>
      <c r="Q710" s="225"/>
      <c r="R710" s="225"/>
      <c r="S710" s="225"/>
      <c r="T710" s="225"/>
      <c r="U710" s="225"/>
      <c r="V710" s="225"/>
      <c r="W710" s="225"/>
      <c r="X710" s="225"/>
      <c r="Y710" s="225"/>
      <c r="Z710" s="225"/>
    </row>
    <row r="711" spans="1:26" ht="15.75" customHeight="1" x14ac:dyDescent="0.2">
      <c r="A711" s="225"/>
      <c r="B711" s="225"/>
      <c r="C711" s="225"/>
      <c r="D711" s="227"/>
      <c r="E711" s="227"/>
      <c r="F711" s="225"/>
      <c r="G711" s="225"/>
      <c r="H711" s="225"/>
      <c r="I711" s="225"/>
      <c r="J711" s="225"/>
      <c r="K711" s="225"/>
      <c r="L711" s="225"/>
      <c r="M711" s="225"/>
      <c r="N711" s="225"/>
      <c r="O711" s="225"/>
      <c r="P711" s="225"/>
      <c r="Q711" s="225"/>
      <c r="R711" s="225"/>
      <c r="S711" s="225"/>
      <c r="T711" s="225"/>
      <c r="U711" s="225"/>
      <c r="V711" s="225"/>
      <c r="W711" s="225"/>
      <c r="X711" s="225"/>
      <c r="Y711" s="225"/>
      <c r="Z711" s="225"/>
    </row>
    <row r="712" spans="1:26" ht="15.75" customHeight="1" x14ac:dyDescent="0.2">
      <c r="A712" s="225"/>
      <c r="B712" s="225"/>
      <c r="C712" s="225"/>
      <c r="D712" s="227"/>
      <c r="E712" s="227"/>
      <c r="F712" s="225"/>
      <c r="G712" s="225"/>
      <c r="H712" s="225"/>
      <c r="I712" s="225"/>
      <c r="J712" s="225"/>
      <c r="K712" s="225"/>
      <c r="L712" s="225"/>
      <c r="M712" s="225"/>
      <c r="N712" s="225"/>
      <c r="O712" s="225"/>
      <c r="P712" s="225"/>
      <c r="Q712" s="225"/>
      <c r="R712" s="225"/>
      <c r="S712" s="225"/>
      <c r="T712" s="225"/>
      <c r="U712" s="225"/>
      <c r="V712" s="225"/>
      <c r="W712" s="225"/>
      <c r="X712" s="225"/>
      <c r="Y712" s="225"/>
      <c r="Z712" s="225"/>
    </row>
    <row r="713" spans="1:26" ht="15.75" customHeight="1" x14ac:dyDescent="0.2">
      <c r="A713" s="225"/>
      <c r="B713" s="225"/>
      <c r="C713" s="225"/>
      <c r="D713" s="227"/>
      <c r="E713" s="227"/>
      <c r="F713" s="225"/>
      <c r="G713" s="225"/>
      <c r="H713" s="225"/>
      <c r="I713" s="225"/>
      <c r="J713" s="225"/>
      <c r="K713" s="225"/>
      <c r="L713" s="225"/>
      <c r="M713" s="225"/>
      <c r="N713" s="225"/>
      <c r="O713" s="225"/>
      <c r="P713" s="225"/>
      <c r="Q713" s="225"/>
      <c r="R713" s="225"/>
      <c r="S713" s="225"/>
      <c r="T713" s="225"/>
      <c r="U713" s="225"/>
      <c r="V713" s="225"/>
      <c r="W713" s="225"/>
      <c r="X713" s="225"/>
      <c r="Y713" s="225"/>
      <c r="Z713" s="225"/>
    </row>
    <row r="714" spans="1:26" ht="15.75" customHeight="1" x14ac:dyDescent="0.2">
      <c r="A714" s="225"/>
      <c r="B714" s="225"/>
      <c r="C714" s="225"/>
      <c r="D714" s="227"/>
      <c r="E714" s="227"/>
      <c r="F714" s="225"/>
      <c r="G714" s="225"/>
      <c r="H714" s="225"/>
      <c r="I714" s="225"/>
      <c r="J714" s="225"/>
      <c r="K714" s="225"/>
      <c r="L714" s="225"/>
      <c r="M714" s="225"/>
      <c r="N714" s="225"/>
      <c r="O714" s="225"/>
      <c r="P714" s="225"/>
      <c r="Q714" s="225"/>
      <c r="R714" s="225"/>
      <c r="S714" s="225"/>
      <c r="T714" s="225"/>
      <c r="U714" s="225"/>
      <c r="V714" s="225"/>
      <c r="W714" s="225"/>
      <c r="X714" s="225"/>
      <c r="Y714" s="225"/>
      <c r="Z714" s="225"/>
    </row>
    <row r="715" spans="1:26" ht="15.75" customHeight="1" x14ac:dyDescent="0.2">
      <c r="A715" s="225"/>
      <c r="B715" s="225"/>
      <c r="C715" s="225"/>
      <c r="D715" s="227"/>
      <c r="E715" s="227"/>
      <c r="F715" s="225"/>
      <c r="G715" s="225"/>
      <c r="H715" s="225"/>
      <c r="I715" s="225"/>
      <c r="J715" s="225"/>
      <c r="K715" s="225"/>
      <c r="L715" s="225"/>
      <c r="M715" s="225"/>
      <c r="N715" s="225"/>
      <c r="O715" s="225"/>
      <c r="P715" s="225"/>
      <c r="Q715" s="225"/>
      <c r="R715" s="225"/>
      <c r="S715" s="225"/>
      <c r="T715" s="225"/>
      <c r="U715" s="225"/>
      <c r="V715" s="225"/>
      <c r="W715" s="225"/>
      <c r="X715" s="225"/>
      <c r="Y715" s="225"/>
      <c r="Z715" s="225"/>
    </row>
    <row r="716" spans="1:26" ht="15.75" customHeight="1" x14ac:dyDescent="0.2">
      <c r="A716" s="225"/>
      <c r="B716" s="225"/>
      <c r="C716" s="225"/>
      <c r="D716" s="227"/>
      <c r="E716" s="227"/>
      <c r="F716" s="225"/>
      <c r="G716" s="225"/>
      <c r="H716" s="225"/>
      <c r="I716" s="225"/>
      <c r="J716" s="225"/>
      <c r="K716" s="225"/>
      <c r="L716" s="225"/>
      <c r="M716" s="225"/>
      <c r="N716" s="225"/>
      <c r="O716" s="225"/>
      <c r="P716" s="225"/>
      <c r="Q716" s="225"/>
      <c r="R716" s="225"/>
      <c r="S716" s="225"/>
      <c r="T716" s="225"/>
      <c r="U716" s="225"/>
      <c r="V716" s="225"/>
      <c r="W716" s="225"/>
      <c r="X716" s="225"/>
      <c r="Y716" s="225"/>
      <c r="Z716" s="225"/>
    </row>
    <row r="717" spans="1:26" ht="15.75" customHeight="1" x14ac:dyDescent="0.2">
      <c r="A717" s="225"/>
      <c r="B717" s="225"/>
      <c r="C717" s="225"/>
      <c r="D717" s="227"/>
      <c r="E717" s="227"/>
      <c r="F717" s="225"/>
      <c r="G717" s="225"/>
      <c r="H717" s="225"/>
      <c r="I717" s="225"/>
      <c r="J717" s="225"/>
      <c r="K717" s="225"/>
      <c r="L717" s="225"/>
      <c r="M717" s="225"/>
      <c r="N717" s="225"/>
      <c r="O717" s="225"/>
      <c r="P717" s="225"/>
      <c r="Q717" s="225"/>
      <c r="R717" s="225"/>
      <c r="S717" s="225"/>
      <c r="T717" s="225"/>
      <c r="U717" s="225"/>
      <c r="V717" s="225"/>
      <c r="W717" s="225"/>
      <c r="X717" s="225"/>
      <c r="Y717" s="225"/>
      <c r="Z717" s="225"/>
    </row>
    <row r="718" spans="1:26" ht="15.75" customHeight="1" x14ac:dyDescent="0.2">
      <c r="A718" s="225"/>
      <c r="B718" s="225"/>
      <c r="C718" s="225"/>
      <c r="D718" s="227"/>
      <c r="E718" s="227"/>
      <c r="F718" s="225"/>
      <c r="G718" s="225"/>
      <c r="H718" s="225"/>
      <c r="I718" s="225"/>
      <c r="J718" s="225"/>
      <c r="K718" s="225"/>
      <c r="L718" s="225"/>
      <c r="M718" s="225"/>
      <c r="N718" s="225"/>
      <c r="O718" s="225"/>
      <c r="P718" s="225"/>
      <c r="Q718" s="225"/>
      <c r="R718" s="225"/>
      <c r="S718" s="225"/>
      <c r="T718" s="225"/>
      <c r="U718" s="225"/>
      <c r="V718" s="225"/>
      <c r="W718" s="225"/>
      <c r="X718" s="225"/>
      <c r="Y718" s="225"/>
      <c r="Z718" s="225"/>
    </row>
    <row r="719" spans="1:26" ht="15.75" customHeight="1" x14ac:dyDescent="0.2">
      <c r="A719" s="225"/>
      <c r="B719" s="225"/>
      <c r="C719" s="225"/>
      <c r="D719" s="227"/>
      <c r="E719" s="227"/>
      <c r="F719" s="225"/>
      <c r="G719" s="225"/>
      <c r="H719" s="225"/>
      <c r="I719" s="225"/>
      <c r="J719" s="225"/>
      <c r="K719" s="225"/>
      <c r="L719" s="225"/>
      <c r="M719" s="225"/>
      <c r="N719" s="225"/>
      <c r="O719" s="225"/>
      <c r="P719" s="225"/>
      <c r="Q719" s="225"/>
      <c r="R719" s="225"/>
      <c r="S719" s="225"/>
      <c r="T719" s="225"/>
      <c r="U719" s="225"/>
      <c r="V719" s="225"/>
      <c r="W719" s="225"/>
      <c r="X719" s="225"/>
      <c r="Y719" s="225"/>
      <c r="Z719" s="225"/>
    </row>
    <row r="720" spans="1:26" ht="15.75" customHeight="1" x14ac:dyDescent="0.2">
      <c r="A720" s="225"/>
      <c r="B720" s="225"/>
      <c r="C720" s="225"/>
      <c r="D720" s="227"/>
      <c r="E720" s="227"/>
      <c r="F720" s="225"/>
      <c r="G720" s="225"/>
      <c r="H720" s="225"/>
      <c r="I720" s="225"/>
      <c r="J720" s="225"/>
      <c r="K720" s="225"/>
      <c r="L720" s="225"/>
      <c r="M720" s="225"/>
      <c r="N720" s="225"/>
      <c r="O720" s="225"/>
      <c r="P720" s="225"/>
      <c r="Q720" s="225"/>
      <c r="R720" s="225"/>
      <c r="S720" s="225"/>
      <c r="T720" s="225"/>
      <c r="U720" s="225"/>
      <c r="V720" s="225"/>
      <c r="W720" s="225"/>
      <c r="X720" s="225"/>
      <c r="Y720" s="225"/>
      <c r="Z720" s="225"/>
    </row>
    <row r="721" spans="1:26" ht="15.75" customHeight="1" x14ac:dyDescent="0.2">
      <c r="A721" s="225"/>
      <c r="B721" s="225"/>
      <c r="C721" s="225"/>
      <c r="D721" s="227"/>
      <c r="E721" s="227"/>
      <c r="F721" s="225"/>
      <c r="G721" s="225"/>
      <c r="H721" s="225"/>
      <c r="I721" s="225"/>
      <c r="J721" s="225"/>
      <c r="K721" s="225"/>
      <c r="L721" s="225"/>
      <c r="M721" s="225"/>
      <c r="N721" s="225"/>
      <c r="O721" s="225"/>
      <c r="P721" s="225"/>
      <c r="Q721" s="225"/>
      <c r="R721" s="225"/>
      <c r="S721" s="225"/>
      <c r="T721" s="225"/>
      <c r="U721" s="225"/>
      <c r="V721" s="225"/>
      <c r="W721" s="225"/>
      <c r="X721" s="225"/>
      <c r="Y721" s="225"/>
      <c r="Z721" s="225"/>
    </row>
    <row r="722" spans="1:26" ht="15.75" customHeight="1" x14ac:dyDescent="0.2">
      <c r="A722" s="225"/>
      <c r="B722" s="225"/>
      <c r="C722" s="225"/>
      <c r="D722" s="227"/>
      <c r="E722" s="227"/>
      <c r="F722" s="225"/>
      <c r="G722" s="225"/>
      <c r="H722" s="225"/>
      <c r="I722" s="225"/>
      <c r="J722" s="225"/>
      <c r="K722" s="225"/>
      <c r="L722" s="225"/>
      <c r="M722" s="225"/>
      <c r="N722" s="225"/>
      <c r="O722" s="225"/>
      <c r="P722" s="225"/>
      <c r="Q722" s="225"/>
      <c r="R722" s="225"/>
      <c r="S722" s="225"/>
      <c r="T722" s="225"/>
      <c r="U722" s="225"/>
      <c r="V722" s="225"/>
      <c r="W722" s="225"/>
      <c r="X722" s="225"/>
      <c r="Y722" s="225"/>
      <c r="Z722" s="225"/>
    </row>
    <row r="723" spans="1:26" ht="15.75" customHeight="1" x14ac:dyDescent="0.2">
      <c r="A723" s="225"/>
      <c r="B723" s="225"/>
      <c r="C723" s="225"/>
      <c r="D723" s="227"/>
      <c r="E723" s="227"/>
      <c r="F723" s="225"/>
      <c r="G723" s="225"/>
      <c r="H723" s="225"/>
      <c r="I723" s="225"/>
      <c r="J723" s="225"/>
      <c r="K723" s="225"/>
      <c r="L723" s="225"/>
      <c r="M723" s="225"/>
      <c r="N723" s="225"/>
      <c r="O723" s="225"/>
      <c r="P723" s="225"/>
      <c r="Q723" s="225"/>
      <c r="R723" s="225"/>
      <c r="S723" s="225"/>
      <c r="T723" s="225"/>
      <c r="U723" s="225"/>
      <c r="V723" s="225"/>
      <c r="W723" s="225"/>
      <c r="X723" s="225"/>
      <c r="Y723" s="225"/>
      <c r="Z723" s="225"/>
    </row>
    <row r="724" spans="1:26" ht="15.75" customHeight="1" x14ac:dyDescent="0.2">
      <c r="A724" s="225"/>
      <c r="B724" s="225"/>
      <c r="C724" s="225"/>
      <c r="D724" s="227"/>
      <c r="E724" s="227"/>
      <c r="F724" s="225"/>
      <c r="G724" s="225"/>
      <c r="H724" s="225"/>
      <c r="I724" s="225"/>
      <c r="J724" s="225"/>
      <c r="K724" s="225"/>
      <c r="L724" s="225"/>
      <c r="M724" s="225"/>
      <c r="N724" s="225"/>
      <c r="O724" s="225"/>
      <c r="P724" s="225"/>
      <c r="Q724" s="225"/>
      <c r="R724" s="225"/>
      <c r="S724" s="225"/>
      <c r="T724" s="225"/>
      <c r="U724" s="225"/>
      <c r="V724" s="225"/>
      <c r="W724" s="225"/>
      <c r="X724" s="225"/>
      <c r="Y724" s="225"/>
      <c r="Z724" s="225"/>
    </row>
    <row r="725" spans="1:26" ht="15.75" customHeight="1" x14ac:dyDescent="0.2">
      <c r="A725" s="225"/>
      <c r="B725" s="225"/>
      <c r="C725" s="225"/>
      <c r="D725" s="227"/>
      <c r="E725" s="227"/>
      <c r="F725" s="225"/>
      <c r="G725" s="225"/>
      <c r="H725" s="225"/>
      <c r="I725" s="225"/>
      <c r="J725" s="225"/>
      <c r="K725" s="225"/>
      <c r="L725" s="225"/>
      <c r="M725" s="225"/>
      <c r="N725" s="225"/>
      <c r="O725" s="225"/>
      <c r="P725" s="225"/>
      <c r="Q725" s="225"/>
      <c r="R725" s="225"/>
      <c r="S725" s="225"/>
      <c r="T725" s="225"/>
      <c r="U725" s="225"/>
      <c r="V725" s="225"/>
      <c r="W725" s="225"/>
      <c r="X725" s="225"/>
      <c r="Y725" s="225"/>
      <c r="Z725" s="225"/>
    </row>
    <row r="726" spans="1:26" ht="15.75" customHeight="1" x14ac:dyDescent="0.2">
      <c r="A726" s="225"/>
      <c r="B726" s="225"/>
      <c r="C726" s="225"/>
      <c r="D726" s="227"/>
      <c r="E726" s="227"/>
      <c r="F726" s="225"/>
      <c r="G726" s="225"/>
      <c r="H726" s="225"/>
      <c r="I726" s="225"/>
      <c r="J726" s="225"/>
      <c r="K726" s="225"/>
      <c r="L726" s="225"/>
      <c r="M726" s="225"/>
      <c r="N726" s="225"/>
      <c r="O726" s="225"/>
      <c r="P726" s="225"/>
      <c r="Q726" s="225"/>
      <c r="R726" s="225"/>
      <c r="S726" s="225"/>
      <c r="T726" s="225"/>
      <c r="U726" s="225"/>
      <c r="V726" s="225"/>
      <c r="W726" s="225"/>
      <c r="X726" s="225"/>
      <c r="Y726" s="225"/>
      <c r="Z726" s="225"/>
    </row>
    <row r="727" spans="1:26" ht="15.75" customHeight="1" x14ac:dyDescent="0.2">
      <c r="A727" s="225"/>
      <c r="B727" s="225"/>
      <c r="C727" s="225"/>
      <c r="D727" s="227"/>
      <c r="E727" s="227"/>
      <c r="F727" s="225"/>
      <c r="G727" s="225"/>
      <c r="H727" s="225"/>
      <c r="I727" s="225"/>
      <c r="J727" s="225"/>
      <c r="K727" s="225"/>
      <c r="L727" s="225"/>
      <c r="M727" s="225"/>
      <c r="N727" s="225"/>
      <c r="O727" s="225"/>
      <c r="P727" s="225"/>
      <c r="Q727" s="225"/>
      <c r="R727" s="225"/>
      <c r="S727" s="225"/>
      <c r="T727" s="225"/>
      <c r="U727" s="225"/>
      <c r="V727" s="225"/>
      <c r="W727" s="225"/>
      <c r="X727" s="225"/>
      <c r="Y727" s="225"/>
      <c r="Z727" s="225"/>
    </row>
    <row r="728" spans="1:26" ht="15.75" customHeight="1" x14ac:dyDescent="0.2">
      <c r="A728" s="225"/>
      <c r="B728" s="225"/>
      <c r="C728" s="225"/>
      <c r="D728" s="227"/>
      <c r="E728" s="227"/>
      <c r="F728" s="225"/>
      <c r="G728" s="225"/>
      <c r="H728" s="225"/>
      <c r="I728" s="225"/>
      <c r="J728" s="225"/>
      <c r="K728" s="225"/>
      <c r="L728" s="225"/>
      <c r="M728" s="225"/>
      <c r="N728" s="225"/>
      <c r="O728" s="225"/>
      <c r="P728" s="225"/>
      <c r="Q728" s="225"/>
      <c r="R728" s="225"/>
      <c r="S728" s="225"/>
      <c r="T728" s="225"/>
      <c r="U728" s="225"/>
      <c r="V728" s="225"/>
      <c r="W728" s="225"/>
      <c r="X728" s="225"/>
      <c r="Y728" s="225"/>
      <c r="Z728" s="225"/>
    </row>
    <row r="729" spans="1:26" ht="15.75" customHeight="1" x14ac:dyDescent="0.2">
      <c r="A729" s="225"/>
      <c r="B729" s="225"/>
      <c r="C729" s="225"/>
      <c r="D729" s="227"/>
      <c r="E729" s="227"/>
      <c r="F729" s="225"/>
      <c r="G729" s="225"/>
      <c r="H729" s="225"/>
      <c r="I729" s="225"/>
      <c r="J729" s="225"/>
      <c r="K729" s="225"/>
      <c r="L729" s="225"/>
      <c r="M729" s="225"/>
      <c r="N729" s="225"/>
      <c r="O729" s="225"/>
      <c r="P729" s="225"/>
      <c r="Q729" s="225"/>
      <c r="R729" s="225"/>
      <c r="S729" s="225"/>
      <c r="T729" s="225"/>
      <c r="U729" s="225"/>
      <c r="V729" s="225"/>
      <c r="W729" s="225"/>
      <c r="X729" s="225"/>
      <c r="Y729" s="225"/>
      <c r="Z729" s="225"/>
    </row>
    <row r="730" spans="1:26" ht="15.75" customHeight="1" x14ac:dyDescent="0.2">
      <c r="A730" s="225"/>
      <c r="B730" s="225"/>
      <c r="C730" s="225"/>
      <c r="D730" s="227"/>
      <c r="E730" s="227"/>
      <c r="F730" s="225"/>
      <c r="G730" s="225"/>
      <c r="H730" s="225"/>
      <c r="I730" s="225"/>
      <c r="J730" s="225"/>
      <c r="K730" s="225"/>
      <c r="L730" s="225"/>
      <c r="M730" s="225"/>
      <c r="N730" s="225"/>
      <c r="O730" s="225"/>
      <c r="P730" s="225"/>
      <c r="Q730" s="225"/>
      <c r="R730" s="225"/>
      <c r="S730" s="225"/>
      <c r="T730" s="225"/>
      <c r="U730" s="225"/>
      <c r="V730" s="225"/>
      <c r="W730" s="225"/>
      <c r="X730" s="225"/>
      <c r="Y730" s="225"/>
      <c r="Z730" s="225"/>
    </row>
    <row r="731" spans="1:26" ht="15.75" customHeight="1" x14ac:dyDescent="0.2">
      <c r="A731" s="225"/>
      <c r="B731" s="225"/>
      <c r="C731" s="225"/>
      <c r="D731" s="227"/>
      <c r="E731" s="227"/>
      <c r="F731" s="225"/>
      <c r="G731" s="225"/>
      <c r="H731" s="225"/>
      <c r="I731" s="225"/>
      <c r="J731" s="225"/>
      <c r="K731" s="225"/>
      <c r="L731" s="225"/>
      <c r="M731" s="225"/>
      <c r="N731" s="225"/>
      <c r="O731" s="225"/>
      <c r="P731" s="225"/>
      <c r="Q731" s="225"/>
      <c r="R731" s="225"/>
      <c r="S731" s="225"/>
      <c r="T731" s="225"/>
      <c r="U731" s="225"/>
      <c r="V731" s="225"/>
      <c r="W731" s="225"/>
      <c r="X731" s="225"/>
      <c r="Y731" s="225"/>
      <c r="Z731" s="225"/>
    </row>
    <row r="732" spans="1:26" ht="15.75" customHeight="1" x14ac:dyDescent="0.2">
      <c r="A732" s="225"/>
      <c r="B732" s="225"/>
      <c r="C732" s="225"/>
      <c r="D732" s="227"/>
      <c r="E732" s="227"/>
      <c r="F732" s="225"/>
      <c r="G732" s="225"/>
      <c r="H732" s="225"/>
      <c r="I732" s="225"/>
      <c r="J732" s="225"/>
      <c r="K732" s="225"/>
      <c r="L732" s="225"/>
      <c r="M732" s="225"/>
      <c r="N732" s="225"/>
      <c r="O732" s="225"/>
      <c r="P732" s="225"/>
      <c r="Q732" s="225"/>
      <c r="R732" s="225"/>
      <c r="S732" s="225"/>
      <c r="T732" s="225"/>
      <c r="U732" s="225"/>
      <c r="V732" s="225"/>
      <c r="W732" s="225"/>
      <c r="X732" s="225"/>
      <c r="Y732" s="225"/>
      <c r="Z732" s="225"/>
    </row>
    <row r="733" spans="1:26" ht="15.75" customHeight="1" x14ac:dyDescent="0.2">
      <c r="A733" s="225"/>
      <c r="B733" s="225"/>
      <c r="C733" s="225"/>
      <c r="D733" s="227"/>
      <c r="E733" s="227"/>
      <c r="F733" s="225"/>
      <c r="G733" s="225"/>
      <c r="H733" s="225"/>
      <c r="I733" s="225"/>
      <c r="J733" s="225"/>
      <c r="K733" s="225"/>
      <c r="L733" s="225"/>
      <c r="M733" s="225"/>
      <c r="N733" s="225"/>
      <c r="O733" s="225"/>
      <c r="P733" s="225"/>
      <c r="Q733" s="225"/>
      <c r="R733" s="225"/>
      <c r="S733" s="225"/>
      <c r="T733" s="225"/>
      <c r="U733" s="225"/>
      <c r="V733" s="225"/>
      <c r="W733" s="225"/>
      <c r="X733" s="225"/>
      <c r="Y733" s="225"/>
      <c r="Z733" s="225"/>
    </row>
    <row r="734" spans="1:26" ht="15.75" customHeight="1" x14ac:dyDescent="0.2">
      <c r="A734" s="225"/>
      <c r="B734" s="225"/>
      <c r="C734" s="225"/>
      <c r="D734" s="227"/>
      <c r="E734" s="227"/>
      <c r="F734" s="225"/>
      <c r="G734" s="225"/>
      <c r="H734" s="225"/>
      <c r="I734" s="225"/>
      <c r="J734" s="225"/>
      <c r="K734" s="225"/>
      <c r="L734" s="225"/>
      <c r="M734" s="225"/>
      <c r="N734" s="225"/>
      <c r="O734" s="225"/>
      <c r="P734" s="225"/>
      <c r="Q734" s="225"/>
      <c r="R734" s="225"/>
      <c r="S734" s="225"/>
      <c r="T734" s="225"/>
      <c r="U734" s="225"/>
      <c r="V734" s="225"/>
      <c r="W734" s="225"/>
      <c r="X734" s="225"/>
      <c r="Y734" s="225"/>
      <c r="Z734" s="225"/>
    </row>
    <row r="735" spans="1:26" ht="15.75" customHeight="1" x14ac:dyDescent="0.2">
      <c r="A735" s="225"/>
      <c r="B735" s="225"/>
      <c r="C735" s="225"/>
      <c r="D735" s="227"/>
      <c r="E735" s="227"/>
      <c r="F735" s="225"/>
      <c r="G735" s="225"/>
      <c r="H735" s="225"/>
      <c r="I735" s="225"/>
      <c r="J735" s="225"/>
      <c r="K735" s="225"/>
      <c r="L735" s="225"/>
      <c r="M735" s="225"/>
      <c r="N735" s="225"/>
      <c r="O735" s="225"/>
      <c r="P735" s="225"/>
      <c r="Q735" s="225"/>
      <c r="R735" s="225"/>
      <c r="S735" s="225"/>
      <c r="T735" s="225"/>
      <c r="U735" s="225"/>
      <c r="V735" s="225"/>
      <c r="W735" s="225"/>
      <c r="X735" s="225"/>
      <c r="Y735" s="225"/>
      <c r="Z735" s="225"/>
    </row>
    <row r="736" spans="1:26" ht="15.75" customHeight="1" x14ac:dyDescent="0.2">
      <c r="A736" s="225"/>
      <c r="B736" s="225"/>
      <c r="C736" s="225"/>
      <c r="D736" s="227"/>
      <c r="E736" s="227"/>
      <c r="F736" s="225"/>
      <c r="G736" s="225"/>
      <c r="H736" s="225"/>
      <c r="I736" s="225"/>
      <c r="J736" s="225"/>
      <c r="K736" s="225"/>
      <c r="L736" s="225"/>
      <c r="M736" s="225"/>
      <c r="N736" s="225"/>
      <c r="O736" s="225"/>
      <c r="P736" s="225"/>
      <c r="Q736" s="225"/>
      <c r="R736" s="225"/>
      <c r="S736" s="225"/>
      <c r="T736" s="225"/>
      <c r="U736" s="225"/>
      <c r="V736" s="225"/>
      <c r="W736" s="225"/>
      <c r="X736" s="225"/>
      <c r="Y736" s="225"/>
      <c r="Z736" s="225"/>
    </row>
    <row r="737" spans="1:26" ht="15.75" customHeight="1" x14ac:dyDescent="0.2">
      <c r="A737" s="225"/>
      <c r="B737" s="225"/>
      <c r="C737" s="225"/>
      <c r="D737" s="227"/>
      <c r="E737" s="227"/>
      <c r="F737" s="225"/>
      <c r="G737" s="225"/>
      <c r="H737" s="225"/>
      <c r="I737" s="225"/>
      <c r="J737" s="225"/>
      <c r="K737" s="225"/>
      <c r="L737" s="225"/>
      <c r="M737" s="225"/>
      <c r="N737" s="225"/>
      <c r="O737" s="225"/>
      <c r="P737" s="225"/>
      <c r="Q737" s="225"/>
      <c r="R737" s="225"/>
      <c r="S737" s="225"/>
      <c r="T737" s="225"/>
      <c r="U737" s="225"/>
      <c r="V737" s="225"/>
      <c r="W737" s="225"/>
      <c r="X737" s="225"/>
      <c r="Y737" s="225"/>
      <c r="Z737" s="225"/>
    </row>
    <row r="738" spans="1:26" ht="15.75" customHeight="1" x14ac:dyDescent="0.2">
      <c r="A738" s="225"/>
      <c r="B738" s="225"/>
      <c r="C738" s="225"/>
      <c r="D738" s="227"/>
      <c r="E738" s="227"/>
      <c r="F738" s="225"/>
      <c r="G738" s="225"/>
      <c r="H738" s="225"/>
      <c r="I738" s="225"/>
      <c r="J738" s="225"/>
      <c r="K738" s="225"/>
      <c r="L738" s="225"/>
      <c r="M738" s="225"/>
      <c r="N738" s="225"/>
      <c r="O738" s="225"/>
      <c r="P738" s="225"/>
      <c r="Q738" s="225"/>
      <c r="R738" s="225"/>
      <c r="S738" s="225"/>
      <c r="T738" s="225"/>
      <c r="U738" s="225"/>
      <c r="V738" s="225"/>
      <c r="W738" s="225"/>
      <c r="X738" s="225"/>
      <c r="Y738" s="225"/>
      <c r="Z738" s="225"/>
    </row>
    <row r="739" spans="1:26" ht="15.75" customHeight="1" x14ac:dyDescent="0.2">
      <c r="A739" s="225"/>
      <c r="B739" s="225"/>
      <c r="C739" s="225"/>
      <c r="D739" s="227"/>
      <c r="E739" s="227"/>
      <c r="F739" s="225"/>
      <c r="G739" s="225"/>
      <c r="H739" s="225"/>
      <c r="I739" s="225"/>
      <c r="J739" s="225"/>
      <c r="K739" s="225"/>
      <c r="L739" s="225"/>
      <c r="M739" s="225"/>
      <c r="N739" s="225"/>
      <c r="O739" s="225"/>
      <c r="P739" s="225"/>
      <c r="Q739" s="225"/>
      <c r="R739" s="225"/>
      <c r="S739" s="225"/>
      <c r="T739" s="225"/>
      <c r="U739" s="225"/>
      <c r="V739" s="225"/>
      <c r="W739" s="225"/>
      <c r="X739" s="225"/>
      <c r="Y739" s="225"/>
      <c r="Z739" s="225"/>
    </row>
    <row r="740" spans="1:26" ht="15.75" customHeight="1" x14ac:dyDescent="0.2">
      <c r="A740" s="225"/>
      <c r="B740" s="225"/>
      <c r="C740" s="225"/>
      <c r="D740" s="227"/>
      <c r="E740" s="227"/>
      <c r="F740" s="225"/>
      <c r="G740" s="225"/>
      <c r="H740" s="225"/>
      <c r="I740" s="225"/>
      <c r="J740" s="225"/>
      <c r="K740" s="225"/>
      <c r="L740" s="225"/>
      <c r="M740" s="225"/>
      <c r="N740" s="225"/>
      <c r="O740" s="225"/>
      <c r="P740" s="225"/>
      <c r="Q740" s="225"/>
      <c r="R740" s="225"/>
      <c r="S740" s="225"/>
      <c r="T740" s="225"/>
      <c r="U740" s="225"/>
      <c r="V740" s="225"/>
      <c r="W740" s="225"/>
      <c r="X740" s="225"/>
      <c r="Y740" s="225"/>
      <c r="Z740" s="225"/>
    </row>
    <row r="741" spans="1:26" ht="15.75" customHeight="1" x14ac:dyDescent="0.2">
      <c r="A741" s="225"/>
      <c r="B741" s="225"/>
      <c r="C741" s="225"/>
      <c r="D741" s="227"/>
      <c r="E741" s="227"/>
      <c r="F741" s="225"/>
      <c r="G741" s="225"/>
      <c r="H741" s="225"/>
      <c r="I741" s="225"/>
      <c r="J741" s="225"/>
      <c r="K741" s="225"/>
      <c r="L741" s="225"/>
      <c r="M741" s="225"/>
      <c r="N741" s="225"/>
      <c r="O741" s="225"/>
      <c r="P741" s="225"/>
      <c r="Q741" s="225"/>
      <c r="R741" s="225"/>
      <c r="S741" s="225"/>
      <c r="T741" s="225"/>
      <c r="U741" s="225"/>
      <c r="V741" s="225"/>
      <c r="W741" s="225"/>
      <c r="X741" s="225"/>
      <c r="Y741" s="225"/>
      <c r="Z741" s="225"/>
    </row>
    <row r="742" spans="1:26" ht="15.75" customHeight="1" x14ac:dyDescent="0.2">
      <c r="A742" s="225"/>
      <c r="B742" s="225"/>
      <c r="C742" s="225"/>
      <c r="D742" s="227"/>
      <c r="E742" s="227"/>
      <c r="F742" s="225"/>
      <c r="G742" s="225"/>
      <c r="H742" s="225"/>
      <c r="I742" s="225"/>
      <c r="J742" s="225"/>
      <c r="K742" s="225"/>
      <c r="L742" s="225"/>
      <c r="M742" s="225"/>
      <c r="N742" s="225"/>
      <c r="O742" s="225"/>
      <c r="P742" s="225"/>
      <c r="Q742" s="225"/>
      <c r="R742" s="225"/>
      <c r="S742" s="225"/>
      <c r="T742" s="225"/>
      <c r="U742" s="225"/>
      <c r="V742" s="225"/>
      <c r="W742" s="225"/>
      <c r="X742" s="225"/>
      <c r="Y742" s="225"/>
      <c r="Z742" s="225"/>
    </row>
    <row r="743" spans="1:26" ht="15.75" customHeight="1" x14ac:dyDescent="0.2">
      <c r="A743" s="225"/>
      <c r="B743" s="225"/>
      <c r="C743" s="225"/>
      <c r="D743" s="227"/>
      <c r="E743" s="227"/>
      <c r="F743" s="225"/>
      <c r="G743" s="225"/>
      <c r="H743" s="225"/>
      <c r="I743" s="225"/>
      <c r="J743" s="225"/>
      <c r="K743" s="225"/>
      <c r="L743" s="225"/>
      <c r="M743" s="225"/>
      <c r="N743" s="225"/>
      <c r="O743" s="225"/>
      <c r="P743" s="225"/>
      <c r="Q743" s="225"/>
      <c r="R743" s="225"/>
      <c r="S743" s="225"/>
      <c r="T743" s="225"/>
      <c r="U743" s="225"/>
      <c r="V743" s="225"/>
      <c r="W743" s="225"/>
      <c r="X743" s="225"/>
      <c r="Y743" s="225"/>
      <c r="Z743" s="225"/>
    </row>
    <row r="744" spans="1:26" ht="15.75" customHeight="1" x14ac:dyDescent="0.2">
      <c r="A744" s="225"/>
      <c r="B744" s="225"/>
      <c r="C744" s="225"/>
      <c r="D744" s="227"/>
      <c r="E744" s="227"/>
      <c r="F744" s="225"/>
      <c r="G744" s="225"/>
      <c r="H744" s="225"/>
      <c r="I744" s="225"/>
      <c r="J744" s="225"/>
      <c r="K744" s="225"/>
      <c r="L744" s="225"/>
      <c r="M744" s="225"/>
      <c r="N744" s="225"/>
      <c r="O744" s="225"/>
      <c r="P744" s="225"/>
      <c r="Q744" s="225"/>
      <c r="R744" s="225"/>
      <c r="S744" s="225"/>
      <c r="T744" s="225"/>
      <c r="U744" s="225"/>
      <c r="V744" s="225"/>
      <c r="W744" s="225"/>
      <c r="X744" s="225"/>
      <c r="Y744" s="225"/>
      <c r="Z744" s="225"/>
    </row>
    <row r="745" spans="1:26" ht="15.75" customHeight="1" x14ac:dyDescent="0.2">
      <c r="A745" s="225"/>
      <c r="B745" s="225"/>
      <c r="C745" s="225"/>
      <c r="D745" s="227"/>
      <c r="E745" s="227"/>
      <c r="F745" s="225"/>
      <c r="G745" s="225"/>
      <c r="H745" s="225"/>
      <c r="I745" s="225"/>
      <c r="J745" s="225"/>
      <c r="K745" s="225"/>
      <c r="L745" s="225"/>
      <c r="M745" s="225"/>
      <c r="N745" s="225"/>
      <c r="O745" s="225"/>
      <c r="P745" s="225"/>
      <c r="Q745" s="225"/>
      <c r="R745" s="225"/>
      <c r="S745" s="225"/>
      <c r="T745" s="225"/>
      <c r="U745" s="225"/>
      <c r="V745" s="225"/>
      <c r="W745" s="225"/>
      <c r="X745" s="225"/>
      <c r="Y745" s="225"/>
      <c r="Z745" s="225"/>
    </row>
    <row r="746" spans="1:26" ht="15.75" customHeight="1" x14ac:dyDescent="0.2">
      <c r="A746" s="225"/>
      <c r="B746" s="225"/>
      <c r="C746" s="225"/>
      <c r="D746" s="227"/>
      <c r="E746" s="227"/>
      <c r="F746" s="225"/>
      <c r="G746" s="225"/>
      <c r="H746" s="225"/>
      <c r="I746" s="225"/>
      <c r="J746" s="225"/>
      <c r="K746" s="225"/>
      <c r="L746" s="225"/>
      <c r="M746" s="225"/>
      <c r="N746" s="225"/>
      <c r="O746" s="225"/>
      <c r="P746" s="225"/>
      <c r="Q746" s="225"/>
      <c r="R746" s="225"/>
      <c r="S746" s="225"/>
      <c r="T746" s="225"/>
      <c r="U746" s="225"/>
      <c r="V746" s="225"/>
      <c r="W746" s="225"/>
      <c r="X746" s="225"/>
      <c r="Y746" s="225"/>
      <c r="Z746" s="225"/>
    </row>
    <row r="747" spans="1:26" ht="15.75" customHeight="1" x14ac:dyDescent="0.2">
      <c r="A747" s="225"/>
      <c r="B747" s="225"/>
      <c r="C747" s="225"/>
      <c r="D747" s="227"/>
      <c r="E747" s="227"/>
      <c r="F747" s="225"/>
      <c r="G747" s="225"/>
      <c r="H747" s="225"/>
      <c r="I747" s="225"/>
      <c r="J747" s="225"/>
      <c r="K747" s="225"/>
      <c r="L747" s="225"/>
      <c r="M747" s="225"/>
      <c r="N747" s="225"/>
      <c r="O747" s="225"/>
      <c r="P747" s="225"/>
      <c r="Q747" s="225"/>
      <c r="R747" s="225"/>
      <c r="S747" s="225"/>
      <c r="T747" s="225"/>
      <c r="U747" s="225"/>
      <c r="V747" s="225"/>
      <c r="W747" s="225"/>
      <c r="X747" s="225"/>
      <c r="Y747" s="225"/>
      <c r="Z747" s="225"/>
    </row>
    <row r="748" spans="1:26" ht="15.75" customHeight="1" x14ac:dyDescent="0.2">
      <c r="A748" s="225"/>
      <c r="B748" s="225"/>
      <c r="C748" s="225"/>
      <c r="D748" s="227"/>
      <c r="E748" s="227"/>
      <c r="F748" s="225"/>
      <c r="G748" s="225"/>
      <c r="H748" s="225"/>
      <c r="I748" s="225"/>
      <c r="J748" s="225"/>
      <c r="K748" s="225"/>
      <c r="L748" s="225"/>
      <c r="M748" s="225"/>
      <c r="N748" s="225"/>
      <c r="O748" s="225"/>
      <c r="P748" s="225"/>
      <c r="Q748" s="225"/>
      <c r="R748" s="225"/>
      <c r="S748" s="225"/>
      <c r="T748" s="225"/>
      <c r="U748" s="225"/>
      <c r="V748" s="225"/>
      <c r="W748" s="225"/>
      <c r="X748" s="225"/>
      <c r="Y748" s="225"/>
      <c r="Z748" s="225"/>
    </row>
    <row r="749" spans="1:26" ht="15.75" customHeight="1" x14ac:dyDescent="0.2">
      <c r="A749" s="225"/>
      <c r="B749" s="225"/>
      <c r="C749" s="225"/>
      <c r="D749" s="227"/>
      <c r="E749" s="227"/>
      <c r="F749" s="225"/>
      <c r="G749" s="225"/>
      <c r="H749" s="225"/>
      <c r="I749" s="225"/>
      <c r="J749" s="225"/>
      <c r="K749" s="225"/>
      <c r="L749" s="225"/>
      <c r="M749" s="225"/>
      <c r="N749" s="225"/>
      <c r="O749" s="225"/>
      <c r="P749" s="225"/>
      <c r="Q749" s="225"/>
      <c r="R749" s="225"/>
      <c r="S749" s="225"/>
      <c r="T749" s="225"/>
      <c r="U749" s="225"/>
      <c r="V749" s="225"/>
      <c r="W749" s="225"/>
      <c r="X749" s="225"/>
      <c r="Y749" s="225"/>
      <c r="Z749" s="225"/>
    </row>
    <row r="750" spans="1:26" ht="15.75" customHeight="1" x14ac:dyDescent="0.2">
      <c r="A750" s="225"/>
      <c r="B750" s="225"/>
      <c r="C750" s="225"/>
      <c r="D750" s="227"/>
      <c r="E750" s="227"/>
      <c r="F750" s="225"/>
      <c r="G750" s="225"/>
      <c r="H750" s="225"/>
      <c r="I750" s="225"/>
      <c r="J750" s="225"/>
      <c r="K750" s="225"/>
      <c r="L750" s="225"/>
      <c r="M750" s="225"/>
      <c r="N750" s="225"/>
      <c r="O750" s="225"/>
      <c r="P750" s="225"/>
      <c r="Q750" s="225"/>
      <c r="R750" s="225"/>
      <c r="S750" s="225"/>
      <c r="T750" s="225"/>
      <c r="U750" s="225"/>
      <c r="V750" s="225"/>
      <c r="W750" s="225"/>
      <c r="X750" s="225"/>
      <c r="Y750" s="225"/>
      <c r="Z750" s="225"/>
    </row>
    <row r="751" spans="1:26" ht="15.75" customHeight="1" x14ac:dyDescent="0.2">
      <c r="A751" s="225"/>
      <c r="B751" s="225"/>
      <c r="C751" s="225"/>
      <c r="D751" s="227"/>
      <c r="E751" s="227"/>
      <c r="F751" s="225"/>
      <c r="G751" s="225"/>
      <c r="H751" s="225"/>
      <c r="I751" s="225"/>
      <c r="J751" s="225"/>
      <c r="K751" s="225"/>
      <c r="L751" s="225"/>
      <c r="M751" s="225"/>
      <c r="N751" s="225"/>
      <c r="O751" s="225"/>
      <c r="P751" s="225"/>
      <c r="Q751" s="225"/>
      <c r="R751" s="225"/>
      <c r="S751" s="225"/>
      <c r="T751" s="225"/>
      <c r="U751" s="225"/>
      <c r="V751" s="225"/>
      <c r="W751" s="225"/>
      <c r="X751" s="225"/>
      <c r="Y751" s="225"/>
      <c r="Z751" s="225"/>
    </row>
    <row r="752" spans="1:26" ht="15.75" customHeight="1" x14ac:dyDescent="0.2">
      <c r="A752" s="225"/>
      <c r="B752" s="225"/>
      <c r="C752" s="225"/>
      <c r="D752" s="227"/>
      <c r="E752" s="227"/>
      <c r="F752" s="225"/>
      <c r="G752" s="225"/>
      <c r="H752" s="225"/>
      <c r="I752" s="225"/>
      <c r="J752" s="225"/>
      <c r="K752" s="225"/>
      <c r="L752" s="225"/>
      <c r="M752" s="225"/>
      <c r="N752" s="225"/>
      <c r="O752" s="225"/>
      <c r="P752" s="225"/>
      <c r="Q752" s="225"/>
      <c r="R752" s="225"/>
      <c r="S752" s="225"/>
      <c r="T752" s="225"/>
      <c r="U752" s="225"/>
      <c r="V752" s="225"/>
      <c r="W752" s="225"/>
      <c r="X752" s="225"/>
      <c r="Y752" s="225"/>
      <c r="Z752" s="225"/>
    </row>
    <row r="753" spans="1:26" ht="15.75" customHeight="1" x14ac:dyDescent="0.2">
      <c r="A753" s="225"/>
      <c r="B753" s="225"/>
      <c r="C753" s="225"/>
      <c r="D753" s="227"/>
      <c r="E753" s="227"/>
      <c r="F753" s="225"/>
      <c r="G753" s="225"/>
      <c r="H753" s="225"/>
      <c r="I753" s="225"/>
      <c r="J753" s="225"/>
      <c r="K753" s="225"/>
      <c r="L753" s="225"/>
      <c r="M753" s="225"/>
      <c r="N753" s="225"/>
      <c r="O753" s="225"/>
      <c r="P753" s="225"/>
      <c r="Q753" s="225"/>
      <c r="R753" s="225"/>
      <c r="S753" s="225"/>
      <c r="T753" s="225"/>
      <c r="U753" s="225"/>
      <c r="V753" s="225"/>
      <c r="W753" s="225"/>
      <c r="X753" s="225"/>
      <c r="Y753" s="225"/>
      <c r="Z753" s="225"/>
    </row>
    <row r="754" spans="1:26" ht="15.75" customHeight="1" x14ac:dyDescent="0.2">
      <c r="A754" s="225"/>
      <c r="B754" s="225"/>
      <c r="C754" s="225"/>
      <c r="D754" s="227"/>
      <c r="E754" s="227"/>
      <c r="F754" s="225"/>
      <c r="G754" s="225"/>
      <c r="H754" s="225"/>
      <c r="I754" s="225"/>
      <c r="J754" s="225"/>
      <c r="K754" s="225"/>
      <c r="L754" s="225"/>
      <c r="M754" s="225"/>
      <c r="N754" s="225"/>
      <c r="O754" s="225"/>
      <c r="P754" s="225"/>
      <c r="Q754" s="225"/>
      <c r="R754" s="225"/>
      <c r="S754" s="225"/>
      <c r="T754" s="225"/>
      <c r="U754" s="225"/>
      <c r="V754" s="225"/>
      <c r="W754" s="225"/>
      <c r="X754" s="225"/>
      <c r="Y754" s="225"/>
      <c r="Z754" s="225"/>
    </row>
    <row r="755" spans="1:26" ht="15.75" customHeight="1" x14ac:dyDescent="0.2">
      <c r="A755" s="225"/>
      <c r="B755" s="225"/>
      <c r="C755" s="225"/>
      <c r="D755" s="227"/>
      <c r="E755" s="227"/>
      <c r="F755" s="225"/>
      <c r="G755" s="225"/>
      <c r="H755" s="225"/>
      <c r="I755" s="225"/>
      <c r="J755" s="225"/>
      <c r="K755" s="225"/>
      <c r="L755" s="225"/>
      <c r="M755" s="225"/>
      <c r="N755" s="225"/>
      <c r="O755" s="225"/>
      <c r="P755" s="225"/>
      <c r="Q755" s="225"/>
      <c r="R755" s="225"/>
      <c r="S755" s="225"/>
      <c r="T755" s="225"/>
      <c r="U755" s="225"/>
      <c r="V755" s="225"/>
      <c r="W755" s="225"/>
      <c r="X755" s="225"/>
      <c r="Y755" s="225"/>
      <c r="Z755" s="225"/>
    </row>
    <row r="756" spans="1:26" ht="15.75" customHeight="1" x14ac:dyDescent="0.2">
      <c r="A756" s="225"/>
      <c r="B756" s="225"/>
      <c r="C756" s="225"/>
      <c r="D756" s="227"/>
      <c r="E756" s="227"/>
      <c r="F756" s="225"/>
      <c r="G756" s="225"/>
      <c r="H756" s="225"/>
      <c r="I756" s="225"/>
      <c r="J756" s="225"/>
      <c r="K756" s="225"/>
      <c r="L756" s="225"/>
      <c r="M756" s="225"/>
      <c r="N756" s="225"/>
      <c r="O756" s="225"/>
      <c r="P756" s="225"/>
      <c r="Q756" s="225"/>
      <c r="R756" s="225"/>
      <c r="S756" s="225"/>
      <c r="T756" s="225"/>
      <c r="U756" s="225"/>
      <c r="V756" s="225"/>
      <c r="W756" s="225"/>
      <c r="X756" s="225"/>
      <c r="Y756" s="225"/>
      <c r="Z756" s="225"/>
    </row>
    <row r="757" spans="1:26" ht="15.75" customHeight="1" x14ac:dyDescent="0.2">
      <c r="A757" s="225"/>
      <c r="B757" s="225"/>
      <c r="C757" s="225"/>
      <c r="D757" s="227"/>
      <c r="E757" s="227"/>
      <c r="F757" s="225"/>
      <c r="G757" s="225"/>
      <c r="H757" s="225"/>
      <c r="I757" s="225"/>
      <c r="J757" s="225"/>
      <c r="K757" s="225"/>
      <c r="L757" s="225"/>
      <c r="M757" s="225"/>
      <c r="N757" s="225"/>
      <c r="O757" s="225"/>
      <c r="P757" s="225"/>
      <c r="Q757" s="225"/>
      <c r="R757" s="225"/>
      <c r="S757" s="225"/>
      <c r="T757" s="225"/>
      <c r="U757" s="225"/>
      <c r="V757" s="225"/>
      <c r="W757" s="225"/>
      <c r="X757" s="225"/>
      <c r="Y757" s="225"/>
      <c r="Z757" s="225"/>
    </row>
    <row r="758" spans="1:26" ht="15.75" customHeight="1" x14ac:dyDescent="0.2">
      <c r="A758" s="225"/>
      <c r="B758" s="225"/>
      <c r="C758" s="225"/>
      <c r="D758" s="227"/>
      <c r="E758" s="227"/>
      <c r="F758" s="225"/>
      <c r="G758" s="225"/>
      <c r="H758" s="225"/>
      <c r="I758" s="225"/>
      <c r="J758" s="225"/>
      <c r="K758" s="225"/>
      <c r="L758" s="225"/>
      <c r="M758" s="225"/>
      <c r="N758" s="225"/>
      <c r="O758" s="225"/>
      <c r="P758" s="225"/>
      <c r="Q758" s="225"/>
      <c r="R758" s="225"/>
      <c r="S758" s="225"/>
      <c r="T758" s="225"/>
      <c r="U758" s="225"/>
      <c r="V758" s="225"/>
      <c r="W758" s="225"/>
      <c r="X758" s="225"/>
      <c r="Y758" s="225"/>
      <c r="Z758" s="225"/>
    </row>
    <row r="759" spans="1:26" ht="15.75" customHeight="1" x14ac:dyDescent="0.2">
      <c r="A759" s="225"/>
      <c r="B759" s="225"/>
      <c r="C759" s="225"/>
      <c r="D759" s="227"/>
      <c r="E759" s="227"/>
      <c r="F759" s="225"/>
      <c r="G759" s="225"/>
      <c r="H759" s="225"/>
      <c r="I759" s="225"/>
      <c r="J759" s="225"/>
      <c r="K759" s="225"/>
      <c r="L759" s="225"/>
      <c r="M759" s="225"/>
      <c r="N759" s="225"/>
      <c r="O759" s="225"/>
      <c r="P759" s="225"/>
      <c r="Q759" s="225"/>
      <c r="R759" s="225"/>
      <c r="S759" s="225"/>
      <c r="T759" s="225"/>
      <c r="U759" s="225"/>
      <c r="V759" s="225"/>
      <c r="W759" s="225"/>
      <c r="X759" s="225"/>
      <c r="Y759" s="225"/>
      <c r="Z759" s="225"/>
    </row>
    <row r="760" spans="1:26" ht="15.75" customHeight="1" x14ac:dyDescent="0.2">
      <c r="A760" s="225"/>
      <c r="B760" s="225"/>
      <c r="C760" s="225"/>
      <c r="D760" s="227"/>
      <c r="E760" s="227"/>
      <c r="F760" s="225"/>
      <c r="G760" s="225"/>
      <c r="H760" s="225"/>
      <c r="I760" s="225"/>
      <c r="J760" s="225"/>
      <c r="K760" s="225"/>
      <c r="L760" s="225"/>
      <c r="M760" s="225"/>
      <c r="N760" s="225"/>
      <c r="O760" s="225"/>
      <c r="P760" s="225"/>
      <c r="Q760" s="225"/>
      <c r="R760" s="225"/>
      <c r="S760" s="225"/>
      <c r="T760" s="225"/>
      <c r="U760" s="225"/>
      <c r="V760" s="225"/>
      <c r="W760" s="225"/>
      <c r="X760" s="225"/>
      <c r="Y760" s="225"/>
      <c r="Z760" s="225"/>
    </row>
    <row r="761" spans="1:26" ht="15.75" customHeight="1" x14ac:dyDescent="0.2">
      <c r="A761" s="225"/>
      <c r="B761" s="225"/>
      <c r="C761" s="225"/>
      <c r="D761" s="227"/>
      <c r="E761" s="227"/>
      <c r="F761" s="225"/>
      <c r="G761" s="225"/>
      <c r="H761" s="225"/>
      <c r="I761" s="225"/>
      <c r="J761" s="225"/>
      <c r="K761" s="225"/>
      <c r="L761" s="225"/>
      <c r="M761" s="225"/>
      <c r="N761" s="225"/>
      <c r="O761" s="225"/>
      <c r="P761" s="225"/>
      <c r="Q761" s="225"/>
      <c r="R761" s="225"/>
      <c r="S761" s="225"/>
      <c r="T761" s="225"/>
      <c r="U761" s="225"/>
      <c r="V761" s="225"/>
      <c r="W761" s="225"/>
      <c r="X761" s="225"/>
      <c r="Y761" s="225"/>
      <c r="Z761" s="225"/>
    </row>
    <row r="762" spans="1:26" ht="15.75" customHeight="1" x14ac:dyDescent="0.2">
      <c r="A762" s="225"/>
      <c r="B762" s="225"/>
      <c r="C762" s="225"/>
      <c r="D762" s="227"/>
      <c r="E762" s="227"/>
      <c r="F762" s="225"/>
      <c r="G762" s="225"/>
      <c r="H762" s="225"/>
      <c r="I762" s="225"/>
      <c r="J762" s="225"/>
      <c r="K762" s="225"/>
      <c r="L762" s="225"/>
      <c r="M762" s="225"/>
      <c r="N762" s="225"/>
      <c r="O762" s="225"/>
      <c r="P762" s="225"/>
      <c r="Q762" s="225"/>
      <c r="R762" s="225"/>
      <c r="S762" s="225"/>
      <c r="T762" s="225"/>
      <c r="U762" s="225"/>
      <c r="V762" s="225"/>
      <c r="W762" s="225"/>
      <c r="X762" s="225"/>
      <c r="Y762" s="225"/>
      <c r="Z762" s="225"/>
    </row>
    <row r="763" spans="1:26" ht="15.75" customHeight="1" x14ac:dyDescent="0.2">
      <c r="A763" s="225"/>
      <c r="B763" s="225"/>
      <c r="C763" s="225"/>
      <c r="D763" s="227"/>
      <c r="E763" s="227"/>
      <c r="F763" s="225"/>
      <c r="G763" s="225"/>
      <c r="H763" s="225"/>
      <c r="I763" s="225"/>
      <c r="J763" s="225"/>
      <c r="K763" s="225"/>
      <c r="L763" s="225"/>
      <c r="M763" s="225"/>
      <c r="N763" s="225"/>
      <c r="O763" s="225"/>
      <c r="P763" s="225"/>
      <c r="Q763" s="225"/>
      <c r="R763" s="225"/>
      <c r="S763" s="225"/>
      <c r="T763" s="225"/>
      <c r="U763" s="225"/>
      <c r="V763" s="225"/>
      <c r="W763" s="225"/>
      <c r="X763" s="225"/>
      <c r="Y763" s="225"/>
      <c r="Z763" s="225"/>
    </row>
    <row r="764" spans="1:26" ht="15.75" customHeight="1" x14ac:dyDescent="0.2">
      <c r="A764" s="225"/>
      <c r="B764" s="225"/>
      <c r="C764" s="225"/>
      <c r="D764" s="227"/>
      <c r="E764" s="227"/>
      <c r="F764" s="225"/>
      <c r="G764" s="225"/>
      <c r="H764" s="225"/>
      <c r="I764" s="225"/>
      <c r="J764" s="225"/>
      <c r="K764" s="225"/>
      <c r="L764" s="225"/>
      <c r="M764" s="225"/>
      <c r="N764" s="225"/>
      <c r="O764" s="225"/>
      <c r="P764" s="225"/>
      <c r="Q764" s="225"/>
      <c r="R764" s="225"/>
      <c r="S764" s="225"/>
      <c r="T764" s="225"/>
      <c r="U764" s="225"/>
      <c r="V764" s="225"/>
      <c r="W764" s="225"/>
      <c r="X764" s="225"/>
      <c r="Y764" s="225"/>
      <c r="Z764" s="225"/>
    </row>
    <row r="765" spans="1:26" ht="15.75" customHeight="1" x14ac:dyDescent="0.2">
      <c r="A765" s="225"/>
      <c r="B765" s="225"/>
      <c r="C765" s="225"/>
      <c r="D765" s="227"/>
      <c r="E765" s="227"/>
      <c r="F765" s="225"/>
      <c r="G765" s="225"/>
      <c r="H765" s="225"/>
      <c r="I765" s="225"/>
      <c r="J765" s="225"/>
      <c r="K765" s="225"/>
      <c r="L765" s="225"/>
      <c r="M765" s="225"/>
      <c r="N765" s="225"/>
      <c r="O765" s="225"/>
      <c r="P765" s="225"/>
      <c r="Q765" s="225"/>
      <c r="R765" s="225"/>
      <c r="S765" s="225"/>
      <c r="T765" s="225"/>
      <c r="U765" s="225"/>
      <c r="V765" s="225"/>
      <c r="W765" s="225"/>
      <c r="X765" s="225"/>
      <c r="Y765" s="225"/>
      <c r="Z765" s="225"/>
    </row>
    <row r="766" spans="1:26" ht="15.75" customHeight="1" x14ac:dyDescent="0.2">
      <c r="A766" s="225"/>
      <c r="B766" s="225"/>
      <c r="C766" s="225"/>
      <c r="D766" s="227"/>
      <c r="E766" s="227"/>
      <c r="F766" s="225"/>
      <c r="G766" s="225"/>
      <c r="H766" s="225"/>
      <c r="I766" s="225"/>
      <c r="J766" s="225"/>
      <c r="K766" s="225"/>
      <c r="L766" s="225"/>
      <c r="M766" s="225"/>
      <c r="N766" s="225"/>
      <c r="O766" s="225"/>
      <c r="P766" s="225"/>
      <c r="Q766" s="225"/>
      <c r="R766" s="225"/>
      <c r="S766" s="225"/>
      <c r="T766" s="225"/>
      <c r="U766" s="225"/>
      <c r="V766" s="225"/>
      <c r="W766" s="225"/>
      <c r="X766" s="225"/>
      <c r="Y766" s="225"/>
      <c r="Z766" s="225"/>
    </row>
    <row r="767" spans="1:26" ht="15.75" customHeight="1" x14ac:dyDescent="0.2">
      <c r="A767" s="225"/>
      <c r="B767" s="225"/>
      <c r="C767" s="225"/>
      <c r="D767" s="227"/>
      <c r="E767" s="227"/>
      <c r="F767" s="225"/>
      <c r="G767" s="225"/>
      <c r="H767" s="225"/>
      <c r="I767" s="225"/>
      <c r="J767" s="225"/>
      <c r="K767" s="225"/>
      <c r="L767" s="225"/>
      <c r="M767" s="225"/>
      <c r="N767" s="225"/>
      <c r="O767" s="225"/>
      <c r="P767" s="225"/>
      <c r="Q767" s="225"/>
      <c r="R767" s="225"/>
      <c r="S767" s="225"/>
      <c r="T767" s="225"/>
      <c r="U767" s="225"/>
      <c r="V767" s="225"/>
      <c r="W767" s="225"/>
      <c r="X767" s="225"/>
      <c r="Y767" s="225"/>
      <c r="Z767" s="225"/>
    </row>
    <row r="768" spans="1:26" ht="15.75" customHeight="1" x14ac:dyDescent="0.2">
      <c r="A768" s="225"/>
      <c r="B768" s="225"/>
      <c r="C768" s="225"/>
      <c r="D768" s="227"/>
      <c r="E768" s="227"/>
      <c r="F768" s="225"/>
      <c r="G768" s="225"/>
      <c r="H768" s="225"/>
      <c r="I768" s="225"/>
      <c r="J768" s="225"/>
      <c r="K768" s="225"/>
      <c r="L768" s="225"/>
      <c r="M768" s="225"/>
      <c r="N768" s="225"/>
      <c r="O768" s="225"/>
      <c r="P768" s="225"/>
      <c r="Q768" s="225"/>
      <c r="R768" s="225"/>
      <c r="S768" s="225"/>
      <c r="T768" s="225"/>
      <c r="U768" s="225"/>
      <c r="V768" s="225"/>
      <c r="W768" s="225"/>
      <c r="X768" s="225"/>
      <c r="Y768" s="225"/>
      <c r="Z768" s="225"/>
    </row>
    <row r="769" spans="1:26" ht="15.75" customHeight="1" x14ac:dyDescent="0.2">
      <c r="A769" s="225"/>
      <c r="B769" s="225"/>
      <c r="C769" s="225"/>
      <c r="D769" s="227"/>
      <c r="E769" s="227"/>
      <c r="F769" s="225"/>
      <c r="G769" s="225"/>
      <c r="H769" s="225"/>
      <c r="I769" s="225"/>
      <c r="J769" s="225"/>
      <c r="K769" s="225"/>
      <c r="L769" s="225"/>
      <c r="M769" s="225"/>
      <c r="N769" s="225"/>
      <c r="O769" s="225"/>
      <c r="P769" s="225"/>
      <c r="Q769" s="225"/>
      <c r="R769" s="225"/>
      <c r="S769" s="225"/>
      <c r="T769" s="225"/>
      <c r="U769" s="225"/>
      <c r="V769" s="225"/>
      <c r="W769" s="225"/>
      <c r="X769" s="225"/>
      <c r="Y769" s="225"/>
      <c r="Z769" s="225"/>
    </row>
    <row r="770" spans="1:26" ht="15.75" customHeight="1" x14ac:dyDescent="0.2">
      <c r="A770" s="225"/>
      <c r="B770" s="225"/>
      <c r="C770" s="225"/>
      <c r="D770" s="227"/>
      <c r="E770" s="227"/>
      <c r="F770" s="225"/>
      <c r="G770" s="225"/>
      <c r="H770" s="225"/>
      <c r="I770" s="225"/>
      <c r="J770" s="225"/>
      <c r="K770" s="225"/>
      <c r="L770" s="225"/>
      <c r="M770" s="225"/>
      <c r="N770" s="225"/>
      <c r="O770" s="225"/>
      <c r="P770" s="225"/>
      <c r="Q770" s="225"/>
      <c r="R770" s="225"/>
      <c r="S770" s="225"/>
      <c r="T770" s="225"/>
      <c r="U770" s="225"/>
      <c r="V770" s="225"/>
      <c r="W770" s="225"/>
      <c r="X770" s="225"/>
      <c r="Y770" s="225"/>
      <c r="Z770" s="225"/>
    </row>
    <row r="771" spans="1:26" ht="15.75" customHeight="1" x14ac:dyDescent="0.2">
      <c r="A771" s="225"/>
      <c r="B771" s="225"/>
      <c r="C771" s="225"/>
      <c r="D771" s="227"/>
      <c r="E771" s="227"/>
      <c r="F771" s="225"/>
      <c r="G771" s="225"/>
      <c r="H771" s="225"/>
      <c r="I771" s="225"/>
      <c r="J771" s="225"/>
      <c r="K771" s="225"/>
      <c r="L771" s="225"/>
      <c r="M771" s="225"/>
      <c r="N771" s="225"/>
      <c r="O771" s="225"/>
      <c r="P771" s="225"/>
      <c r="Q771" s="225"/>
      <c r="R771" s="225"/>
      <c r="S771" s="225"/>
      <c r="T771" s="225"/>
      <c r="U771" s="225"/>
      <c r="V771" s="225"/>
      <c r="W771" s="225"/>
      <c r="X771" s="225"/>
      <c r="Y771" s="225"/>
      <c r="Z771" s="225"/>
    </row>
    <row r="772" spans="1:26" ht="15.75" customHeight="1" x14ac:dyDescent="0.2">
      <c r="A772" s="225"/>
      <c r="B772" s="225"/>
      <c r="C772" s="225"/>
      <c r="D772" s="227"/>
      <c r="E772" s="227"/>
      <c r="F772" s="225"/>
      <c r="G772" s="225"/>
      <c r="H772" s="225"/>
      <c r="I772" s="225"/>
      <c r="J772" s="225"/>
      <c r="K772" s="225"/>
      <c r="L772" s="225"/>
      <c r="M772" s="225"/>
      <c r="N772" s="225"/>
      <c r="O772" s="225"/>
      <c r="P772" s="225"/>
      <c r="Q772" s="225"/>
      <c r="R772" s="225"/>
      <c r="S772" s="225"/>
      <c r="T772" s="225"/>
      <c r="U772" s="225"/>
      <c r="V772" s="225"/>
      <c r="W772" s="225"/>
      <c r="X772" s="225"/>
      <c r="Y772" s="225"/>
      <c r="Z772" s="225"/>
    </row>
    <row r="773" spans="1:26" ht="15.75" customHeight="1" x14ac:dyDescent="0.2">
      <c r="A773" s="225"/>
      <c r="B773" s="225"/>
      <c r="C773" s="225"/>
      <c r="D773" s="227"/>
      <c r="E773" s="227"/>
      <c r="F773" s="225"/>
      <c r="G773" s="225"/>
      <c r="H773" s="225"/>
      <c r="I773" s="225"/>
      <c r="J773" s="225"/>
      <c r="K773" s="225"/>
      <c r="L773" s="225"/>
      <c r="M773" s="225"/>
      <c r="N773" s="225"/>
      <c r="O773" s="225"/>
      <c r="P773" s="225"/>
      <c r="Q773" s="225"/>
      <c r="R773" s="225"/>
      <c r="S773" s="225"/>
      <c r="T773" s="225"/>
      <c r="U773" s="225"/>
      <c r="V773" s="225"/>
      <c r="W773" s="225"/>
      <c r="X773" s="225"/>
      <c r="Y773" s="225"/>
      <c r="Z773" s="225"/>
    </row>
    <row r="774" spans="1:26" ht="15.75" customHeight="1" x14ac:dyDescent="0.2">
      <c r="A774" s="225"/>
      <c r="B774" s="225"/>
      <c r="C774" s="225"/>
      <c r="D774" s="227"/>
      <c r="E774" s="227"/>
      <c r="F774" s="225"/>
      <c r="G774" s="225"/>
      <c r="H774" s="225"/>
      <c r="I774" s="225"/>
      <c r="J774" s="225"/>
      <c r="K774" s="225"/>
      <c r="L774" s="225"/>
      <c r="M774" s="225"/>
      <c r="N774" s="225"/>
      <c r="O774" s="225"/>
      <c r="P774" s="225"/>
      <c r="Q774" s="225"/>
      <c r="R774" s="225"/>
      <c r="S774" s="225"/>
      <c r="T774" s="225"/>
      <c r="U774" s="225"/>
      <c r="V774" s="225"/>
      <c r="W774" s="225"/>
      <c r="X774" s="225"/>
      <c r="Y774" s="225"/>
      <c r="Z774" s="225"/>
    </row>
    <row r="775" spans="1:26" ht="15.75" customHeight="1" x14ac:dyDescent="0.2">
      <c r="A775" s="225"/>
      <c r="B775" s="225"/>
      <c r="C775" s="225"/>
      <c r="D775" s="227"/>
      <c r="E775" s="227"/>
      <c r="F775" s="225"/>
      <c r="G775" s="225"/>
      <c r="H775" s="225"/>
      <c r="I775" s="225"/>
      <c r="J775" s="225"/>
      <c r="K775" s="225"/>
      <c r="L775" s="225"/>
      <c r="M775" s="225"/>
      <c r="N775" s="225"/>
      <c r="O775" s="225"/>
      <c r="P775" s="225"/>
      <c r="Q775" s="225"/>
      <c r="R775" s="225"/>
      <c r="S775" s="225"/>
      <c r="T775" s="225"/>
      <c r="U775" s="225"/>
      <c r="V775" s="225"/>
      <c r="W775" s="225"/>
      <c r="X775" s="225"/>
      <c r="Y775" s="225"/>
      <c r="Z775" s="225"/>
    </row>
    <row r="776" spans="1:26" ht="15.75" customHeight="1" x14ac:dyDescent="0.2">
      <c r="A776" s="225"/>
      <c r="B776" s="225"/>
      <c r="C776" s="225"/>
      <c r="D776" s="227"/>
      <c r="E776" s="227"/>
      <c r="F776" s="225"/>
      <c r="G776" s="225"/>
      <c r="H776" s="225"/>
      <c r="I776" s="225"/>
      <c r="J776" s="225"/>
      <c r="K776" s="225"/>
      <c r="L776" s="225"/>
      <c r="M776" s="225"/>
      <c r="N776" s="225"/>
      <c r="O776" s="225"/>
      <c r="P776" s="225"/>
      <c r="Q776" s="225"/>
      <c r="R776" s="225"/>
      <c r="S776" s="225"/>
      <c r="T776" s="225"/>
      <c r="U776" s="225"/>
      <c r="V776" s="225"/>
      <c r="W776" s="225"/>
      <c r="X776" s="225"/>
      <c r="Y776" s="225"/>
      <c r="Z776" s="225"/>
    </row>
    <row r="777" spans="1:26" ht="15.75" customHeight="1" x14ac:dyDescent="0.2">
      <c r="A777" s="225"/>
      <c r="B777" s="225"/>
      <c r="C777" s="225"/>
      <c r="D777" s="227"/>
      <c r="E777" s="227"/>
      <c r="F777" s="225"/>
      <c r="G777" s="225"/>
      <c r="H777" s="225"/>
      <c r="I777" s="225"/>
      <c r="J777" s="225"/>
      <c r="K777" s="225"/>
      <c r="L777" s="225"/>
      <c r="M777" s="225"/>
      <c r="N777" s="225"/>
      <c r="O777" s="225"/>
      <c r="P777" s="225"/>
      <c r="Q777" s="225"/>
      <c r="R777" s="225"/>
      <c r="S777" s="225"/>
      <c r="T777" s="225"/>
      <c r="U777" s="225"/>
      <c r="V777" s="225"/>
      <c r="W777" s="225"/>
      <c r="X777" s="225"/>
      <c r="Y777" s="225"/>
      <c r="Z777" s="225"/>
    </row>
    <row r="778" spans="1:26" ht="15.75" customHeight="1" x14ac:dyDescent="0.2">
      <c r="A778" s="225"/>
      <c r="B778" s="225"/>
      <c r="C778" s="225"/>
      <c r="D778" s="227"/>
      <c r="E778" s="227"/>
      <c r="F778" s="225"/>
      <c r="G778" s="225"/>
      <c r="H778" s="225"/>
      <c r="I778" s="225"/>
      <c r="J778" s="225"/>
      <c r="K778" s="225"/>
      <c r="L778" s="225"/>
      <c r="M778" s="225"/>
      <c r="N778" s="225"/>
      <c r="O778" s="225"/>
      <c r="P778" s="225"/>
      <c r="Q778" s="225"/>
      <c r="R778" s="225"/>
      <c r="S778" s="225"/>
      <c r="T778" s="225"/>
      <c r="U778" s="225"/>
      <c r="V778" s="225"/>
      <c r="W778" s="225"/>
      <c r="X778" s="225"/>
      <c r="Y778" s="225"/>
      <c r="Z778" s="225"/>
    </row>
    <row r="779" spans="1:26" ht="15.75" customHeight="1" x14ac:dyDescent="0.2">
      <c r="A779" s="225"/>
      <c r="B779" s="225"/>
      <c r="C779" s="225"/>
      <c r="D779" s="227"/>
      <c r="E779" s="227"/>
      <c r="F779" s="225"/>
      <c r="G779" s="225"/>
      <c r="H779" s="225"/>
      <c r="I779" s="225"/>
      <c r="J779" s="225"/>
      <c r="K779" s="225"/>
      <c r="L779" s="225"/>
      <c r="M779" s="225"/>
      <c r="N779" s="225"/>
      <c r="O779" s="225"/>
      <c r="P779" s="225"/>
      <c r="Q779" s="225"/>
      <c r="R779" s="225"/>
      <c r="S779" s="225"/>
      <c r="T779" s="225"/>
      <c r="U779" s="225"/>
      <c r="V779" s="225"/>
      <c r="W779" s="225"/>
      <c r="X779" s="225"/>
      <c r="Y779" s="225"/>
      <c r="Z779" s="225"/>
    </row>
    <row r="780" spans="1:26" ht="15.75" customHeight="1" x14ac:dyDescent="0.2">
      <c r="A780" s="225"/>
      <c r="B780" s="225"/>
      <c r="C780" s="225"/>
      <c r="D780" s="227"/>
      <c r="E780" s="227"/>
      <c r="F780" s="225"/>
      <c r="G780" s="225"/>
      <c r="H780" s="225"/>
      <c r="I780" s="225"/>
      <c r="J780" s="225"/>
      <c r="K780" s="225"/>
      <c r="L780" s="225"/>
      <c r="M780" s="225"/>
      <c r="N780" s="225"/>
      <c r="O780" s="225"/>
      <c r="P780" s="225"/>
      <c r="Q780" s="225"/>
      <c r="R780" s="225"/>
      <c r="S780" s="225"/>
      <c r="T780" s="225"/>
      <c r="U780" s="225"/>
      <c r="V780" s="225"/>
      <c r="W780" s="225"/>
      <c r="X780" s="225"/>
      <c r="Y780" s="225"/>
      <c r="Z780" s="225"/>
    </row>
    <row r="781" spans="1:26" ht="15.75" customHeight="1" x14ac:dyDescent="0.2">
      <c r="A781" s="225"/>
      <c r="B781" s="225"/>
      <c r="C781" s="225"/>
      <c r="D781" s="227"/>
      <c r="E781" s="227"/>
      <c r="F781" s="225"/>
      <c r="G781" s="225"/>
      <c r="H781" s="225"/>
      <c r="I781" s="225"/>
      <c r="J781" s="225"/>
      <c r="K781" s="225"/>
      <c r="L781" s="225"/>
      <c r="M781" s="225"/>
      <c r="N781" s="225"/>
      <c r="O781" s="225"/>
      <c r="P781" s="225"/>
      <c r="Q781" s="225"/>
      <c r="R781" s="225"/>
      <c r="S781" s="225"/>
      <c r="T781" s="225"/>
      <c r="U781" s="225"/>
      <c r="V781" s="225"/>
      <c r="W781" s="225"/>
      <c r="X781" s="225"/>
      <c r="Y781" s="225"/>
      <c r="Z781" s="225"/>
    </row>
    <row r="782" spans="1:26" ht="15.75" customHeight="1" x14ac:dyDescent="0.2">
      <c r="A782" s="225"/>
      <c r="B782" s="225"/>
      <c r="C782" s="225"/>
      <c r="D782" s="227"/>
      <c r="E782" s="227"/>
      <c r="F782" s="225"/>
      <c r="G782" s="225"/>
      <c r="H782" s="225"/>
      <c r="I782" s="225"/>
      <c r="J782" s="225"/>
      <c r="K782" s="225"/>
      <c r="L782" s="225"/>
      <c r="M782" s="225"/>
      <c r="N782" s="225"/>
      <c r="O782" s="225"/>
      <c r="P782" s="225"/>
      <c r="Q782" s="225"/>
      <c r="R782" s="225"/>
      <c r="S782" s="225"/>
      <c r="T782" s="225"/>
      <c r="U782" s="225"/>
      <c r="V782" s="225"/>
      <c r="W782" s="225"/>
      <c r="X782" s="225"/>
      <c r="Y782" s="225"/>
      <c r="Z782" s="225"/>
    </row>
    <row r="783" spans="1:26" ht="15.75" customHeight="1" x14ac:dyDescent="0.2">
      <c r="A783" s="225"/>
      <c r="B783" s="225"/>
      <c r="C783" s="225"/>
      <c r="D783" s="227"/>
      <c r="E783" s="227"/>
      <c r="F783" s="225"/>
      <c r="G783" s="225"/>
      <c r="H783" s="225"/>
      <c r="I783" s="225"/>
      <c r="J783" s="225"/>
      <c r="K783" s="225"/>
      <c r="L783" s="225"/>
      <c r="M783" s="225"/>
      <c r="N783" s="225"/>
      <c r="O783" s="225"/>
      <c r="P783" s="225"/>
      <c r="Q783" s="225"/>
      <c r="R783" s="225"/>
      <c r="S783" s="225"/>
      <c r="T783" s="225"/>
      <c r="U783" s="225"/>
      <c r="V783" s="225"/>
      <c r="W783" s="225"/>
      <c r="X783" s="225"/>
      <c r="Y783" s="225"/>
      <c r="Z783" s="225"/>
    </row>
    <row r="784" spans="1:26" ht="15.75" customHeight="1" x14ac:dyDescent="0.2">
      <c r="A784" s="225"/>
      <c r="B784" s="225"/>
      <c r="C784" s="225"/>
      <c r="D784" s="227"/>
      <c r="E784" s="227"/>
      <c r="F784" s="225"/>
      <c r="G784" s="225"/>
      <c r="H784" s="225"/>
      <c r="I784" s="225"/>
      <c r="J784" s="225"/>
      <c r="K784" s="225"/>
      <c r="L784" s="225"/>
      <c r="M784" s="225"/>
      <c r="N784" s="225"/>
      <c r="O784" s="225"/>
      <c r="P784" s="225"/>
      <c r="Q784" s="225"/>
      <c r="R784" s="225"/>
      <c r="S784" s="225"/>
      <c r="T784" s="225"/>
      <c r="U784" s="225"/>
      <c r="V784" s="225"/>
      <c r="W784" s="225"/>
      <c r="X784" s="225"/>
      <c r="Y784" s="225"/>
      <c r="Z784" s="225"/>
    </row>
    <row r="785" spans="1:26" ht="15.75" customHeight="1" x14ac:dyDescent="0.2">
      <c r="A785" s="225"/>
      <c r="B785" s="225"/>
      <c r="C785" s="225"/>
      <c r="D785" s="227"/>
      <c r="E785" s="227"/>
      <c r="F785" s="225"/>
      <c r="G785" s="225"/>
      <c r="H785" s="225"/>
      <c r="I785" s="225"/>
      <c r="J785" s="225"/>
      <c r="K785" s="225"/>
      <c r="L785" s="225"/>
      <c r="M785" s="225"/>
      <c r="N785" s="225"/>
      <c r="O785" s="225"/>
      <c r="P785" s="225"/>
      <c r="Q785" s="225"/>
      <c r="R785" s="225"/>
      <c r="S785" s="225"/>
      <c r="T785" s="225"/>
      <c r="U785" s="225"/>
      <c r="V785" s="225"/>
      <c r="W785" s="225"/>
      <c r="X785" s="225"/>
      <c r="Y785" s="225"/>
      <c r="Z785" s="225"/>
    </row>
    <row r="786" spans="1:26" ht="15.75" customHeight="1" x14ac:dyDescent="0.2">
      <c r="A786" s="225"/>
      <c r="B786" s="225"/>
      <c r="C786" s="225"/>
      <c r="D786" s="227"/>
      <c r="E786" s="227"/>
      <c r="F786" s="225"/>
      <c r="G786" s="225"/>
      <c r="H786" s="225"/>
      <c r="I786" s="225"/>
      <c r="J786" s="225"/>
      <c r="K786" s="225"/>
      <c r="L786" s="225"/>
      <c r="M786" s="225"/>
      <c r="N786" s="225"/>
      <c r="O786" s="225"/>
      <c r="P786" s="225"/>
      <c r="Q786" s="225"/>
      <c r="R786" s="225"/>
      <c r="S786" s="225"/>
      <c r="T786" s="225"/>
      <c r="U786" s="225"/>
      <c r="V786" s="225"/>
      <c r="W786" s="225"/>
      <c r="X786" s="225"/>
      <c r="Y786" s="225"/>
      <c r="Z786" s="225"/>
    </row>
    <row r="787" spans="1:26" ht="15.75" customHeight="1" x14ac:dyDescent="0.2">
      <c r="A787" s="225"/>
      <c r="B787" s="225"/>
      <c r="C787" s="225"/>
      <c r="D787" s="227"/>
      <c r="E787" s="227"/>
      <c r="F787" s="225"/>
      <c r="G787" s="225"/>
      <c r="H787" s="225"/>
      <c r="I787" s="225"/>
      <c r="J787" s="225"/>
      <c r="K787" s="225"/>
      <c r="L787" s="225"/>
      <c r="M787" s="225"/>
      <c r="N787" s="225"/>
      <c r="O787" s="225"/>
      <c r="P787" s="225"/>
      <c r="Q787" s="225"/>
      <c r="R787" s="225"/>
      <c r="S787" s="225"/>
      <c r="T787" s="225"/>
      <c r="U787" s="225"/>
      <c r="V787" s="225"/>
      <c r="W787" s="225"/>
      <c r="X787" s="225"/>
      <c r="Y787" s="225"/>
      <c r="Z787" s="225"/>
    </row>
    <row r="788" spans="1:26" ht="15.75" customHeight="1" x14ac:dyDescent="0.2">
      <c r="A788" s="225"/>
      <c r="B788" s="225"/>
      <c r="C788" s="225"/>
      <c r="D788" s="227"/>
      <c r="E788" s="227"/>
      <c r="F788" s="225"/>
      <c r="G788" s="225"/>
      <c r="H788" s="225"/>
      <c r="I788" s="225"/>
      <c r="J788" s="225"/>
      <c r="K788" s="225"/>
      <c r="L788" s="225"/>
      <c r="M788" s="225"/>
      <c r="N788" s="225"/>
      <c r="O788" s="225"/>
      <c r="P788" s="225"/>
      <c r="Q788" s="225"/>
      <c r="R788" s="225"/>
      <c r="S788" s="225"/>
      <c r="T788" s="225"/>
      <c r="U788" s="225"/>
      <c r="V788" s="225"/>
      <c r="W788" s="225"/>
      <c r="X788" s="225"/>
      <c r="Y788" s="225"/>
      <c r="Z788" s="225"/>
    </row>
    <row r="789" spans="1:26" ht="15.75" customHeight="1" x14ac:dyDescent="0.2">
      <c r="A789" s="225"/>
      <c r="B789" s="225"/>
      <c r="C789" s="225"/>
      <c r="D789" s="227"/>
      <c r="E789" s="227"/>
      <c r="F789" s="225"/>
      <c r="G789" s="225"/>
      <c r="H789" s="225"/>
      <c r="I789" s="225"/>
      <c r="J789" s="225"/>
      <c r="K789" s="225"/>
      <c r="L789" s="225"/>
      <c r="M789" s="225"/>
      <c r="N789" s="225"/>
      <c r="O789" s="225"/>
      <c r="P789" s="225"/>
      <c r="Q789" s="225"/>
      <c r="R789" s="225"/>
      <c r="S789" s="225"/>
      <c r="T789" s="225"/>
      <c r="U789" s="225"/>
      <c r="V789" s="225"/>
      <c r="W789" s="225"/>
      <c r="X789" s="225"/>
      <c r="Y789" s="225"/>
      <c r="Z789" s="225"/>
    </row>
    <row r="790" spans="1:26" ht="15.75" customHeight="1" x14ac:dyDescent="0.2">
      <c r="A790" s="225"/>
      <c r="B790" s="225"/>
      <c r="C790" s="225"/>
      <c r="D790" s="227"/>
      <c r="E790" s="227"/>
      <c r="F790" s="225"/>
      <c r="G790" s="225"/>
      <c r="H790" s="225"/>
      <c r="I790" s="225"/>
      <c r="J790" s="225"/>
      <c r="K790" s="225"/>
      <c r="L790" s="225"/>
      <c r="M790" s="225"/>
      <c r="N790" s="225"/>
      <c r="O790" s="225"/>
      <c r="P790" s="225"/>
      <c r="Q790" s="225"/>
      <c r="R790" s="225"/>
      <c r="S790" s="225"/>
      <c r="T790" s="225"/>
      <c r="U790" s="225"/>
      <c r="V790" s="225"/>
      <c r="W790" s="225"/>
      <c r="X790" s="225"/>
      <c r="Y790" s="225"/>
      <c r="Z790" s="225"/>
    </row>
    <row r="791" spans="1:26" ht="15.75" customHeight="1" x14ac:dyDescent="0.2">
      <c r="A791" s="225"/>
      <c r="B791" s="225"/>
      <c r="C791" s="225"/>
      <c r="D791" s="227"/>
      <c r="E791" s="227"/>
      <c r="F791" s="225"/>
      <c r="G791" s="225"/>
      <c r="H791" s="225"/>
      <c r="I791" s="225"/>
      <c r="J791" s="225"/>
      <c r="K791" s="225"/>
      <c r="L791" s="225"/>
      <c r="M791" s="225"/>
      <c r="N791" s="225"/>
      <c r="O791" s="225"/>
      <c r="P791" s="225"/>
      <c r="Q791" s="225"/>
      <c r="R791" s="225"/>
      <c r="S791" s="225"/>
      <c r="T791" s="225"/>
      <c r="U791" s="225"/>
      <c r="V791" s="225"/>
      <c r="W791" s="225"/>
      <c r="X791" s="225"/>
      <c r="Y791" s="225"/>
      <c r="Z791" s="225"/>
    </row>
    <row r="792" spans="1:26" ht="15.75" customHeight="1" x14ac:dyDescent="0.2">
      <c r="A792" s="225"/>
      <c r="B792" s="225"/>
      <c r="C792" s="225"/>
      <c r="D792" s="227"/>
      <c r="E792" s="227"/>
      <c r="F792" s="225"/>
      <c r="G792" s="225"/>
      <c r="H792" s="225"/>
      <c r="I792" s="225"/>
      <c r="J792" s="225"/>
      <c r="K792" s="225"/>
      <c r="L792" s="225"/>
      <c r="M792" s="225"/>
      <c r="N792" s="225"/>
      <c r="O792" s="225"/>
      <c r="P792" s="225"/>
      <c r="Q792" s="225"/>
      <c r="R792" s="225"/>
      <c r="S792" s="225"/>
      <c r="T792" s="225"/>
      <c r="U792" s="225"/>
      <c r="V792" s="225"/>
      <c r="W792" s="225"/>
      <c r="X792" s="225"/>
      <c r="Y792" s="225"/>
      <c r="Z792" s="225"/>
    </row>
    <row r="793" spans="1:26" ht="15.75" customHeight="1" x14ac:dyDescent="0.2">
      <c r="A793" s="225"/>
      <c r="B793" s="225"/>
      <c r="C793" s="225"/>
      <c r="D793" s="227"/>
      <c r="E793" s="227"/>
      <c r="F793" s="225"/>
      <c r="G793" s="225"/>
      <c r="H793" s="225"/>
      <c r="I793" s="225"/>
      <c r="J793" s="225"/>
      <c r="K793" s="225"/>
      <c r="L793" s="225"/>
      <c r="M793" s="225"/>
      <c r="N793" s="225"/>
      <c r="O793" s="225"/>
      <c r="P793" s="225"/>
      <c r="Q793" s="225"/>
      <c r="R793" s="225"/>
      <c r="S793" s="225"/>
      <c r="T793" s="225"/>
      <c r="U793" s="225"/>
      <c r="V793" s="225"/>
      <c r="W793" s="225"/>
      <c r="X793" s="225"/>
      <c r="Y793" s="225"/>
      <c r="Z793" s="225"/>
    </row>
    <row r="794" spans="1:26" ht="15.75" customHeight="1" x14ac:dyDescent="0.2">
      <c r="A794" s="225"/>
      <c r="B794" s="225"/>
      <c r="C794" s="225"/>
      <c r="D794" s="227"/>
      <c r="E794" s="227"/>
      <c r="F794" s="225"/>
      <c r="G794" s="225"/>
      <c r="H794" s="225"/>
      <c r="I794" s="225"/>
      <c r="J794" s="225"/>
      <c r="K794" s="225"/>
      <c r="L794" s="225"/>
      <c r="M794" s="225"/>
      <c r="N794" s="225"/>
      <c r="O794" s="225"/>
      <c r="P794" s="225"/>
      <c r="Q794" s="225"/>
      <c r="R794" s="225"/>
      <c r="S794" s="225"/>
      <c r="T794" s="225"/>
      <c r="U794" s="225"/>
      <c r="V794" s="225"/>
      <c r="W794" s="225"/>
      <c r="X794" s="225"/>
      <c r="Y794" s="225"/>
      <c r="Z794" s="225"/>
    </row>
    <row r="795" spans="1:26" ht="15.75" customHeight="1" x14ac:dyDescent="0.2">
      <c r="A795" s="225"/>
      <c r="B795" s="225"/>
      <c r="C795" s="225"/>
      <c r="D795" s="227"/>
      <c r="E795" s="227"/>
      <c r="F795" s="225"/>
      <c r="G795" s="225"/>
      <c r="H795" s="225"/>
      <c r="I795" s="225"/>
      <c r="J795" s="225"/>
      <c r="K795" s="225"/>
      <c r="L795" s="225"/>
      <c r="M795" s="225"/>
      <c r="N795" s="225"/>
      <c r="O795" s="225"/>
      <c r="P795" s="225"/>
      <c r="Q795" s="225"/>
      <c r="R795" s="225"/>
      <c r="S795" s="225"/>
      <c r="T795" s="225"/>
      <c r="U795" s="225"/>
      <c r="V795" s="225"/>
      <c r="W795" s="225"/>
      <c r="X795" s="225"/>
      <c r="Y795" s="225"/>
      <c r="Z795" s="225"/>
    </row>
    <row r="796" spans="1:26" ht="15.75" customHeight="1" x14ac:dyDescent="0.2">
      <c r="A796" s="225"/>
      <c r="B796" s="225"/>
      <c r="C796" s="225"/>
      <c r="D796" s="227"/>
      <c r="E796" s="227"/>
      <c r="F796" s="225"/>
      <c r="G796" s="225"/>
      <c r="H796" s="225"/>
      <c r="I796" s="225"/>
      <c r="J796" s="225"/>
      <c r="K796" s="225"/>
      <c r="L796" s="225"/>
      <c r="M796" s="225"/>
      <c r="N796" s="225"/>
      <c r="O796" s="225"/>
      <c r="P796" s="225"/>
      <c r="Q796" s="225"/>
      <c r="R796" s="225"/>
      <c r="S796" s="225"/>
      <c r="T796" s="225"/>
      <c r="U796" s="225"/>
      <c r="V796" s="225"/>
      <c r="W796" s="225"/>
      <c r="X796" s="225"/>
      <c r="Y796" s="225"/>
      <c r="Z796" s="225"/>
    </row>
    <row r="797" spans="1:26" ht="15.75" customHeight="1" x14ac:dyDescent="0.2">
      <c r="A797" s="225"/>
      <c r="B797" s="225"/>
      <c r="C797" s="225"/>
      <c r="D797" s="227"/>
      <c r="E797" s="227"/>
      <c r="F797" s="225"/>
      <c r="G797" s="225"/>
      <c r="H797" s="225"/>
      <c r="I797" s="225"/>
      <c r="J797" s="225"/>
      <c r="K797" s="225"/>
      <c r="L797" s="225"/>
      <c r="M797" s="225"/>
      <c r="N797" s="225"/>
      <c r="O797" s="225"/>
      <c r="P797" s="225"/>
      <c r="Q797" s="225"/>
      <c r="R797" s="225"/>
      <c r="S797" s="225"/>
      <c r="T797" s="225"/>
      <c r="U797" s="225"/>
      <c r="V797" s="225"/>
      <c r="W797" s="225"/>
      <c r="X797" s="225"/>
      <c r="Y797" s="225"/>
      <c r="Z797" s="225"/>
    </row>
    <row r="798" spans="1:26" ht="15.75" customHeight="1" x14ac:dyDescent="0.2">
      <c r="A798" s="225"/>
      <c r="B798" s="225"/>
      <c r="C798" s="225"/>
      <c r="D798" s="227"/>
      <c r="E798" s="227"/>
      <c r="F798" s="225"/>
      <c r="G798" s="225"/>
      <c r="H798" s="225"/>
      <c r="I798" s="225"/>
      <c r="J798" s="225"/>
      <c r="K798" s="225"/>
      <c r="L798" s="225"/>
      <c r="M798" s="225"/>
      <c r="N798" s="225"/>
      <c r="O798" s="225"/>
      <c r="P798" s="225"/>
      <c r="Q798" s="225"/>
      <c r="R798" s="225"/>
      <c r="S798" s="225"/>
      <c r="T798" s="225"/>
      <c r="U798" s="225"/>
      <c r="V798" s="225"/>
      <c r="W798" s="225"/>
      <c r="X798" s="225"/>
      <c r="Y798" s="225"/>
      <c r="Z798" s="225"/>
    </row>
    <row r="799" spans="1:26" ht="15.75" customHeight="1" x14ac:dyDescent="0.2">
      <c r="A799" s="225"/>
      <c r="B799" s="225"/>
      <c r="C799" s="225"/>
      <c r="D799" s="227"/>
      <c r="E799" s="227"/>
      <c r="F799" s="225"/>
      <c r="G799" s="225"/>
      <c r="H799" s="225"/>
      <c r="I799" s="225"/>
      <c r="J799" s="225"/>
      <c r="K799" s="225"/>
      <c r="L799" s="225"/>
      <c r="M799" s="225"/>
      <c r="N799" s="225"/>
      <c r="O799" s="225"/>
      <c r="P799" s="225"/>
      <c r="Q799" s="225"/>
      <c r="R799" s="225"/>
      <c r="S799" s="225"/>
      <c r="T799" s="225"/>
      <c r="U799" s="225"/>
      <c r="V799" s="225"/>
      <c r="W799" s="225"/>
      <c r="X799" s="225"/>
      <c r="Y799" s="225"/>
      <c r="Z799" s="225"/>
    </row>
    <row r="800" spans="1:26" ht="15.75" customHeight="1" x14ac:dyDescent="0.2">
      <c r="A800" s="225"/>
      <c r="B800" s="225"/>
      <c r="C800" s="225"/>
      <c r="D800" s="227"/>
      <c r="E800" s="227"/>
      <c r="F800" s="225"/>
      <c r="G800" s="225"/>
      <c r="H800" s="225"/>
      <c r="I800" s="225"/>
      <c r="J800" s="225"/>
      <c r="K800" s="225"/>
      <c r="L800" s="225"/>
      <c r="M800" s="225"/>
      <c r="N800" s="225"/>
      <c r="O800" s="225"/>
      <c r="P800" s="225"/>
      <c r="Q800" s="225"/>
      <c r="R800" s="225"/>
      <c r="S800" s="225"/>
      <c r="T800" s="225"/>
      <c r="U800" s="225"/>
      <c r="V800" s="225"/>
      <c r="W800" s="225"/>
      <c r="X800" s="225"/>
      <c r="Y800" s="225"/>
      <c r="Z800" s="225"/>
    </row>
    <row r="801" spans="1:26" ht="15.75" customHeight="1" x14ac:dyDescent="0.2">
      <c r="A801" s="225"/>
      <c r="B801" s="225"/>
      <c r="C801" s="225"/>
      <c r="D801" s="227"/>
      <c r="E801" s="227"/>
      <c r="F801" s="225"/>
      <c r="G801" s="225"/>
      <c r="H801" s="225"/>
      <c r="I801" s="225"/>
      <c r="J801" s="225"/>
      <c r="K801" s="225"/>
      <c r="L801" s="225"/>
      <c r="M801" s="225"/>
      <c r="N801" s="225"/>
      <c r="O801" s="225"/>
      <c r="P801" s="225"/>
      <c r="Q801" s="225"/>
      <c r="R801" s="225"/>
      <c r="S801" s="225"/>
      <c r="T801" s="225"/>
      <c r="U801" s="225"/>
      <c r="V801" s="225"/>
      <c r="W801" s="225"/>
      <c r="X801" s="225"/>
      <c r="Y801" s="225"/>
      <c r="Z801" s="225"/>
    </row>
    <row r="802" spans="1:26" ht="15.75" customHeight="1" x14ac:dyDescent="0.2">
      <c r="A802" s="225"/>
      <c r="B802" s="225"/>
      <c r="C802" s="225"/>
      <c r="D802" s="227"/>
      <c r="E802" s="227"/>
      <c r="F802" s="225"/>
      <c r="G802" s="225"/>
      <c r="H802" s="225"/>
      <c r="I802" s="225"/>
      <c r="J802" s="225"/>
      <c r="K802" s="225"/>
      <c r="L802" s="225"/>
      <c r="M802" s="225"/>
      <c r="N802" s="225"/>
      <c r="O802" s="225"/>
      <c r="P802" s="225"/>
      <c r="Q802" s="225"/>
      <c r="R802" s="225"/>
      <c r="S802" s="225"/>
      <c r="T802" s="225"/>
      <c r="U802" s="225"/>
      <c r="V802" s="225"/>
      <c r="W802" s="225"/>
      <c r="X802" s="225"/>
      <c r="Y802" s="225"/>
      <c r="Z802" s="225"/>
    </row>
    <row r="803" spans="1:26" ht="15.75" customHeight="1" x14ac:dyDescent="0.2">
      <c r="A803" s="225"/>
      <c r="B803" s="225"/>
      <c r="C803" s="225"/>
      <c r="D803" s="227"/>
      <c r="E803" s="227"/>
      <c r="F803" s="225"/>
      <c r="G803" s="225"/>
      <c r="H803" s="225"/>
      <c r="I803" s="225"/>
      <c r="J803" s="225"/>
      <c r="K803" s="225"/>
      <c r="L803" s="225"/>
      <c r="M803" s="225"/>
      <c r="N803" s="225"/>
      <c r="O803" s="225"/>
      <c r="P803" s="225"/>
      <c r="Q803" s="225"/>
      <c r="R803" s="225"/>
      <c r="S803" s="225"/>
      <c r="T803" s="225"/>
      <c r="U803" s="225"/>
      <c r="V803" s="225"/>
      <c r="W803" s="225"/>
      <c r="X803" s="225"/>
      <c r="Y803" s="225"/>
      <c r="Z803" s="225"/>
    </row>
    <row r="804" spans="1:26" ht="15.75" customHeight="1" x14ac:dyDescent="0.2">
      <c r="A804" s="225"/>
      <c r="B804" s="225"/>
      <c r="C804" s="225"/>
      <c r="D804" s="227"/>
      <c r="E804" s="227"/>
      <c r="F804" s="225"/>
      <c r="G804" s="225"/>
      <c r="H804" s="225"/>
      <c r="I804" s="225"/>
      <c r="J804" s="225"/>
      <c r="K804" s="225"/>
      <c r="L804" s="225"/>
      <c r="M804" s="225"/>
      <c r="N804" s="225"/>
      <c r="O804" s="225"/>
      <c r="P804" s="225"/>
      <c r="Q804" s="225"/>
      <c r="R804" s="225"/>
      <c r="S804" s="225"/>
      <c r="T804" s="225"/>
      <c r="U804" s="225"/>
      <c r="V804" s="225"/>
      <c r="W804" s="225"/>
      <c r="X804" s="225"/>
      <c r="Y804" s="225"/>
      <c r="Z804" s="225"/>
    </row>
    <row r="805" spans="1:26" ht="15.75" customHeight="1" x14ac:dyDescent="0.2">
      <c r="A805" s="225"/>
      <c r="B805" s="225"/>
      <c r="C805" s="225"/>
      <c r="D805" s="227"/>
      <c r="E805" s="227"/>
      <c r="F805" s="225"/>
      <c r="G805" s="225"/>
      <c r="H805" s="225"/>
      <c r="I805" s="225"/>
      <c r="J805" s="225"/>
      <c r="K805" s="225"/>
      <c r="L805" s="225"/>
      <c r="M805" s="225"/>
      <c r="N805" s="225"/>
      <c r="O805" s="225"/>
      <c r="P805" s="225"/>
      <c r="Q805" s="225"/>
      <c r="R805" s="225"/>
      <c r="S805" s="225"/>
      <c r="T805" s="225"/>
      <c r="U805" s="225"/>
      <c r="V805" s="225"/>
      <c r="W805" s="225"/>
      <c r="X805" s="225"/>
      <c r="Y805" s="225"/>
      <c r="Z805" s="225"/>
    </row>
    <row r="806" spans="1:26" ht="15.75" customHeight="1" x14ac:dyDescent="0.2">
      <c r="A806" s="225"/>
      <c r="B806" s="225"/>
      <c r="C806" s="225"/>
      <c r="D806" s="227"/>
      <c r="E806" s="227"/>
      <c r="F806" s="225"/>
      <c r="G806" s="225"/>
      <c r="H806" s="225"/>
      <c r="I806" s="225"/>
      <c r="J806" s="225"/>
      <c r="K806" s="225"/>
      <c r="L806" s="225"/>
      <c r="M806" s="225"/>
      <c r="N806" s="225"/>
      <c r="O806" s="225"/>
      <c r="P806" s="225"/>
      <c r="Q806" s="225"/>
      <c r="R806" s="225"/>
      <c r="S806" s="225"/>
      <c r="T806" s="225"/>
      <c r="U806" s="225"/>
      <c r="V806" s="225"/>
      <c r="W806" s="225"/>
      <c r="X806" s="225"/>
      <c r="Y806" s="225"/>
      <c r="Z806" s="225"/>
    </row>
    <row r="807" spans="1:26" ht="15.75" customHeight="1" x14ac:dyDescent="0.2">
      <c r="A807" s="225"/>
      <c r="B807" s="225"/>
      <c r="C807" s="225"/>
      <c r="D807" s="227"/>
      <c r="E807" s="227"/>
      <c r="F807" s="225"/>
      <c r="G807" s="225"/>
      <c r="H807" s="225"/>
      <c r="I807" s="225"/>
      <c r="J807" s="225"/>
      <c r="K807" s="225"/>
      <c r="L807" s="225"/>
      <c r="M807" s="225"/>
      <c r="N807" s="225"/>
      <c r="O807" s="225"/>
      <c r="P807" s="225"/>
      <c r="Q807" s="225"/>
      <c r="R807" s="225"/>
      <c r="S807" s="225"/>
      <c r="T807" s="225"/>
      <c r="U807" s="225"/>
      <c r="V807" s="225"/>
      <c r="W807" s="225"/>
      <c r="X807" s="225"/>
      <c r="Y807" s="225"/>
      <c r="Z807" s="225"/>
    </row>
    <row r="808" spans="1:26" ht="15.75" customHeight="1" x14ac:dyDescent="0.2">
      <c r="A808" s="225"/>
      <c r="B808" s="225"/>
      <c r="C808" s="225"/>
      <c r="D808" s="227"/>
      <c r="E808" s="227"/>
      <c r="F808" s="225"/>
      <c r="G808" s="225"/>
      <c r="H808" s="225"/>
      <c r="I808" s="225"/>
      <c r="J808" s="225"/>
      <c r="K808" s="225"/>
      <c r="L808" s="225"/>
      <c r="M808" s="225"/>
      <c r="N808" s="225"/>
      <c r="O808" s="225"/>
      <c r="P808" s="225"/>
      <c r="Q808" s="225"/>
      <c r="R808" s="225"/>
      <c r="S808" s="225"/>
      <c r="T808" s="225"/>
      <c r="U808" s="225"/>
      <c r="V808" s="225"/>
      <c r="W808" s="225"/>
      <c r="X808" s="225"/>
      <c r="Y808" s="225"/>
      <c r="Z808" s="225"/>
    </row>
    <row r="809" spans="1:26" ht="15.75" customHeight="1" x14ac:dyDescent="0.2">
      <c r="A809" s="225"/>
      <c r="B809" s="225"/>
      <c r="C809" s="225"/>
      <c r="D809" s="227"/>
      <c r="E809" s="227"/>
      <c r="F809" s="225"/>
      <c r="G809" s="225"/>
      <c r="H809" s="225"/>
      <c r="I809" s="225"/>
      <c r="J809" s="225"/>
      <c r="K809" s="225"/>
      <c r="L809" s="225"/>
      <c r="M809" s="225"/>
      <c r="N809" s="225"/>
      <c r="O809" s="225"/>
      <c r="P809" s="225"/>
      <c r="Q809" s="225"/>
      <c r="R809" s="225"/>
      <c r="S809" s="225"/>
      <c r="T809" s="225"/>
      <c r="U809" s="225"/>
      <c r="V809" s="225"/>
      <c r="W809" s="225"/>
      <c r="X809" s="225"/>
      <c r="Y809" s="225"/>
      <c r="Z809" s="225"/>
    </row>
    <row r="810" spans="1:26" ht="15.75" customHeight="1" x14ac:dyDescent="0.2">
      <c r="A810" s="225"/>
      <c r="B810" s="225"/>
      <c r="C810" s="225"/>
      <c r="D810" s="227"/>
      <c r="E810" s="227"/>
      <c r="F810" s="225"/>
      <c r="G810" s="225"/>
      <c r="H810" s="225"/>
      <c r="I810" s="225"/>
      <c r="J810" s="225"/>
      <c r="K810" s="225"/>
      <c r="L810" s="225"/>
      <c r="M810" s="225"/>
      <c r="N810" s="225"/>
      <c r="O810" s="225"/>
      <c r="P810" s="225"/>
      <c r="Q810" s="225"/>
      <c r="R810" s="225"/>
      <c r="S810" s="225"/>
      <c r="T810" s="225"/>
      <c r="U810" s="225"/>
      <c r="V810" s="225"/>
      <c r="W810" s="225"/>
      <c r="X810" s="225"/>
      <c r="Y810" s="225"/>
      <c r="Z810" s="225"/>
    </row>
    <row r="811" spans="1:26" ht="15.75" customHeight="1" x14ac:dyDescent="0.2">
      <c r="A811" s="225"/>
      <c r="B811" s="225"/>
      <c r="C811" s="225"/>
      <c r="D811" s="227"/>
      <c r="E811" s="227"/>
      <c r="F811" s="225"/>
      <c r="G811" s="225"/>
      <c r="H811" s="225"/>
      <c r="I811" s="225"/>
      <c r="J811" s="225"/>
      <c r="K811" s="225"/>
      <c r="L811" s="225"/>
      <c r="M811" s="225"/>
      <c r="N811" s="225"/>
      <c r="O811" s="225"/>
      <c r="P811" s="225"/>
      <c r="Q811" s="225"/>
      <c r="R811" s="225"/>
      <c r="S811" s="225"/>
      <c r="T811" s="225"/>
      <c r="U811" s="225"/>
      <c r="V811" s="225"/>
      <c r="W811" s="225"/>
      <c r="X811" s="225"/>
      <c r="Y811" s="225"/>
      <c r="Z811" s="225"/>
    </row>
    <row r="812" spans="1:26" ht="15.75" customHeight="1" x14ac:dyDescent="0.2">
      <c r="A812" s="225"/>
      <c r="B812" s="225"/>
      <c r="C812" s="225"/>
      <c r="D812" s="227"/>
      <c r="E812" s="227"/>
      <c r="F812" s="225"/>
      <c r="G812" s="225"/>
      <c r="H812" s="225"/>
      <c r="I812" s="225"/>
      <c r="J812" s="225"/>
      <c r="K812" s="225"/>
      <c r="L812" s="225"/>
      <c r="M812" s="225"/>
      <c r="N812" s="225"/>
      <c r="O812" s="225"/>
      <c r="P812" s="225"/>
      <c r="Q812" s="225"/>
      <c r="R812" s="225"/>
      <c r="S812" s="225"/>
      <c r="T812" s="225"/>
      <c r="U812" s="225"/>
      <c r="V812" s="225"/>
      <c r="W812" s="225"/>
      <c r="X812" s="225"/>
      <c r="Y812" s="225"/>
      <c r="Z812" s="225"/>
    </row>
    <row r="813" spans="1:26" ht="15.75" customHeight="1" x14ac:dyDescent="0.2">
      <c r="A813" s="225"/>
      <c r="B813" s="225"/>
      <c r="C813" s="225"/>
      <c r="D813" s="227"/>
      <c r="E813" s="227"/>
      <c r="F813" s="225"/>
      <c r="G813" s="225"/>
      <c r="H813" s="225"/>
      <c r="I813" s="225"/>
      <c r="J813" s="225"/>
      <c r="K813" s="225"/>
      <c r="L813" s="225"/>
      <c r="M813" s="225"/>
      <c r="N813" s="225"/>
      <c r="O813" s="225"/>
      <c r="P813" s="225"/>
      <c r="Q813" s="225"/>
      <c r="R813" s="225"/>
      <c r="S813" s="225"/>
      <c r="T813" s="225"/>
      <c r="U813" s="225"/>
      <c r="V813" s="225"/>
      <c r="W813" s="225"/>
      <c r="X813" s="225"/>
      <c r="Y813" s="225"/>
      <c r="Z813" s="225"/>
    </row>
    <row r="814" spans="1:26" ht="15.75" customHeight="1" x14ac:dyDescent="0.2">
      <c r="A814" s="225"/>
      <c r="B814" s="225"/>
      <c r="C814" s="225"/>
      <c r="D814" s="227"/>
      <c r="E814" s="227"/>
      <c r="F814" s="225"/>
      <c r="G814" s="225"/>
      <c r="H814" s="225"/>
      <c r="I814" s="225"/>
      <c r="J814" s="225"/>
      <c r="K814" s="225"/>
      <c r="L814" s="225"/>
      <c r="M814" s="225"/>
      <c r="N814" s="225"/>
      <c r="O814" s="225"/>
      <c r="P814" s="225"/>
      <c r="Q814" s="225"/>
      <c r="R814" s="225"/>
      <c r="S814" s="225"/>
      <c r="T814" s="225"/>
      <c r="U814" s="225"/>
      <c r="V814" s="225"/>
      <c r="W814" s="225"/>
      <c r="X814" s="225"/>
      <c r="Y814" s="225"/>
      <c r="Z814" s="225"/>
    </row>
    <row r="815" spans="1:26" ht="15.75" customHeight="1" x14ac:dyDescent="0.2">
      <c r="A815" s="225"/>
      <c r="B815" s="225"/>
      <c r="C815" s="225"/>
      <c r="D815" s="227"/>
      <c r="E815" s="227"/>
      <c r="F815" s="225"/>
      <c r="G815" s="225"/>
      <c r="H815" s="225"/>
      <c r="I815" s="225"/>
      <c r="J815" s="225"/>
      <c r="K815" s="225"/>
      <c r="L815" s="225"/>
      <c r="M815" s="225"/>
      <c r="N815" s="225"/>
      <c r="O815" s="225"/>
      <c r="P815" s="225"/>
      <c r="Q815" s="225"/>
      <c r="R815" s="225"/>
      <c r="S815" s="225"/>
      <c r="T815" s="225"/>
      <c r="U815" s="225"/>
      <c r="V815" s="225"/>
      <c r="W815" s="225"/>
      <c r="X815" s="225"/>
      <c r="Y815" s="225"/>
      <c r="Z815" s="225"/>
    </row>
    <row r="816" spans="1:26" ht="15.75" customHeight="1" x14ac:dyDescent="0.2">
      <c r="A816" s="225"/>
      <c r="B816" s="225"/>
      <c r="C816" s="225"/>
      <c r="D816" s="227"/>
      <c r="E816" s="227"/>
      <c r="F816" s="225"/>
      <c r="G816" s="225"/>
      <c r="H816" s="225"/>
      <c r="I816" s="225"/>
      <c r="J816" s="225"/>
      <c r="K816" s="225"/>
      <c r="L816" s="225"/>
      <c r="M816" s="225"/>
      <c r="N816" s="225"/>
      <c r="O816" s="225"/>
      <c r="P816" s="225"/>
      <c r="Q816" s="225"/>
      <c r="R816" s="225"/>
      <c r="S816" s="225"/>
      <c r="T816" s="225"/>
      <c r="U816" s="225"/>
      <c r="V816" s="225"/>
      <c r="W816" s="225"/>
      <c r="X816" s="225"/>
      <c r="Y816" s="225"/>
      <c r="Z816" s="225"/>
    </row>
    <row r="817" spans="1:26" ht="15.75" customHeight="1" x14ac:dyDescent="0.2">
      <c r="A817" s="225"/>
      <c r="B817" s="225"/>
      <c r="C817" s="225"/>
      <c r="D817" s="227"/>
      <c r="E817" s="227"/>
      <c r="F817" s="225"/>
      <c r="G817" s="225"/>
      <c r="H817" s="225"/>
      <c r="I817" s="225"/>
      <c r="J817" s="225"/>
      <c r="K817" s="225"/>
      <c r="L817" s="225"/>
      <c r="M817" s="225"/>
      <c r="N817" s="225"/>
      <c r="O817" s="225"/>
      <c r="P817" s="225"/>
      <c r="Q817" s="225"/>
      <c r="R817" s="225"/>
      <c r="S817" s="225"/>
      <c r="T817" s="225"/>
      <c r="U817" s="225"/>
      <c r="V817" s="225"/>
      <c r="W817" s="225"/>
      <c r="X817" s="225"/>
      <c r="Y817" s="225"/>
      <c r="Z817" s="225"/>
    </row>
    <row r="818" spans="1:26" ht="15.75" customHeight="1" x14ac:dyDescent="0.2">
      <c r="A818" s="225"/>
      <c r="B818" s="225"/>
      <c r="C818" s="225"/>
      <c r="D818" s="227"/>
      <c r="E818" s="227"/>
      <c r="F818" s="225"/>
      <c r="G818" s="225"/>
      <c r="H818" s="225"/>
      <c r="I818" s="225"/>
      <c r="J818" s="225"/>
      <c r="K818" s="225"/>
      <c r="L818" s="225"/>
      <c r="M818" s="225"/>
      <c r="N818" s="225"/>
      <c r="O818" s="225"/>
      <c r="P818" s="225"/>
      <c r="Q818" s="225"/>
      <c r="R818" s="225"/>
      <c r="S818" s="225"/>
      <c r="T818" s="225"/>
      <c r="U818" s="225"/>
      <c r="V818" s="225"/>
      <c r="W818" s="225"/>
      <c r="X818" s="225"/>
      <c r="Y818" s="225"/>
      <c r="Z818" s="225"/>
    </row>
    <row r="819" spans="1:26" ht="15.75" customHeight="1" x14ac:dyDescent="0.2">
      <c r="A819" s="225"/>
      <c r="B819" s="225"/>
      <c r="C819" s="225"/>
      <c r="D819" s="227"/>
      <c r="E819" s="227"/>
      <c r="F819" s="225"/>
      <c r="G819" s="225"/>
      <c r="H819" s="225"/>
      <c r="I819" s="225"/>
      <c r="J819" s="225"/>
      <c r="K819" s="225"/>
      <c r="L819" s="225"/>
      <c r="M819" s="225"/>
      <c r="N819" s="225"/>
      <c r="O819" s="225"/>
      <c r="P819" s="225"/>
      <c r="Q819" s="225"/>
      <c r="R819" s="225"/>
      <c r="S819" s="225"/>
      <c r="T819" s="225"/>
      <c r="U819" s="225"/>
      <c r="V819" s="225"/>
      <c r="W819" s="225"/>
      <c r="X819" s="225"/>
      <c r="Y819" s="225"/>
      <c r="Z819" s="225"/>
    </row>
    <row r="820" spans="1:26" ht="15.75" customHeight="1" x14ac:dyDescent="0.2">
      <c r="A820" s="225"/>
      <c r="B820" s="225"/>
      <c r="C820" s="225"/>
      <c r="D820" s="227"/>
      <c r="E820" s="227"/>
      <c r="F820" s="225"/>
      <c r="G820" s="225"/>
      <c r="H820" s="225"/>
      <c r="I820" s="225"/>
      <c r="J820" s="225"/>
      <c r="K820" s="225"/>
      <c r="L820" s="225"/>
      <c r="M820" s="225"/>
      <c r="N820" s="225"/>
      <c r="O820" s="225"/>
      <c r="P820" s="225"/>
      <c r="Q820" s="225"/>
      <c r="R820" s="225"/>
      <c r="S820" s="225"/>
      <c r="T820" s="225"/>
      <c r="U820" s="225"/>
      <c r="V820" s="225"/>
      <c r="W820" s="225"/>
      <c r="X820" s="225"/>
      <c r="Y820" s="225"/>
      <c r="Z820" s="225"/>
    </row>
    <row r="821" spans="1:26" ht="15.75" customHeight="1" x14ac:dyDescent="0.2">
      <c r="A821" s="225"/>
      <c r="B821" s="225"/>
      <c r="C821" s="225"/>
      <c r="D821" s="227"/>
      <c r="E821" s="227"/>
      <c r="F821" s="225"/>
      <c r="G821" s="225"/>
      <c r="H821" s="225"/>
      <c r="I821" s="225"/>
      <c r="J821" s="225"/>
      <c r="K821" s="225"/>
      <c r="L821" s="225"/>
      <c r="M821" s="225"/>
      <c r="N821" s="225"/>
      <c r="O821" s="225"/>
      <c r="P821" s="225"/>
      <c r="Q821" s="225"/>
      <c r="R821" s="225"/>
      <c r="S821" s="225"/>
      <c r="T821" s="225"/>
      <c r="U821" s="225"/>
      <c r="V821" s="225"/>
      <c r="W821" s="225"/>
      <c r="X821" s="225"/>
      <c r="Y821" s="225"/>
      <c r="Z821" s="225"/>
    </row>
    <row r="822" spans="1:26" ht="15.75" customHeight="1" x14ac:dyDescent="0.2">
      <c r="A822" s="225"/>
      <c r="B822" s="225"/>
      <c r="C822" s="225"/>
      <c r="D822" s="227"/>
      <c r="E822" s="227"/>
      <c r="F822" s="225"/>
      <c r="G822" s="225"/>
      <c r="H822" s="225"/>
      <c r="I822" s="225"/>
      <c r="J822" s="225"/>
      <c r="K822" s="225"/>
      <c r="L822" s="225"/>
      <c r="M822" s="225"/>
      <c r="N822" s="225"/>
      <c r="O822" s="225"/>
      <c r="P822" s="225"/>
      <c r="Q822" s="225"/>
      <c r="R822" s="225"/>
      <c r="S822" s="225"/>
      <c r="T822" s="225"/>
      <c r="U822" s="225"/>
      <c r="V822" s="225"/>
      <c r="W822" s="225"/>
      <c r="X822" s="225"/>
      <c r="Y822" s="225"/>
      <c r="Z822" s="225"/>
    </row>
    <row r="823" spans="1:26" ht="15.75" customHeight="1" x14ac:dyDescent="0.2">
      <c r="A823" s="225"/>
      <c r="B823" s="225"/>
      <c r="C823" s="225"/>
      <c r="D823" s="227"/>
      <c r="E823" s="227"/>
      <c r="F823" s="225"/>
      <c r="G823" s="225"/>
      <c r="H823" s="225"/>
      <c r="I823" s="225"/>
      <c r="J823" s="225"/>
      <c r="K823" s="225"/>
      <c r="L823" s="225"/>
      <c r="M823" s="225"/>
      <c r="N823" s="225"/>
      <c r="O823" s="225"/>
      <c r="P823" s="225"/>
      <c r="Q823" s="225"/>
      <c r="R823" s="225"/>
      <c r="S823" s="225"/>
      <c r="T823" s="225"/>
      <c r="U823" s="225"/>
      <c r="V823" s="225"/>
      <c r="W823" s="225"/>
      <c r="X823" s="225"/>
      <c r="Y823" s="225"/>
      <c r="Z823" s="225"/>
    </row>
    <row r="824" spans="1:26" ht="15.75" customHeight="1" x14ac:dyDescent="0.2">
      <c r="A824" s="225"/>
      <c r="B824" s="225"/>
      <c r="C824" s="225"/>
      <c r="D824" s="227"/>
      <c r="E824" s="227"/>
      <c r="F824" s="225"/>
      <c r="G824" s="225"/>
      <c r="H824" s="225"/>
      <c r="I824" s="225"/>
      <c r="J824" s="225"/>
      <c r="K824" s="225"/>
      <c r="L824" s="225"/>
      <c r="M824" s="225"/>
      <c r="N824" s="225"/>
      <c r="O824" s="225"/>
      <c r="P824" s="225"/>
      <c r="Q824" s="225"/>
      <c r="R824" s="225"/>
      <c r="S824" s="225"/>
      <c r="T824" s="225"/>
      <c r="U824" s="225"/>
      <c r="V824" s="225"/>
      <c r="W824" s="225"/>
      <c r="X824" s="225"/>
      <c r="Y824" s="225"/>
      <c r="Z824" s="225"/>
    </row>
    <row r="825" spans="1:26" ht="15.75" customHeight="1" x14ac:dyDescent="0.2">
      <c r="A825" s="225"/>
      <c r="B825" s="225"/>
      <c r="C825" s="225"/>
      <c r="D825" s="227"/>
      <c r="E825" s="227"/>
      <c r="F825" s="225"/>
      <c r="G825" s="225"/>
      <c r="H825" s="225"/>
      <c r="I825" s="225"/>
      <c r="J825" s="225"/>
      <c r="K825" s="225"/>
      <c r="L825" s="225"/>
      <c r="M825" s="225"/>
      <c r="N825" s="225"/>
      <c r="O825" s="225"/>
      <c r="P825" s="225"/>
      <c r="Q825" s="225"/>
      <c r="R825" s="225"/>
      <c r="S825" s="225"/>
      <c r="T825" s="225"/>
      <c r="U825" s="225"/>
      <c r="V825" s="225"/>
      <c r="W825" s="225"/>
      <c r="X825" s="225"/>
      <c r="Y825" s="225"/>
      <c r="Z825" s="225"/>
    </row>
    <row r="826" spans="1:26" ht="15.75" customHeight="1" x14ac:dyDescent="0.2">
      <c r="A826" s="225"/>
      <c r="B826" s="225"/>
      <c r="C826" s="225"/>
      <c r="D826" s="227"/>
      <c r="E826" s="227"/>
      <c r="F826" s="225"/>
      <c r="G826" s="225"/>
      <c r="H826" s="225"/>
      <c r="I826" s="225"/>
      <c r="J826" s="225"/>
      <c r="K826" s="225"/>
      <c r="L826" s="225"/>
      <c r="M826" s="225"/>
      <c r="N826" s="225"/>
      <c r="O826" s="225"/>
      <c r="P826" s="225"/>
      <c r="Q826" s="225"/>
      <c r="R826" s="225"/>
      <c r="S826" s="225"/>
      <c r="T826" s="225"/>
      <c r="U826" s="225"/>
      <c r="V826" s="225"/>
      <c r="W826" s="225"/>
      <c r="X826" s="225"/>
      <c r="Y826" s="225"/>
      <c r="Z826" s="225"/>
    </row>
    <row r="827" spans="1:26" ht="15.75" customHeight="1" x14ac:dyDescent="0.2">
      <c r="A827" s="225"/>
      <c r="B827" s="225"/>
      <c r="C827" s="225"/>
      <c r="D827" s="227"/>
      <c r="E827" s="227"/>
      <c r="F827" s="225"/>
      <c r="G827" s="225"/>
      <c r="H827" s="225"/>
      <c r="I827" s="225"/>
      <c r="J827" s="225"/>
      <c r="K827" s="225"/>
      <c r="L827" s="225"/>
      <c r="M827" s="225"/>
      <c r="N827" s="225"/>
      <c r="O827" s="225"/>
      <c r="P827" s="225"/>
      <c r="Q827" s="225"/>
      <c r="R827" s="225"/>
      <c r="S827" s="225"/>
      <c r="T827" s="225"/>
      <c r="U827" s="225"/>
      <c r="V827" s="225"/>
      <c r="W827" s="225"/>
      <c r="X827" s="225"/>
      <c r="Y827" s="225"/>
      <c r="Z827" s="225"/>
    </row>
    <row r="828" spans="1:26" ht="15.75" customHeight="1" x14ac:dyDescent="0.2">
      <c r="A828" s="225"/>
      <c r="B828" s="225"/>
      <c r="C828" s="225"/>
      <c r="D828" s="227"/>
      <c r="E828" s="227"/>
      <c r="F828" s="225"/>
      <c r="G828" s="225"/>
      <c r="H828" s="225"/>
      <c r="I828" s="225"/>
      <c r="J828" s="225"/>
      <c r="K828" s="225"/>
      <c r="L828" s="225"/>
      <c r="M828" s="225"/>
      <c r="N828" s="225"/>
      <c r="O828" s="225"/>
      <c r="P828" s="225"/>
      <c r="Q828" s="225"/>
      <c r="R828" s="225"/>
      <c r="S828" s="225"/>
      <c r="T828" s="225"/>
      <c r="U828" s="225"/>
      <c r="V828" s="225"/>
      <c r="W828" s="225"/>
      <c r="X828" s="225"/>
      <c r="Y828" s="225"/>
      <c r="Z828" s="225"/>
    </row>
    <row r="829" spans="1:26" ht="15.75" customHeight="1" x14ac:dyDescent="0.2">
      <c r="A829" s="225"/>
      <c r="B829" s="225"/>
      <c r="C829" s="225"/>
      <c r="D829" s="227"/>
      <c r="E829" s="227"/>
      <c r="F829" s="225"/>
      <c r="G829" s="225"/>
      <c r="H829" s="225"/>
      <c r="I829" s="225"/>
      <c r="J829" s="225"/>
      <c r="K829" s="225"/>
      <c r="L829" s="225"/>
      <c r="M829" s="225"/>
      <c r="N829" s="225"/>
      <c r="O829" s="225"/>
      <c r="P829" s="225"/>
      <c r="Q829" s="225"/>
      <c r="R829" s="225"/>
      <c r="S829" s="225"/>
      <c r="T829" s="225"/>
      <c r="U829" s="225"/>
      <c r="V829" s="225"/>
      <c r="W829" s="225"/>
      <c r="X829" s="225"/>
      <c r="Y829" s="225"/>
      <c r="Z829" s="225"/>
    </row>
    <row r="830" spans="1:26" ht="15.75" customHeight="1" x14ac:dyDescent="0.2">
      <c r="A830" s="225"/>
      <c r="B830" s="225"/>
      <c r="C830" s="225"/>
      <c r="D830" s="227"/>
      <c r="E830" s="227"/>
      <c r="F830" s="225"/>
      <c r="G830" s="225"/>
      <c r="H830" s="225"/>
      <c r="I830" s="225"/>
      <c r="J830" s="225"/>
      <c r="K830" s="225"/>
      <c r="L830" s="225"/>
      <c r="M830" s="225"/>
      <c r="N830" s="225"/>
      <c r="O830" s="225"/>
      <c r="P830" s="225"/>
      <c r="Q830" s="225"/>
      <c r="R830" s="225"/>
      <c r="S830" s="225"/>
      <c r="T830" s="225"/>
      <c r="U830" s="225"/>
      <c r="V830" s="225"/>
      <c r="W830" s="225"/>
      <c r="X830" s="225"/>
      <c r="Y830" s="225"/>
      <c r="Z830" s="225"/>
    </row>
    <row r="831" spans="1:26" ht="15.75" customHeight="1" x14ac:dyDescent="0.2">
      <c r="A831" s="225"/>
      <c r="B831" s="225"/>
      <c r="C831" s="225"/>
      <c r="D831" s="227"/>
      <c r="E831" s="227"/>
      <c r="F831" s="225"/>
      <c r="G831" s="225"/>
      <c r="H831" s="225"/>
      <c r="I831" s="225"/>
      <c r="J831" s="225"/>
      <c r="K831" s="225"/>
      <c r="L831" s="225"/>
      <c r="M831" s="225"/>
      <c r="N831" s="225"/>
      <c r="O831" s="225"/>
      <c r="P831" s="225"/>
      <c r="Q831" s="225"/>
      <c r="R831" s="225"/>
      <c r="S831" s="225"/>
      <c r="T831" s="225"/>
      <c r="U831" s="225"/>
      <c r="V831" s="225"/>
      <c r="W831" s="225"/>
      <c r="X831" s="225"/>
      <c r="Y831" s="225"/>
      <c r="Z831" s="225"/>
    </row>
    <row r="832" spans="1:26" ht="15.75" customHeight="1" x14ac:dyDescent="0.2">
      <c r="A832" s="225"/>
      <c r="B832" s="225"/>
      <c r="C832" s="225"/>
      <c r="D832" s="227"/>
      <c r="E832" s="227"/>
      <c r="F832" s="225"/>
      <c r="G832" s="225"/>
      <c r="H832" s="225"/>
      <c r="I832" s="225"/>
      <c r="J832" s="225"/>
      <c r="K832" s="225"/>
      <c r="L832" s="225"/>
      <c r="M832" s="225"/>
      <c r="N832" s="225"/>
      <c r="O832" s="225"/>
      <c r="P832" s="225"/>
      <c r="Q832" s="225"/>
      <c r="R832" s="225"/>
      <c r="S832" s="225"/>
      <c r="T832" s="225"/>
      <c r="U832" s="225"/>
      <c r="V832" s="225"/>
      <c r="W832" s="225"/>
      <c r="X832" s="225"/>
      <c r="Y832" s="225"/>
      <c r="Z832" s="225"/>
    </row>
    <row r="833" spans="1:26" ht="15.75" customHeight="1" x14ac:dyDescent="0.2">
      <c r="A833" s="225"/>
      <c r="B833" s="225"/>
      <c r="C833" s="225"/>
      <c r="D833" s="227"/>
      <c r="E833" s="227"/>
      <c r="F833" s="225"/>
      <c r="G833" s="225"/>
      <c r="H833" s="225"/>
      <c r="I833" s="225"/>
      <c r="J833" s="225"/>
      <c r="K833" s="225"/>
      <c r="L833" s="225"/>
      <c r="M833" s="225"/>
      <c r="N833" s="225"/>
      <c r="O833" s="225"/>
      <c r="P833" s="225"/>
      <c r="Q833" s="225"/>
      <c r="R833" s="225"/>
      <c r="S833" s="225"/>
      <c r="T833" s="225"/>
      <c r="U833" s="225"/>
      <c r="V833" s="225"/>
      <c r="W833" s="225"/>
      <c r="X833" s="225"/>
      <c r="Y833" s="225"/>
      <c r="Z833" s="225"/>
    </row>
    <row r="834" spans="1:26" ht="15.75" customHeight="1" x14ac:dyDescent="0.2">
      <c r="A834" s="225"/>
      <c r="B834" s="225"/>
      <c r="C834" s="225"/>
      <c r="D834" s="227"/>
      <c r="E834" s="227"/>
      <c r="F834" s="225"/>
      <c r="G834" s="225"/>
      <c r="H834" s="225"/>
      <c r="I834" s="225"/>
      <c r="J834" s="225"/>
      <c r="K834" s="225"/>
      <c r="L834" s="225"/>
      <c r="M834" s="225"/>
      <c r="N834" s="225"/>
      <c r="O834" s="225"/>
      <c r="P834" s="225"/>
      <c r="Q834" s="225"/>
      <c r="R834" s="225"/>
      <c r="S834" s="225"/>
      <c r="T834" s="225"/>
      <c r="U834" s="225"/>
      <c r="V834" s="225"/>
      <c r="W834" s="225"/>
      <c r="X834" s="225"/>
      <c r="Y834" s="225"/>
      <c r="Z834" s="225"/>
    </row>
    <row r="835" spans="1:26" ht="15.75" customHeight="1" x14ac:dyDescent="0.2">
      <c r="A835" s="225"/>
      <c r="B835" s="225"/>
      <c r="C835" s="225"/>
      <c r="D835" s="227"/>
      <c r="E835" s="227"/>
      <c r="F835" s="225"/>
      <c r="G835" s="225"/>
      <c r="H835" s="225"/>
      <c r="I835" s="225"/>
      <c r="J835" s="225"/>
      <c r="K835" s="225"/>
      <c r="L835" s="225"/>
      <c r="M835" s="225"/>
      <c r="N835" s="225"/>
      <c r="O835" s="225"/>
      <c r="P835" s="225"/>
      <c r="Q835" s="225"/>
      <c r="R835" s="225"/>
      <c r="S835" s="225"/>
      <c r="T835" s="225"/>
      <c r="U835" s="225"/>
      <c r="V835" s="225"/>
      <c r="W835" s="225"/>
      <c r="X835" s="225"/>
      <c r="Y835" s="225"/>
      <c r="Z835" s="225"/>
    </row>
    <row r="836" spans="1:26" ht="15.75" customHeight="1" x14ac:dyDescent="0.2">
      <c r="A836" s="225"/>
      <c r="B836" s="225"/>
      <c r="C836" s="225"/>
      <c r="D836" s="227"/>
      <c r="E836" s="227"/>
      <c r="F836" s="225"/>
      <c r="G836" s="225"/>
      <c r="H836" s="225"/>
      <c r="I836" s="225"/>
      <c r="J836" s="225"/>
      <c r="K836" s="225"/>
      <c r="L836" s="225"/>
      <c r="M836" s="225"/>
      <c r="N836" s="225"/>
      <c r="O836" s="225"/>
      <c r="P836" s="225"/>
      <c r="Q836" s="225"/>
      <c r="R836" s="225"/>
      <c r="S836" s="225"/>
      <c r="T836" s="225"/>
      <c r="U836" s="225"/>
      <c r="V836" s="225"/>
      <c r="W836" s="225"/>
      <c r="X836" s="225"/>
      <c r="Y836" s="225"/>
      <c r="Z836" s="225"/>
    </row>
    <row r="837" spans="1:26" ht="15.75" customHeight="1" x14ac:dyDescent="0.2">
      <c r="A837" s="225"/>
      <c r="B837" s="225"/>
      <c r="C837" s="225"/>
      <c r="D837" s="227"/>
      <c r="E837" s="227"/>
      <c r="F837" s="225"/>
      <c r="G837" s="225"/>
      <c r="H837" s="225"/>
      <c r="I837" s="225"/>
      <c r="J837" s="225"/>
      <c r="K837" s="225"/>
      <c r="L837" s="225"/>
      <c r="M837" s="225"/>
      <c r="N837" s="225"/>
      <c r="O837" s="225"/>
      <c r="P837" s="225"/>
      <c r="Q837" s="225"/>
      <c r="R837" s="225"/>
      <c r="S837" s="225"/>
      <c r="T837" s="225"/>
      <c r="U837" s="225"/>
      <c r="V837" s="225"/>
      <c r="W837" s="225"/>
      <c r="X837" s="225"/>
      <c r="Y837" s="225"/>
      <c r="Z837" s="225"/>
    </row>
    <row r="838" spans="1:26" ht="15.75" customHeight="1" x14ac:dyDescent="0.2">
      <c r="A838" s="225"/>
      <c r="B838" s="225"/>
      <c r="C838" s="225"/>
      <c r="D838" s="227"/>
      <c r="E838" s="227"/>
      <c r="F838" s="225"/>
      <c r="G838" s="225"/>
      <c r="H838" s="225"/>
      <c r="I838" s="225"/>
      <c r="J838" s="225"/>
      <c r="K838" s="225"/>
      <c r="L838" s="225"/>
      <c r="M838" s="225"/>
      <c r="N838" s="225"/>
      <c r="O838" s="225"/>
      <c r="P838" s="225"/>
      <c r="Q838" s="225"/>
      <c r="R838" s="225"/>
      <c r="S838" s="225"/>
      <c r="T838" s="225"/>
      <c r="U838" s="225"/>
      <c r="V838" s="225"/>
      <c r="W838" s="225"/>
      <c r="X838" s="225"/>
      <c r="Y838" s="225"/>
      <c r="Z838" s="225"/>
    </row>
    <row r="839" spans="1:26" ht="15.75" customHeight="1" x14ac:dyDescent="0.2">
      <c r="A839" s="225"/>
      <c r="B839" s="225"/>
      <c r="C839" s="225"/>
      <c r="D839" s="227"/>
      <c r="E839" s="227"/>
      <c r="F839" s="225"/>
      <c r="G839" s="225"/>
      <c r="H839" s="225"/>
      <c r="I839" s="225"/>
      <c r="J839" s="225"/>
      <c r="K839" s="225"/>
      <c r="L839" s="225"/>
      <c r="M839" s="225"/>
      <c r="N839" s="225"/>
      <c r="O839" s="225"/>
      <c r="P839" s="225"/>
      <c r="Q839" s="225"/>
      <c r="R839" s="225"/>
      <c r="S839" s="225"/>
      <c r="T839" s="225"/>
      <c r="U839" s="225"/>
      <c r="V839" s="225"/>
      <c r="W839" s="225"/>
      <c r="X839" s="225"/>
      <c r="Y839" s="225"/>
      <c r="Z839" s="225"/>
    </row>
    <row r="840" spans="1:26" ht="15.75" customHeight="1" x14ac:dyDescent="0.2">
      <c r="A840" s="225"/>
      <c r="B840" s="225"/>
      <c r="C840" s="225"/>
      <c r="D840" s="227"/>
      <c r="E840" s="227"/>
      <c r="F840" s="225"/>
      <c r="G840" s="225"/>
      <c r="H840" s="225"/>
      <c r="I840" s="225"/>
      <c r="J840" s="225"/>
      <c r="K840" s="225"/>
      <c r="L840" s="225"/>
      <c r="M840" s="225"/>
      <c r="N840" s="225"/>
      <c r="O840" s="225"/>
      <c r="P840" s="225"/>
      <c r="Q840" s="225"/>
      <c r="R840" s="225"/>
      <c r="S840" s="225"/>
      <c r="T840" s="225"/>
      <c r="U840" s="225"/>
      <c r="V840" s="225"/>
      <c r="W840" s="225"/>
      <c r="X840" s="225"/>
      <c r="Y840" s="225"/>
      <c r="Z840" s="225"/>
    </row>
    <row r="841" spans="1:26" ht="15.75" customHeight="1" x14ac:dyDescent="0.2">
      <c r="A841" s="225"/>
      <c r="B841" s="225"/>
      <c r="C841" s="225"/>
      <c r="D841" s="227"/>
      <c r="E841" s="227"/>
      <c r="F841" s="225"/>
      <c r="G841" s="225"/>
      <c r="H841" s="225"/>
      <c r="I841" s="225"/>
      <c r="J841" s="225"/>
      <c r="K841" s="225"/>
      <c r="L841" s="225"/>
      <c r="M841" s="225"/>
      <c r="N841" s="225"/>
      <c r="O841" s="225"/>
      <c r="P841" s="225"/>
      <c r="Q841" s="225"/>
      <c r="R841" s="225"/>
      <c r="S841" s="225"/>
      <c r="T841" s="225"/>
      <c r="U841" s="225"/>
      <c r="V841" s="225"/>
      <c r="W841" s="225"/>
      <c r="X841" s="225"/>
      <c r="Y841" s="225"/>
      <c r="Z841" s="225"/>
    </row>
    <row r="842" spans="1:26" ht="15.75" customHeight="1" x14ac:dyDescent="0.2">
      <c r="A842" s="225"/>
      <c r="B842" s="225"/>
      <c r="C842" s="225"/>
      <c r="D842" s="227"/>
      <c r="E842" s="227"/>
      <c r="F842" s="225"/>
      <c r="G842" s="225"/>
      <c r="H842" s="225"/>
      <c r="I842" s="225"/>
      <c r="J842" s="225"/>
      <c r="K842" s="225"/>
      <c r="L842" s="225"/>
      <c r="M842" s="225"/>
      <c r="N842" s="225"/>
      <c r="O842" s="225"/>
      <c r="P842" s="225"/>
      <c r="Q842" s="225"/>
      <c r="R842" s="225"/>
      <c r="S842" s="225"/>
      <c r="T842" s="225"/>
      <c r="U842" s="225"/>
      <c r="V842" s="225"/>
      <c r="W842" s="225"/>
      <c r="X842" s="225"/>
      <c r="Y842" s="225"/>
      <c r="Z842" s="225"/>
    </row>
    <row r="843" spans="1:26" ht="15.75" customHeight="1" x14ac:dyDescent="0.2">
      <c r="A843" s="225"/>
      <c r="B843" s="225"/>
      <c r="C843" s="225"/>
      <c r="D843" s="227"/>
      <c r="E843" s="227"/>
      <c r="F843" s="225"/>
      <c r="G843" s="225"/>
      <c r="H843" s="225"/>
      <c r="I843" s="225"/>
      <c r="J843" s="225"/>
      <c r="K843" s="225"/>
      <c r="L843" s="225"/>
      <c r="M843" s="225"/>
      <c r="N843" s="225"/>
      <c r="O843" s="225"/>
      <c r="P843" s="225"/>
      <c r="Q843" s="225"/>
      <c r="R843" s="225"/>
      <c r="S843" s="225"/>
      <c r="T843" s="225"/>
      <c r="U843" s="225"/>
      <c r="V843" s="225"/>
      <c r="W843" s="225"/>
      <c r="X843" s="225"/>
      <c r="Y843" s="225"/>
      <c r="Z843" s="225"/>
    </row>
    <row r="844" spans="1:26" ht="15.75" customHeight="1" x14ac:dyDescent="0.2">
      <c r="A844" s="225"/>
      <c r="B844" s="225"/>
      <c r="C844" s="225"/>
      <c r="D844" s="227"/>
      <c r="E844" s="227"/>
      <c r="F844" s="225"/>
      <c r="G844" s="225"/>
      <c r="H844" s="225"/>
      <c r="I844" s="225"/>
      <c r="J844" s="225"/>
      <c r="K844" s="225"/>
      <c r="L844" s="225"/>
      <c r="M844" s="225"/>
      <c r="N844" s="225"/>
      <c r="O844" s="225"/>
      <c r="P844" s="225"/>
      <c r="Q844" s="225"/>
      <c r="R844" s="225"/>
      <c r="S844" s="225"/>
      <c r="T844" s="225"/>
      <c r="U844" s="225"/>
      <c r="V844" s="225"/>
      <c r="W844" s="225"/>
      <c r="X844" s="225"/>
      <c r="Y844" s="225"/>
      <c r="Z844" s="225"/>
    </row>
    <row r="845" spans="1:26" ht="15.75" customHeight="1" x14ac:dyDescent="0.2">
      <c r="A845" s="225"/>
      <c r="B845" s="225"/>
      <c r="C845" s="225"/>
      <c r="D845" s="227"/>
      <c r="E845" s="227"/>
      <c r="F845" s="225"/>
      <c r="G845" s="225"/>
      <c r="H845" s="225"/>
      <c r="I845" s="225"/>
      <c r="J845" s="225"/>
      <c r="K845" s="225"/>
      <c r="L845" s="225"/>
      <c r="M845" s="225"/>
      <c r="N845" s="225"/>
      <c r="O845" s="225"/>
      <c r="P845" s="225"/>
      <c r="Q845" s="225"/>
      <c r="R845" s="225"/>
      <c r="S845" s="225"/>
      <c r="T845" s="225"/>
      <c r="U845" s="225"/>
      <c r="V845" s="225"/>
      <c r="W845" s="225"/>
      <c r="X845" s="225"/>
      <c r="Y845" s="225"/>
      <c r="Z845" s="225"/>
    </row>
    <row r="846" spans="1:26" ht="15.75" customHeight="1" x14ac:dyDescent="0.2">
      <c r="A846" s="225"/>
      <c r="B846" s="225"/>
      <c r="C846" s="225"/>
      <c r="D846" s="227"/>
      <c r="E846" s="227"/>
      <c r="F846" s="225"/>
      <c r="G846" s="225"/>
      <c r="H846" s="225"/>
      <c r="I846" s="225"/>
      <c r="J846" s="225"/>
      <c r="K846" s="225"/>
      <c r="L846" s="225"/>
      <c r="M846" s="225"/>
      <c r="N846" s="225"/>
      <c r="O846" s="225"/>
      <c r="P846" s="225"/>
      <c r="Q846" s="225"/>
      <c r="R846" s="225"/>
      <c r="S846" s="225"/>
      <c r="T846" s="225"/>
      <c r="U846" s="225"/>
      <c r="V846" s="225"/>
      <c r="W846" s="225"/>
      <c r="X846" s="225"/>
      <c r="Y846" s="225"/>
      <c r="Z846" s="225"/>
    </row>
    <row r="847" spans="1:26" ht="15.75" customHeight="1" x14ac:dyDescent="0.2">
      <c r="A847" s="225"/>
      <c r="B847" s="225"/>
      <c r="C847" s="225"/>
      <c r="D847" s="227"/>
      <c r="E847" s="227"/>
      <c r="F847" s="225"/>
      <c r="G847" s="225"/>
      <c r="H847" s="225"/>
      <c r="I847" s="225"/>
      <c r="J847" s="225"/>
      <c r="K847" s="225"/>
      <c r="L847" s="225"/>
      <c r="M847" s="225"/>
      <c r="N847" s="225"/>
      <c r="O847" s="225"/>
      <c r="P847" s="225"/>
      <c r="Q847" s="225"/>
      <c r="R847" s="225"/>
      <c r="S847" s="225"/>
      <c r="T847" s="225"/>
      <c r="U847" s="225"/>
      <c r="V847" s="225"/>
      <c r="W847" s="225"/>
      <c r="X847" s="225"/>
      <c r="Y847" s="225"/>
      <c r="Z847" s="225"/>
    </row>
    <row r="848" spans="1:26" ht="15.75" customHeight="1" x14ac:dyDescent="0.2">
      <c r="A848" s="225"/>
      <c r="B848" s="225"/>
      <c r="C848" s="225"/>
      <c r="D848" s="227"/>
      <c r="E848" s="227"/>
      <c r="F848" s="225"/>
      <c r="G848" s="225"/>
      <c r="H848" s="225"/>
      <c r="I848" s="225"/>
      <c r="J848" s="225"/>
      <c r="K848" s="225"/>
      <c r="L848" s="225"/>
      <c r="M848" s="225"/>
      <c r="N848" s="225"/>
      <c r="O848" s="225"/>
      <c r="P848" s="225"/>
      <c r="Q848" s="225"/>
      <c r="R848" s="225"/>
      <c r="S848" s="225"/>
      <c r="T848" s="225"/>
      <c r="U848" s="225"/>
      <c r="V848" s="225"/>
      <c r="W848" s="225"/>
      <c r="X848" s="225"/>
      <c r="Y848" s="225"/>
      <c r="Z848" s="225"/>
    </row>
    <row r="849" spans="1:26" ht="15.75" customHeight="1" x14ac:dyDescent="0.2">
      <c r="A849" s="225"/>
      <c r="B849" s="225"/>
      <c r="C849" s="225"/>
      <c r="D849" s="227"/>
      <c r="E849" s="227"/>
      <c r="F849" s="225"/>
      <c r="G849" s="225"/>
      <c r="H849" s="225"/>
      <c r="I849" s="225"/>
      <c r="J849" s="225"/>
      <c r="K849" s="225"/>
      <c r="L849" s="225"/>
      <c r="M849" s="225"/>
      <c r="N849" s="225"/>
      <c r="O849" s="225"/>
      <c r="P849" s="225"/>
      <c r="Q849" s="225"/>
      <c r="R849" s="225"/>
      <c r="S849" s="225"/>
      <c r="T849" s="225"/>
      <c r="U849" s="225"/>
      <c r="V849" s="225"/>
      <c r="W849" s="225"/>
      <c r="X849" s="225"/>
      <c r="Y849" s="225"/>
      <c r="Z849" s="225"/>
    </row>
    <row r="850" spans="1:26" ht="15.75" customHeight="1" x14ac:dyDescent="0.2">
      <c r="A850" s="225"/>
      <c r="B850" s="225"/>
      <c r="C850" s="225"/>
      <c r="D850" s="227"/>
      <c r="E850" s="227"/>
      <c r="F850" s="225"/>
      <c r="G850" s="225"/>
      <c r="H850" s="225"/>
      <c r="I850" s="225"/>
      <c r="J850" s="225"/>
      <c r="K850" s="225"/>
      <c r="L850" s="225"/>
      <c r="M850" s="225"/>
      <c r="N850" s="225"/>
      <c r="O850" s="225"/>
      <c r="P850" s="225"/>
      <c r="Q850" s="225"/>
      <c r="R850" s="225"/>
      <c r="S850" s="225"/>
      <c r="T850" s="225"/>
      <c r="U850" s="225"/>
      <c r="V850" s="225"/>
      <c r="W850" s="225"/>
      <c r="X850" s="225"/>
      <c r="Y850" s="225"/>
      <c r="Z850" s="225"/>
    </row>
    <row r="851" spans="1:26" ht="15.75" customHeight="1" x14ac:dyDescent="0.2">
      <c r="A851" s="225"/>
      <c r="B851" s="225"/>
      <c r="C851" s="225"/>
      <c r="D851" s="227"/>
      <c r="E851" s="227"/>
      <c r="F851" s="225"/>
      <c r="G851" s="225"/>
      <c r="H851" s="225"/>
      <c r="I851" s="225"/>
      <c r="J851" s="225"/>
      <c r="K851" s="225"/>
      <c r="L851" s="225"/>
      <c r="M851" s="225"/>
      <c r="N851" s="225"/>
      <c r="O851" s="225"/>
      <c r="P851" s="225"/>
      <c r="Q851" s="225"/>
      <c r="R851" s="225"/>
      <c r="S851" s="225"/>
      <c r="T851" s="225"/>
      <c r="U851" s="225"/>
      <c r="V851" s="225"/>
      <c r="W851" s="225"/>
      <c r="X851" s="225"/>
      <c r="Y851" s="225"/>
      <c r="Z851" s="225"/>
    </row>
    <row r="852" spans="1:26" ht="15.75" customHeight="1" x14ac:dyDescent="0.2">
      <c r="A852" s="225"/>
      <c r="B852" s="225"/>
      <c r="C852" s="225"/>
      <c r="D852" s="227"/>
      <c r="E852" s="227"/>
      <c r="F852" s="225"/>
      <c r="G852" s="225"/>
      <c r="H852" s="225"/>
      <c r="I852" s="225"/>
      <c r="J852" s="225"/>
      <c r="K852" s="225"/>
      <c r="L852" s="225"/>
      <c r="M852" s="225"/>
      <c r="N852" s="225"/>
      <c r="O852" s="225"/>
      <c r="P852" s="225"/>
      <c r="Q852" s="225"/>
      <c r="R852" s="225"/>
      <c r="S852" s="225"/>
      <c r="T852" s="225"/>
      <c r="U852" s="225"/>
      <c r="V852" s="225"/>
      <c r="W852" s="225"/>
      <c r="X852" s="225"/>
      <c r="Y852" s="225"/>
      <c r="Z852" s="225"/>
    </row>
    <row r="853" spans="1:26" ht="15.75" customHeight="1" x14ac:dyDescent="0.2">
      <c r="A853" s="225"/>
      <c r="B853" s="225"/>
      <c r="C853" s="225"/>
      <c r="D853" s="227"/>
      <c r="E853" s="227"/>
      <c r="F853" s="225"/>
      <c r="G853" s="225"/>
      <c r="H853" s="225"/>
      <c r="I853" s="225"/>
      <c r="J853" s="225"/>
      <c r="K853" s="225"/>
      <c r="L853" s="225"/>
      <c r="M853" s="225"/>
      <c r="N853" s="225"/>
      <c r="O853" s="225"/>
      <c r="P853" s="225"/>
      <c r="Q853" s="225"/>
      <c r="R853" s="225"/>
      <c r="S853" s="225"/>
      <c r="T853" s="225"/>
      <c r="U853" s="225"/>
      <c r="V853" s="225"/>
      <c r="W853" s="225"/>
      <c r="X853" s="225"/>
      <c r="Y853" s="225"/>
      <c r="Z853" s="225"/>
    </row>
    <row r="854" spans="1:26" ht="15.75" customHeight="1" x14ac:dyDescent="0.2">
      <c r="A854" s="225"/>
      <c r="B854" s="225"/>
      <c r="C854" s="225"/>
      <c r="D854" s="227"/>
      <c r="E854" s="227"/>
      <c r="F854" s="225"/>
      <c r="G854" s="225"/>
      <c r="H854" s="225"/>
      <c r="I854" s="225"/>
      <c r="J854" s="225"/>
      <c r="K854" s="225"/>
      <c r="L854" s="225"/>
      <c r="M854" s="225"/>
      <c r="N854" s="225"/>
      <c r="O854" s="225"/>
      <c r="P854" s="225"/>
      <c r="Q854" s="225"/>
      <c r="R854" s="225"/>
      <c r="S854" s="225"/>
      <c r="T854" s="225"/>
      <c r="U854" s="225"/>
      <c r="V854" s="225"/>
      <c r="W854" s="225"/>
      <c r="X854" s="225"/>
      <c r="Y854" s="225"/>
      <c r="Z854" s="225"/>
    </row>
    <row r="855" spans="1:26" ht="15.75" customHeight="1" x14ac:dyDescent="0.2">
      <c r="A855" s="225"/>
      <c r="B855" s="225"/>
      <c r="C855" s="225"/>
      <c r="D855" s="227"/>
      <c r="E855" s="227"/>
      <c r="F855" s="225"/>
      <c r="G855" s="225"/>
      <c r="H855" s="225"/>
      <c r="I855" s="225"/>
      <c r="J855" s="225"/>
      <c r="K855" s="225"/>
      <c r="L855" s="225"/>
      <c r="M855" s="225"/>
      <c r="N855" s="225"/>
      <c r="O855" s="225"/>
      <c r="P855" s="225"/>
      <c r="Q855" s="225"/>
      <c r="R855" s="225"/>
      <c r="S855" s="225"/>
      <c r="T855" s="225"/>
      <c r="U855" s="225"/>
      <c r="V855" s="225"/>
      <c r="W855" s="225"/>
      <c r="X855" s="225"/>
      <c r="Y855" s="225"/>
      <c r="Z855" s="225"/>
    </row>
    <row r="856" spans="1:26" ht="15.75" customHeight="1" x14ac:dyDescent="0.2">
      <c r="A856" s="225"/>
      <c r="B856" s="225"/>
      <c r="C856" s="225"/>
      <c r="D856" s="227"/>
      <c r="E856" s="227"/>
      <c r="F856" s="225"/>
      <c r="G856" s="225"/>
      <c r="H856" s="225"/>
      <c r="I856" s="225"/>
      <c r="J856" s="225"/>
      <c r="K856" s="225"/>
      <c r="L856" s="225"/>
      <c r="M856" s="225"/>
      <c r="N856" s="225"/>
      <c r="O856" s="225"/>
      <c r="P856" s="225"/>
      <c r="Q856" s="225"/>
      <c r="R856" s="225"/>
      <c r="S856" s="225"/>
      <c r="T856" s="225"/>
      <c r="U856" s="225"/>
      <c r="V856" s="225"/>
      <c r="W856" s="225"/>
      <c r="X856" s="225"/>
      <c r="Y856" s="225"/>
      <c r="Z856" s="225"/>
    </row>
    <row r="857" spans="1:26" ht="15.75" customHeight="1" x14ac:dyDescent="0.2">
      <c r="A857" s="225"/>
      <c r="B857" s="225"/>
      <c r="C857" s="225"/>
      <c r="D857" s="227"/>
      <c r="E857" s="227"/>
      <c r="F857" s="225"/>
      <c r="G857" s="225"/>
      <c r="H857" s="225"/>
      <c r="I857" s="225"/>
      <c r="J857" s="225"/>
      <c r="K857" s="225"/>
      <c r="L857" s="225"/>
      <c r="M857" s="225"/>
      <c r="N857" s="225"/>
      <c r="O857" s="225"/>
      <c r="P857" s="225"/>
      <c r="Q857" s="225"/>
      <c r="R857" s="225"/>
      <c r="S857" s="225"/>
      <c r="T857" s="225"/>
      <c r="U857" s="225"/>
      <c r="V857" s="225"/>
      <c r="W857" s="225"/>
      <c r="X857" s="225"/>
      <c r="Y857" s="225"/>
      <c r="Z857" s="225"/>
    </row>
    <row r="858" spans="1:26" ht="15.75" customHeight="1" x14ac:dyDescent="0.2">
      <c r="A858" s="225"/>
      <c r="B858" s="225"/>
      <c r="C858" s="225"/>
      <c r="D858" s="227"/>
      <c r="E858" s="227"/>
      <c r="F858" s="225"/>
      <c r="G858" s="225"/>
      <c r="H858" s="225"/>
      <c r="I858" s="225"/>
      <c r="J858" s="225"/>
      <c r="K858" s="225"/>
      <c r="L858" s="225"/>
      <c r="M858" s="225"/>
      <c r="N858" s="225"/>
      <c r="O858" s="225"/>
      <c r="P858" s="225"/>
      <c r="Q858" s="225"/>
      <c r="R858" s="225"/>
      <c r="S858" s="225"/>
      <c r="T858" s="225"/>
      <c r="U858" s="225"/>
      <c r="V858" s="225"/>
      <c r="W858" s="225"/>
      <c r="X858" s="225"/>
      <c r="Y858" s="225"/>
      <c r="Z858" s="225"/>
    </row>
    <row r="859" spans="1:26" ht="15.75" customHeight="1" x14ac:dyDescent="0.2">
      <c r="A859" s="225"/>
      <c r="B859" s="225"/>
      <c r="C859" s="225"/>
      <c r="D859" s="227"/>
      <c r="E859" s="227"/>
      <c r="F859" s="225"/>
      <c r="G859" s="225"/>
      <c r="H859" s="225"/>
      <c r="I859" s="225"/>
      <c r="J859" s="225"/>
      <c r="K859" s="225"/>
      <c r="L859" s="225"/>
      <c r="M859" s="225"/>
      <c r="N859" s="225"/>
      <c r="O859" s="225"/>
      <c r="P859" s="225"/>
      <c r="Q859" s="225"/>
      <c r="R859" s="225"/>
      <c r="S859" s="225"/>
      <c r="T859" s="225"/>
      <c r="U859" s="225"/>
      <c r="V859" s="225"/>
      <c r="W859" s="225"/>
      <c r="X859" s="225"/>
      <c r="Y859" s="225"/>
      <c r="Z859" s="225"/>
    </row>
    <row r="860" spans="1:26" ht="15.75" customHeight="1" x14ac:dyDescent="0.2">
      <c r="A860" s="225"/>
      <c r="B860" s="225"/>
      <c r="C860" s="225"/>
      <c r="D860" s="227"/>
      <c r="E860" s="227"/>
      <c r="F860" s="225"/>
      <c r="G860" s="225"/>
      <c r="H860" s="225"/>
      <c r="I860" s="225"/>
      <c r="J860" s="225"/>
      <c r="K860" s="225"/>
      <c r="L860" s="225"/>
      <c r="M860" s="225"/>
      <c r="N860" s="225"/>
      <c r="O860" s="225"/>
      <c r="P860" s="225"/>
      <c r="Q860" s="225"/>
      <c r="R860" s="225"/>
      <c r="S860" s="225"/>
      <c r="T860" s="225"/>
      <c r="U860" s="225"/>
      <c r="V860" s="225"/>
      <c r="W860" s="225"/>
      <c r="X860" s="225"/>
      <c r="Y860" s="225"/>
      <c r="Z860" s="225"/>
    </row>
    <row r="861" spans="1:26" ht="15.75" customHeight="1" x14ac:dyDescent="0.2">
      <c r="A861" s="225"/>
      <c r="B861" s="225"/>
      <c r="C861" s="225"/>
      <c r="D861" s="227"/>
      <c r="E861" s="227"/>
      <c r="F861" s="225"/>
      <c r="G861" s="225"/>
      <c r="H861" s="225"/>
      <c r="I861" s="225"/>
      <c r="J861" s="225"/>
      <c r="K861" s="225"/>
      <c r="L861" s="225"/>
      <c r="M861" s="225"/>
      <c r="N861" s="225"/>
      <c r="O861" s="225"/>
      <c r="P861" s="225"/>
      <c r="Q861" s="225"/>
      <c r="R861" s="225"/>
      <c r="S861" s="225"/>
      <c r="T861" s="225"/>
      <c r="U861" s="225"/>
      <c r="V861" s="225"/>
      <c r="W861" s="225"/>
      <c r="X861" s="225"/>
      <c r="Y861" s="225"/>
      <c r="Z861" s="225"/>
    </row>
    <row r="862" spans="1:26" ht="15.75" customHeight="1" x14ac:dyDescent="0.2">
      <c r="A862" s="225"/>
      <c r="B862" s="225"/>
      <c r="C862" s="225"/>
      <c r="D862" s="227"/>
      <c r="E862" s="227"/>
      <c r="F862" s="225"/>
      <c r="G862" s="225"/>
      <c r="H862" s="225"/>
      <c r="I862" s="225"/>
      <c r="J862" s="225"/>
      <c r="K862" s="225"/>
      <c r="L862" s="225"/>
      <c r="M862" s="225"/>
      <c r="N862" s="225"/>
      <c r="O862" s="225"/>
      <c r="P862" s="225"/>
      <c r="Q862" s="225"/>
      <c r="R862" s="225"/>
      <c r="S862" s="225"/>
      <c r="T862" s="225"/>
      <c r="U862" s="225"/>
      <c r="V862" s="225"/>
      <c r="W862" s="225"/>
      <c r="X862" s="225"/>
      <c r="Y862" s="225"/>
      <c r="Z862" s="225"/>
    </row>
    <row r="863" spans="1:26" ht="15.75" customHeight="1" x14ac:dyDescent="0.2">
      <c r="A863" s="225"/>
      <c r="B863" s="225"/>
      <c r="C863" s="225"/>
      <c r="D863" s="227"/>
      <c r="E863" s="227"/>
      <c r="F863" s="225"/>
      <c r="G863" s="225"/>
      <c r="H863" s="225"/>
      <c r="I863" s="225"/>
      <c r="J863" s="225"/>
      <c r="K863" s="225"/>
      <c r="L863" s="225"/>
      <c r="M863" s="225"/>
      <c r="N863" s="225"/>
      <c r="O863" s="225"/>
      <c r="P863" s="225"/>
      <c r="Q863" s="225"/>
      <c r="R863" s="225"/>
      <c r="S863" s="225"/>
      <c r="T863" s="225"/>
      <c r="U863" s="225"/>
      <c r="V863" s="225"/>
      <c r="W863" s="225"/>
      <c r="X863" s="225"/>
      <c r="Y863" s="225"/>
      <c r="Z863" s="225"/>
    </row>
    <row r="864" spans="1:26" ht="15.75" customHeight="1" x14ac:dyDescent="0.2">
      <c r="A864" s="225"/>
      <c r="B864" s="225"/>
      <c r="C864" s="225"/>
      <c r="D864" s="227"/>
      <c r="E864" s="227"/>
      <c r="F864" s="225"/>
      <c r="G864" s="225"/>
      <c r="H864" s="225"/>
      <c r="I864" s="225"/>
      <c r="J864" s="225"/>
      <c r="K864" s="225"/>
      <c r="L864" s="225"/>
      <c r="M864" s="225"/>
      <c r="N864" s="225"/>
      <c r="O864" s="225"/>
      <c r="P864" s="225"/>
      <c r="Q864" s="225"/>
      <c r="R864" s="225"/>
      <c r="S864" s="225"/>
      <c r="T864" s="225"/>
      <c r="U864" s="225"/>
      <c r="V864" s="225"/>
      <c r="W864" s="225"/>
      <c r="X864" s="225"/>
      <c r="Y864" s="225"/>
      <c r="Z864" s="225"/>
    </row>
    <row r="865" spans="1:26" ht="15.75" customHeight="1" x14ac:dyDescent="0.2">
      <c r="A865" s="225"/>
      <c r="B865" s="225"/>
      <c r="C865" s="225"/>
      <c r="D865" s="227"/>
      <c r="E865" s="227"/>
      <c r="F865" s="225"/>
      <c r="G865" s="225"/>
      <c r="H865" s="225"/>
      <c r="I865" s="225"/>
      <c r="J865" s="225"/>
      <c r="K865" s="225"/>
      <c r="L865" s="225"/>
      <c r="M865" s="225"/>
      <c r="N865" s="225"/>
      <c r="O865" s="225"/>
      <c r="P865" s="225"/>
      <c r="Q865" s="225"/>
      <c r="R865" s="225"/>
      <c r="S865" s="225"/>
      <c r="T865" s="225"/>
      <c r="U865" s="225"/>
      <c r="V865" s="225"/>
      <c r="W865" s="225"/>
      <c r="X865" s="225"/>
      <c r="Y865" s="225"/>
      <c r="Z865" s="225"/>
    </row>
    <row r="866" spans="1:26" ht="15.75" customHeight="1" x14ac:dyDescent="0.2">
      <c r="A866" s="225"/>
      <c r="B866" s="225"/>
      <c r="C866" s="225"/>
      <c r="D866" s="227"/>
      <c r="E866" s="227"/>
      <c r="F866" s="225"/>
      <c r="G866" s="225"/>
      <c r="H866" s="225"/>
      <c r="I866" s="225"/>
      <c r="J866" s="225"/>
      <c r="K866" s="225"/>
      <c r="L866" s="225"/>
      <c r="M866" s="225"/>
      <c r="N866" s="225"/>
      <c r="O866" s="225"/>
      <c r="P866" s="225"/>
      <c r="Q866" s="225"/>
      <c r="R866" s="225"/>
      <c r="S866" s="225"/>
      <c r="T866" s="225"/>
      <c r="U866" s="225"/>
      <c r="V866" s="225"/>
      <c r="W866" s="225"/>
      <c r="X866" s="225"/>
      <c r="Y866" s="225"/>
      <c r="Z866" s="225"/>
    </row>
    <row r="867" spans="1:26" ht="15.75" customHeight="1" x14ac:dyDescent="0.2">
      <c r="A867" s="225"/>
      <c r="B867" s="225"/>
      <c r="C867" s="225"/>
      <c r="D867" s="227"/>
      <c r="E867" s="227"/>
      <c r="F867" s="225"/>
      <c r="G867" s="225"/>
      <c r="H867" s="225"/>
      <c r="I867" s="225"/>
      <c r="J867" s="225"/>
      <c r="K867" s="225"/>
      <c r="L867" s="225"/>
      <c r="M867" s="225"/>
      <c r="N867" s="225"/>
      <c r="O867" s="225"/>
      <c r="P867" s="225"/>
      <c r="Q867" s="225"/>
      <c r="R867" s="225"/>
      <c r="S867" s="225"/>
      <c r="T867" s="225"/>
      <c r="U867" s="225"/>
      <c r="V867" s="225"/>
      <c r="W867" s="225"/>
      <c r="X867" s="225"/>
      <c r="Y867" s="225"/>
      <c r="Z867" s="225"/>
    </row>
    <row r="868" spans="1:26" ht="15.75" customHeight="1" x14ac:dyDescent="0.2">
      <c r="A868" s="225"/>
      <c r="B868" s="225"/>
      <c r="C868" s="225"/>
      <c r="D868" s="227"/>
      <c r="E868" s="227"/>
      <c r="F868" s="225"/>
      <c r="G868" s="225"/>
      <c r="H868" s="225"/>
      <c r="I868" s="225"/>
      <c r="J868" s="225"/>
      <c r="K868" s="225"/>
      <c r="L868" s="225"/>
      <c r="M868" s="225"/>
      <c r="N868" s="225"/>
      <c r="O868" s="225"/>
      <c r="P868" s="225"/>
      <c r="Q868" s="225"/>
      <c r="R868" s="225"/>
      <c r="S868" s="225"/>
      <c r="T868" s="225"/>
      <c r="U868" s="225"/>
      <c r="V868" s="225"/>
      <c r="W868" s="225"/>
      <c r="X868" s="225"/>
      <c r="Y868" s="225"/>
      <c r="Z868" s="225"/>
    </row>
    <row r="869" spans="1:26" ht="15.75" customHeight="1" x14ac:dyDescent="0.2">
      <c r="A869" s="225"/>
      <c r="B869" s="225"/>
      <c r="C869" s="225"/>
      <c r="D869" s="227"/>
      <c r="E869" s="227"/>
      <c r="F869" s="225"/>
      <c r="G869" s="225"/>
      <c r="H869" s="225"/>
      <c r="I869" s="225"/>
      <c r="J869" s="225"/>
      <c r="K869" s="225"/>
      <c r="L869" s="225"/>
      <c r="M869" s="225"/>
      <c r="N869" s="225"/>
      <c r="O869" s="225"/>
      <c r="P869" s="225"/>
      <c r="Q869" s="225"/>
      <c r="R869" s="225"/>
      <c r="S869" s="225"/>
      <c r="T869" s="225"/>
      <c r="U869" s="225"/>
      <c r="V869" s="225"/>
      <c r="W869" s="225"/>
      <c r="X869" s="225"/>
      <c r="Y869" s="225"/>
      <c r="Z869" s="225"/>
    </row>
    <row r="870" spans="1:26" ht="15.75" customHeight="1" x14ac:dyDescent="0.2">
      <c r="A870" s="225"/>
      <c r="B870" s="225"/>
      <c r="C870" s="225"/>
      <c r="D870" s="227"/>
      <c r="E870" s="227"/>
      <c r="F870" s="225"/>
      <c r="G870" s="225"/>
      <c r="H870" s="225"/>
      <c r="I870" s="225"/>
      <c r="J870" s="225"/>
      <c r="K870" s="225"/>
      <c r="L870" s="225"/>
      <c r="M870" s="225"/>
      <c r="N870" s="225"/>
      <c r="O870" s="225"/>
      <c r="P870" s="225"/>
      <c r="Q870" s="225"/>
      <c r="R870" s="225"/>
      <c r="S870" s="225"/>
      <c r="T870" s="225"/>
      <c r="U870" s="225"/>
      <c r="V870" s="225"/>
      <c r="W870" s="225"/>
      <c r="X870" s="225"/>
      <c r="Y870" s="225"/>
      <c r="Z870" s="225"/>
    </row>
    <row r="871" spans="1:26" ht="15.75" customHeight="1" x14ac:dyDescent="0.2">
      <c r="A871" s="225"/>
      <c r="B871" s="225"/>
      <c r="C871" s="225"/>
      <c r="D871" s="227"/>
      <c r="E871" s="227"/>
      <c r="F871" s="225"/>
      <c r="G871" s="225"/>
      <c r="H871" s="225"/>
      <c r="I871" s="225"/>
      <c r="J871" s="225"/>
      <c r="K871" s="225"/>
      <c r="L871" s="225"/>
      <c r="M871" s="225"/>
      <c r="N871" s="225"/>
      <c r="O871" s="225"/>
      <c r="P871" s="225"/>
      <c r="Q871" s="225"/>
      <c r="R871" s="225"/>
      <c r="S871" s="225"/>
      <c r="T871" s="225"/>
      <c r="U871" s="225"/>
      <c r="V871" s="225"/>
      <c r="W871" s="225"/>
      <c r="X871" s="225"/>
      <c r="Y871" s="225"/>
      <c r="Z871" s="225"/>
    </row>
    <row r="872" spans="1:26" ht="15.75" customHeight="1" x14ac:dyDescent="0.2">
      <c r="A872" s="225"/>
      <c r="B872" s="225"/>
      <c r="C872" s="225"/>
      <c r="D872" s="227"/>
      <c r="E872" s="227"/>
      <c r="F872" s="225"/>
      <c r="G872" s="225"/>
      <c r="H872" s="225"/>
      <c r="I872" s="225"/>
      <c r="J872" s="225"/>
      <c r="K872" s="225"/>
      <c r="L872" s="225"/>
      <c r="M872" s="225"/>
      <c r="N872" s="225"/>
      <c r="O872" s="225"/>
      <c r="P872" s="225"/>
      <c r="Q872" s="225"/>
      <c r="R872" s="225"/>
      <c r="S872" s="225"/>
      <c r="T872" s="225"/>
      <c r="U872" s="225"/>
      <c r="V872" s="225"/>
      <c r="W872" s="225"/>
      <c r="X872" s="225"/>
      <c r="Y872" s="225"/>
      <c r="Z872" s="225"/>
    </row>
    <row r="873" spans="1:26" ht="15.75" customHeight="1" x14ac:dyDescent="0.2">
      <c r="A873" s="225"/>
      <c r="B873" s="225"/>
      <c r="C873" s="225"/>
      <c r="D873" s="227"/>
      <c r="E873" s="227"/>
      <c r="F873" s="225"/>
      <c r="G873" s="225"/>
      <c r="H873" s="225"/>
      <c r="I873" s="225"/>
      <c r="J873" s="225"/>
      <c r="K873" s="225"/>
      <c r="L873" s="225"/>
      <c r="M873" s="225"/>
      <c r="N873" s="225"/>
      <c r="O873" s="225"/>
      <c r="P873" s="225"/>
      <c r="Q873" s="225"/>
      <c r="R873" s="225"/>
      <c r="S873" s="225"/>
      <c r="T873" s="225"/>
      <c r="U873" s="225"/>
      <c r="V873" s="225"/>
      <c r="W873" s="225"/>
      <c r="X873" s="225"/>
      <c r="Y873" s="225"/>
      <c r="Z873" s="225"/>
    </row>
    <row r="874" spans="1:26" ht="15.75" customHeight="1" x14ac:dyDescent="0.2">
      <c r="A874" s="225"/>
      <c r="B874" s="225"/>
      <c r="C874" s="225"/>
      <c r="D874" s="227"/>
      <c r="E874" s="227"/>
      <c r="F874" s="225"/>
      <c r="G874" s="225"/>
      <c r="H874" s="225"/>
      <c r="I874" s="225"/>
      <c r="J874" s="225"/>
      <c r="K874" s="225"/>
      <c r="L874" s="225"/>
      <c r="M874" s="225"/>
      <c r="N874" s="225"/>
      <c r="O874" s="225"/>
      <c r="P874" s="225"/>
      <c r="Q874" s="225"/>
      <c r="R874" s="225"/>
      <c r="S874" s="225"/>
      <c r="T874" s="225"/>
      <c r="U874" s="225"/>
      <c r="V874" s="225"/>
      <c r="W874" s="225"/>
      <c r="X874" s="225"/>
      <c r="Y874" s="225"/>
      <c r="Z874" s="225"/>
    </row>
    <row r="875" spans="1:26" ht="15.75" customHeight="1" x14ac:dyDescent="0.2">
      <c r="A875" s="225"/>
      <c r="B875" s="225"/>
      <c r="C875" s="225"/>
      <c r="D875" s="227"/>
      <c r="E875" s="227"/>
      <c r="F875" s="225"/>
      <c r="G875" s="225"/>
      <c r="H875" s="225"/>
      <c r="I875" s="225"/>
      <c r="J875" s="225"/>
      <c r="K875" s="225"/>
      <c r="L875" s="225"/>
      <c r="M875" s="225"/>
      <c r="N875" s="225"/>
      <c r="O875" s="225"/>
      <c r="P875" s="225"/>
      <c r="Q875" s="225"/>
      <c r="R875" s="225"/>
      <c r="S875" s="225"/>
      <c r="T875" s="225"/>
      <c r="U875" s="225"/>
      <c r="V875" s="225"/>
      <c r="W875" s="225"/>
      <c r="X875" s="225"/>
      <c r="Y875" s="225"/>
      <c r="Z875" s="225"/>
    </row>
    <row r="876" spans="1:26" ht="15.75" customHeight="1" x14ac:dyDescent="0.2">
      <c r="A876" s="225"/>
      <c r="B876" s="225"/>
      <c r="C876" s="225"/>
      <c r="D876" s="227"/>
      <c r="E876" s="227"/>
      <c r="F876" s="225"/>
      <c r="G876" s="225"/>
      <c r="H876" s="225"/>
      <c r="I876" s="225"/>
      <c r="J876" s="225"/>
      <c r="K876" s="225"/>
      <c r="L876" s="225"/>
      <c r="M876" s="225"/>
      <c r="N876" s="225"/>
      <c r="O876" s="225"/>
      <c r="P876" s="225"/>
      <c r="Q876" s="225"/>
      <c r="R876" s="225"/>
      <c r="S876" s="225"/>
      <c r="T876" s="225"/>
      <c r="U876" s="225"/>
      <c r="V876" s="225"/>
      <c r="W876" s="225"/>
      <c r="X876" s="225"/>
      <c r="Y876" s="225"/>
      <c r="Z876" s="225"/>
    </row>
    <row r="877" spans="1:26" ht="15.75" customHeight="1" x14ac:dyDescent="0.2">
      <c r="A877" s="225"/>
      <c r="B877" s="225"/>
      <c r="C877" s="225"/>
      <c r="D877" s="227"/>
      <c r="E877" s="227"/>
      <c r="F877" s="225"/>
      <c r="G877" s="225"/>
      <c r="H877" s="225"/>
      <c r="I877" s="225"/>
      <c r="J877" s="225"/>
      <c r="K877" s="225"/>
      <c r="L877" s="225"/>
      <c r="M877" s="225"/>
      <c r="N877" s="225"/>
      <c r="O877" s="225"/>
      <c r="P877" s="225"/>
      <c r="Q877" s="225"/>
      <c r="R877" s="225"/>
      <c r="S877" s="225"/>
      <c r="T877" s="225"/>
      <c r="U877" s="225"/>
      <c r="V877" s="225"/>
      <c r="W877" s="225"/>
      <c r="X877" s="225"/>
      <c r="Y877" s="225"/>
      <c r="Z877" s="225"/>
    </row>
    <row r="878" spans="1:26" ht="15.75" customHeight="1" x14ac:dyDescent="0.2">
      <c r="A878" s="225"/>
      <c r="B878" s="225"/>
      <c r="C878" s="225"/>
      <c r="D878" s="227"/>
      <c r="E878" s="227"/>
      <c r="F878" s="225"/>
      <c r="G878" s="225"/>
      <c r="H878" s="225"/>
      <c r="I878" s="225"/>
      <c r="J878" s="225"/>
      <c r="K878" s="225"/>
      <c r="L878" s="225"/>
      <c r="M878" s="225"/>
      <c r="N878" s="225"/>
      <c r="O878" s="225"/>
      <c r="P878" s="225"/>
      <c r="Q878" s="225"/>
      <c r="R878" s="225"/>
      <c r="S878" s="225"/>
      <c r="T878" s="225"/>
      <c r="U878" s="225"/>
      <c r="V878" s="225"/>
      <c r="W878" s="225"/>
      <c r="X878" s="225"/>
      <c r="Y878" s="225"/>
      <c r="Z878" s="225"/>
    </row>
    <row r="879" spans="1:26" ht="15.75" customHeight="1" x14ac:dyDescent="0.2">
      <c r="A879" s="225"/>
      <c r="B879" s="225"/>
      <c r="C879" s="225"/>
      <c r="D879" s="227"/>
      <c r="E879" s="227"/>
      <c r="F879" s="225"/>
      <c r="G879" s="225"/>
      <c r="H879" s="225"/>
      <c r="I879" s="225"/>
      <c r="J879" s="225"/>
      <c r="K879" s="225"/>
      <c r="L879" s="225"/>
      <c r="M879" s="225"/>
      <c r="N879" s="225"/>
      <c r="O879" s="225"/>
      <c r="P879" s="225"/>
      <c r="Q879" s="225"/>
      <c r="R879" s="225"/>
      <c r="S879" s="225"/>
      <c r="T879" s="225"/>
      <c r="U879" s="225"/>
      <c r="V879" s="225"/>
      <c r="W879" s="225"/>
      <c r="X879" s="225"/>
      <c r="Y879" s="225"/>
      <c r="Z879" s="225"/>
    </row>
    <row r="880" spans="1:26" ht="15.75" customHeight="1" x14ac:dyDescent="0.2">
      <c r="A880" s="225"/>
      <c r="B880" s="225"/>
      <c r="C880" s="225"/>
      <c r="D880" s="227"/>
      <c r="E880" s="227"/>
      <c r="F880" s="225"/>
      <c r="G880" s="225"/>
      <c r="H880" s="225"/>
      <c r="I880" s="225"/>
      <c r="J880" s="225"/>
      <c r="K880" s="225"/>
      <c r="L880" s="225"/>
      <c r="M880" s="225"/>
      <c r="N880" s="225"/>
      <c r="O880" s="225"/>
      <c r="P880" s="225"/>
      <c r="Q880" s="225"/>
      <c r="R880" s="225"/>
      <c r="S880" s="225"/>
      <c r="T880" s="225"/>
      <c r="U880" s="225"/>
      <c r="V880" s="225"/>
      <c r="W880" s="225"/>
      <c r="X880" s="225"/>
      <c r="Y880" s="225"/>
      <c r="Z880" s="225"/>
    </row>
    <row r="881" spans="1:26" ht="15.75" customHeight="1" x14ac:dyDescent="0.2">
      <c r="A881" s="225"/>
      <c r="B881" s="225"/>
      <c r="C881" s="225"/>
      <c r="D881" s="227"/>
      <c r="E881" s="227"/>
      <c r="F881" s="225"/>
      <c r="G881" s="225"/>
      <c r="H881" s="225"/>
      <c r="I881" s="225"/>
      <c r="J881" s="225"/>
      <c r="K881" s="225"/>
      <c r="L881" s="225"/>
      <c r="M881" s="225"/>
      <c r="N881" s="225"/>
      <c r="O881" s="225"/>
      <c r="P881" s="225"/>
      <c r="Q881" s="225"/>
      <c r="R881" s="225"/>
      <c r="S881" s="225"/>
      <c r="T881" s="225"/>
      <c r="U881" s="225"/>
      <c r="V881" s="225"/>
      <c r="W881" s="225"/>
      <c r="X881" s="225"/>
      <c r="Y881" s="225"/>
      <c r="Z881" s="225"/>
    </row>
    <row r="882" spans="1:26" ht="15.75" customHeight="1" x14ac:dyDescent="0.2">
      <c r="A882" s="225"/>
      <c r="B882" s="225"/>
      <c r="C882" s="225"/>
      <c r="D882" s="227"/>
      <c r="E882" s="227"/>
      <c r="F882" s="225"/>
      <c r="G882" s="225"/>
      <c r="H882" s="225"/>
      <c r="I882" s="225"/>
      <c r="J882" s="225"/>
      <c r="K882" s="225"/>
      <c r="L882" s="225"/>
      <c r="M882" s="225"/>
      <c r="N882" s="225"/>
      <c r="O882" s="225"/>
      <c r="P882" s="225"/>
      <c r="Q882" s="225"/>
      <c r="R882" s="225"/>
      <c r="S882" s="225"/>
      <c r="T882" s="225"/>
      <c r="U882" s="225"/>
      <c r="V882" s="225"/>
      <c r="W882" s="225"/>
      <c r="X882" s="225"/>
      <c r="Y882" s="225"/>
      <c r="Z882" s="225"/>
    </row>
    <row r="883" spans="1:26" ht="15.75" customHeight="1" x14ac:dyDescent="0.2">
      <c r="A883" s="225"/>
      <c r="B883" s="225"/>
      <c r="C883" s="225"/>
      <c r="D883" s="227"/>
      <c r="E883" s="227"/>
      <c r="F883" s="225"/>
      <c r="G883" s="225"/>
      <c r="H883" s="225"/>
      <c r="I883" s="225"/>
      <c r="J883" s="225"/>
      <c r="K883" s="225"/>
      <c r="L883" s="225"/>
      <c r="M883" s="225"/>
      <c r="N883" s="225"/>
      <c r="O883" s="225"/>
      <c r="P883" s="225"/>
      <c r="Q883" s="225"/>
      <c r="R883" s="225"/>
      <c r="S883" s="225"/>
      <c r="T883" s="225"/>
      <c r="U883" s="225"/>
      <c r="V883" s="225"/>
      <c r="W883" s="225"/>
      <c r="X883" s="225"/>
      <c r="Y883" s="225"/>
      <c r="Z883" s="225"/>
    </row>
    <row r="884" spans="1:26" ht="15.75" customHeight="1" x14ac:dyDescent="0.2">
      <c r="A884" s="225"/>
      <c r="B884" s="225"/>
      <c r="C884" s="225"/>
      <c r="D884" s="227"/>
      <c r="E884" s="227"/>
      <c r="F884" s="225"/>
      <c r="G884" s="225"/>
      <c r="H884" s="225"/>
      <c r="I884" s="225"/>
      <c r="J884" s="225"/>
      <c r="K884" s="225"/>
      <c r="L884" s="225"/>
      <c r="M884" s="225"/>
      <c r="N884" s="225"/>
      <c r="O884" s="225"/>
      <c r="P884" s="225"/>
      <c r="Q884" s="225"/>
      <c r="R884" s="225"/>
      <c r="S884" s="225"/>
      <c r="T884" s="225"/>
      <c r="U884" s="225"/>
      <c r="V884" s="225"/>
      <c r="W884" s="225"/>
      <c r="X884" s="225"/>
      <c r="Y884" s="225"/>
      <c r="Z884" s="225"/>
    </row>
    <row r="885" spans="1:26" ht="15.75" customHeight="1" x14ac:dyDescent="0.2">
      <c r="A885" s="225"/>
      <c r="B885" s="225"/>
      <c r="C885" s="225"/>
      <c r="D885" s="227"/>
      <c r="E885" s="227"/>
      <c r="F885" s="225"/>
      <c r="G885" s="225"/>
      <c r="H885" s="225"/>
      <c r="I885" s="225"/>
      <c r="J885" s="225"/>
      <c r="K885" s="225"/>
      <c r="L885" s="225"/>
      <c r="M885" s="225"/>
      <c r="N885" s="225"/>
      <c r="O885" s="225"/>
      <c r="P885" s="225"/>
      <c r="Q885" s="225"/>
      <c r="R885" s="225"/>
      <c r="S885" s="225"/>
      <c r="T885" s="225"/>
      <c r="U885" s="225"/>
      <c r="V885" s="225"/>
      <c r="W885" s="225"/>
      <c r="X885" s="225"/>
      <c r="Y885" s="225"/>
      <c r="Z885" s="225"/>
    </row>
    <row r="886" spans="1:26" ht="15.75" customHeight="1" x14ac:dyDescent="0.2">
      <c r="A886" s="225"/>
      <c r="B886" s="225"/>
      <c r="C886" s="225"/>
      <c r="D886" s="227"/>
      <c r="E886" s="227"/>
      <c r="F886" s="225"/>
      <c r="G886" s="225"/>
      <c r="H886" s="225"/>
      <c r="I886" s="225"/>
      <c r="J886" s="225"/>
      <c r="K886" s="225"/>
      <c r="L886" s="225"/>
      <c r="M886" s="225"/>
      <c r="N886" s="225"/>
      <c r="O886" s="225"/>
      <c r="P886" s="225"/>
      <c r="Q886" s="225"/>
      <c r="R886" s="225"/>
      <c r="S886" s="225"/>
      <c r="T886" s="225"/>
      <c r="U886" s="225"/>
      <c r="V886" s="225"/>
      <c r="W886" s="225"/>
      <c r="X886" s="225"/>
      <c r="Y886" s="225"/>
      <c r="Z886" s="225"/>
    </row>
    <row r="887" spans="1:26" ht="15.75" customHeight="1" x14ac:dyDescent="0.2">
      <c r="A887" s="225"/>
      <c r="B887" s="225"/>
      <c r="C887" s="225"/>
      <c r="D887" s="227"/>
      <c r="E887" s="227"/>
      <c r="F887" s="225"/>
      <c r="G887" s="225"/>
      <c r="H887" s="225"/>
      <c r="I887" s="225"/>
      <c r="J887" s="225"/>
      <c r="K887" s="225"/>
      <c r="L887" s="225"/>
      <c r="M887" s="225"/>
      <c r="N887" s="225"/>
      <c r="O887" s="225"/>
      <c r="P887" s="225"/>
      <c r="Q887" s="225"/>
      <c r="R887" s="225"/>
      <c r="S887" s="225"/>
      <c r="T887" s="225"/>
      <c r="U887" s="225"/>
      <c r="V887" s="225"/>
      <c r="W887" s="225"/>
      <c r="X887" s="225"/>
      <c r="Y887" s="225"/>
      <c r="Z887" s="225"/>
    </row>
    <row r="888" spans="1:26" ht="15.75" customHeight="1" x14ac:dyDescent="0.2">
      <c r="A888" s="225"/>
      <c r="B888" s="225"/>
      <c r="C888" s="225"/>
      <c r="D888" s="227"/>
      <c r="E888" s="227"/>
      <c r="F888" s="225"/>
      <c r="G888" s="225"/>
      <c r="H888" s="225"/>
      <c r="I888" s="225"/>
      <c r="J888" s="225"/>
      <c r="K888" s="225"/>
      <c r="L888" s="225"/>
      <c r="M888" s="225"/>
      <c r="N888" s="225"/>
      <c r="O888" s="225"/>
      <c r="P888" s="225"/>
      <c r="Q888" s="225"/>
      <c r="R888" s="225"/>
      <c r="S888" s="225"/>
      <c r="T888" s="225"/>
      <c r="U888" s="225"/>
      <c r="V888" s="225"/>
      <c r="W888" s="225"/>
      <c r="X888" s="225"/>
      <c r="Y888" s="225"/>
      <c r="Z888" s="225"/>
    </row>
    <row r="889" spans="1:26" ht="15.75" customHeight="1" x14ac:dyDescent="0.2">
      <c r="A889" s="225"/>
      <c r="B889" s="225"/>
      <c r="C889" s="225"/>
      <c r="D889" s="227"/>
      <c r="E889" s="227"/>
      <c r="F889" s="225"/>
      <c r="G889" s="225"/>
      <c r="H889" s="225"/>
      <c r="I889" s="225"/>
      <c r="J889" s="225"/>
      <c r="K889" s="225"/>
      <c r="L889" s="225"/>
      <c r="M889" s="225"/>
      <c r="N889" s="225"/>
      <c r="O889" s="225"/>
      <c r="P889" s="225"/>
      <c r="Q889" s="225"/>
      <c r="R889" s="225"/>
      <c r="S889" s="225"/>
      <c r="T889" s="225"/>
      <c r="U889" s="225"/>
      <c r="V889" s="225"/>
      <c r="W889" s="225"/>
      <c r="X889" s="225"/>
      <c r="Y889" s="225"/>
      <c r="Z889" s="225"/>
    </row>
    <row r="890" spans="1:26" ht="15.75" customHeight="1" x14ac:dyDescent="0.2">
      <c r="A890" s="225"/>
      <c r="B890" s="225"/>
      <c r="C890" s="225"/>
      <c r="D890" s="227"/>
      <c r="E890" s="227"/>
      <c r="F890" s="225"/>
      <c r="G890" s="225"/>
      <c r="H890" s="225"/>
      <c r="I890" s="225"/>
      <c r="J890" s="225"/>
      <c r="K890" s="225"/>
      <c r="L890" s="225"/>
      <c r="M890" s="225"/>
      <c r="N890" s="225"/>
      <c r="O890" s="225"/>
      <c r="P890" s="225"/>
      <c r="Q890" s="225"/>
      <c r="R890" s="225"/>
      <c r="S890" s="225"/>
      <c r="T890" s="225"/>
      <c r="U890" s="225"/>
      <c r="V890" s="225"/>
      <c r="W890" s="225"/>
      <c r="X890" s="225"/>
      <c r="Y890" s="225"/>
      <c r="Z890" s="225"/>
    </row>
    <row r="891" spans="1:26" ht="15.75" customHeight="1" x14ac:dyDescent="0.2">
      <c r="A891" s="225"/>
      <c r="B891" s="225"/>
      <c r="C891" s="225"/>
      <c r="D891" s="227"/>
      <c r="E891" s="227"/>
      <c r="F891" s="225"/>
      <c r="G891" s="225"/>
      <c r="H891" s="225"/>
      <c r="I891" s="225"/>
      <c r="J891" s="225"/>
      <c r="K891" s="225"/>
      <c r="L891" s="225"/>
      <c r="M891" s="225"/>
      <c r="N891" s="225"/>
      <c r="O891" s="225"/>
      <c r="P891" s="225"/>
      <c r="Q891" s="225"/>
      <c r="R891" s="225"/>
      <c r="S891" s="225"/>
      <c r="T891" s="225"/>
      <c r="U891" s="225"/>
      <c r="V891" s="225"/>
      <c r="W891" s="225"/>
      <c r="X891" s="225"/>
      <c r="Y891" s="225"/>
      <c r="Z891" s="225"/>
    </row>
    <row r="892" spans="1:26" ht="15.75" customHeight="1" x14ac:dyDescent="0.2">
      <c r="A892" s="225"/>
      <c r="B892" s="225"/>
      <c r="C892" s="225"/>
      <c r="D892" s="227"/>
      <c r="E892" s="227"/>
      <c r="F892" s="225"/>
      <c r="G892" s="225"/>
      <c r="H892" s="225"/>
      <c r="I892" s="225"/>
      <c r="J892" s="225"/>
      <c r="K892" s="225"/>
      <c r="L892" s="225"/>
      <c r="M892" s="225"/>
      <c r="N892" s="225"/>
      <c r="O892" s="225"/>
      <c r="P892" s="225"/>
      <c r="Q892" s="225"/>
      <c r="R892" s="225"/>
      <c r="S892" s="225"/>
      <c r="T892" s="225"/>
      <c r="U892" s="225"/>
      <c r="V892" s="225"/>
      <c r="W892" s="225"/>
      <c r="X892" s="225"/>
      <c r="Y892" s="225"/>
      <c r="Z892" s="225"/>
    </row>
    <row r="893" spans="1:26" ht="15.75" customHeight="1" x14ac:dyDescent="0.2">
      <c r="A893" s="225"/>
      <c r="B893" s="225"/>
      <c r="C893" s="225"/>
      <c r="D893" s="227"/>
      <c r="E893" s="227"/>
      <c r="F893" s="225"/>
      <c r="G893" s="225"/>
      <c r="H893" s="225"/>
      <c r="I893" s="225"/>
      <c r="J893" s="225"/>
      <c r="K893" s="225"/>
      <c r="L893" s="225"/>
      <c r="M893" s="225"/>
      <c r="N893" s="225"/>
      <c r="O893" s="225"/>
      <c r="P893" s="225"/>
      <c r="Q893" s="225"/>
      <c r="R893" s="225"/>
      <c r="S893" s="225"/>
      <c r="T893" s="225"/>
      <c r="U893" s="225"/>
      <c r="V893" s="225"/>
      <c r="W893" s="225"/>
      <c r="X893" s="225"/>
      <c r="Y893" s="225"/>
      <c r="Z893" s="225"/>
    </row>
    <row r="894" spans="1:26" ht="15.75" customHeight="1" x14ac:dyDescent="0.2">
      <c r="A894" s="225"/>
      <c r="B894" s="225"/>
      <c r="C894" s="225"/>
      <c r="D894" s="227"/>
      <c r="E894" s="227"/>
      <c r="F894" s="225"/>
      <c r="G894" s="225"/>
      <c r="H894" s="225"/>
      <c r="I894" s="225"/>
      <c r="J894" s="225"/>
      <c r="K894" s="225"/>
      <c r="L894" s="225"/>
      <c r="M894" s="225"/>
      <c r="N894" s="225"/>
      <c r="O894" s="225"/>
      <c r="P894" s="225"/>
      <c r="Q894" s="225"/>
      <c r="R894" s="225"/>
      <c r="S894" s="225"/>
      <c r="T894" s="225"/>
      <c r="U894" s="225"/>
      <c r="V894" s="225"/>
      <c r="W894" s="225"/>
      <c r="X894" s="225"/>
      <c r="Y894" s="225"/>
      <c r="Z894" s="225"/>
    </row>
    <row r="895" spans="1:26" ht="15.75" customHeight="1" x14ac:dyDescent="0.2">
      <c r="A895" s="225"/>
      <c r="B895" s="225"/>
      <c r="C895" s="225"/>
      <c r="D895" s="227"/>
      <c r="E895" s="227"/>
      <c r="F895" s="225"/>
      <c r="G895" s="225"/>
      <c r="H895" s="225"/>
      <c r="I895" s="225"/>
      <c r="J895" s="225"/>
      <c r="K895" s="225"/>
      <c r="L895" s="225"/>
      <c r="M895" s="225"/>
      <c r="N895" s="225"/>
      <c r="O895" s="225"/>
      <c r="P895" s="225"/>
      <c r="Q895" s="225"/>
      <c r="R895" s="225"/>
      <c r="S895" s="225"/>
      <c r="T895" s="225"/>
      <c r="U895" s="225"/>
      <c r="V895" s="225"/>
      <c r="W895" s="225"/>
      <c r="X895" s="225"/>
      <c r="Y895" s="225"/>
      <c r="Z895" s="225"/>
    </row>
    <row r="896" spans="1:26" ht="15.75" customHeight="1" x14ac:dyDescent="0.2">
      <c r="A896" s="225"/>
      <c r="B896" s="225"/>
      <c r="C896" s="225"/>
      <c r="D896" s="227"/>
      <c r="E896" s="227"/>
      <c r="F896" s="225"/>
      <c r="G896" s="225"/>
      <c r="H896" s="225"/>
      <c r="I896" s="225"/>
      <c r="J896" s="225"/>
      <c r="K896" s="225"/>
      <c r="L896" s="225"/>
      <c r="M896" s="225"/>
      <c r="N896" s="225"/>
      <c r="O896" s="225"/>
      <c r="P896" s="225"/>
      <c r="Q896" s="225"/>
      <c r="R896" s="225"/>
      <c r="S896" s="225"/>
      <c r="T896" s="225"/>
      <c r="U896" s="225"/>
      <c r="V896" s="225"/>
      <c r="W896" s="225"/>
      <c r="X896" s="225"/>
      <c r="Y896" s="225"/>
      <c r="Z896" s="225"/>
    </row>
    <row r="897" spans="1:26" ht="15.75" customHeight="1" x14ac:dyDescent="0.2">
      <c r="A897" s="225"/>
      <c r="B897" s="225"/>
      <c r="C897" s="225"/>
      <c r="D897" s="227"/>
      <c r="E897" s="227"/>
      <c r="F897" s="225"/>
      <c r="G897" s="225"/>
      <c r="H897" s="225"/>
      <c r="I897" s="225"/>
      <c r="J897" s="225"/>
      <c r="K897" s="225"/>
      <c r="L897" s="225"/>
      <c r="M897" s="225"/>
      <c r="N897" s="225"/>
      <c r="O897" s="225"/>
      <c r="P897" s="225"/>
      <c r="Q897" s="225"/>
      <c r="R897" s="225"/>
      <c r="S897" s="225"/>
      <c r="T897" s="225"/>
      <c r="U897" s="225"/>
      <c r="V897" s="225"/>
      <c r="W897" s="225"/>
      <c r="X897" s="225"/>
      <c r="Y897" s="225"/>
      <c r="Z897" s="225"/>
    </row>
    <row r="898" spans="1:26" ht="15.75" customHeight="1" x14ac:dyDescent="0.2">
      <c r="A898" s="225"/>
      <c r="B898" s="225"/>
      <c r="C898" s="225"/>
      <c r="D898" s="227"/>
      <c r="E898" s="227"/>
      <c r="F898" s="225"/>
      <c r="G898" s="225"/>
      <c r="H898" s="225"/>
      <c r="I898" s="225"/>
      <c r="J898" s="225"/>
      <c r="K898" s="225"/>
      <c r="L898" s="225"/>
      <c r="M898" s="225"/>
      <c r="N898" s="225"/>
      <c r="O898" s="225"/>
      <c r="P898" s="225"/>
      <c r="Q898" s="225"/>
      <c r="R898" s="225"/>
      <c r="S898" s="225"/>
      <c r="T898" s="225"/>
      <c r="U898" s="225"/>
      <c r="V898" s="225"/>
      <c r="W898" s="225"/>
      <c r="X898" s="225"/>
      <c r="Y898" s="225"/>
      <c r="Z898" s="225"/>
    </row>
    <row r="899" spans="1:26" ht="15.75" customHeight="1" x14ac:dyDescent="0.2">
      <c r="A899" s="225"/>
      <c r="B899" s="225"/>
      <c r="C899" s="225"/>
      <c r="D899" s="227"/>
      <c r="E899" s="227"/>
      <c r="F899" s="225"/>
      <c r="G899" s="225"/>
      <c r="H899" s="225"/>
      <c r="I899" s="225"/>
      <c r="J899" s="225"/>
      <c r="K899" s="225"/>
      <c r="L899" s="225"/>
      <c r="M899" s="225"/>
      <c r="N899" s="225"/>
      <c r="O899" s="225"/>
      <c r="P899" s="225"/>
      <c r="Q899" s="225"/>
      <c r="R899" s="225"/>
      <c r="S899" s="225"/>
      <c r="T899" s="225"/>
      <c r="U899" s="225"/>
      <c r="V899" s="225"/>
      <c r="W899" s="225"/>
      <c r="X899" s="225"/>
      <c r="Y899" s="225"/>
      <c r="Z899" s="225"/>
    </row>
    <row r="900" spans="1:26" ht="15.75" customHeight="1" x14ac:dyDescent="0.2">
      <c r="A900" s="225"/>
      <c r="B900" s="225"/>
      <c r="C900" s="225"/>
      <c r="D900" s="227"/>
      <c r="E900" s="227"/>
      <c r="F900" s="225"/>
      <c r="G900" s="225"/>
      <c r="H900" s="225"/>
      <c r="I900" s="225"/>
      <c r="J900" s="225"/>
      <c r="K900" s="225"/>
      <c r="L900" s="225"/>
      <c r="M900" s="225"/>
      <c r="N900" s="225"/>
      <c r="O900" s="225"/>
      <c r="P900" s="225"/>
      <c r="Q900" s="225"/>
      <c r="R900" s="225"/>
      <c r="S900" s="225"/>
      <c r="T900" s="225"/>
      <c r="U900" s="225"/>
      <c r="V900" s="225"/>
      <c r="W900" s="225"/>
      <c r="X900" s="225"/>
      <c r="Y900" s="225"/>
      <c r="Z900" s="225"/>
    </row>
    <row r="901" spans="1:26" ht="15.75" customHeight="1" x14ac:dyDescent="0.2">
      <c r="A901" s="225"/>
      <c r="B901" s="225"/>
      <c r="C901" s="225"/>
      <c r="D901" s="227"/>
      <c r="E901" s="227"/>
      <c r="F901" s="225"/>
      <c r="G901" s="225"/>
      <c r="H901" s="225"/>
      <c r="I901" s="225"/>
      <c r="J901" s="225"/>
      <c r="K901" s="225"/>
      <c r="L901" s="225"/>
      <c r="M901" s="225"/>
      <c r="N901" s="225"/>
      <c r="O901" s="225"/>
      <c r="P901" s="225"/>
      <c r="Q901" s="225"/>
      <c r="R901" s="225"/>
      <c r="S901" s="225"/>
      <c r="T901" s="225"/>
      <c r="U901" s="225"/>
      <c r="V901" s="225"/>
      <c r="W901" s="225"/>
      <c r="X901" s="225"/>
      <c r="Y901" s="225"/>
      <c r="Z901" s="225"/>
    </row>
    <row r="902" spans="1:26" ht="15.75" customHeight="1" x14ac:dyDescent="0.2">
      <c r="A902" s="225"/>
      <c r="B902" s="225"/>
      <c r="C902" s="225"/>
      <c r="D902" s="227"/>
      <c r="E902" s="227"/>
      <c r="F902" s="225"/>
      <c r="G902" s="225"/>
      <c r="H902" s="225"/>
      <c r="I902" s="225"/>
      <c r="J902" s="225"/>
      <c r="K902" s="225"/>
      <c r="L902" s="225"/>
      <c r="M902" s="225"/>
      <c r="N902" s="225"/>
      <c r="O902" s="225"/>
      <c r="P902" s="225"/>
      <c r="Q902" s="225"/>
      <c r="R902" s="225"/>
      <c r="S902" s="225"/>
      <c r="T902" s="225"/>
      <c r="U902" s="225"/>
      <c r="V902" s="225"/>
      <c r="W902" s="225"/>
      <c r="X902" s="225"/>
      <c r="Y902" s="225"/>
      <c r="Z902" s="225"/>
    </row>
    <row r="903" spans="1:26" ht="15.75" customHeight="1" x14ac:dyDescent="0.2">
      <c r="A903" s="225"/>
      <c r="B903" s="225"/>
      <c r="C903" s="225"/>
      <c r="D903" s="227"/>
      <c r="E903" s="227"/>
      <c r="F903" s="225"/>
      <c r="G903" s="225"/>
      <c r="H903" s="225"/>
      <c r="I903" s="225"/>
      <c r="J903" s="225"/>
      <c r="K903" s="225"/>
      <c r="L903" s="225"/>
      <c r="M903" s="225"/>
      <c r="N903" s="225"/>
      <c r="O903" s="225"/>
      <c r="P903" s="225"/>
      <c r="Q903" s="225"/>
      <c r="R903" s="225"/>
      <c r="S903" s="225"/>
      <c r="T903" s="225"/>
      <c r="U903" s="225"/>
      <c r="V903" s="225"/>
      <c r="W903" s="225"/>
      <c r="X903" s="225"/>
      <c r="Y903" s="225"/>
      <c r="Z903" s="225"/>
    </row>
    <row r="904" spans="1:26" ht="15.75" customHeight="1" x14ac:dyDescent="0.2">
      <c r="A904" s="225"/>
      <c r="B904" s="225"/>
      <c r="C904" s="225"/>
      <c r="D904" s="227"/>
      <c r="E904" s="227"/>
      <c r="F904" s="225"/>
      <c r="G904" s="225"/>
      <c r="H904" s="225"/>
      <c r="I904" s="225"/>
      <c r="J904" s="225"/>
      <c r="K904" s="225"/>
      <c r="L904" s="225"/>
      <c r="M904" s="225"/>
      <c r="N904" s="225"/>
      <c r="O904" s="225"/>
      <c r="P904" s="225"/>
      <c r="Q904" s="225"/>
      <c r="R904" s="225"/>
      <c r="S904" s="225"/>
      <c r="T904" s="225"/>
      <c r="U904" s="225"/>
      <c r="V904" s="225"/>
      <c r="W904" s="225"/>
      <c r="X904" s="225"/>
      <c r="Y904" s="225"/>
      <c r="Z904" s="225"/>
    </row>
    <row r="905" spans="1:26" ht="15.75" customHeight="1" x14ac:dyDescent="0.2">
      <c r="A905" s="225"/>
      <c r="B905" s="225"/>
      <c r="C905" s="225"/>
      <c r="D905" s="227"/>
      <c r="E905" s="227"/>
      <c r="F905" s="225"/>
      <c r="G905" s="225"/>
      <c r="H905" s="225"/>
      <c r="I905" s="225"/>
      <c r="J905" s="225"/>
      <c r="K905" s="225"/>
      <c r="L905" s="225"/>
      <c r="M905" s="225"/>
      <c r="N905" s="225"/>
      <c r="O905" s="225"/>
      <c r="P905" s="225"/>
      <c r="Q905" s="225"/>
      <c r="R905" s="225"/>
      <c r="S905" s="225"/>
      <c r="T905" s="225"/>
      <c r="U905" s="225"/>
      <c r="V905" s="225"/>
      <c r="W905" s="225"/>
      <c r="X905" s="225"/>
      <c r="Y905" s="225"/>
      <c r="Z905" s="225"/>
    </row>
    <row r="906" spans="1:26" ht="15.75" customHeight="1" x14ac:dyDescent="0.2">
      <c r="A906" s="225"/>
      <c r="B906" s="225"/>
      <c r="C906" s="225"/>
      <c r="D906" s="227"/>
      <c r="E906" s="227"/>
      <c r="F906" s="225"/>
      <c r="G906" s="225"/>
      <c r="H906" s="225"/>
      <c r="I906" s="225"/>
      <c r="J906" s="225"/>
      <c r="K906" s="225"/>
      <c r="L906" s="225"/>
      <c r="M906" s="225"/>
      <c r="N906" s="225"/>
      <c r="O906" s="225"/>
      <c r="P906" s="225"/>
      <c r="Q906" s="225"/>
      <c r="R906" s="225"/>
      <c r="S906" s="225"/>
      <c r="T906" s="225"/>
      <c r="U906" s="225"/>
      <c r="V906" s="225"/>
      <c r="W906" s="225"/>
      <c r="X906" s="225"/>
      <c r="Y906" s="225"/>
      <c r="Z906" s="225"/>
    </row>
    <row r="907" spans="1:26" ht="15.75" customHeight="1" x14ac:dyDescent="0.2">
      <c r="A907" s="225"/>
      <c r="B907" s="225"/>
      <c r="C907" s="225"/>
      <c r="D907" s="227"/>
      <c r="E907" s="227"/>
      <c r="F907" s="225"/>
      <c r="G907" s="225"/>
      <c r="H907" s="225"/>
      <c r="I907" s="225"/>
      <c r="J907" s="225"/>
      <c r="K907" s="225"/>
      <c r="L907" s="225"/>
      <c r="M907" s="225"/>
      <c r="N907" s="225"/>
      <c r="O907" s="225"/>
      <c r="P907" s="225"/>
      <c r="Q907" s="225"/>
      <c r="R907" s="225"/>
      <c r="S907" s="225"/>
      <c r="T907" s="225"/>
      <c r="U907" s="225"/>
      <c r="V907" s="225"/>
      <c r="W907" s="225"/>
      <c r="X907" s="225"/>
      <c r="Y907" s="225"/>
      <c r="Z907" s="225"/>
    </row>
    <row r="908" spans="1:26" ht="15.75" customHeight="1" x14ac:dyDescent="0.2">
      <c r="A908" s="225"/>
      <c r="B908" s="225"/>
      <c r="C908" s="225"/>
      <c r="D908" s="227"/>
      <c r="E908" s="227"/>
      <c r="F908" s="225"/>
      <c r="G908" s="225"/>
      <c r="H908" s="225"/>
      <c r="I908" s="225"/>
      <c r="J908" s="225"/>
      <c r="K908" s="225"/>
      <c r="L908" s="225"/>
      <c r="M908" s="225"/>
      <c r="N908" s="225"/>
      <c r="O908" s="225"/>
      <c r="P908" s="225"/>
      <c r="Q908" s="225"/>
      <c r="R908" s="225"/>
      <c r="S908" s="225"/>
      <c r="T908" s="225"/>
      <c r="U908" s="225"/>
      <c r="V908" s="225"/>
      <c r="W908" s="225"/>
      <c r="X908" s="225"/>
      <c r="Y908" s="225"/>
      <c r="Z908" s="225"/>
    </row>
    <row r="909" spans="1:26" ht="15.75" customHeight="1" x14ac:dyDescent="0.2">
      <c r="A909" s="225"/>
      <c r="B909" s="225"/>
      <c r="C909" s="225"/>
      <c r="D909" s="227"/>
      <c r="E909" s="227"/>
      <c r="F909" s="225"/>
      <c r="G909" s="225"/>
      <c r="H909" s="225"/>
      <c r="I909" s="225"/>
      <c r="J909" s="225"/>
      <c r="K909" s="225"/>
      <c r="L909" s="225"/>
      <c r="M909" s="225"/>
      <c r="N909" s="225"/>
      <c r="O909" s="225"/>
      <c r="P909" s="225"/>
      <c r="Q909" s="225"/>
      <c r="R909" s="225"/>
      <c r="S909" s="225"/>
      <c r="T909" s="225"/>
      <c r="U909" s="225"/>
      <c r="V909" s="225"/>
      <c r="W909" s="225"/>
      <c r="X909" s="225"/>
      <c r="Y909" s="225"/>
      <c r="Z909" s="225"/>
    </row>
    <row r="910" spans="1:26" ht="15.75" customHeight="1" x14ac:dyDescent="0.2">
      <c r="A910" s="225"/>
      <c r="B910" s="225"/>
      <c r="C910" s="225"/>
      <c r="D910" s="227"/>
      <c r="E910" s="227"/>
      <c r="F910" s="225"/>
      <c r="G910" s="225"/>
      <c r="H910" s="225"/>
      <c r="I910" s="225"/>
      <c r="J910" s="225"/>
      <c r="K910" s="225"/>
      <c r="L910" s="225"/>
      <c r="M910" s="225"/>
      <c r="N910" s="225"/>
      <c r="O910" s="225"/>
      <c r="P910" s="225"/>
      <c r="Q910" s="225"/>
      <c r="R910" s="225"/>
      <c r="S910" s="225"/>
      <c r="T910" s="225"/>
      <c r="U910" s="225"/>
      <c r="V910" s="225"/>
      <c r="W910" s="225"/>
      <c r="X910" s="225"/>
      <c r="Y910" s="225"/>
      <c r="Z910" s="225"/>
    </row>
    <row r="911" spans="1:26" ht="15.75" customHeight="1" x14ac:dyDescent="0.2">
      <c r="A911" s="225"/>
      <c r="B911" s="225"/>
      <c r="C911" s="225"/>
      <c r="D911" s="227"/>
      <c r="E911" s="227"/>
      <c r="F911" s="225"/>
      <c r="G911" s="225"/>
      <c r="H911" s="225"/>
      <c r="I911" s="225"/>
      <c r="J911" s="225"/>
      <c r="K911" s="225"/>
      <c r="L911" s="225"/>
      <c r="M911" s="225"/>
      <c r="N911" s="225"/>
      <c r="O911" s="225"/>
      <c r="P911" s="225"/>
      <c r="Q911" s="225"/>
      <c r="R911" s="225"/>
      <c r="S911" s="225"/>
      <c r="T911" s="225"/>
      <c r="U911" s="225"/>
      <c r="V911" s="225"/>
      <c r="W911" s="225"/>
      <c r="X911" s="225"/>
      <c r="Y911" s="225"/>
      <c r="Z911" s="225"/>
    </row>
    <row r="912" spans="1:26" ht="15.75" customHeight="1" x14ac:dyDescent="0.2">
      <c r="A912" s="225"/>
      <c r="B912" s="225"/>
      <c r="C912" s="225"/>
      <c r="D912" s="227"/>
      <c r="E912" s="227"/>
      <c r="F912" s="225"/>
      <c r="G912" s="225"/>
      <c r="H912" s="225"/>
      <c r="I912" s="225"/>
      <c r="J912" s="225"/>
      <c r="K912" s="225"/>
      <c r="L912" s="225"/>
      <c r="M912" s="225"/>
      <c r="N912" s="225"/>
      <c r="O912" s="225"/>
      <c r="P912" s="225"/>
      <c r="Q912" s="225"/>
      <c r="R912" s="225"/>
      <c r="S912" s="225"/>
      <c r="T912" s="225"/>
      <c r="U912" s="225"/>
      <c r="V912" s="225"/>
      <c r="W912" s="225"/>
      <c r="X912" s="225"/>
      <c r="Y912" s="225"/>
      <c r="Z912" s="225"/>
    </row>
    <row r="913" spans="1:26" ht="15.75" customHeight="1" x14ac:dyDescent="0.2">
      <c r="A913" s="225"/>
      <c r="B913" s="225"/>
      <c r="C913" s="225"/>
      <c r="D913" s="227"/>
      <c r="E913" s="227"/>
      <c r="F913" s="225"/>
      <c r="G913" s="225"/>
      <c r="H913" s="225"/>
      <c r="I913" s="225"/>
      <c r="J913" s="225"/>
      <c r="K913" s="225"/>
      <c r="L913" s="225"/>
      <c r="M913" s="225"/>
      <c r="N913" s="225"/>
      <c r="O913" s="225"/>
      <c r="P913" s="225"/>
      <c r="Q913" s="225"/>
      <c r="R913" s="225"/>
      <c r="S913" s="225"/>
      <c r="T913" s="225"/>
      <c r="U913" s="225"/>
      <c r="V913" s="225"/>
      <c r="W913" s="225"/>
      <c r="X913" s="225"/>
      <c r="Y913" s="225"/>
      <c r="Z913" s="225"/>
    </row>
    <row r="914" spans="1:26" ht="15.75" customHeight="1" x14ac:dyDescent="0.2">
      <c r="A914" s="225"/>
      <c r="B914" s="225"/>
      <c r="C914" s="225"/>
      <c r="D914" s="227"/>
      <c r="E914" s="227"/>
      <c r="F914" s="225"/>
      <c r="G914" s="225"/>
      <c r="H914" s="225"/>
      <c r="I914" s="225"/>
      <c r="J914" s="225"/>
      <c r="K914" s="225"/>
      <c r="L914" s="225"/>
      <c r="M914" s="225"/>
      <c r="N914" s="225"/>
      <c r="O914" s="225"/>
      <c r="P914" s="225"/>
      <c r="Q914" s="225"/>
      <c r="R914" s="225"/>
      <c r="S914" s="225"/>
      <c r="T914" s="225"/>
      <c r="U914" s="225"/>
      <c r="V914" s="225"/>
      <c r="W914" s="225"/>
      <c r="X914" s="225"/>
      <c r="Y914" s="225"/>
      <c r="Z914" s="225"/>
    </row>
    <row r="915" spans="1:26" ht="15.75" customHeight="1" x14ac:dyDescent="0.2">
      <c r="A915" s="225"/>
      <c r="B915" s="225"/>
      <c r="C915" s="225"/>
      <c r="D915" s="227"/>
      <c r="E915" s="227"/>
      <c r="F915" s="225"/>
      <c r="G915" s="225"/>
      <c r="H915" s="225"/>
      <c r="I915" s="225"/>
      <c r="J915" s="225"/>
      <c r="K915" s="225"/>
      <c r="L915" s="225"/>
      <c r="M915" s="225"/>
      <c r="N915" s="225"/>
      <c r="O915" s="225"/>
      <c r="P915" s="225"/>
      <c r="Q915" s="225"/>
      <c r="R915" s="225"/>
      <c r="S915" s="225"/>
      <c r="T915" s="225"/>
      <c r="U915" s="225"/>
      <c r="V915" s="225"/>
      <c r="W915" s="225"/>
      <c r="X915" s="225"/>
      <c r="Y915" s="225"/>
      <c r="Z915" s="225"/>
    </row>
    <row r="916" spans="1:26" ht="15.75" customHeight="1" x14ac:dyDescent="0.2">
      <c r="A916" s="225"/>
      <c r="B916" s="225"/>
      <c r="C916" s="225"/>
      <c r="D916" s="227"/>
      <c r="E916" s="227"/>
      <c r="F916" s="225"/>
      <c r="G916" s="225"/>
      <c r="H916" s="225"/>
      <c r="I916" s="225"/>
      <c r="J916" s="225"/>
      <c r="K916" s="225"/>
      <c r="L916" s="225"/>
      <c r="M916" s="225"/>
      <c r="N916" s="225"/>
      <c r="O916" s="225"/>
      <c r="P916" s="225"/>
      <c r="Q916" s="225"/>
      <c r="R916" s="225"/>
      <c r="S916" s="225"/>
      <c r="T916" s="225"/>
      <c r="U916" s="225"/>
      <c r="V916" s="225"/>
      <c r="W916" s="225"/>
      <c r="X916" s="225"/>
      <c r="Y916" s="225"/>
      <c r="Z916" s="225"/>
    </row>
    <row r="917" spans="1:26" ht="15.75" customHeight="1" x14ac:dyDescent="0.2">
      <c r="A917" s="225"/>
      <c r="B917" s="225"/>
      <c r="C917" s="225"/>
      <c r="D917" s="227"/>
      <c r="E917" s="227"/>
      <c r="F917" s="225"/>
      <c r="G917" s="225"/>
      <c r="H917" s="225"/>
      <c r="I917" s="225"/>
      <c r="J917" s="225"/>
      <c r="K917" s="225"/>
      <c r="L917" s="225"/>
      <c r="M917" s="225"/>
      <c r="N917" s="225"/>
      <c r="O917" s="225"/>
      <c r="P917" s="225"/>
      <c r="Q917" s="225"/>
      <c r="R917" s="225"/>
      <c r="S917" s="225"/>
      <c r="T917" s="225"/>
      <c r="U917" s="225"/>
      <c r="V917" s="225"/>
      <c r="W917" s="225"/>
      <c r="X917" s="225"/>
      <c r="Y917" s="225"/>
      <c r="Z917" s="225"/>
    </row>
    <row r="918" spans="1:26" ht="15.75" customHeight="1" x14ac:dyDescent="0.2">
      <c r="A918" s="225"/>
      <c r="B918" s="225"/>
      <c r="C918" s="225"/>
      <c r="D918" s="227"/>
      <c r="E918" s="227"/>
      <c r="F918" s="225"/>
      <c r="G918" s="225"/>
      <c r="H918" s="225"/>
      <c r="I918" s="225"/>
      <c r="J918" s="225"/>
      <c r="K918" s="225"/>
      <c r="L918" s="225"/>
      <c r="M918" s="225"/>
      <c r="N918" s="225"/>
      <c r="O918" s="225"/>
      <c r="P918" s="225"/>
      <c r="Q918" s="225"/>
      <c r="R918" s="225"/>
      <c r="S918" s="225"/>
      <c r="T918" s="225"/>
      <c r="U918" s="225"/>
      <c r="V918" s="225"/>
      <c r="W918" s="225"/>
      <c r="X918" s="225"/>
      <c r="Y918" s="225"/>
      <c r="Z918" s="225"/>
    </row>
    <row r="919" spans="1:26" ht="15.75" customHeight="1" x14ac:dyDescent="0.2">
      <c r="A919" s="225"/>
      <c r="B919" s="225"/>
      <c r="C919" s="225"/>
      <c r="D919" s="227"/>
      <c r="E919" s="227"/>
      <c r="F919" s="225"/>
      <c r="G919" s="225"/>
      <c r="H919" s="225"/>
      <c r="I919" s="225"/>
      <c r="J919" s="225"/>
      <c r="K919" s="225"/>
      <c r="L919" s="225"/>
      <c r="M919" s="225"/>
      <c r="N919" s="225"/>
      <c r="O919" s="225"/>
      <c r="P919" s="225"/>
      <c r="Q919" s="225"/>
      <c r="R919" s="225"/>
      <c r="S919" s="225"/>
      <c r="T919" s="225"/>
      <c r="U919" s="225"/>
      <c r="V919" s="225"/>
      <c r="W919" s="225"/>
      <c r="X919" s="225"/>
      <c r="Y919" s="225"/>
      <c r="Z919" s="225"/>
    </row>
    <row r="920" spans="1:26" ht="15.75" customHeight="1" x14ac:dyDescent="0.2">
      <c r="A920" s="225"/>
      <c r="B920" s="225"/>
      <c r="C920" s="225"/>
      <c r="D920" s="227"/>
      <c r="E920" s="227"/>
      <c r="F920" s="225"/>
      <c r="G920" s="225"/>
      <c r="H920" s="225"/>
      <c r="I920" s="225"/>
      <c r="J920" s="225"/>
      <c r="K920" s="225"/>
      <c r="L920" s="225"/>
      <c r="M920" s="225"/>
      <c r="N920" s="225"/>
      <c r="O920" s="225"/>
      <c r="P920" s="225"/>
      <c r="Q920" s="225"/>
      <c r="R920" s="225"/>
      <c r="S920" s="225"/>
      <c r="T920" s="225"/>
      <c r="U920" s="225"/>
      <c r="V920" s="225"/>
      <c r="W920" s="225"/>
      <c r="X920" s="225"/>
      <c r="Y920" s="225"/>
      <c r="Z920" s="225"/>
    </row>
    <row r="921" spans="1:26" ht="15.75" customHeight="1" x14ac:dyDescent="0.2">
      <c r="A921" s="225"/>
      <c r="B921" s="225"/>
      <c r="C921" s="225"/>
      <c r="D921" s="227"/>
      <c r="E921" s="227"/>
      <c r="F921" s="225"/>
      <c r="G921" s="225"/>
      <c r="H921" s="225"/>
      <c r="I921" s="225"/>
      <c r="J921" s="225"/>
      <c r="K921" s="225"/>
      <c r="L921" s="225"/>
      <c r="M921" s="225"/>
      <c r="N921" s="225"/>
      <c r="O921" s="225"/>
      <c r="P921" s="225"/>
      <c r="Q921" s="225"/>
      <c r="R921" s="225"/>
      <c r="S921" s="225"/>
      <c r="T921" s="225"/>
      <c r="U921" s="225"/>
      <c r="V921" s="225"/>
      <c r="W921" s="225"/>
      <c r="X921" s="225"/>
      <c r="Y921" s="225"/>
      <c r="Z921" s="225"/>
    </row>
    <row r="922" spans="1:26" ht="15.75" customHeight="1" x14ac:dyDescent="0.2">
      <c r="A922" s="225"/>
      <c r="B922" s="225"/>
      <c r="C922" s="225"/>
      <c r="D922" s="227"/>
      <c r="E922" s="227"/>
      <c r="F922" s="225"/>
      <c r="G922" s="225"/>
      <c r="H922" s="225"/>
      <c r="I922" s="225"/>
      <c r="J922" s="225"/>
      <c r="K922" s="225"/>
      <c r="L922" s="225"/>
      <c r="M922" s="225"/>
      <c r="N922" s="225"/>
      <c r="O922" s="225"/>
      <c r="P922" s="225"/>
      <c r="Q922" s="225"/>
      <c r="R922" s="225"/>
      <c r="S922" s="225"/>
      <c r="T922" s="225"/>
      <c r="U922" s="225"/>
      <c r="V922" s="225"/>
      <c r="W922" s="225"/>
      <c r="X922" s="225"/>
      <c r="Y922" s="225"/>
      <c r="Z922" s="225"/>
    </row>
    <row r="923" spans="1:26" ht="15.75" customHeight="1" x14ac:dyDescent="0.2">
      <c r="A923" s="225"/>
      <c r="B923" s="225"/>
      <c r="C923" s="225"/>
      <c r="D923" s="227"/>
      <c r="E923" s="227"/>
      <c r="F923" s="225"/>
      <c r="G923" s="225"/>
      <c r="H923" s="225"/>
      <c r="I923" s="225"/>
      <c r="J923" s="225"/>
      <c r="K923" s="225"/>
      <c r="L923" s="225"/>
      <c r="M923" s="225"/>
      <c r="N923" s="225"/>
      <c r="O923" s="225"/>
      <c r="P923" s="225"/>
      <c r="Q923" s="225"/>
      <c r="R923" s="225"/>
      <c r="S923" s="225"/>
      <c r="T923" s="225"/>
      <c r="U923" s="225"/>
      <c r="V923" s="225"/>
      <c r="W923" s="225"/>
      <c r="X923" s="225"/>
      <c r="Y923" s="225"/>
      <c r="Z923" s="225"/>
    </row>
    <row r="924" spans="1:26" ht="15.75" customHeight="1" x14ac:dyDescent="0.2">
      <c r="A924" s="225"/>
      <c r="B924" s="225"/>
      <c r="C924" s="225"/>
      <c r="D924" s="227"/>
      <c r="E924" s="227"/>
      <c r="F924" s="225"/>
      <c r="G924" s="225"/>
      <c r="H924" s="225"/>
      <c r="I924" s="225"/>
      <c r="J924" s="225"/>
      <c r="K924" s="225"/>
      <c r="L924" s="225"/>
      <c r="M924" s="225"/>
      <c r="N924" s="225"/>
      <c r="O924" s="225"/>
      <c r="P924" s="225"/>
      <c r="Q924" s="225"/>
      <c r="R924" s="225"/>
      <c r="S924" s="225"/>
      <c r="T924" s="225"/>
      <c r="U924" s="225"/>
      <c r="V924" s="225"/>
      <c r="W924" s="225"/>
      <c r="X924" s="225"/>
      <c r="Y924" s="225"/>
      <c r="Z924" s="225"/>
    </row>
    <row r="925" spans="1:26" ht="15.75" customHeight="1" x14ac:dyDescent="0.2">
      <c r="A925" s="225"/>
      <c r="B925" s="225"/>
      <c r="C925" s="225"/>
      <c r="D925" s="227"/>
      <c r="E925" s="227"/>
      <c r="F925" s="225"/>
      <c r="G925" s="225"/>
      <c r="H925" s="225"/>
      <c r="I925" s="225"/>
      <c r="J925" s="225"/>
      <c r="K925" s="225"/>
      <c r="L925" s="225"/>
      <c r="M925" s="225"/>
      <c r="N925" s="225"/>
      <c r="O925" s="225"/>
      <c r="P925" s="225"/>
      <c r="Q925" s="225"/>
      <c r="R925" s="225"/>
      <c r="S925" s="225"/>
      <c r="T925" s="225"/>
      <c r="U925" s="225"/>
      <c r="V925" s="225"/>
      <c r="W925" s="225"/>
      <c r="X925" s="225"/>
      <c r="Y925" s="225"/>
      <c r="Z925" s="225"/>
    </row>
    <row r="926" spans="1:26" ht="15.75" customHeight="1" x14ac:dyDescent="0.2">
      <c r="A926" s="225"/>
      <c r="B926" s="225"/>
      <c r="C926" s="225"/>
      <c r="D926" s="227"/>
      <c r="E926" s="227"/>
      <c r="F926" s="225"/>
      <c r="G926" s="225"/>
      <c r="H926" s="225"/>
      <c r="I926" s="225"/>
      <c r="J926" s="225"/>
      <c r="K926" s="225"/>
      <c r="L926" s="225"/>
      <c r="M926" s="225"/>
      <c r="N926" s="225"/>
      <c r="O926" s="225"/>
      <c r="P926" s="225"/>
      <c r="Q926" s="225"/>
      <c r="R926" s="225"/>
      <c r="S926" s="225"/>
      <c r="T926" s="225"/>
      <c r="U926" s="225"/>
      <c r="V926" s="225"/>
      <c r="W926" s="225"/>
      <c r="X926" s="225"/>
      <c r="Y926" s="225"/>
      <c r="Z926" s="225"/>
    </row>
    <row r="927" spans="1:26" ht="15.75" customHeight="1" x14ac:dyDescent="0.2">
      <c r="A927" s="225"/>
      <c r="B927" s="225"/>
      <c r="C927" s="225"/>
      <c r="D927" s="227"/>
      <c r="E927" s="227"/>
      <c r="F927" s="225"/>
      <c r="G927" s="225"/>
      <c r="H927" s="225"/>
      <c r="I927" s="225"/>
      <c r="J927" s="225"/>
      <c r="K927" s="225"/>
      <c r="L927" s="225"/>
      <c r="M927" s="225"/>
      <c r="N927" s="225"/>
      <c r="O927" s="225"/>
      <c r="P927" s="225"/>
      <c r="Q927" s="225"/>
      <c r="R927" s="225"/>
      <c r="S927" s="225"/>
      <c r="T927" s="225"/>
      <c r="U927" s="225"/>
      <c r="V927" s="225"/>
      <c r="W927" s="225"/>
      <c r="X927" s="225"/>
      <c r="Y927" s="225"/>
      <c r="Z927" s="225"/>
    </row>
    <row r="928" spans="1:26" ht="15.75" customHeight="1" x14ac:dyDescent="0.2">
      <c r="A928" s="225"/>
      <c r="B928" s="225"/>
      <c r="C928" s="225"/>
      <c r="D928" s="227"/>
      <c r="E928" s="227"/>
      <c r="F928" s="225"/>
      <c r="G928" s="225"/>
      <c r="H928" s="225"/>
      <c r="I928" s="225"/>
      <c r="J928" s="225"/>
      <c r="K928" s="225"/>
      <c r="L928" s="225"/>
      <c r="M928" s="225"/>
      <c r="N928" s="225"/>
      <c r="O928" s="225"/>
      <c r="P928" s="225"/>
      <c r="Q928" s="225"/>
      <c r="R928" s="225"/>
      <c r="S928" s="225"/>
      <c r="T928" s="225"/>
      <c r="U928" s="225"/>
      <c r="V928" s="225"/>
      <c r="W928" s="225"/>
      <c r="X928" s="225"/>
      <c r="Y928" s="225"/>
      <c r="Z928" s="225"/>
    </row>
    <row r="929" spans="1:26" ht="15.75" customHeight="1" x14ac:dyDescent="0.2">
      <c r="A929" s="225"/>
      <c r="B929" s="225"/>
      <c r="C929" s="225"/>
      <c r="D929" s="227"/>
      <c r="E929" s="227"/>
      <c r="F929" s="225"/>
      <c r="G929" s="225"/>
      <c r="H929" s="225"/>
      <c r="I929" s="225"/>
      <c r="J929" s="225"/>
      <c r="K929" s="225"/>
      <c r="L929" s="225"/>
      <c r="M929" s="225"/>
      <c r="N929" s="225"/>
      <c r="O929" s="225"/>
      <c r="P929" s="225"/>
      <c r="Q929" s="225"/>
      <c r="R929" s="225"/>
      <c r="S929" s="225"/>
      <c r="T929" s="225"/>
      <c r="U929" s="225"/>
      <c r="V929" s="225"/>
      <c r="W929" s="225"/>
      <c r="X929" s="225"/>
      <c r="Y929" s="225"/>
      <c r="Z929" s="225"/>
    </row>
    <row r="930" spans="1:26" ht="15.75" customHeight="1" x14ac:dyDescent="0.2">
      <c r="A930" s="225"/>
      <c r="B930" s="225"/>
      <c r="C930" s="225"/>
      <c r="D930" s="227"/>
      <c r="E930" s="227"/>
      <c r="F930" s="225"/>
      <c r="G930" s="225"/>
      <c r="H930" s="225"/>
      <c r="I930" s="225"/>
      <c r="J930" s="225"/>
      <c r="K930" s="225"/>
      <c r="L930" s="225"/>
      <c r="M930" s="225"/>
      <c r="N930" s="225"/>
      <c r="O930" s="225"/>
      <c r="P930" s="225"/>
      <c r="Q930" s="225"/>
      <c r="R930" s="225"/>
      <c r="S930" s="225"/>
      <c r="T930" s="225"/>
      <c r="U930" s="225"/>
      <c r="V930" s="225"/>
      <c r="W930" s="225"/>
      <c r="X930" s="225"/>
      <c r="Y930" s="225"/>
      <c r="Z930" s="225"/>
    </row>
    <row r="931" spans="1:26" ht="15.75" customHeight="1" x14ac:dyDescent="0.2">
      <c r="A931" s="225"/>
      <c r="B931" s="225"/>
      <c r="C931" s="225"/>
      <c r="D931" s="227"/>
      <c r="E931" s="227"/>
      <c r="F931" s="225"/>
      <c r="G931" s="225"/>
      <c r="H931" s="225"/>
      <c r="I931" s="225"/>
      <c r="J931" s="225"/>
      <c r="K931" s="225"/>
      <c r="L931" s="225"/>
      <c r="M931" s="225"/>
      <c r="N931" s="225"/>
      <c r="O931" s="225"/>
      <c r="P931" s="225"/>
      <c r="Q931" s="225"/>
      <c r="R931" s="225"/>
      <c r="S931" s="225"/>
      <c r="T931" s="225"/>
      <c r="U931" s="225"/>
      <c r="V931" s="225"/>
      <c r="W931" s="225"/>
      <c r="X931" s="225"/>
      <c r="Y931" s="225"/>
      <c r="Z931" s="225"/>
    </row>
    <row r="932" spans="1:26" ht="15.75" customHeight="1" x14ac:dyDescent="0.2">
      <c r="A932" s="225"/>
      <c r="B932" s="225"/>
      <c r="C932" s="225"/>
      <c r="D932" s="227"/>
      <c r="E932" s="227"/>
      <c r="F932" s="225"/>
      <c r="G932" s="225"/>
      <c r="H932" s="225"/>
      <c r="I932" s="225"/>
      <c r="J932" s="225"/>
      <c r="K932" s="225"/>
      <c r="L932" s="225"/>
      <c r="M932" s="225"/>
      <c r="N932" s="225"/>
      <c r="O932" s="225"/>
      <c r="P932" s="225"/>
      <c r="Q932" s="225"/>
      <c r="R932" s="225"/>
      <c r="S932" s="225"/>
      <c r="T932" s="225"/>
      <c r="U932" s="225"/>
      <c r="V932" s="225"/>
      <c r="W932" s="225"/>
      <c r="X932" s="225"/>
      <c r="Y932" s="225"/>
      <c r="Z932" s="225"/>
    </row>
    <row r="933" spans="1:26" ht="15.75" customHeight="1" x14ac:dyDescent="0.2">
      <c r="A933" s="225"/>
      <c r="B933" s="225"/>
      <c r="C933" s="225"/>
      <c r="D933" s="227"/>
      <c r="E933" s="227"/>
      <c r="F933" s="225"/>
      <c r="G933" s="225"/>
      <c r="H933" s="225"/>
      <c r="I933" s="225"/>
      <c r="J933" s="225"/>
      <c r="K933" s="225"/>
      <c r="L933" s="225"/>
      <c r="M933" s="225"/>
      <c r="N933" s="225"/>
      <c r="O933" s="225"/>
      <c r="P933" s="225"/>
      <c r="Q933" s="225"/>
      <c r="R933" s="225"/>
      <c r="S933" s="225"/>
      <c r="T933" s="225"/>
      <c r="U933" s="225"/>
      <c r="V933" s="225"/>
      <c r="W933" s="225"/>
      <c r="X933" s="225"/>
      <c r="Y933" s="225"/>
      <c r="Z933" s="225"/>
    </row>
    <row r="934" spans="1:26" ht="15.75" customHeight="1" x14ac:dyDescent="0.2">
      <c r="A934" s="225"/>
      <c r="B934" s="225"/>
      <c r="C934" s="225"/>
      <c r="D934" s="227"/>
      <c r="E934" s="227"/>
      <c r="F934" s="225"/>
      <c r="G934" s="225"/>
      <c r="H934" s="225"/>
      <c r="I934" s="225"/>
      <c r="J934" s="225"/>
      <c r="K934" s="225"/>
      <c r="L934" s="225"/>
      <c r="M934" s="225"/>
      <c r="N934" s="225"/>
      <c r="O934" s="225"/>
      <c r="P934" s="225"/>
      <c r="Q934" s="225"/>
      <c r="R934" s="225"/>
      <c r="S934" s="225"/>
      <c r="T934" s="225"/>
      <c r="U934" s="225"/>
      <c r="V934" s="225"/>
      <c r="W934" s="225"/>
      <c r="X934" s="225"/>
      <c r="Y934" s="225"/>
      <c r="Z934" s="225"/>
    </row>
    <row r="935" spans="1:26" ht="15.75" customHeight="1" x14ac:dyDescent="0.2">
      <c r="A935" s="225"/>
      <c r="B935" s="225"/>
      <c r="C935" s="225"/>
      <c r="D935" s="227"/>
      <c r="E935" s="227"/>
      <c r="F935" s="225"/>
      <c r="G935" s="225"/>
      <c r="H935" s="225"/>
      <c r="I935" s="225"/>
      <c r="J935" s="225"/>
      <c r="K935" s="225"/>
      <c r="L935" s="225"/>
      <c r="M935" s="225"/>
      <c r="N935" s="225"/>
      <c r="O935" s="225"/>
      <c r="P935" s="225"/>
      <c r="Q935" s="225"/>
      <c r="R935" s="225"/>
      <c r="S935" s="225"/>
      <c r="T935" s="225"/>
      <c r="U935" s="225"/>
      <c r="V935" s="225"/>
      <c r="W935" s="225"/>
      <c r="X935" s="225"/>
      <c r="Y935" s="225"/>
      <c r="Z935" s="225"/>
    </row>
    <row r="936" spans="1:26" ht="15.75" customHeight="1" x14ac:dyDescent="0.2">
      <c r="A936" s="225"/>
      <c r="B936" s="225"/>
      <c r="C936" s="225"/>
      <c r="D936" s="227"/>
      <c r="E936" s="227"/>
      <c r="F936" s="225"/>
      <c r="G936" s="225"/>
      <c r="H936" s="225"/>
      <c r="I936" s="225"/>
      <c r="J936" s="225"/>
      <c r="K936" s="225"/>
      <c r="L936" s="225"/>
      <c r="M936" s="225"/>
      <c r="N936" s="225"/>
      <c r="O936" s="225"/>
      <c r="P936" s="225"/>
      <c r="Q936" s="225"/>
      <c r="R936" s="225"/>
      <c r="S936" s="225"/>
      <c r="T936" s="225"/>
      <c r="U936" s="225"/>
      <c r="V936" s="225"/>
      <c r="W936" s="225"/>
      <c r="X936" s="225"/>
      <c r="Y936" s="225"/>
      <c r="Z936" s="225"/>
    </row>
    <row r="937" spans="1:26" ht="15.75" customHeight="1" x14ac:dyDescent="0.2">
      <c r="A937" s="225"/>
      <c r="B937" s="225"/>
      <c r="C937" s="225"/>
      <c r="D937" s="227"/>
      <c r="E937" s="227"/>
      <c r="F937" s="225"/>
      <c r="G937" s="225"/>
      <c r="H937" s="225"/>
      <c r="I937" s="225"/>
      <c r="J937" s="225"/>
      <c r="K937" s="225"/>
      <c r="L937" s="225"/>
      <c r="M937" s="225"/>
      <c r="N937" s="225"/>
      <c r="O937" s="225"/>
      <c r="P937" s="225"/>
      <c r="Q937" s="225"/>
      <c r="R937" s="225"/>
      <c r="S937" s="225"/>
      <c r="T937" s="225"/>
      <c r="U937" s="225"/>
      <c r="V937" s="225"/>
      <c r="W937" s="225"/>
      <c r="X937" s="225"/>
      <c r="Y937" s="225"/>
      <c r="Z937" s="225"/>
    </row>
    <row r="938" spans="1:26" ht="15.75" customHeight="1" x14ac:dyDescent="0.2">
      <c r="A938" s="225"/>
      <c r="B938" s="225"/>
      <c r="C938" s="225"/>
      <c r="D938" s="227"/>
      <c r="E938" s="227"/>
      <c r="F938" s="225"/>
      <c r="G938" s="225"/>
      <c r="H938" s="225"/>
      <c r="I938" s="225"/>
      <c r="J938" s="225"/>
      <c r="K938" s="225"/>
      <c r="L938" s="225"/>
      <c r="M938" s="225"/>
      <c r="N938" s="225"/>
      <c r="O938" s="225"/>
      <c r="P938" s="225"/>
      <c r="Q938" s="225"/>
      <c r="R938" s="225"/>
      <c r="S938" s="225"/>
      <c r="T938" s="225"/>
      <c r="U938" s="225"/>
      <c r="V938" s="225"/>
      <c r="W938" s="225"/>
      <c r="X938" s="225"/>
      <c r="Y938" s="225"/>
      <c r="Z938" s="225"/>
    </row>
    <row r="939" spans="1:26" ht="15.75" customHeight="1" x14ac:dyDescent="0.2">
      <c r="A939" s="225"/>
      <c r="B939" s="225"/>
      <c r="C939" s="225"/>
      <c r="D939" s="227"/>
      <c r="E939" s="227"/>
      <c r="F939" s="225"/>
      <c r="G939" s="225"/>
      <c r="H939" s="225"/>
      <c r="I939" s="225"/>
      <c r="J939" s="225"/>
      <c r="K939" s="225"/>
      <c r="L939" s="225"/>
      <c r="M939" s="225"/>
      <c r="N939" s="225"/>
      <c r="O939" s="225"/>
      <c r="P939" s="225"/>
      <c r="Q939" s="225"/>
      <c r="R939" s="225"/>
      <c r="S939" s="225"/>
      <c r="T939" s="225"/>
      <c r="U939" s="225"/>
      <c r="V939" s="225"/>
      <c r="W939" s="225"/>
      <c r="X939" s="225"/>
      <c r="Y939" s="225"/>
      <c r="Z939" s="225"/>
    </row>
    <row r="940" spans="1:26" ht="15.75" customHeight="1" x14ac:dyDescent="0.2">
      <c r="A940" s="225"/>
      <c r="B940" s="225"/>
      <c r="C940" s="225"/>
      <c r="D940" s="227"/>
      <c r="E940" s="227"/>
      <c r="F940" s="225"/>
      <c r="G940" s="225"/>
      <c r="H940" s="225"/>
      <c r="I940" s="225"/>
      <c r="J940" s="225"/>
      <c r="K940" s="225"/>
      <c r="L940" s="225"/>
      <c r="M940" s="225"/>
      <c r="N940" s="225"/>
      <c r="O940" s="225"/>
      <c r="P940" s="225"/>
      <c r="Q940" s="225"/>
      <c r="R940" s="225"/>
      <c r="S940" s="225"/>
      <c r="T940" s="225"/>
      <c r="U940" s="225"/>
      <c r="V940" s="225"/>
      <c r="W940" s="225"/>
      <c r="X940" s="225"/>
      <c r="Y940" s="225"/>
      <c r="Z940" s="225"/>
    </row>
    <row r="941" spans="1:26" ht="15.75" customHeight="1" x14ac:dyDescent="0.2">
      <c r="A941" s="225"/>
      <c r="B941" s="225"/>
      <c r="C941" s="225"/>
      <c r="D941" s="227"/>
      <c r="E941" s="227"/>
      <c r="F941" s="225"/>
      <c r="G941" s="225"/>
      <c r="H941" s="225"/>
      <c r="I941" s="225"/>
      <c r="J941" s="225"/>
      <c r="K941" s="225"/>
      <c r="L941" s="225"/>
      <c r="M941" s="225"/>
      <c r="N941" s="225"/>
      <c r="O941" s="225"/>
      <c r="P941" s="225"/>
      <c r="Q941" s="225"/>
      <c r="R941" s="225"/>
      <c r="S941" s="225"/>
      <c r="T941" s="225"/>
      <c r="U941" s="225"/>
      <c r="V941" s="225"/>
      <c r="W941" s="225"/>
      <c r="X941" s="225"/>
      <c r="Y941" s="225"/>
      <c r="Z941" s="225"/>
    </row>
    <row r="942" spans="1:26" ht="15.75" customHeight="1" x14ac:dyDescent="0.2">
      <c r="A942" s="225"/>
      <c r="B942" s="225"/>
      <c r="C942" s="225"/>
      <c r="D942" s="227"/>
      <c r="E942" s="227"/>
      <c r="F942" s="225"/>
      <c r="G942" s="225"/>
      <c r="H942" s="225"/>
      <c r="I942" s="225"/>
      <c r="J942" s="225"/>
      <c r="K942" s="225"/>
      <c r="L942" s="225"/>
      <c r="M942" s="225"/>
      <c r="N942" s="225"/>
      <c r="O942" s="225"/>
      <c r="P942" s="225"/>
      <c r="Q942" s="225"/>
      <c r="R942" s="225"/>
      <c r="S942" s="225"/>
      <c r="T942" s="225"/>
      <c r="U942" s="225"/>
      <c r="V942" s="225"/>
      <c r="W942" s="225"/>
      <c r="X942" s="225"/>
      <c r="Y942" s="225"/>
      <c r="Z942" s="225"/>
    </row>
    <row r="943" spans="1:26" ht="15.75" customHeight="1" x14ac:dyDescent="0.2">
      <c r="A943" s="225"/>
      <c r="B943" s="225"/>
      <c r="C943" s="225"/>
      <c r="D943" s="227"/>
      <c r="E943" s="227"/>
      <c r="F943" s="225"/>
      <c r="G943" s="225"/>
      <c r="H943" s="225"/>
      <c r="I943" s="225"/>
      <c r="J943" s="225"/>
      <c r="K943" s="225"/>
      <c r="L943" s="225"/>
      <c r="M943" s="225"/>
      <c r="N943" s="225"/>
      <c r="O943" s="225"/>
      <c r="P943" s="225"/>
      <c r="Q943" s="225"/>
      <c r="R943" s="225"/>
      <c r="S943" s="225"/>
      <c r="T943" s="225"/>
      <c r="U943" s="225"/>
      <c r="V943" s="225"/>
      <c r="W943" s="225"/>
      <c r="X943" s="225"/>
      <c r="Y943" s="225"/>
      <c r="Z943" s="225"/>
    </row>
    <row r="944" spans="1:26" ht="15.75" customHeight="1" x14ac:dyDescent="0.2">
      <c r="A944" s="225"/>
      <c r="B944" s="225"/>
      <c r="C944" s="225"/>
      <c r="D944" s="227"/>
      <c r="E944" s="227"/>
      <c r="F944" s="225"/>
      <c r="G944" s="225"/>
      <c r="H944" s="225"/>
      <c r="I944" s="225"/>
      <c r="J944" s="225"/>
      <c r="K944" s="225"/>
      <c r="L944" s="225"/>
      <c r="M944" s="225"/>
      <c r="N944" s="225"/>
      <c r="O944" s="225"/>
      <c r="P944" s="225"/>
      <c r="Q944" s="225"/>
      <c r="R944" s="225"/>
      <c r="S944" s="225"/>
      <c r="T944" s="225"/>
      <c r="U944" s="225"/>
      <c r="V944" s="225"/>
      <c r="W944" s="225"/>
      <c r="X944" s="225"/>
      <c r="Y944" s="225"/>
      <c r="Z944" s="225"/>
    </row>
    <row r="945" spans="1:26" ht="15.75" customHeight="1" x14ac:dyDescent="0.2">
      <c r="A945" s="225"/>
      <c r="B945" s="225"/>
      <c r="C945" s="225"/>
      <c r="D945" s="227"/>
      <c r="E945" s="227"/>
      <c r="F945" s="225"/>
      <c r="G945" s="225"/>
      <c r="H945" s="225"/>
      <c r="I945" s="225"/>
      <c r="J945" s="225"/>
      <c r="K945" s="225"/>
      <c r="L945" s="225"/>
      <c r="M945" s="225"/>
      <c r="N945" s="225"/>
      <c r="O945" s="225"/>
      <c r="P945" s="225"/>
      <c r="Q945" s="225"/>
      <c r="R945" s="225"/>
      <c r="S945" s="225"/>
      <c r="T945" s="225"/>
      <c r="U945" s="225"/>
      <c r="V945" s="225"/>
      <c r="W945" s="225"/>
      <c r="X945" s="225"/>
      <c r="Y945" s="225"/>
      <c r="Z945" s="225"/>
    </row>
    <row r="946" spans="1:26" ht="15.75" customHeight="1" x14ac:dyDescent="0.2">
      <c r="A946" s="225"/>
      <c r="B946" s="225"/>
      <c r="C946" s="225"/>
      <c r="D946" s="227"/>
      <c r="E946" s="227"/>
      <c r="F946" s="225"/>
      <c r="G946" s="225"/>
      <c r="H946" s="225"/>
      <c r="I946" s="225"/>
      <c r="J946" s="225"/>
      <c r="K946" s="225"/>
      <c r="L946" s="225"/>
      <c r="M946" s="225"/>
      <c r="N946" s="225"/>
      <c r="O946" s="225"/>
      <c r="P946" s="225"/>
      <c r="Q946" s="225"/>
      <c r="R946" s="225"/>
      <c r="S946" s="225"/>
      <c r="T946" s="225"/>
      <c r="U946" s="225"/>
      <c r="V946" s="225"/>
      <c r="W946" s="225"/>
      <c r="X946" s="225"/>
      <c r="Y946" s="225"/>
      <c r="Z946" s="225"/>
    </row>
    <row r="947" spans="1:26" ht="15.75" customHeight="1" x14ac:dyDescent="0.2">
      <c r="A947" s="225"/>
      <c r="B947" s="225"/>
      <c r="C947" s="225"/>
      <c r="D947" s="227"/>
      <c r="E947" s="227"/>
      <c r="F947" s="225"/>
      <c r="G947" s="225"/>
      <c r="H947" s="225"/>
      <c r="I947" s="225"/>
      <c r="J947" s="225"/>
      <c r="K947" s="225"/>
      <c r="L947" s="225"/>
      <c r="M947" s="225"/>
      <c r="N947" s="225"/>
      <c r="O947" s="225"/>
      <c r="P947" s="225"/>
      <c r="Q947" s="225"/>
      <c r="R947" s="225"/>
      <c r="S947" s="225"/>
      <c r="T947" s="225"/>
      <c r="U947" s="225"/>
      <c r="V947" s="225"/>
      <c r="W947" s="225"/>
      <c r="X947" s="225"/>
      <c r="Y947" s="225"/>
      <c r="Z947" s="225"/>
    </row>
    <row r="948" spans="1:26" ht="15.75" customHeight="1" x14ac:dyDescent="0.2">
      <c r="A948" s="225"/>
      <c r="B948" s="225"/>
      <c r="C948" s="225"/>
      <c r="D948" s="227"/>
      <c r="E948" s="227"/>
      <c r="F948" s="225"/>
      <c r="G948" s="225"/>
      <c r="H948" s="225"/>
      <c r="I948" s="225"/>
      <c r="J948" s="225"/>
      <c r="K948" s="225"/>
      <c r="L948" s="225"/>
      <c r="M948" s="225"/>
      <c r="N948" s="225"/>
      <c r="O948" s="225"/>
      <c r="P948" s="225"/>
      <c r="Q948" s="225"/>
      <c r="R948" s="225"/>
      <c r="S948" s="225"/>
      <c r="T948" s="225"/>
      <c r="U948" s="225"/>
      <c r="V948" s="225"/>
      <c r="W948" s="225"/>
      <c r="X948" s="225"/>
      <c r="Y948" s="225"/>
      <c r="Z948" s="225"/>
    </row>
    <row r="949" spans="1:26" ht="15.75" customHeight="1" x14ac:dyDescent="0.2">
      <c r="A949" s="225"/>
      <c r="B949" s="225"/>
      <c r="C949" s="225"/>
      <c r="D949" s="227"/>
      <c r="E949" s="227"/>
      <c r="F949" s="225"/>
      <c r="G949" s="225"/>
      <c r="H949" s="225"/>
      <c r="I949" s="225"/>
      <c r="J949" s="225"/>
      <c r="K949" s="225"/>
      <c r="L949" s="225"/>
      <c r="M949" s="225"/>
      <c r="N949" s="225"/>
      <c r="O949" s="225"/>
      <c r="P949" s="225"/>
      <c r="Q949" s="225"/>
      <c r="R949" s="225"/>
      <c r="S949" s="225"/>
      <c r="T949" s="225"/>
      <c r="U949" s="225"/>
      <c r="V949" s="225"/>
      <c r="W949" s="225"/>
      <c r="X949" s="225"/>
      <c r="Y949" s="225"/>
      <c r="Z949" s="225"/>
    </row>
    <row r="950" spans="1:26" ht="15.75" customHeight="1" x14ac:dyDescent="0.2">
      <c r="A950" s="225"/>
      <c r="B950" s="225"/>
      <c r="C950" s="225"/>
      <c r="D950" s="227"/>
      <c r="E950" s="227"/>
      <c r="F950" s="225"/>
      <c r="G950" s="225"/>
      <c r="H950" s="225"/>
      <c r="I950" s="225"/>
      <c r="J950" s="225"/>
      <c r="K950" s="225"/>
      <c r="L950" s="225"/>
      <c r="M950" s="225"/>
      <c r="N950" s="225"/>
      <c r="O950" s="225"/>
      <c r="P950" s="225"/>
      <c r="Q950" s="225"/>
      <c r="R950" s="225"/>
      <c r="S950" s="225"/>
      <c r="T950" s="225"/>
      <c r="U950" s="225"/>
      <c r="V950" s="225"/>
      <c r="W950" s="225"/>
      <c r="X950" s="225"/>
      <c r="Y950" s="225"/>
      <c r="Z950" s="225"/>
    </row>
    <row r="951" spans="1:26" ht="15.75" customHeight="1" x14ac:dyDescent="0.2">
      <c r="A951" s="225"/>
      <c r="B951" s="225"/>
      <c r="C951" s="225"/>
      <c r="D951" s="227"/>
      <c r="E951" s="227"/>
      <c r="F951" s="225"/>
      <c r="G951" s="225"/>
      <c r="H951" s="225"/>
      <c r="I951" s="225"/>
      <c r="J951" s="225"/>
      <c r="K951" s="225"/>
      <c r="L951" s="225"/>
      <c r="M951" s="225"/>
      <c r="N951" s="225"/>
      <c r="O951" s="225"/>
      <c r="P951" s="225"/>
      <c r="Q951" s="225"/>
      <c r="R951" s="225"/>
      <c r="S951" s="225"/>
      <c r="T951" s="225"/>
      <c r="U951" s="225"/>
      <c r="V951" s="225"/>
      <c r="W951" s="225"/>
      <c r="X951" s="225"/>
      <c r="Y951" s="225"/>
      <c r="Z951" s="225"/>
    </row>
    <row r="952" spans="1:26" ht="15.75" customHeight="1" x14ac:dyDescent="0.2">
      <c r="A952" s="225"/>
      <c r="B952" s="225"/>
      <c r="C952" s="225"/>
      <c r="D952" s="227"/>
      <c r="E952" s="227"/>
      <c r="F952" s="225"/>
      <c r="G952" s="225"/>
      <c r="H952" s="225"/>
      <c r="I952" s="225"/>
      <c r="J952" s="225"/>
      <c r="K952" s="225"/>
      <c r="L952" s="225"/>
      <c r="M952" s="225"/>
      <c r="N952" s="225"/>
      <c r="O952" s="225"/>
      <c r="P952" s="225"/>
      <c r="Q952" s="225"/>
      <c r="R952" s="225"/>
      <c r="S952" s="225"/>
      <c r="T952" s="225"/>
      <c r="U952" s="225"/>
      <c r="V952" s="225"/>
      <c r="W952" s="225"/>
      <c r="X952" s="225"/>
      <c r="Y952" s="225"/>
      <c r="Z952" s="225"/>
    </row>
    <row r="953" spans="1:26" ht="15.75" customHeight="1" x14ac:dyDescent="0.2">
      <c r="A953" s="225"/>
      <c r="B953" s="225"/>
      <c r="C953" s="225"/>
      <c r="D953" s="227"/>
      <c r="E953" s="227"/>
      <c r="F953" s="225"/>
      <c r="G953" s="225"/>
      <c r="H953" s="225"/>
      <c r="I953" s="225"/>
      <c r="J953" s="225"/>
      <c r="K953" s="225"/>
      <c r="L953" s="225"/>
      <c r="M953" s="225"/>
      <c r="N953" s="225"/>
      <c r="O953" s="225"/>
      <c r="P953" s="225"/>
      <c r="Q953" s="225"/>
      <c r="R953" s="225"/>
      <c r="S953" s="225"/>
      <c r="T953" s="225"/>
      <c r="U953" s="225"/>
      <c r="V953" s="225"/>
      <c r="W953" s="225"/>
      <c r="X953" s="225"/>
      <c r="Y953" s="225"/>
      <c r="Z953" s="225"/>
    </row>
    <row r="954" spans="1:26" ht="15.75" customHeight="1" x14ac:dyDescent="0.2">
      <c r="A954" s="225"/>
      <c r="B954" s="225"/>
      <c r="C954" s="225"/>
      <c r="D954" s="227"/>
      <c r="E954" s="227"/>
      <c r="F954" s="225"/>
      <c r="G954" s="225"/>
      <c r="H954" s="225"/>
      <c r="I954" s="225"/>
      <c r="J954" s="225"/>
      <c r="K954" s="225"/>
      <c r="L954" s="225"/>
      <c r="M954" s="225"/>
      <c r="N954" s="225"/>
      <c r="O954" s="225"/>
      <c r="P954" s="225"/>
      <c r="Q954" s="225"/>
      <c r="R954" s="225"/>
      <c r="S954" s="225"/>
      <c r="T954" s="225"/>
      <c r="U954" s="225"/>
      <c r="V954" s="225"/>
      <c r="W954" s="225"/>
      <c r="X954" s="225"/>
      <c r="Y954" s="225"/>
      <c r="Z954" s="225"/>
    </row>
    <row r="955" spans="1:26" ht="15.75" customHeight="1" x14ac:dyDescent="0.2">
      <c r="A955" s="225"/>
      <c r="B955" s="225"/>
      <c r="C955" s="225"/>
      <c r="D955" s="227"/>
      <c r="E955" s="227"/>
      <c r="F955" s="225"/>
      <c r="G955" s="225"/>
      <c r="H955" s="225"/>
      <c r="I955" s="225"/>
      <c r="J955" s="225"/>
      <c r="K955" s="225"/>
      <c r="L955" s="225"/>
      <c r="M955" s="225"/>
      <c r="N955" s="225"/>
      <c r="O955" s="225"/>
      <c r="P955" s="225"/>
      <c r="Q955" s="225"/>
      <c r="R955" s="225"/>
      <c r="S955" s="225"/>
      <c r="T955" s="225"/>
      <c r="U955" s="225"/>
      <c r="V955" s="225"/>
      <c r="W955" s="225"/>
      <c r="X955" s="225"/>
      <c r="Y955" s="225"/>
      <c r="Z955" s="225"/>
    </row>
    <row r="956" spans="1:26" ht="15.75" customHeight="1" x14ac:dyDescent="0.2">
      <c r="A956" s="225"/>
      <c r="B956" s="225"/>
      <c r="C956" s="225"/>
      <c r="D956" s="227"/>
      <c r="E956" s="227"/>
      <c r="F956" s="225"/>
      <c r="G956" s="225"/>
      <c r="H956" s="225"/>
      <c r="I956" s="225"/>
      <c r="J956" s="225"/>
      <c r="K956" s="225"/>
      <c r="L956" s="225"/>
      <c r="M956" s="225"/>
      <c r="N956" s="225"/>
      <c r="O956" s="225"/>
      <c r="P956" s="225"/>
      <c r="Q956" s="225"/>
      <c r="R956" s="225"/>
      <c r="S956" s="225"/>
      <c r="T956" s="225"/>
      <c r="U956" s="225"/>
      <c r="V956" s="225"/>
      <c r="W956" s="225"/>
      <c r="X956" s="225"/>
      <c r="Y956" s="225"/>
      <c r="Z956" s="225"/>
    </row>
    <row r="957" spans="1:26" ht="15.75" customHeight="1" x14ac:dyDescent="0.2">
      <c r="A957" s="225"/>
      <c r="B957" s="225"/>
      <c r="C957" s="225"/>
      <c r="D957" s="227"/>
      <c r="E957" s="227"/>
      <c r="F957" s="225"/>
      <c r="G957" s="225"/>
      <c r="H957" s="225"/>
      <c r="I957" s="225"/>
      <c r="J957" s="225"/>
      <c r="K957" s="225"/>
      <c r="L957" s="225"/>
      <c r="M957" s="225"/>
      <c r="N957" s="225"/>
      <c r="O957" s="225"/>
      <c r="P957" s="225"/>
      <c r="Q957" s="225"/>
      <c r="R957" s="225"/>
      <c r="S957" s="225"/>
      <c r="T957" s="225"/>
      <c r="U957" s="225"/>
      <c r="V957" s="225"/>
      <c r="W957" s="225"/>
      <c r="X957" s="225"/>
      <c r="Y957" s="225"/>
      <c r="Z957" s="225"/>
    </row>
    <row r="958" spans="1:26" ht="15.75" customHeight="1" x14ac:dyDescent="0.2">
      <c r="A958" s="225"/>
      <c r="B958" s="225"/>
      <c r="C958" s="225"/>
      <c r="D958" s="227"/>
      <c r="E958" s="227"/>
      <c r="F958" s="225"/>
      <c r="G958" s="225"/>
      <c r="H958" s="225"/>
      <c r="I958" s="225"/>
      <c r="J958" s="225"/>
      <c r="K958" s="225"/>
      <c r="L958" s="225"/>
      <c r="M958" s="225"/>
      <c r="N958" s="225"/>
      <c r="O958" s="225"/>
      <c r="P958" s="225"/>
      <c r="Q958" s="225"/>
      <c r="R958" s="225"/>
      <c r="S958" s="225"/>
      <c r="T958" s="225"/>
      <c r="U958" s="225"/>
      <c r="V958" s="225"/>
      <c r="W958" s="225"/>
      <c r="X958" s="225"/>
      <c r="Y958" s="225"/>
      <c r="Z958" s="225"/>
    </row>
    <row r="959" spans="1:26" ht="15.75" customHeight="1" x14ac:dyDescent="0.2">
      <c r="A959" s="225"/>
      <c r="B959" s="225"/>
      <c r="C959" s="225"/>
      <c r="D959" s="227"/>
      <c r="E959" s="227"/>
      <c r="F959" s="225"/>
      <c r="G959" s="225"/>
      <c r="H959" s="225"/>
      <c r="I959" s="225"/>
      <c r="J959" s="225"/>
      <c r="K959" s="225"/>
      <c r="L959" s="225"/>
      <c r="M959" s="225"/>
      <c r="N959" s="225"/>
      <c r="O959" s="225"/>
      <c r="P959" s="225"/>
      <c r="Q959" s="225"/>
      <c r="R959" s="225"/>
      <c r="S959" s="225"/>
      <c r="T959" s="225"/>
      <c r="U959" s="225"/>
      <c r="V959" s="225"/>
      <c r="W959" s="225"/>
      <c r="X959" s="225"/>
      <c r="Y959" s="225"/>
      <c r="Z959" s="225"/>
    </row>
    <row r="960" spans="1:26" ht="15.75" customHeight="1" x14ac:dyDescent="0.2">
      <c r="A960" s="225"/>
      <c r="B960" s="225"/>
      <c r="C960" s="225"/>
      <c r="D960" s="227"/>
      <c r="E960" s="227"/>
      <c r="F960" s="225"/>
      <c r="G960" s="225"/>
      <c r="H960" s="225"/>
      <c r="I960" s="225"/>
      <c r="J960" s="225"/>
      <c r="K960" s="225"/>
      <c r="L960" s="225"/>
      <c r="M960" s="225"/>
      <c r="N960" s="225"/>
      <c r="O960" s="225"/>
      <c r="P960" s="225"/>
      <c r="Q960" s="225"/>
      <c r="R960" s="225"/>
      <c r="S960" s="225"/>
      <c r="T960" s="225"/>
      <c r="U960" s="225"/>
      <c r="V960" s="225"/>
      <c r="W960" s="225"/>
      <c r="X960" s="225"/>
      <c r="Y960" s="225"/>
      <c r="Z960" s="225"/>
    </row>
    <row r="961" spans="1:26" ht="15.75" customHeight="1" x14ac:dyDescent="0.2">
      <c r="A961" s="225"/>
      <c r="B961" s="225"/>
      <c r="C961" s="225"/>
      <c r="D961" s="227"/>
      <c r="E961" s="227"/>
      <c r="F961" s="225"/>
      <c r="G961" s="225"/>
      <c r="H961" s="225"/>
      <c r="I961" s="225"/>
      <c r="J961" s="225"/>
      <c r="K961" s="225"/>
      <c r="L961" s="225"/>
      <c r="M961" s="225"/>
      <c r="N961" s="225"/>
      <c r="O961" s="225"/>
      <c r="P961" s="225"/>
      <c r="Q961" s="225"/>
      <c r="R961" s="225"/>
      <c r="S961" s="225"/>
      <c r="T961" s="225"/>
      <c r="U961" s="225"/>
      <c r="V961" s="225"/>
      <c r="W961" s="225"/>
      <c r="X961" s="225"/>
      <c r="Y961" s="225"/>
      <c r="Z961" s="225"/>
    </row>
    <row r="962" spans="1:26" ht="15.75" customHeight="1" x14ac:dyDescent="0.2">
      <c r="A962" s="225"/>
      <c r="B962" s="225"/>
      <c r="C962" s="225"/>
      <c r="D962" s="227"/>
      <c r="E962" s="227"/>
      <c r="F962" s="225"/>
      <c r="G962" s="225"/>
      <c r="H962" s="225"/>
      <c r="I962" s="225"/>
      <c r="J962" s="225"/>
      <c r="K962" s="225"/>
      <c r="L962" s="225"/>
      <c r="M962" s="225"/>
      <c r="N962" s="225"/>
      <c r="O962" s="225"/>
      <c r="P962" s="225"/>
      <c r="Q962" s="225"/>
      <c r="R962" s="225"/>
      <c r="S962" s="225"/>
      <c r="T962" s="225"/>
      <c r="U962" s="225"/>
      <c r="V962" s="225"/>
      <c r="W962" s="225"/>
      <c r="X962" s="225"/>
      <c r="Y962" s="225"/>
      <c r="Z962" s="225"/>
    </row>
    <row r="963" spans="1:26" ht="15.75" customHeight="1" x14ac:dyDescent="0.2">
      <c r="A963" s="225"/>
      <c r="B963" s="225"/>
      <c r="C963" s="225"/>
      <c r="D963" s="227"/>
      <c r="E963" s="227"/>
      <c r="F963" s="225"/>
      <c r="G963" s="225"/>
      <c r="H963" s="225"/>
      <c r="I963" s="225"/>
      <c r="J963" s="225"/>
      <c r="K963" s="225"/>
      <c r="L963" s="225"/>
      <c r="M963" s="225"/>
      <c r="N963" s="225"/>
      <c r="O963" s="225"/>
      <c r="P963" s="225"/>
      <c r="Q963" s="225"/>
      <c r="R963" s="225"/>
      <c r="S963" s="225"/>
      <c r="T963" s="225"/>
      <c r="U963" s="225"/>
      <c r="V963" s="225"/>
      <c r="W963" s="225"/>
      <c r="X963" s="225"/>
      <c r="Y963" s="225"/>
      <c r="Z963" s="225"/>
    </row>
    <row r="964" spans="1:26" ht="15.75" customHeight="1" x14ac:dyDescent="0.2">
      <c r="A964" s="225"/>
      <c r="B964" s="225"/>
      <c r="C964" s="225"/>
      <c r="D964" s="227"/>
      <c r="E964" s="227"/>
      <c r="F964" s="225"/>
      <c r="G964" s="225"/>
      <c r="H964" s="225"/>
      <c r="I964" s="225"/>
      <c r="J964" s="225"/>
      <c r="K964" s="225"/>
      <c r="L964" s="225"/>
      <c r="M964" s="225"/>
      <c r="N964" s="225"/>
      <c r="O964" s="225"/>
      <c r="P964" s="225"/>
      <c r="Q964" s="225"/>
      <c r="R964" s="225"/>
      <c r="S964" s="225"/>
      <c r="T964" s="225"/>
      <c r="U964" s="225"/>
      <c r="V964" s="225"/>
      <c r="W964" s="225"/>
      <c r="X964" s="225"/>
      <c r="Y964" s="225"/>
      <c r="Z964" s="225"/>
    </row>
    <row r="965" spans="1:26" ht="15.75" customHeight="1" x14ac:dyDescent="0.2">
      <c r="A965" s="225"/>
      <c r="B965" s="225"/>
      <c r="C965" s="225"/>
      <c r="D965" s="227"/>
      <c r="E965" s="227"/>
      <c r="F965" s="225"/>
      <c r="G965" s="225"/>
      <c r="H965" s="225"/>
      <c r="I965" s="225"/>
      <c r="J965" s="225"/>
      <c r="K965" s="225"/>
      <c r="L965" s="225"/>
      <c r="M965" s="225"/>
      <c r="N965" s="225"/>
      <c r="O965" s="225"/>
      <c r="P965" s="225"/>
      <c r="Q965" s="225"/>
      <c r="R965" s="225"/>
      <c r="S965" s="225"/>
      <c r="T965" s="225"/>
      <c r="U965" s="225"/>
      <c r="V965" s="225"/>
      <c r="W965" s="225"/>
      <c r="X965" s="225"/>
      <c r="Y965" s="225"/>
      <c r="Z965" s="225"/>
    </row>
    <row r="966" spans="1:26" ht="15.75" customHeight="1" x14ac:dyDescent="0.2">
      <c r="A966" s="225"/>
      <c r="B966" s="225"/>
      <c r="C966" s="225"/>
      <c r="D966" s="227"/>
      <c r="E966" s="227"/>
      <c r="F966" s="225"/>
      <c r="G966" s="225"/>
      <c r="H966" s="225"/>
      <c r="I966" s="225"/>
      <c r="J966" s="225"/>
      <c r="K966" s="225"/>
      <c r="L966" s="225"/>
      <c r="M966" s="225"/>
      <c r="N966" s="225"/>
      <c r="O966" s="225"/>
      <c r="P966" s="225"/>
      <c r="Q966" s="225"/>
      <c r="R966" s="225"/>
      <c r="S966" s="225"/>
      <c r="T966" s="225"/>
      <c r="U966" s="225"/>
      <c r="V966" s="225"/>
      <c r="W966" s="225"/>
      <c r="X966" s="225"/>
      <c r="Y966" s="225"/>
      <c r="Z966" s="225"/>
    </row>
    <row r="967" spans="1:26" ht="15.75" customHeight="1" x14ac:dyDescent="0.2">
      <c r="A967" s="225"/>
      <c r="B967" s="225"/>
      <c r="C967" s="225"/>
      <c r="D967" s="227"/>
      <c r="E967" s="227"/>
      <c r="F967" s="225"/>
      <c r="G967" s="225"/>
      <c r="H967" s="225"/>
      <c r="I967" s="225"/>
      <c r="J967" s="225"/>
      <c r="K967" s="225"/>
      <c r="L967" s="225"/>
      <c r="M967" s="225"/>
      <c r="N967" s="225"/>
      <c r="O967" s="225"/>
      <c r="P967" s="225"/>
      <c r="Q967" s="225"/>
      <c r="R967" s="225"/>
      <c r="S967" s="225"/>
      <c r="T967" s="225"/>
      <c r="U967" s="225"/>
      <c r="V967" s="225"/>
      <c r="W967" s="225"/>
      <c r="X967" s="225"/>
      <c r="Y967" s="225"/>
      <c r="Z967" s="225"/>
    </row>
    <row r="968" spans="1:26" ht="15.75" customHeight="1" x14ac:dyDescent="0.2">
      <c r="A968" s="225"/>
      <c r="B968" s="225"/>
      <c r="C968" s="225"/>
      <c r="D968" s="227"/>
      <c r="E968" s="227"/>
      <c r="F968" s="225"/>
      <c r="G968" s="225"/>
      <c r="H968" s="225"/>
      <c r="I968" s="225"/>
      <c r="J968" s="225"/>
      <c r="K968" s="225"/>
      <c r="L968" s="225"/>
      <c r="M968" s="225"/>
      <c r="N968" s="225"/>
      <c r="O968" s="225"/>
      <c r="P968" s="225"/>
      <c r="Q968" s="225"/>
      <c r="R968" s="225"/>
      <c r="S968" s="225"/>
      <c r="T968" s="225"/>
      <c r="U968" s="225"/>
      <c r="V968" s="225"/>
      <c r="W968" s="225"/>
      <c r="X968" s="225"/>
      <c r="Y968" s="225"/>
      <c r="Z968" s="225"/>
    </row>
    <row r="969" spans="1:26" ht="15.75" customHeight="1" x14ac:dyDescent="0.2">
      <c r="A969" s="225"/>
      <c r="B969" s="225"/>
      <c r="C969" s="225"/>
      <c r="D969" s="227"/>
      <c r="E969" s="227"/>
      <c r="F969" s="225"/>
      <c r="G969" s="225"/>
      <c r="H969" s="225"/>
      <c r="I969" s="225"/>
      <c r="J969" s="225"/>
      <c r="K969" s="225"/>
      <c r="L969" s="225"/>
      <c r="M969" s="225"/>
      <c r="N969" s="225"/>
      <c r="O969" s="225"/>
      <c r="P969" s="225"/>
      <c r="Q969" s="225"/>
      <c r="R969" s="225"/>
      <c r="S969" s="225"/>
      <c r="T969" s="225"/>
      <c r="U969" s="225"/>
      <c r="V969" s="225"/>
      <c r="W969" s="225"/>
      <c r="X969" s="225"/>
      <c r="Y969" s="225"/>
      <c r="Z969" s="225"/>
    </row>
    <row r="970" spans="1:26" ht="15.75" customHeight="1" x14ac:dyDescent="0.2">
      <c r="A970" s="225"/>
      <c r="B970" s="225"/>
      <c r="C970" s="225"/>
      <c r="D970" s="227"/>
      <c r="E970" s="227"/>
      <c r="F970" s="225"/>
      <c r="G970" s="225"/>
      <c r="H970" s="225"/>
      <c r="I970" s="225"/>
      <c r="J970" s="225"/>
      <c r="K970" s="225"/>
      <c r="L970" s="225"/>
      <c r="M970" s="225"/>
      <c r="N970" s="225"/>
      <c r="O970" s="225"/>
      <c r="P970" s="225"/>
      <c r="Q970" s="225"/>
      <c r="R970" s="225"/>
      <c r="S970" s="225"/>
      <c r="T970" s="225"/>
      <c r="U970" s="225"/>
      <c r="V970" s="225"/>
      <c r="W970" s="225"/>
      <c r="X970" s="225"/>
      <c r="Y970" s="225"/>
      <c r="Z970" s="225"/>
    </row>
    <row r="971" spans="1:26" ht="15.75" customHeight="1" x14ac:dyDescent="0.2">
      <c r="A971" s="225"/>
      <c r="B971" s="225"/>
      <c r="C971" s="225"/>
      <c r="D971" s="227"/>
      <c r="E971" s="227"/>
      <c r="F971" s="225"/>
      <c r="G971" s="225"/>
      <c r="H971" s="225"/>
      <c r="I971" s="225"/>
      <c r="J971" s="225"/>
      <c r="K971" s="225"/>
      <c r="L971" s="225"/>
      <c r="M971" s="225"/>
      <c r="N971" s="225"/>
      <c r="O971" s="225"/>
      <c r="P971" s="225"/>
      <c r="Q971" s="225"/>
      <c r="R971" s="225"/>
      <c r="S971" s="225"/>
      <c r="T971" s="225"/>
      <c r="U971" s="225"/>
      <c r="V971" s="225"/>
      <c r="W971" s="225"/>
      <c r="X971" s="225"/>
      <c r="Y971" s="225"/>
      <c r="Z971" s="225"/>
    </row>
    <row r="972" spans="1:26" ht="15.75" customHeight="1" x14ac:dyDescent="0.2">
      <c r="A972" s="225"/>
      <c r="B972" s="225"/>
      <c r="C972" s="225"/>
      <c r="D972" s="227"/>
      <c r="E972" s="227"/>
      <c r="F972" s="225"/>
      <c r="G972" s="225"/>
      <c r="H972" s="225"/>
      <c r="I972" s="225"/>
      <c r="J972" s="225"/>
      <c r="K972" s="225"/>
      <c r="L972" s="225"/>
      <c r="M972" s="225"/>
      <c r="N972" s="225"/>
      <c r="O972" s="225"/>
      <c r="P972" s="225"/>
      <c r="Q972" s="225"/>
      <c r="R972" s="225"/>
      <c r="S972" s="225"/>
      <c r="T972" s="225"/>
      <c r="U972" s="225"/>
      <c r="V972" s="225"/>
      <c r="W972" s="225"/>
      <c r="X972" s="225"/>
      <c r="Y972" s="225"/>
      <c r="Z972" s="225"/>
    </row>
    <row r="973" spans="1:26" ht="15.75" customHeight="1" x14ac:dyDescent="0.2">
      <c r="A973" s="225"/>
      <c r="B973" s="225"/>
      <c r="C973" s="225"/>
      <c r="D973" s="227"/>
      <c r="E973" s="227"/>
      <c r="F973" s="225"/>
      <c r="G973" s="225"/>
      <c r="H973" s="225"/>
      <c r="I973" s="225"/>
      <c r="J973" s="225"/>
      <c r="K973" s="225"/>
      <c r="L973" s="225"/>
      <c r="M973" s="225"/>
      <c r="N973" s="225"/>
      <c r="O973" s="225"/>
      <c r="P973" s="225"/>
      <c r="Q973" s="225"/>
      <c r="R973" s="225"/>
      <c r="S973" s="225"/>
      <c r="T973" s="225"/>
      <c r="U973" s="225"/>
      <c r="V973" s="225"/>
      <c r="W973" s="225"/>
      <c r="X973" s="225"/>
      <c r="Y973" s="225"/>
      <c r="Z973" s="225"/>
    </row>
    <row r="974" spans="1:26" ht="15.75" customHeight="1" x14ac:dyDescent="0.2">
      <c r="A974" s="225"/>
      <c r="B974" s="225"/>
      <c r="C974" s="225"/>
      <c r="D974" s="227"/>
      <c r="E974" s="227"/>
      <c r="F974" s="225"/>
      <c r="G974" s="225"/>
      <c r="H974" s="225"/>
      <c r="I974" s="225"/>
      <c r="J974" s="225"/>
      <c r="K974" s="225"/>
      <c r="L974" s="225"/>
      <c r="M974" s="225"/>
      <c r="N974" s="225"/>
      <c r="O974" s="225"/>
      <c r="P974" s="225"/>
      <c r="Q974" s="225"/>
      <c r="R974" s="225"/>
      <c r="S974" s="225"/>
      <c r="T974" s="225"/>
      <c r="U974" s="225"/>
      <c r="V974" s="225"/>
      <c r="W974" s="225"/>
      <c r="X974" s="225"/>
      <c r="Y974" s="225"/>
      <c r="Z974" s="225"/>
    </row>
    <row r="975" spans="1:26" ht="15.75" customHeight="1" x14ac:dyDescent="0.2">
      <c r="A975" s="225"/>
      <c r="B975" s="225"/>
      <c r="C975" s="225"/>
      <c r="D975" s="227"/>
      <c r="E975" s="227"/>
      <c r="F975" s="225"/>
      <c r="G975" s="225"/>
      <c r="H975" s="225"/>
      <c r="I975" s="225"/>
      <c r="J975" s="225"/>
      <c r="K975" s="225"/>
      <c r="L975" s="225"/>
      <c r="M975" s="225"/>
      <c r="N975" s="225"/>
      <c r="O975" s="225"/>
      <c r="P975" s="225"/>
      <c r="Q975" s="225"/>
      <c r="R975" s="225"/>
      <c r="S975" s="225"/>
      <c r="T975" s="225"/>
      <c r="U975" s="225"/>
      <c r="V975" s="225"/>
      <c r="W975" s="225"/>
      <c r="X975" s="225"/>
      <c r="Y975" s="225"/>
      <c r="Z975" s="225"/>
    </row>
    <row r="976" spans="1:26" ht="15.75" customHeight="1" x14ac:dyDescent="0.2">
      <c r="A976" s="225"/>
      <c r="B976" s="225"/>
      <c r="C976" s="225"/>
      <c r="D976" s="227"/>
      <c r="E976" s="227"/>
      <c r="F976" s="225"/>
      <c r="G976" s="225"/>
      <c r="H976" s="225"/>
      <c r="I976" s="225"/>
      <c r="J976" s="225"/>
      <c r="K976" s="225"/>
      <c r="L976" s="225"/>
      <c r="M976" s="225"/>
      <c r="N976" s="225"/>
      <c r="O976" s="225"/>
      <c r="P976" s="225"/>
      <c r="Q976" s="225"/>
      <c r="R976" s="225"/>
      <c r="S976" s="225"/>
      <c r="T976" s="225"/>
      <c r="U976" s="225"/>
      <c r="V976" s="225"/>
      <c r="W976" s="225"/>
      <c r="X976" s="225"/>
      <c r="Y976" s="225"/>
      <c r="Z976" s="225"/>
    </row>
    <row r="977" spans="1:26" ht="15.75" customHeight="1" x14ac:dyDescent="0.2">
      <c r="A977" s="225"/>
      <c r="B977" s="225"/>
      <c r="C977" s="225"/>
      <c r="D977" s="227"/>
      <c r="E977" s="227"/>
      <c r="F977" s="225"/>
      <c r="G977" s="225"/>
      <c r="H977" s="225"/>
      <c r="I977" s="225"/>
      <c r="J977" s="225"/>
      <c r="K977" s="225"/>
      <c r="L977" s="225"/>
      <c r="M977" s="225"/>
      <c r="N977" s="225"/>
      <c r="O977" s="225"/>
      <c r="P977" s="225"/>
      <c r="Q977" s="225"/>
      <c r="R977" s="225"/>
      <c r="S977" s="225"/>
      <c r="T977" s="225"/>
      <c r="U977" s="225"/>
      <c r="V977" s="225"/>
      <c r="W977" s="225"/>
      <c r="X977" s="225"/>
      <c r="Y977" s="225"/>
      <c r="Z977" s="225"/>
    </row>
    <row r="978" spans="1:26" ht="15.75" customHeight="1" x14ac:dyDescent="0.2">
      <c r="A978" s="225"/>
      <c r="B978" s="225"/>
      <c r="C978" s="225"/>
      <c r="D978" s="227"/>
      <c r="E978" s="227"/>
      <c r="F978" s="225"/>
      <c r="G978" s="225"/>
      <c r="H978" s="225"/>
      <c r="I978" s="225"/>
      <c r="J978" s="225"/>
      <c r="K978" s="225"/>
      <c r="L978" s="225"/>
      <c r="M978" s="225"/>
      <c r="N978" s="225"/>
      <c r="O978" s="225"/>
      <c r="P978" s="225"/>
      <c r="Q978" s="225"/>
      <c r="R978" s="225"/>
      <c r="S978" s="225"/>
      <c r="T978" s="225"/>
      <c r="U978" s="225"/>
      <c r="V978" s="225"/>
      <c r="W978" s="225"/>
      <c r="X978" s="225"/>
      <c r="Y978" s="225"/>
      <c r="Z978" s="225"/>
    </row>
    <row r="979" spans="1:26" ht="15.75" customHeight="1" x14ac:dyDescent="0.2">
      <c r="A979" s="225"/>
      <c r="B979" s="225"/>
      <c r="C979" s="225"/>
      <c r="D979" s="227"/>
      <c r="E979" s="227"/>
      <c r="F979" s="225"/>
      <c r="G979" s="225"/>
      <c r="H979" s="225"/>
      <c r="I979" s="225"/>
      <c r="J979" s="225"/>
      <c r="K979" s="225"/>
      <c r="L979" s="225"/>
      <c r="M979" s="225"/>
      <c r="N979" s="225"/>
      <c r="O979" s="225"/>
      <c r="P979" s="225"/>
      <c r="Q979" s="225"/>
      <c r="R979" s="225"/>
      <c r="S979" s="225"/>
      <c r="T979" s="225"/>
      <c r="U979" s="225"/>
      <c r="V979" s="225"/>
      <c r="W979" s="225"/>
      <c r="X979" s="225"/>
      <c r="Y979" s="225"/>
      <c r="Z979" s="225"/>
    </row>
    <row r="980" spans="1:26" ht="15.75" customHeight="1" x14ac:dyDescent="0.2">
      <c r="A980" s="225"/>
      <c r="B980" s="225"/>
      <c r="C980" s="225"/>
      <c r="D980" s="227"/>
      <c r="E980" s="227"/>
      <c r="F980" s="225"/>
      <c r="G980" s="225"/>
      <c r="H980" s="225"/>
      <c r="I980" s="225"/>
      <c r="J980" s="225"/>
      <c r="K980" s="225"/>
      <c r="L980" s="225"/>
      <c r="M980" s="225"/>
      <c r="N980" s="225"/>
      <c r="O980" s="225"/>
      <c r="P980" s="225"/>
      <c r="Q980" s="225"/>
      <c r="R980" s="225"/>
      <c r="S980" s="225"/>
      <c r="T980" s="225"/>
      <c r="U980" s="225"/>
      <c r="V980" s="225"/>
      <c r="W980" s="225"/>
      <c r="X980" s="225"/>
      <c r="Y980" s="225"/>
      <c r="Z980" s="225"/>
    </row>
    <row r="981" spans="1:26" ht="15.75" customHeight="1" x14ac:dyDescent="0.2">
      <c r="A981" s="225"/>
      <c r="B981" s="225"/>
      <c r="C981" s="225"/>
      <c r="D981" s="227"/>
      <c r="E981" s="227"/>
      <c r="F981" s="225"/>
      <c r="G981" s="225"/>
      <c r="H981" s="225"/>
      <c r="I981" s="225"/>
      <c r="J981" s="225"/>
      <c r="K981" s="225"/>
      <c r="L981" s="225"/>
      <c r="M981" s="225"/>
      <c r="N981" s="225"/>
      <c r="O981" s="225"/>
      <c r="P981" s="225"/>
      <c r="Q981" s="225"/>
      <c r="R981" s="225"/>
      <c r="S981" s="225"/>
      <c r="T981" s="225"/>
      <c r="U981" s="225"/>
      <c r="V981" s="225"/>
      <c r="W981" s="225"/>
      <c r="X981" s="225"/>
      <c r="Y981" s="225"/>
      <c r="Z981" s="225"/>
    </row>
    <row r="982" spans="1:26" ht="15.75" customHeight="1" x14ac:dyDescent="0.2">
      <c r="A982" s="225"/>
      <c r="B982" s="225"/>
      <c r="C982" s="225"/>
      <c r="D982" s="227"/>
      <c r="E982" s="227"/>
      <c r="F982" s="225"/>
      <c r="G982" s="225"/>
      <c r="H982" s="225"/>
      <c r="I982" s="225"/>
      <c r="J982" s="225"/>
      <c r="K982" s="225"/>
      <c r="L982" s="225"/>
      <c r="M982" s="225"/>
      <c r="N982" s="225"/>
      <c r="O982" s="225"/>
      <c r="P982" s="225"/>
      <c r="Q982" s="225"/>
      <c r="R982" s="225"/>
      <c r="S982" s="225"/>
      <c r="T982" s="225"/>
      <c r="U982" s="225"/>
      <c r="V982" s="225"/>
      <c r="W982" s="225"/>
      <c r="X982" s="225"/>
      <c r="Y982" s="225"/>
      <c r="Z982" s="225"/>
    </row>
    <row r="983" spans="1:26" ht="15.75" customHeight="1" x14ac:dyDescent="0.2">
      <c r="A983" s="225"/>
      <c r="B983" s="225"/>
      <c r="C983" s="225"/>
      <c r="D983" s="227"/>
      <c r="E983" s="227"/>
      <c r="F983" s="225"/>
      <c r="G983" s="225"/>
      <c r="H983" s="225"/>
      <c r="I983" s="225"/>
      <c r="J983" s="225"/>
      <c r="K983" s="225"/>
      <c r="L983" s="225"/>
      <c r="M983" s="225"/>
      <c r="N983" s="225"/>
      <c r="O983" s="225"/>
      <c r="P983" s="225"/>
      <c r="Q983" s="225"/>
      <c r="R983" s="225"/>
      <c r="S983" s="225"/>
      <c r="T983" s="225"/>
      <c r="U983" s="225"/>
      <c r="V983" s="225"/>
      <c r="W983" s="225"/>
      <c r="X983" s="225"/>
      <c r="Y983" s="225"/>
      <c r="Z983" s="225"/>
    </row>
    <row r="984" spans="1:26" ht="15.75" customHeight="1" x14ac:dyDescent="0.2">
      <c r="A984" s="225"/>
      <c r="B984" s="225"/>
      <c r="C984" s="225"/>
      <c r="D984" s="227"/>
      <c r="E984" s="227"/>
      <c r="F984" s="225"/>
      <c r="G984" s="225"/>
      <c r="H984" s="225"/>
      <c r="I984" s="225"/>
      <c r="J984" s="225"/>
      <c r="K984" s="225"/>
      <c r="L984" s="225"/>
      <c r="M984" s="225"/>
      <c r="N984" s="225"/>
      <c r="O984" s="225"/>
      <c r="P984" s="225"/>
      <c r="Q984" s="225"/>
      <c r="R984" s="225"/>
      <c r="S984" s="225"/>
      <c r="T984" s="225"/>
      <c r="U984" s="225"/>
      <c r="V984" s="225"/>
      <c r="W984" s="225"/>
      <c r="X984" s="225"/>
      <c r="Y984" s="225"/>
      <c r="Z984" s="225"/>
    </row>
    <row r="985" spans="1:26" ht="15.75" customHeight="1" x14ac:dyDescent="0.2">
      <c r="A985" s="225"/>
      <c r="B985" s="225"/>
      <c r="C985" s="225"/>
      <c r="D985" s="227"/>
      <c r="E985" s="227"/>
      <c r="F985" s="225"/>
      <c r="G985" s="225"/>
      <c r="H985" s="225"/>
      <c r="I985" s="225"/>
      <c r="J985" s="225"/>
      <c r="K985" s="225"/>
      <c r="L985" s="225"/>
      <c r="M985" s="225"/>
      <c r="N985" s="225"/>
      <c r="O985" s="225"/>
      <c r="P985" s="225"/>
      <c r="Q985" s="225"/>
      <c r="R985" s="225"/>
      <c r="S985" s="225"/>
      <c r="T985" s="225"/>
      <c r="U985" s="225"/>
      <c r="V985" s="225"/>
      <c r="W985" s="225"/>
      <c r="X985" s="225"/>
      <c r="Y985" s="225"/>
      <c r="Z985" s="225"/>
    </row>
    <row r="986" spans="1:26" ht="15.75" customHeight="1" x14ac:dyDescent="0.2">
      <c r="A986" s="225"/>
      <c r="B986" s="225"/>
      <c r="C986" s="225"/>
      <c r="D986" s="227"/>
      <c r="E986" s="227"/>
      <c r="F986" s="225"/>
      <c r="G986" s="225"/>
      <c r="H986" s="225"/>
      <c r="I986" s="225"/>
      <c r="J986" s="225"/>
      <c r="K986" s="225"/>
      <c r="L986" s="225"/>
      <c r="M986" s="225"/>
      <c r="N986" s="225"/>
      <c r="O986" s="225"/>
      <c r="P986" s="225"/>
      <c r="Q986" s="225"/>
      <c r="R986" s="225"/>
      <c r="S986" s="225"/>
      <c r="T986" s="225"/>
      <c r="U986" s="225"/>
      <c r="V986" s="225"/>
      <c r="W986" s="225"/>
      <c r="X986" s="225"/>
      <c r="Y986" s="225"/>
      <c r="Z986" s="225"/>
    </row>
    <row r="987" spans="1:26" ht="15.75" customHeight="1" x14ac:dyDescent="0.2">
      <c r="A987" s="225"/>
      <c r="B987" s="225"/>
      <c r="C987" s="225"/>
      <c r="D987" s="227"/>
      <c r="E987" s="227"/>
      <c r="F987" s="225"/>
      <c r="G987" s="225"/>
      <c r="H987" s="225"/>
      <c r="I987" s="225"/>
      <c r="J987" s="225"/>
      <c r="K987" s="225"/>
      <c r="L987" s="225"/>
      <c r="M987" s="225"/>
      <c r="N987" s="225"/>
      <c r="O987" s="225"/>
      <c r="P987" s="225"/>
      <c r="Q987" s="225"/>
      <c r="R987" s="225"/>
      <c r="S987" s="225"/>
      <c r="T987" s="225"/>
      <c r="U987" s="225"/>
      <c r="V987" s="225"/>
      <c r="W987" s="225"/>
      <c r="X987" s="225"/>
      <c r="Y987" s="225"/>
      <c r="Z987" s="225"/>
    </row>
    <row r="988" spans="1:26" ht="15.75" customHeight="1" x14ac:dyDescent="0.2">
      <c r="A988" s="225"/>
      <c r="B988" s="225"/>
      <c r="C988" s="225"/>
      <c r="D988" s="227"/>
      <c r="E988" s="227"/>
      <c r="F988" s="225"/>
      <c r="G988" s="225"/>
      <c r="H988" s="225"/>
      <c r="I988" s="225"/>
      <c r="J988" s="225"/>
      <c r="K988" s="225"/>
      <c r="L988" s="225"/>
      <c r="M988" s="225"/>
      <c r="N988" s="225"/>
      <c r="O988" s="225"/>
      <c r="P988" s="225"/>
      <c r="Q988" s="225"/>
      <c r="R988" s="225"/>
      <c r="S988" s="225"/>
      <c r="T988" s="225"/>
      <c r="U988" s="225"/>
      <c r="V988" s="225"/>
      <c r="W988" s="225"/>
      <c r="X988" s="225"/>
      <c r="Y988" s="225"/>
      <c r="Z988" s="225"/>
    </row>
    <row r="989" spans="1:26" ht="15.75" customHeight="1" x14ac:dyDescent="0.2">
      <c r="A989" s="225"/>
      <c r="B989" s="225"/>
      <c r="C989" s="225"/>
      <c r="D989" s="227"/>
      <c r="E989" s="227"/>
      <c r="F989" s="225"/>
      <c r="G989" s="225"/>
      <c r="H989" s="225"/>
      <c r="I989" s="225"/>
      <c r="J989" s="225"/>
      <c r="K989" s="225"/>
      <c r="L989" s="225"/>
      <c r="M989" s="225"/>
      <c r="N989" s="225"/>
      <c r="O989" s="225"/>
      <c r="P989" s="225"/>
      <c r="Q989" s="225"/>
      <c r="R989" s="225"/>
      <c r="S989" s="225"/>
      <c r="T989" s="225"/>
      <c r="U989" s="225"/>
      <c r="V989" s="225"/>
      <c r="W989" s="225"/>
      <c r="X989" s="225"/>
      <c r="Y989" s="225"/>
      <c r="Z989" s="225"/>
    </row>
    <row r="990" spans="1:26" ht="15.75" customHeight="1" x14ac:dyDescent="0.2">
      <c r="A990" s="225"/>
      <c r="B990" s="225"/>
      <c r="C990" s="225"/>
      <c r="D990" s="227"/>
      <c r="E990" s="227"/>
      <c r="F990" s="225"/>
      <c r="G990" s="225"/>
      <c r="H990" s="225"/>
      <c r="I990" s="225"/>
      <c r="J990" s="225"/>
      <c r="K990" s="225"/>
      <c r="L990" s="225"/>
      <c r="M990" s="225"/>
      <c r="N990" s="225"/>
      <c r="O990" s="225"/>
      <c r="P990" s="225"/>
      <c r="Q990" s="225"/>
      <c r="R990" s="225"/>
      <c r="S990" s="225"/>
      <c r="T990" s="225"/>
      <c r="U990" s="225"/>
      <c r="V990" s="225"/>
      <c r="W990" s="225"/>
      <c r="X990" s="225"/>
      <c r="Y990" s="225"/>
      <c r="Z990" s="225"/>
    </row>
  </sheetData>
  <sheetProtection algorithmName="SHA-512" hashValue="PnLWsi/No2uE9WUKfdwR3O73RUOi3qMWcUWulYLsaQscLDyTqSppsMNG7awuNI5+DReY+8HxGIXFDcZq087tSQ==" saltValue="xiMDP6EBD1gZfw8O7WG/5Q==" spinCount="100000" sheet="1" objects="1" scenarios="1"/>
  <mergeCells count="9">
    <mergeCell ref="B10:C10"/>
    <mergeCell ref="B40:E40"/>
    <mergeCell ref="A1:F1"/>
    <mergeCell ref="A2:F2"/>
    <mergeCell ref="A3:F3"/>
    <mergeCell ref="A4:F4"/>
    <mergeCell ref="A5:F5"/>
    <mergeCell ref="A6:F6"/>
    <mergeCell ref="A8:F8"/>
  </mergeCells>
  <printOptions horizontalCentered="1"/>
  <pageMargins left="0.23622047244094491" right="0.23622047244094491" top="0.55118110236220474" bottom="0.15748031496062992" header="0" footer="0"/>
  <pageSetup paperSize="9" orientation="portrait" r:id="rId1"/>
  <headerFooter>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18</vt:i4>
      </vt:variant>
    </vt:vector>
  </HeadingPairs>
  <TitlesOfParts>
    <vt:vector size="25" baseType="lpstr">
      <vt:lpstr>RESUMO - licitante</vt:lpstr>
      <vt:lpstr>ENCARGOS SOCIAIS - Ordinário</vt:lpstr>
      <vt:lpstr>CITL - Licitante</vt:lpstr>
      <vt:lpstr>INSUMOS Posto 20h</vt:lpstr>
      <vt:lpstr>INSUMOS Posto 35h</vt:lpstr>
      <vt:lpstr>HORA EXTRA</vt:lpstr>
      <vt:lpstr>V.T.</vt:lpstr>
      <vt:lpstr>'CITL - Licitante'!Area_de_impressao</vt:lpstr>
      <vt:lpstr>'ENCARGOS SOCIAIS - Ordinário'!Area_de_impressao</vt:lpstr>
      <vt:lpstr>'HORA EXTRA'!Area_de_impressao</vt:lpstr>
      <vt:lpstr>'INSUMOS Posto 20h'!Area_de_impressao</vt:lpstr>
      <vt:lpstr>'INSUMOS Posto 35h'!Area_de_impressao</vt:lpstr>
      <vt:lpstr>'RESUMO - licitante'!Area_de_impressao</vt:lpstr>
      <vt:lpstr>V.T.!Area_de_impressao</vt:lpstr>
      <vt:lpstr>'CITL - Licitante'!Print_Area</vt:lpstr>
      <vt:lpstr>'ENCARGOS SOCIAIS - Ordinário'!Print_Area</vt:lpstr>
      <vt:lpstr>'HORA EXTRA'!Print_Area</vt:lpstr>
      <vt:lpstr>'INSUMOS Posto 20h'!Print_Area</vt:lpstr>
      <vt:lpstr>'INSUMOS Posto 35h'!Print_Area</vt:lpstr>
      <vt:lpstr>'RESUMO - licitante'!Print_Area</vt:lpstr>
      <vt:lpstr>V.T.!Print_Area</vt:lpstr>
      <vt:lpstr>'ENCARGOS SOCIAIS - Ordinário'!Print_Titles</vt:lpstr>
      <vt:lpstr>'HORA EXTRA'!Print_Titles</vt:lpstr>
      <vt:lpstr>'INSUMOS Posto 20h'!Print_Titles</vt:lpstr>
      <vt:lpstr>'INSUMOS Posto 35h'!Print_Titles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Divaní</cp:lastModifiedBy>
  <cp:lastPrinted>2022-09-30T16:36:38Z</cp:lastPrinted>
  <dcterms:created xsi:type="dcterms:W3CDTF">2002-06-10T15:51:10Z</dcterms:created>
  <dcterms:modified xsi:type="dcterms:W3CDTF">2022-10-26T14:58:04Z</dcterms:modified>
</cp:coreProperties>
</file>